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056A6CE1-9312-45F6-A55A-0D5D82391AE3}" xr6:coauthVersionLast="47" xr6:coauthVersionMax="47" xr10:uidLastSave="{00000000-0000-0000-0000-000000000000}"/>
  <bookViews>
    <workbookView xWindow="3000" yWindow="3000" windowWidth="17280" windowHeight="9024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AE5" i="6"/>
  <c r="Y5" i="6"/>
  <c r="Q5" i="6"/>
  <c r="I5" i="6"/>
  <c r="B5" i="6"/>
  <c r="D6" i="5"/>
  <c r="AE5" i="5"/>
  <c r="Y5" i="5"/>
  <c r="Q5" i="5"/>
  <c r="I5" i="5"/>
  <c r="B5" i="5"/>
  <c r="D6" i="4"/>
  <c r="AE5" i="4"/>
  <c r="Y5" i="4"/>
  <c r="Q5" i="4"/>
  <c r="I5" i="4"/>
  <c r="B5" i="4"/>
</calcChain>
</file>

<file path=xl/sharedStrings.xml><?xml version="1.0" encoding="utf-8"?>
<sst xmlns="http://schemas.openxmlformats.org/spreadsheetml/2006/main" count="294" uniqueCount="35">
  <si>
    <t>Topeka MLS Total Home Sales Statistics for Entire MLS System</t>
  </si>
  <si>
    <t>Topeka MLS Total Home Sales Statistics</t>
  </si>
  <si>
    <t>TAAR MLS System</t>
  </si>
  <si>
    <t>Topeka Area Association of REALTORS®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</si>
  <si>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</si>
  <si>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</si>
  <si>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</si>
  <si>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</si>
  <si>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</si>
  <si>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</si>
  <si>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</si>
  <si>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</si>
  <si>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</si>
  <si>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</si>
  <si>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</si>
  <si>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</si>
  <si>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</si>
  <si>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</si>
  <si>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</si>
  <si>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</si>
  <si>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Month</t>
  </si>
  <si>
    <t>Listings</t>
  </si>
  <si>
    <t>Supply</t>
  </si>
  <si>
    <t>Written</t>
  </si>
  <si>
    <t>Volume</t>
  </si>
  <si>
    <t>Average</t>
  </si>
  <si>
    <t>Median</t>
  </si>
  <si>
    <t>Topeka MLS Existing Home Sales Statistics for Entire MLS System</t>
  </si>
  <si>
    <t>Topeka MLS Existing Home Sales Statistics</t>
  </si>
  <si>
    <t>Topeka MLS New Home Sales Statistics for Entire MLS System</t>
  </si>
  <si>
    <t>Topeka MLS New Home Sales Statistics</t>
  </si>
  <si>
    <t>Source:</t>
  </si>
  <si>
    <t>Website:</t>
  </si>
  <si>
    <t xml:space="preserve">Sunflower Association of REALTORS® </t>
  </si>
  <si>
    <t>https://www.sunflowerrealtors.com/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</si>
</sst>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164" fontId="3" fillId="2" borderId="0" xfId="2" applyNumberFormat="1" applyFont="1" applyFill="1" applyBorder="1"/>
    <xf numFmtId="3" fontId="3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0" xfId="2" applyNumberFormat="1" applyFont="1" applyFill="1" applyBorder="1"/>
    <xf numFmtId="167" fontId="4" fillId="2" borderId="0" xfId="2" applyNumberFormat="1" applyFont="1" applyFill="1" applyBorder="1"/>
    <xf numFmtId="167" fontId="3" fillId="2" borderId="0" xfId="2" applyNumberFormat="1" applyFont="1" applyFill="1" applyBorder="1"/>
    <xf numFmtId="164" fontId="5" fillId="2" borderId="0" xfId="2" applyNumberFormat="1" applyFont="1" applyFill="1" applyBorder="1"/>
    <xf numFmtId="3" fontId="5" fillId="2" borderId="0" xfId="2" applyNumberFormat="1" applyFont="1" applyFill="1" applyBorder="1"/>
    <xf numFmtId="165" fontId="5" fillId="2" borderId="0" xfId="2" applyNumberFormat="1" applyFont="1" applyFill="1" applyBorder="1"/>
    <xf numFmtId="166" fontId="5" fillId="2" borderId="0" xfId="2" applyNumberFormat="1" applyFont="1" applyFill="1" applyBorder="1"/>
    <xf numFmtId="167" fontId="5" fillId="2" borderId="0" xfId="2" applyNumberFormat="1" applyFont="1" applyFill="1" applyBorder="1"/>
    <xf numFmtId="0" fontId="5" fillId="2" borderId="0" xfId="2" applyFont="1" applyFill="1" applyBorder="1"/>
    <xf numFmtId="167" fontId="6" fillId="2" borderId="0" xfId="2" applyNumberFormat="1" applyFont="1" applyFill="1" applyBorder="1"/>
    <xf numFmtId="167" fontId="7" fillId="2" borderId="0" xfId="2" applyNumberFormat="1" applyFont="1" applyFill="1" applyBorder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>
      <alignment horizontal="center" vertical="center" wrapText="1"/>
    </xf>
    <xf numFmtId="167" fontId="8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 applyBorder="1"/>
    <xf numFmtId="165" fontId="5" fillId="4" borderId="0" xfId="2" applyNumberFormat="1" applyFont="1" applyFill="1" applyBorder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 applyBorder="1"/>
    <xf numFmtId="3" fontId="5" fillId="6" borderId="0" xfId="2" applyNumberFormat="1" applyFont="1" applyFill="1" applyBorder="1"/>
    <xf numFmtId="167" fontId="5" fillId="6" borderId="0" xfId="2" applyNumberFormat="1" applyFont="1" applyFill="1" applyBorder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 applyBorder="1"/>
    <xf numFmtId="3" fontId="5" fillId="5" borderId="0" xfId="2" applyNumberFormat="1" applyFont="1" applyFill="1" applyBorder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 applyBorder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3" fillId="2" borderId="0" xfId="2" applyNumberFormat="1" applyFont="1" applyFill="1" applyBorder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6" fontId="3" fillId="5" borderId="8" xfId="2" applyNumberFormat="1" applyFont="1" applyFill="1" applyBorder="1" applyAlignment="1">
      <alignment horizontal="center" vertical="center" wrapText="1"/>
    </xf>
    <xf numFmtId="166" fontId="3" fillId="6" borderId="8" xfId="2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wrapText="1"/>
    </xf>
    <xf numFmtId="164" fontId="9" fillId="3" borderId="4" xfId="2" applyNumberFormat="1" applyFont="1" applyFill="1" applyBorder="1" applyAlignment="1">
      <alignment horizontal="center" wrapText="1"/>
    </xf>
    <xf numFmtId="166" fontId="9" fillId="5" borderId="8" xfId="2" applyNumberFormat="1" applyFont="1" applyFill="1" applyBorder="1" applyAlignment="1">
      <alignment horizontal="center" vertic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167" fontId="9" fillId="5" borderId="8" xfId="2" applyNumberFormat="1" applyFont="1" applyFill="1" applyBorder="1" applyAlignment="1">
      <alignment horizontal="center" vertical="center" wrapText="1"/>
    </xf>
    <xf numFmtId="3" fontId="9" fillId="6" borderId="8" xfId="2" applyNumberFormat="1" applyFont="1" applyFill="1" applyBorder="1" applyAlignment="1">
      <alignment horizontal="center" vertical="center" wrapText="1"/>
    </xf>
    <xf numFmtId="166" fontId="9" fillId="6" borderId="8" xfId="2" applyNumberFormat="1" applyFont="1" applyFill="1" applyBorder="1" applyAlignment="1">
      <alignment horizontal="center" vertical="center" wrapText="1"/>
    </xf>
    <xf numFmtId="3" fontId="3" fillId="4" borderId="10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nflowerrealtor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unflowerrealtor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unflowerrealto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60"/>
  <sheetViews>
    <sheetView tabSelected="1"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554687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0</v>
      </c>
      <c r="D1" s="3"/>
      <c r="H1" s="4"/>
      <c r="I1" s="4"/>
      <c r="J1" s="4"/>
      <c r="M1" s="5" t="s">
        <v>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32</v>
      </c>
      <c r="B3" s="65" t="s">
        <v>34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66"/>
      <c r="B5" s="81" t="str">
        <f>"Key MLS Statistics for "&amp;A6</f>
        <v>Key MLS Statistics for Month</v>
      </c>
      <c r="C5" s="70"/>
      <c r="D5" s="70"/>
      <c r="E5" s="70"/>
      <c r="F5" s="70"/>
      <c r="G5" s="70"/>
      <c r="H5" s="71"/>
      <c r="I5" s="73" t="str">
        <f>"Statistics for Listings Sold During "&amp;A6</f>
        <v>Statistics for Listings Sold During Month</v>
      </c>
      <c r="J5" s="70"/>
      <c r="K5" s="70"/>
      <c r="L5" s="70"/>
      <c r="M5" s="70"/>
      <c r="N5" s="70"/>
      <c r="O5" s="70"/>
      <c r="P5" s="71"/>
      <c r="Q5" s="73" t="str">
        <f>"Statistics for Active Listings at End of "&amp;A6</f>
        <v>Statistics for Active Listings at End of Month</v>
      </c>
      <c r="R5" s="70"/>
      <c r="S5" s="70"/>
      <c r="T5" s="70"/>
      <c r="U5" s="70"/>
      <c r="V5" s="71"/>
      <c r="W5" s="73" t="s">
        <v>4</v>
      </c>
      <c r="X5" s="71"/>
      <c r="Y5" s="73" t="str">
        <f>"Statistics for Contracts Written During "&amp;A6</f>
        <v>Statistics for Contracts Written During Month</v>
      </c>
      <c r="Z5" s="70"/>
      <c r="AA5" s="70"/>
      <c r="AB5" s="70"/>
      <c r="AC5" s="70"/>
      <c r="AD5" s="71"/>
      <c r="AE5" s="73" t="str">
        <f>"Statistics for Pending Contracts at End of "&amp;A6</f>
        <v>Statistics for Pending Contracts at End of Month</v>
      </c>
      <c r="AF5" s="70"/>
      <c r="AG5" s="70"/>
      <c r="AH5" s="70"/>
      <c r="AI5" s="70"/>
      <c r="AJ5" s="71"/>
      <c r="AK5" s="69" t="s">
        <v>5</v>
      </c>
      <c r="AL5" s="70"/>
      <c r="AM5" s="70"/>
      <c r="AN5" s="71"/>
      <c r="AO5" s="72" t="s">
        <v>6</v>
      </c>
      <c r="AP5" s="70"/>
      <c r="AQ5" s="70"/>
      <c r="AR5" s="70"/>
      <c r="AS5" s="70"/>
      <c r="AT5" s="70"/>
      <c r="AU5" s="70"/>
      <c r="AV5" s="71"/>
      <c r="AW5" s="72" t="s">
        <v>7</v>
      </c>
      <c r="AX5" s="71"/>
      <c r="AY5" s="72" t="s">
        <v>8</v>
      </c>
      <c r="AZ5" s="70"/>
      <c r="BA5" s="70"/>
      <c r="BB5" s="70"/>
      <c r="BC5" s="70"/>
      <c r="BD5" s="71"/>
      <c r="BE5" s="16"/>
      <c r="BF5" s="17"/>
      <c r="BG5" s="17"/>
      <c r="BH5" s="17"/>
    </row>
    <row r="6" spans="1:60" s="26" customFormat="1" ht="15" customHeight="1" x14ac:dyDescent="0.25">
      <c r="A6" s="74" t="s">
        <v>20</v>
      </c>
      <c r="B6" s="20"/>
      <c r="C6" s="20" t="s">
        <v>9</v>
      </c>
      <c r="D6" s="21" t="str">
        <f>A6&amp;"s'"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80" t="s">
        <v>14</v>
      </c>
      <c r="J6" s="68"/>
      <c r="K6" s="79" t="s">
        <v>15</v>
      </c>
      <c r="L6" s="71"/>
      <c r="M6" s="67" t="s">
        <v>16</v>
      </c>
      <c r="N6" s="71"/>
      <c r="O6" s="67" t="s">
        <v>17</v>
      </c>
      <c r="P6" s="68"/>
      <c r="Q6" s="80" t="s">
        <v>18</v>
      </c>
      <c r="R6" s="68"/>
      <c r="S6" s="79" t="s">
        <v>15</v>
      </c>
      <c r="T6" s="71"/>
      <c r="U6" s="67" t="s">
        <v>19</v>
      </c>
      <c r="V6" s="68"/>
      <c r="W6" s="80" t="s">
        <v>18</v>
      </c>
      <c r="X6" s="68"/>
      <c r="Y6" s="80" t="s">
        <v>18</v>
      </c>
      <c r="Z6" s="68"/>
      <c r="AA6" s="79" t="s">
        <v>15</v>
      </c>
      <c r="AB6" s="71"/>
      <c r="AC6" s="67" t="s">
        <v>19</v>
      </c>
      <c r="AD6" s="68"/>
      <c r="AE6" s="80" t="s">
        <v>18</v>
      </c>
      <c r="AF6" s="68"/>
      <c r="AG6" s="79" t="s">
        <v>15</v>
      </c>
      <c r="AH6" s="71"/>
      <c r="AI6" s="67" t="s">
        <v>19</v>
      </c>
      <c r="AJ6" s="68"/>
      <c r="AK6" s="23"/>
      <c r="AL6" s="24" t="s">
        <v>13</v>
      </c>
      <c r="AM6" s="23"/>
      <c r="AN6" s="23" t="s">
        <v>11</v>
      </c>
      <c r="AO6" s="76" t="s">
        <v>14</v>
      </c>
      <c r="AP6" s="68"/>
      <c r="AQ6" s="77" t="s">
        <v>15</v>
      </c>
      <c r="AR6" s="71"/>
      <c r="AS6" s="78" t="s">
        <v>16</v>
      </c>
      <c r="AT6" s="71"/>
      <c r="AU6" s="78" t="s">
        <v>17</v>
      </c>
      <c r="AV6" s="68"/>
      <c r="AW6" s="76" t="s">
        <v>18</v>
      </c>
      <c r="AX6" s="68"/>
      <c r="AY6" s="76" t="s">
        <v>18</v>
      </c>
      <c r="AZ6" s="68"/>
      <c r="BA6" s="77" t="s">
        <v>15</v>
      </c>
      <c r="BB6" s="71"/>
      <c r="BC6" s="78" t="s">
        <v>19</v>
      </c>
      <c r="BD6" s="68"/>
      <c r="BE6" s="25"/>
      <c r="BF6" s="25"/>
      <c r="BG6" s="25"/>
      <c r="BH6" s="25"/>
    </row>
    <row r="7" spans="1:60" s="46" customFormat="1" x14ac:dyDescent="0.3">
      <c r="A7" s="75"/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45323</v>
      </c>
      <c r="B8" s="48">
        <v>166</v>
      </c>
      <c r="C8" s="49">
        <v>208</v>
      </c>
      <c r="D8" s="50">
        <v>0.94331067800521851</v>
      </c>
      <c r="E8" s="49">
        <v>201</v>
      </c>
      <c r="F8" s="49">
        <v>172</v>
      </c>
      <c r="G8" s="49">
        <v>203</v>
      </c>
      <c r="H8" s="51">
        <v>33608967</v>
      </c>
      <c r="I8" s="52">
        <v>202463.65662650601</v>
      </c>
      <c r="J8" s="53">
        <v>175000</v>
      </c>
      <c r="K8" s="54">
        <v>28.006023406982422</v>
      </c>
      <c r="L8" s="54">
        <v>11</v>
      </c>
      <c r="M8" s="55">
        <v>0.98105800151824951</v>
      </c>
      <c r="N8" s="55">
        <v>1</v>
      </c>
      <c r="O8" s="55">
        <v>0.96026074886322021</v>
      </c>
      <c r="P8" s="56">
        <v>0.98183059692382813</v>
      </c>
      <c r="Q8" s="52">
        <v>288487.71634615387</v>
      </c>
      <c r="R8" s="53">
        <v>234900</v>
      </c>
      <c r="S8" s="54">
        <v>70.985580444335938</v>
      </c>
      <c r="T8" s="54">
        <v>39</v>
      </c>
      <c r="U8" s="55">
        <v>0.96566742658615112</v>
      </c>
      <c r="V8" s="56">
        <v>1</v>
      </c>
      <c r="W8" s="53">
        <v>221819.3830845771</v>
      </c>
      <c r="X8" s="53">
        <v>187500</v>
      </c>
      <c r="Y8" s="52">
        <v>209241.53488372092</v>
      </c>
      <c r="Z8" s="53">
        <v>187000</v>
      </c>
      <c r="AA8" s="54">
        <v>31.529069900512695</v>
      </c>
      <c r="AB8" s="54">
        <v>8.5</v>
      </c>
      <c r="AC8" s="55">
        <v>0.97876214981079102</v>
      </c>
      <c r="AD8" s="56">
        <v>1</v>
      </c>
      <c r="AE8" s="52">
        <v>226142.58128078817</v>
      </c>
      <c r="AF8" s="53">
        <v>195000</v>
      </c>
      <c r="AG8" s="54">
        <v>33.832511901855469</v>
      </c>
      <c r="AH8" s="54">
        <v>12</v>
      </c>
      <c r="AI8" s="55">
        <v>0.97947335243225098</v>
      </c>
      <c r="AJ8" s="56">
        <v>1</v>
      </c>
      <c r="AK8" s="57">
        <v>332</v>
      </c>
      <c r="AL8" s="58">
        <v>67221640</v>
      </c>
      <c r="AM8" s="59">
        <v>380</v>
      </c>
      <c r="AN8" s="60">
        <v>355</v>
      </c>
      <c r="AO8" s="61">
        <v>202474.81927710844</v>
      </c>
      <c r="AP8" s="58">
        <v>180700</v>
      </c>
      <c r="AQ8" s="59">
        <v>29.713855743408203</v>
      </c>
      <c r="AR8" s="59">
        <v>13</v>
      </c>
      <c r="AS8" s="62">
        <v>0.98075789213180542</v>
      </c>
      <c r="AT8" s="62">
        <v>1</v>
      </c>
      <c r="AU8" s="62">
        <v>0.95929688215255737</v>
      </c>
      <c r="AV8" s="63">
        <v>0.97672915458679199</v>
      </c>
      <c r="AW8" s="58">
        <v>212361.17368421052</v>
      </c>
      <c r="AX8" s="58">
        <v>184900</v>
      </c>
      <c r="AY8" s="61">
        <v>205070.7323943662</v>
      </c>
      <c r="AZ8" s="58">
        <v>180000</v>
      </c>
      <c r="BA8" s="59">
        <v>31.971830368041992</v>
      </c>
      <c r="BB8" s="59">
        <v>9</v>
      </c>
      <c r="BC8" s="62">
        <v>0.96775960922241211</v>
      </c>
      <c r="BD8" s="63">
        <v>1</v>
      </c>
    </row>
    <row r="9" spans="1:60" x14ac:dyDescent="0.3">
      <c r="A9" s="47">
        <v>45292</v>
      </c>
      <c r="B9" s="48">
        <v>166</v>
      </c>
      <c r="C9" s="49">
        <v>215</v>
      </c>
      <c r="D9" s="50">
        <v>0.97285068035125732</v>
      </c>
      <c r="E9" s="49">
        <v>179</v>
      </c>
      <c r="F9" s="49">
        <v>183</v>
      </c>
      <c r="G9" s="49">
        <v>189</v>
      </c>
      <c r="H9" s="51">
        <v>33612673</v>
      </c>
      <c r="I9" s="52">
        <v>202485.98192771085</v>
      </c>
      <c r="J9" s="53">
        <v>185000</v>
      </c>
      <c r="K9" s="54">
        <v>31.421686172485352</v>
      </c>
      <c r="L9" s="54">
        <v>15</v>
      </c>
      <c r="M9" s="55">
        <v>0.98045772314071655</v>
      </c>
      <c r="N9" s="55">
        <v>1</v>
      </c>
      <c r="O9" s="55">
        <v>0.95833301544189453</v>
      </c>
      <c r="P9" s="56">
        <v>0.97306370735168457</v>
      </c>
      <c r="Q9" s="52">
        <v>289474.74883720931</v>
      </c>
      <c r="R9" s="53">
        <v>239950</v>
      </c>
      <c r="S9" s="54">
        <v>72.804649353027344</v>
      </c>
      <c r="T9" s="54">
        <v>50</v>
      </c>
      <c r="U9" s="55">
        <v>0.96290367841720581</v>
      </c>
      <c r="V9" s="56">
        <v>1</v>
      </c>
      <c r="W9" s="53">
        <v>201740.50279329609</v>
      </c>
      <c r="X9" s="53">
        <v>179900</v>
      </c>
      <c r="Y9" s="52">
        <v>201150.63387978141</v>
      </c>
      <c r="Z9" s="53">
        <v>179900</v>
      </c>
      <c r="AA9" s="54">
        <v>32.387977600097656</v>
      </c>
      <c r="AB9" s="54">
        <v>10</v>
      </c>
      <c r="AC9" s="55">
        <v>0.95747858285903931</v>
      </c>
      <c r="AD9" s="56">
        <v>0.98999285697937012</v>
      </c>
      <c r="AE9" s="52">
        <v>218052.31216931218</v>
      </c>
      <c r="AF9" s="53">
        <v>182980</v>
      </c>
      <c r="AG9" s="54">
        <v>32.952381134033203</v>
      </c>
      <c r="AH9" s="54">
        <v>15</v>
      </c>
      <c r="AI9" s="55">
        <v>0.97615188360214233</v>
      </c>
      <c r="AJ9" s="56">
        <v>1</v>
      </c>
      <c r="AK9" s="57">
        <v>166</v>
      </c>
      <c r="AL9" s="58">
        <v>33612673</v>
      </c>
      <c r="AM9" s="59">
        <v>179</v>
      </c>
      <c r="AN9" s="60">
        <v>183</v>
      </c>
      <c r="AO9" s="61">
        <v>202485.98192771085</v>
      </c>
      <c r="AP9" s="58">
        <v>185000</v>
      </c>
      <c r="AQ9" s="59">
        <v>31.421686172485352</v>
      </c>
      <c r="AR9" s="59">
        <v>15</v>
      </c>
      <c r="AS9" s="62">
        <v>0.98045772314071655</v>
      </c>
      <c r="AT9" s="62">
        <v>1</v>
      </c>
      <c r="AU9" s="62">
        <v>0.95833301544189453</v>
      </c>
      <c r="AV9" s="63">
        <v>0.97306370735168457</v>
      </c>
      <c r="AW9" s="58">
        <v>201740.50279329609</v>
      </c>
      <c r="AX9" s="58">
        <v>179900</v>
      </c>
      <c r="AY9" s="61">
        <v>201150.63387978141</v>
      </c>
      <c r="AZ9" s="58">
        <v>179900</v>
      </c>
      <c r="BA9" s="59">
        <v>32.387977600097656</v>
      </c>
      <c r="BB9" s="59">
        <v>10</v>
      </c>
      <c r="BC9" s="62">
        <v>0.95747858285903931</v>
      </c>
      <c r="BD9" s="63">
        <v>0.98999285697937012</v>
      </c>
    </row>
    <row r="10" spans="1:60" x14ac:dyDescent="0.3">
      <c r="A10" s="47">
        <v>45261</v>
      </c>
      <c r="B10" s="48">
        <v>184</v>
      </c>
      <c r="C10" s="49">
        <v>250</v>
      </c>
      <c r="D10" s="50">
        <v>1.1333585977554321</v>
      </c>
      <c r="E10" s="49">
        <v>151</v>
      </c>
      <c r="F10" s="49">
        <v>169</v>
      </c>
      <c r="G10" s="49">
        <v>161</v>
      </c>
      <c r="H10" s="51">
        <v>36402660</v>
      </c>
      <c r="I10" s="52">
        <v>197840.54347826086</v>
      </c>
      <c r="J10" s="53">
        <v>189750</v>
      </c>
      <c r="K10" s="54">
        <v>29.809782028198242</v>
      </c>
      <c r="L10" s="54">
        <v>17</v>
      </c>
      <c r="M10" s="55">
        <v>0.98018908500671387</v>
      </c>
      <c r="N10" s="55">
        <v>0.99743127822875977</v>
      </c>
      <c r="O10" s="55">
        <v>0.9407685399055481</v>
      </c>
      <c r="P10" s="56">
        <v>0.95952224731445313</v>
      </c>
      <c r="Q10" s="52">
        <v>279309.804</v>
      </c>
      <c r="R10" s="53">
        <v>219150</v>
      </c>
      <c r="S10" s="54">
        <v>64.620002746582031</v>
      </c>
      <c r="T10" s="54">
        <v>52.5</v>
      </c>
      <c r="U10" s="55">
        <v>0.9624285101890564</v>
      </c>
      <c r="V10" s="56">
        <v>1</v>
      </c>
      <c r="W10" s="53">
        <v>213564.63576158939</v>
      </c>
      <c r="X10" s="53">
        <v>185000</v>
      </c>
      <c r="Y10" s="52">
        <v>217801.33136094676</v>
      </c>
      <c r="Z10" s="53">
        <v>185000</v>
      </c>
      <c r="AA10" s="54">
        <v>35.153846740722656</v>
      </c>
      <c r="AB10" s="54">
        <v>17</v>
      </c>
      <c r="AC10" s="55">
        <v>0.94588494300842285</v>
      </c>
      <c r="AD10" s="56">
        <v>0.96935582160949707</v>
      </c>
      <c r="AE10" s="52">
        <v>221794.72049689441</v>
      </c>
      <c r="AF10" s="53">
        <v>190000</v>
      </c>
      <c r="AG10" s="54">
        <v>30.465839385986328</v>
      </c>
      <c r="AH10" s="54">
        <v>16</v>
      </c>
      <c r="AI10" s="55">
        <v>0.9789995551109314</v>
      </c>
      <c r="AJ10" s="56">
        <v>1</v>
      </c>
      <c r="AK10" s="57">
        <v>2647</v>
      </c>
      <c r="AL10" s="58">
        <v>559896077</v>
      </c>
      <c r="AM10" s="59">
        <v>3034</v>
      </c>
      <c r="AN10" s="60">
        <v>2660</v>
      </c>
      <c r="AO10" s="61">
        <v>211520.99622213826</v>
      </c>
      <c r="AP10" s="58">
        <v>184250</v>
      </c>
      <c r="AQ10" s="59">
        <v>18.910465240478516</v>
      </c>
      <c r="AR10" s="59">
        <v>5</v>
      </c>
      <c r="AS10" s="62">
        <v>0.99546557664871216</v>
      </c>
      <c r="AT10" s="62">
        <v>1</v>
      </c>
      <c r="AU10" s="62">
        <v>0.9788893461227417</v>
      </c>
      <c r="AV10" s="63">
        <v>1</v>
      </c>
      <c r="AW10" s="58">
        <v>222771.07022749752</v>
      </c>
      <c r="AX10" s="58">
        <v>189000</v>
      </c>
      <c r="AY10" s="61">
        <v>214242.70327190674</v>
      </c>
      <c r="AZ10" s="58">
        <v>184000</v>
      </c>
      <c r="BA10" s="59">
        <v>19.266164779663086</v>
      </c>
      <c r="BB10" s="59">
        <v>5</v>
      </c>
      <c r="BC10" s="62">
        <v>0.97935861349105835</v>
      </c>
      <c r="BD10" s="63">
        <v>1</v>
      </c>
    </row>
    <row r="11" spans="1:60" x14ac:dyDescent="0.3">
      <c r="A11" s="47">
        <v>45231</v>
      </c>
      <c r="B11" s="48">
        <v>198</v>
      </c>
      <c r="C11" s="49">
        <v>303</v>
      </c>
      <c r="D11" s="50">
        <v>1.3741496801376343</v>
      </c>
      <c r="E11" s="49">
        <v>206</v>
      </c>
      <c r="F11" s="49">
        <v>178</v>
      </c>
      <c r="G11" s="49">
        <v>187</v>
      </c>
      <c r="H11" s="51">
        <v>40859780</v>
      </c>
      <c r="I11" s="52">
        <v>206362.52525252526</v>
      </c>
      <c r="J11" s="53">
        <v>182100</v>
      </c>
      <c r="K11" s="54">
        <v>17.409090042114258</v>
      </c>
      <c r="L11" s="54">
        <v>8</v>
      </c>
      <c r="M11" s="55">
        <v>0.9868578314781189</v>
      </c>
      <c r="N11" s="55">
        <v>1</v>
      </c>
      <c r="O11" s="55">
        <v>0.96733754873275757</v>
      </c>
      <c r="P11" s="56">
        <v>0.98464930057525635</v>
      </c>
      <c r="Q11" s="52">
        <v>276429.1386138614</v>
      </c>
      <c r="R11" s="53">
        <v>220000</v>
      </c>
      <c r="S11" s="54">
        <v>61.739273071289063</v>
      </c>
      <c r="T11" s="54">
        <v>44</v>
      </c>
      <c r="U11" s="55">
        <v>0.95386385917663574</v>
      </c>
      <c r="V11" s="56">
        <v>1</v>
      </c>
      <c r="W11" s="53">
        <v>217736.35922330097</v>
      </c>
      <c r="X11" s="53">
        <v>194725</v>
      </c>
      <c r="Y11" s="52">
        <v>195947.81460674157</v>
      </c>
      <c r="Z11" s="53">
        <v>175000</v>
      </c>
      <c r="AA11" s="54">
        <v>25.230337142944336</v>
      </c>
      <c r="AB11" s="54">
        <v>15.5</v>
      </c>
      <c r="AC11" s="55">
        <v>0.9546741247177124</v>
      </c>
      <c r="AD11" s="56">
        <v>0.9607691764831543</v>
      </c>
      <c r="AE11" s="52">
        <v>212523.26737967914</v>
      </c>
      <c r="AF11" s="53">
        <v>198500</v>
      </c>
      <c r="AG11" s="54">
        <v>25.898395538330078</v>
      </c>
      <c r="AH11" s="54">
        <v>17</v>
      </c>
      <c r="AI11" s="55">
        <v>0.97761321067810059</v>
      </c>
      <c r="AJ11" s="56">
        <v>1</v>
      </c>
      <c r="AK11" s="57">
        <v>2463</v>
      </c>
      <c r="AL11" s="58">
        <v>523493417</v>
      </c>
      <c r="AM11" s="59">
        <v>2883</v>
      </c>
      <c r="AN11" s="60">
        <v>2491</v>
      </c>
      <c r="AO11" s="61">
        <v>212543.00324807144</v>
      </c>
      <c r="AP11" s="58">
        <v>183000</v>
      </c>
      <c r="AQ11" s="59">
        <v>18.096223831176758</v>
      </c>
      <c r="AR11" s="59">
        <v>5</v>
      </c>
      <c r="AS11" s="62">
        <v>0.99660778045654297</v>
      </c>
      <c r="AT11" s="62">
        <v>1</v>
      </c>
      <c r="AU11" s="62">
        <v>0.98173952102661133</v>
      </c>
      <c r="AV11" s="63">
        <v>1</v>
      </c>
      <c r="AW11" s="58">
        <v>223253.43372657878</v>
      </c>
      <c r="AX11" s="58">
        <v>189000</v>
      </c>
      <c r="AY11" s="61">
        <v>214001.17389558232</v>
      </c>
      <c r="AZ11" s="58">
        <v>182950</v>
      </c>
      <c r="BA11" s="59">
        <v>18.188278198242188</v>
      </c>
      <c r="BB11" s="59">
        <v>5</v>
      </c>
      <c r="BC11" s="62">
        <v>0.98163050413131714</v>
      </c>
      <c r="BD11" s="63">
        <v>1</v>
      </c>
    </row>
    <row r="12" spans="1:60" x14ac:dyDescent="0.3">
      <c r="A12" s="47">
        <v>45200</v>
      </c>
      <c r="B12" s="48">
        <v>224</v>
      </c>
      <c r="C12" s="49">
        <v>328</v>
      </c>
      <c r="D12" s="50">
        <v>1.4892168045043945</v>
      </c>
      <c r="E12" s="49">
        <v>289</v>
      </c>
      <c r="F12" s="49">
        <v>207</v>
      </c>
      <c r="G12" s="49">
        <v>201</v>
      </c>
      <c r="H12" s="51">
        <v>51128405</v>
      </c>
      <c r="I12" s="52">
        <v>228251.80803571429</v>
      </c>
      <c r="J12" s="53">
        <v>190577.5</v>
      </c>
      <c r="K12" s="54">
        <v>18.763393402099609</v>
      </c>
      <c r="L12" s="54">
        <v>6</v>
      </c>
      <c r="M12" s="55">
        <v>0.98819363117218018</v>
      </c>
      <c r="N12" s="55">
        <v>1</v>
      </c>
      <c r="O12" s="55">
        <v>0.96944493055343628</v>
      </c>
      <c r="P12" s="56">
        <v>1</v>
      </c>
      <c r="Q12" s="52">
        <v>270047.78353658534</v>
      </c>
      <c r="R12" s="53">
        <v>219450</v>
      </c>
      <c r="S12" s="54">
        <v>57.798782348632813</v>
      </c>
      <c r="T12" s="54">
        <v>33</v>
      </c>
      <c r="U12" s="55">
        <v>0.95769768953323364</v>
      </c>
      <c r="V12" s="56">
        <v>1</v>
      </c>
      <c r="W12" s="53">
        <v>214116.89965397923</v>
      </c>
      <c r="X12" s="53">
        <v>184000</v>
      </c>
      <c r="Y12" s="52">
        <v>208542.5458937198</v>
      </c>
      <c r="Z12" s="53">
        <v>180000</v>
      </c>
      <c r="AA12" s="54">
        <v>18.570047378540039</v>
      </c>
      <c r="AB12" s="54">
        <v>9</v>
      </c>
      <c r="AC12" s="55">
        <v>0.96071475744247437</v>
      </c>
      <c r="AD12" s="56">
        <v>0.97222220897674561</v>
      </c>
      <c r="AE12" s="52">
        <v>217508.67661691541</v>
      </c>
      <c r="AF12" s="53">
        <v>189900</v>
      </c>
      <c r="AG12" s="54">
        <v>17.900497436523438</v>
      </c>
      <c r="AH12" s="54">
        <v>9</v>
      </c>
      <c r="AI12" s="55">
        <v>0.97850114107131958</v>
      </c>
      <c r="AJ12" s="56">
        <v>1</v>
      </c>
      <c r="AK12" s="57">
        <v>2265</v>
      </c>
      <c r="AL12" s="58">
        <v>482633637</v>
      </c>
      <c r="AM12" s="59">
        <v>2677</v>
      </c>
      <c r="AN12" s="60">
        <v>2313</v>
      </c>
      <c r="AO12" s="61">
        <v>213083.28344370861</v>
      </c>
      <c r="AP12" s="58">
        <v>183000</v>
      </c>
      <c r="AQ12" s="59">
        <v>18.156291961669922</v>
      </c>
      <c r="AR12" s="59">
        <v>4</v>
      </c>
      <c r="AS12" s="62">
        <v>0.99746084213256836</v>
      </c>
      <c r="AT12" s="62">
        <v>1</v>
      </c>
      <c r="AU12" s="62">
        <v>0.98299956321716309</v>
      </c>
      <c r="AV12" s="63">
        <v>1</v>
      </c>
      <c r="AW12" s="58">
        <v>223678.14125560538</v>
      </c>
      <c r="AX12" s="58">
        <v>188500</v>
      </c>
      <c r="AY12" s="61">
        <v>215391.09515570934</v>
      </c>
      <c r="AZ12" s="58">
        <v>184250</v>
      </c>
      <c r="BA12" s="59">
        <v>17.646347045898438</v>
      </c>
      <c r="BB12" s="59">
        <v>4</v>
      </c>
      <c r="BC12" s="62">
        <v>0.98370587825775146</v>
      </c>
      <c r="BD12" s="63">
        <v>1</v>
      </c>
    </row>
    <row r="13" spans="1:60" x14ac:dyDescent="0.3">
      <c r="A13" s="47">
        <v>45170</v>
      </c>
      <c r="B13" s="48">
        <v>252</v>
      </c>
      <c r="C13" s="49">
        <v>276</v>
      </c>
      <c r="D13" s="50">
        <v>1.252173900604248</v>
      </c>
      <c r="E13" s="49">
        <v>292</v>
      </c>
      <c r="F13" s="49">
        <v>228</v>
      </c>
      <c r="G13" s="49">
        <v>237</v>
      </c>
      <c r="H13" s="51">
        <v>50857031</v>
      </c>
      <c r="I13" s="52">
        <v>201813.61507936509</v>
      </c>
      <c r="J13" s="53">
        <v>178500</v>
      </c>
      <c r="K13" s="54">
        <v>16.05555534362793</v>
      </c>
      <c r="L13" s="54">
        <v>5</v>
      </c>
      <c r="M13" s="55">
        <v>0.98875910043716431</v>
      </c>
      <c r="N13" s="55">
        <v>1</v>
      </c>
      <c r="O13" s="55">
        <v>0.97384095191955566</v>
      </c>
      <c r="P13" s="56">
        <v>0.99899977445602417</v>
      </c>
      <c r="Q13" s="52">
        <v>299457.90942028986</v>
      </c>
      <c r="R13" s="53">
        <v>239949.5</v>
      </c>
      <c r="S13" s="54">
        <v>50.760868072509766</v>
      </c>
      <c r="T13" s="54">
        <v>31</v>
      </c>
      <c r="U13" s="55">
        <v>0.96252787113189697</v>
      </c>
      <c r="V13" s="56">
        <v>1</v>
      </c>
      <c r="W13" s="53">
        <v>231941.16780821918</v>
      </c>
      <c r="X13" s="53">
        <v>193500</v>
      </c>
      <c r="Y13" s="52">
        <v>226031.98237885462</v>
      </c>
      <c r="Z13" s="53">
        <v>190000</v>
      </c>
      <c r="AA13" s="54">
        <v>18.934209823608398</v>
      </c>
      <c r="AB13" s="54">
        <v>6</v>
      </c>
      <c r="AC13" s="55">
        <v>0.96772211790084839</v>
      </c>
      <c r="AD13" s="56">
        <v>1</v>
      </c>
      <c r="AE13" s="52">
        <v>234463.79237288135</v>
      </c>
      <c r="AF13" s="53">
        <v>208777</v>
      </c>
      <c r="AG13" s="54">
        <v>19.105485916137695</v>
      </c>
      <c r="AH13" s="54">
        <v>6</v>
      </c>
      <c r="AI13" s="55">
        <v>0.98055624961853027</v>
      </c>
      <c r="AJ13" s="56">
        <v>1</v>
      </c>
      <c r="AK13" s="57">
        <v>2041</v>
      </c>
      <c r="AL13" s="58">
        <v>431505232</v>
      </c>
      <c r="AM13" s="59">
        <v>2388</v>
      </c>
      <c r="AN13" s="60">
        <v>2106</v>
      </c>
      <c r="AO13" s="61">
        <v>211418.53601175893</v>
      </c>
      <c r="AP13" s="58">
        <v>182000</v>
      </c>
      <c r="AQ13" s="59">
        <v>18.089662551879883</v>
      </c>
      <c r="AR13" s="59">
        <v>4</v>
      </c>
      <c r="AS13" s="62">
        <v>0.9984738826751709</v>
      </c>
      <c r="AT13" s="62">
        <v>1</v>
      </c>
      <c r="AU13" s="62">
        <v>0.98448127508163452</v>
      </c>
      <c r="AV13" s="63">
        <v>1</v>
      </c>
      <c r="AW13" s="58">
        <v>224835.74444909929</v>
      </c>
      <c r="AX13" s="58">
        <v>189000</v>
      </c>
      <c r="AY13" s="61">
        <v>216064.56294536818</v>
      </c>
      <c r="AZ13" s="58">
        <v>184900</v>
      </c>
      <c r="BA13" s="59">
        <v>17.55555534362793</v>
      </c>
      <c r="BB13" s="59">
        <v>4</v>
      </c>
      <c r="BC13" s="62">
        <v>0.98596674203872681</v>
      </c>
      <c r="BD13" s="63">
        <v>1</v>
      </c>
    </row>
    <row r="14" spans="1:60" x14ac:dyDescent="0.3">
      <c r="A14" s="47">
        <v>45139</v>
      </c>
      <c r="B14" s="48">
        <v>254</v>
      </c>
      <c r="C14" s="49">
        <v>259</v>
      </c>
      <c r="D14" s="50">
        <v>1.1601344347000122</v>
      </c>
      <c r="E14" s="49">
        <v>295</v>
      </c>
      <c r="F14" s="49">
        <v>238</v>
      </c>
      <c r="G14" s="49">
        <v>251</v>
      </c>
      <c r="H14" s="51">
        <v>59947177</v>
      </c>
      <c r="I14" s="52">
        <v>236012.50787401575</v>
      </c>
      <c r="J14" s="53">
        <v>199000</v>
      </c>
      <c r="K14" s="54">
        <v>16.456693649291992</v>
      </c>
      <c r="L14" s="54">
        <v>4</v>
      </c>
      <c r="M14" s="55">
        <v>0.99925404787063599</v>
      </c>
      <c r="N14" s="55">
        <v>1</v>
      </c>
      <c r="O14" s="55">
        <v>0.98666441440582275</v>
      </c>
      <c r="P14" s="56">
        <v>1</v>
      </c>
      <c r="Q14" s="52">
        <v>305677.38372093026</v>
      </c>
      <c r="R14" s="53">
        <v>249900</v>
      </c>
      <c r="S14" s="54">
        <v>48.409267425537109</v>
      </c>
      <c r="T14" s="54">
        <v>29</v>
      </c>
      <c r="U14" s="55">
        <v>0.96997648477554321</v>
      </c>
      <c r="V14" s="56">
        <v>1</v>
      </c>
      <c r="W14" s="53">
        <v>230046.96938775509</v>
      </c>
      <c r="X14" s="53">
        <v>183500</v>
      </c>
      <c r="Y14" s="52">
        <v>213665.66806722688</v>
      </c>
      <c r="Z14" s="53">
        <v>180000</v>
      </c>
      <c r="AA14" s="54">
        <v>15.411765098571777</v>
      </c>
      <c r="AB14" s="54">
        <v>4</v>
      </c>
      <c r="AC14" s="55">
        <v>0.97476303577423096</v>
      </c>
      <c r="AD14" s="56">
        <v>1</v>
      </c>
      <c r="AE14" s="52">
        <v>219547.76494023905</v>
      </c>
      <c r="AF14" s="53">
        <v>188000</v>
      </c>
      <c r="AG14" s="54">
        <v>15.76494026184082</v>
      </c>
      <c r="AH14" s="54">
        <v>5</v>
      </c>
      <c r="AI14" s="55">
        <v>0.98493534326553345</v>
      </c>
      <c r="AJ14" s="56">
        <v>1</v>
      </c>
      <c r="AK14" s="57">
        <v>1789</v>
      </c>
      <c r="AL14" s="58">
        <v>380648201</v>
      </c>
      <c r="AM14" s="59">
        <v>2096</v>
      </c>
      <c r="AN14" s="60">
        <v>1878</v>
      </c>
      <c r="AO14" s="61">
        <v>212771.49301285634</v>
      </c>
      <c r="AP14" s="58">
        <v>183000</v>
      </c>
      <c r="AQ14" s="59">
        <v>18.376188278198242</v>
      </c>
      <c r="AR14" s="59">
        <v>4</v>
      </c>
      <c r="AS14" s="62">
        <v>0.9998430609703064</v>
      </c>
      <c r="AT14" s="62">
        <v>1</v>
      </c>
      <c r="AU14" s="62">
        <v>0.98598092794418335</v>
      </c>
      <c r="AV14" s="63">
        <v>1</v>
      </c>
      <c r="AW14" s="58">
        <v>223845.39427207637</v>
      </c>
      <c r="AX14" s="58">
        <v>187500</v>
      </c>
      <c r="AY14" s="61">
        <v>214859.76837060702</v>
      </c>
      <c r="AZ14" s="58">
        <v>184600</v>
      </c>
      <c r="BA14" s="59">
        <v>17.388179779052734</v>
      </c>
      <c r="BB14" s="59">
        <v>4</v>
      </c>
      <c r="BC14" s="62">
        <v>0.98817205429077148</v>
      </c>
      <c r="BD14" s="63">
        <v>1</v>
      </c>
    </row>
    <row r="15" spans="1:60" x14ac:dyDescent="0.3">
      <c r="A15" s="47">
        <v>45108</v>
      </c>
      <c r="B15" s="48">
        <v>246</v>
      </c>
      <c r="C15" s="49">
        <v>226</v>
      </c>
      <c r="D15" s="50">
        <v>0.99304288625717163</v>
      </c>
      <c r="E15" s="49">
        <v>285</v>
      </c>
      <c r="F15" s="49">
        <v>242</v>
      </c>
      <c r="G15" s="49">
        <v>252</v>
      </c>
      <c r="H15" s="51">
        <v>57568253</v>
      </c>
      <c r="I15" s="52">
        <v>234017.28861788617</v>
      </c>
      <c r="J15" s="53">
        <v>215000</v>
      </c>
      <c r="K15" s="54">
        <v>15.174797058105469</v>
      </c>
      <c r="L15" s="54">
        <v>4</v>
      </c>
      <c r="M15" s="55">
        <v>1.0040206909179688</v>
      </c>
      <c r="N15" s="55">
        <v>1</v>
      </c>
      <c r="O15" s="55">
        <v>0.99189561605453491</v>
      </c>
      <c r="P15" s="56">
        <v>1</v>
      </c>
      <c r="Q15" s="52">
        <v>305503.17699115042</v>
      </c>
      <c r="R15" s="53">
        <v>272450</v>
      </c>
      <c r="S15" s="54">
        <v>47.588497161865234</v>
      </c>
      <c r="T15" s="54">
        <v>32</v>
      </c>
      <c r="U15" s="55">
        <v>0.97148102521896362</v>
      </c>
      <c r="V15" s="56">
        <v>1</v>
      </c>
      <c r="W15" s="53">
        <v>221495.61052631578</v>
      </c>
      <c r="X15" s="53">
        <v>186000</v>
      </c>
      <c r="Y15" s="52">
        <v>225846.50826446281</v>
      </c>
      <c r="Z15" s="53">
        <v>189950</v>
      </c>
      <c r="AA15" s="54">
        <v>16.078512191772461</v>
      </c>
      <c r="AB15" s="54">
        <v>5</v>
      </c>
      <c r="AC15" s="55">
        <v>0.99098801612854004</v>
      </c>
      <c r="AD15" s="56">
        <v>1</v>
      </c>
      <c r="AE15" s="52">
        <v>237237.47222222222</v>
      </c>
      <c r="AF15" s="53">
        <v>192500</v>
      </c>
      <c r="AG15" s="54">
        <v>16.912698745727539</v>
      </c>
      <c r="AH15" s="54">
        <v>5</v>
      </c>
      <c r="AI15" s="55">
        <v>0.98845356702804565</v>
      </c>
      <c r="AJ15" s="56">
        <v>1</v>
      </c>
      <c r="AK15" s="57">
        <v>1535</v>
      </c>
      <c r="AL15" s="58">
        <v>320701024</v>
      </c>
      <c r="AM15" s="59">
        <v>1801</v>
      </c>
      <c r="AN15" s="60">
        <v>1640</v>
      </c>
      <c r="AO15" s="61">
        <v>208925.74853420196</v>
      </c>
      <c r="AP15" s="58">
        <v>180000</v>
      </c>
      <c r="AQ15" s="59">
        <v>18.693811416625977</v>
      </c>
      <c r="AR15" s="59">
        <v>4</v>
      </c>
      <c r="AS15" s="62">
        <v>0.99994057416915894</v>
      </c>
      <c r="AT15" s="62">
        <v>1</v>
      </c>
      <c r="AU15" s="62">
        <v>0.98586773872375488</v>
      </c>
      <c r="AV15" s="63">
        <v>1</v>
      </c>
      <c r="AW15" s="58">
        <v>222833.03275957803</v>
      </c>
      <c r="AX15" s="58">
        <v>189000</v>
      </c>
      <c r="AY15" s="61">
        <v>215033.05853658536</v>
      </c>
      <c r="AZ15" s="58">
        <v>185000</v>
      </c>
      <c r="BA15" s="59">
        <v>17.674999237060547</v>
      </c>
      <c r="BB15" s="59">
        <v>4</v>
      </c>
      <c r="BC15" s="62">
        <v>0.99011802673339844</v>
      </c>
      <c r="BD15" s="63">
        <v>1</v>
      </c>
    </row>
    <row r="16" spans="1:60" x14ac:dyDescent="0.3">
      <c r="A16" s="47">
        <v>45078</v>
      </c>
      <c r="B16" s="48">
        <v>285</v>
      </c>
      <c r="C16" s="49">
        <v>213</v>
      </c>
      <c r="D16" s="50">
        <v>0.90734821557998657</v>
      </c>
      <c r="E16" s="49">
        <v>305</v>
      </c>
      <c r="F16" s="49">
        <v>245</v>
      </c>
      <c r="G16" s="49">
        <v>251</v>
      </c>
      <c r="H16" s="51">
        <v>64155459</v>
      </c>
      <c r="I16" s="52">
        <v>225106.87368421053</v>
      </c>
      <c r="J16" s="53">
        <v>200000</v>
      </c>
      <c r="K16" s="54">
        <v>11.582456588745117</v>
      </c>
      <c r="L16" s="54">
        <v>3</v>
      </c>
      <c r="M16" s="55">
        <v>1.0047105550765991</v>
      </c>
      <c r="N16" s="55">
        <v>1</v>
      </c>
      <c r="O16" s="55">
        <v>0.99621075391769409</v>
      </c>
      <c r="P16" s="56">
        <v>1</v>
      </c>
      <c r="Q16" s="52">
        <v>357000.20657276997</v>
      </c>
      <c r="R16" s="53">
        <v>299000</v>
      </c>
      <c r="S16" s="54">
        <v>47.629108428955078</v>
      </c>
      <c r="T16" s="54">
        <v>23</v>
      </c>
      <c r="U16" s="55">
        <v>0.97655797004699707</v>
      </c>
      <c r="V16" s="56">
        <v>1</v>
      </c>
      <c r="W16" s="53">
        <v>246793.42295081966</v>
      </c>
      <c r="X16" s="53">
        <v>225000</v>
      </c>
      <c r="Y16" s="52">
        <v>243644.22857142857</v>
      </c>
      <c r="Z16" s="53">
        <v>225000</v>
      </c>
      <c r="AA16" s="54">
        <v>16.432653427124023</v>
      </c>
      <c r="AB16" s="54">
        <v>4</v>
      </c>
      <c r="AC16" s="55">
        <v>0.99194556474685669</v>
      </c>
      <c r="AD16" s="56">
        <v>1</v>
      </c>
      <c r="AE16" s="52">
        <v>240781.71713147411</v>
      </c>
      <c r="AF16" s="53">
        <v>215000</v>
      </c>
      <c r="AG16" s="54">
        <v>14.880477905273438</v>
      </c>
      <c r="AH16" s="54">
        <v>5</v>
      </c>
      <c r="AI16" s="55">
        <v>0.98796284198760986</v>
      </c>
      <c r="AJ16" s="56">
        <v>1</v>
      </c>
      <c r="AK16" s="57">
        <v>1289</v>
      </c>
      <c r="AL16" s="58">
        <v>263132771</v>
      </c>
      <c r="AM16" s="59">
        <v>1516</v>
      </c>
      <c r="AN16" s="60">
        <v>1398</v>
      </c>
      <c r="AO16" s="61">
        <v>204137.13809154383</v>
      </c>
      <c r="AP16" s="58">
        <v>176750</v>
      </c>
      <c r="AQ16" s="59">
        <v>19.365400314331055</v>
      </c>
      <c r="AR16" s="59">
        <v>4</v>
      </c>
      <c r="AS16" s="62">
        <v>0.99916130304336548</v>
      </c>
      <c r="AT16" s="62">
        <v>1</v>
      </c>
      <c r="AU16" s="62">
        <v>0.98471647500991821</v>
      </c>
      <c r="AV16" s="63">
        <v>1</v>
      </c>
      <c r="AW16" s="58">
        <v>223084.4610817942</v>
      </c>
      <c r="AX16" s="58">
        <v>189500</v>
      </c>
      <c r="AY16" s="61">
        <v>213161.20243204577</v>
      </c>
      <c r="AZ16" s="58">
        <v>180000</v>
      </c>
      <c r="BA16" s="59">
        <v>17.951358795166016</v>
      </c>
      <c r="BB16" s="59">
        <v>4</v>
      </c>
      <c r="BC16" s="62">
        <v>0.98996740579605103</v>
      </c>
      <c r="BD16" s="63">
        <v>1</v>
      </c>
    </row>
    <row r="17" spans="1:56" x14ac:dyDescent="0.3">
      <c r="A17" s="47">
        <v>45047</v>
      </c>
      <c r="B17" s="48">
        <v>244</v>
      </c>
      <c r="C17" s="49">
        <v>168</v>
      </c>
      <c r="D17" s="50">
        <v>0.71010923385620117</v>
      </c>
      <c r="E17" s="49">
        <v>300</v>
      </c>
      <c r="F17" s="49">
        <v>274</v>
      </c>
      <c r="G17" s="49">
        <v>284</v>
      </c>
      <c r="H17" s="51">
        <v>54595594</v>
      </c>
      <c r="I17" s="52">
        <v>223752.43442622951</v>
      </c>
      <c r="J17" s="53">
        <v>187250</v>
      </c>
      <c r="K17" s="54">
        <v>17.45081901550293</v>
      </c>
      <c r="L17" s="54">
        <v>3</v>
      </c>
      <c r="M17" s="55">
        <v>1.009392261505127</v>
      </c>
      <c r="N17" s="55">
        <v>1</v>
      </c>
      <c r="O17" s="55">
        <v>1.000944972038269</v>
      </c>
      <c r="P17" s="56">
        <v>1</v>
      </c>
      <c r="Q17" s="52">
        <v>380016.64880952379</v>
      </c>
      <c r="R17" s="53">
        <v>304500</v>
      </c>
      <c r="S17" s="54">
        <v>51.267856597900391</v>
      </c>
      <c r="T17" s="54">
        <v>23.5</v>
      </c>
      <c r="U17" s="55">
        <v>0.97188830375671387</v>
      </c>
      <c r="V17" s="56">
        <v>1</v>
      </c>
      <c r="W17" s="53">
        <v>250310.16</v>
      </c>
      <c r="X17" s="53">
        <v>206000</v>
      </c>
      <c r="Y17" s="52">
        <v>217375.91970802919</v>
      </c>
      <c r="Z17" s="53">
        <v>185000</v>
      </c>
      <c r="AA17" s="54">
        <v>12.233576774597168</v>
      </c>
      <c r="AB17" s="54">
        <v>3.5</v>
      </c>
      <c r="AC17" s="55">
        <v>0.99525707960128784</v>
      </c>
      <c r="AD17" s="56">
        <v>1</v>
      </c>
      <c r="AE17" s="52">
        <v>228269.69366197183</v>
      </c>
      <c r="AF17" s="53">
        <v>196320</v>
      </c>
      <c r="AG17" s="54">
        <v>13.080986022949219</v>
      </c>
      <c r="AH17" s="54">
        <v>4</v>
      </c>
      <c r="AI17" s="55">
        <v>0.99259370565414429</v>
      </c>
      <c r="AJ17" s="56">
        <v>1</v>
      </c>
      <c r="AK17" s="57">
        <v>1004</v>
      </c>
      <c r="AL17" s="58">
        <v>198977312</v>
      </c>
      <c r="AM17" s="59">
        <v>1211</v>
      </c>
      <c r="AN17" s="60">
        <v>1153</v>
      </c>
      <c r="AO17" s="61">
        <v>198184.5737051793</v>
      </c>
      <c r="AP17" s="58">
        <v>170138.5</v>
      </c>
      <c r="AQ17" s="59">
        <v>21.574701309204102</v>
      </c>
      <c r="AR17" s="59">
        <v>5</v>
      </c>
      <c r="AS17" s="62">
        <v>0.99758446216583252</v>
      </c>
      <c r="AT17" s="62">
        <v>1</v>
      </c>
      <c r="AU17" s="62">
        <v>0.98145037889480591</v>
      </c>
      <c r="AV17" s="63">
        <v>1</v>
      </c>
      <c r="AW17" s="58">
        <v>217113.17010734929</v>
      </c>
      <c r="AX17" s="58">
        <v>180000</v>
      </c>
      <c r="AY17" s="61">
        <v>206683.88985255855</v>
      </c>
      <c r="AZ17" s="58">
        <v>175000</v>
      </c>
      <c r="BA17" s="59">
        <v>18.274066925048828</v>
      </c>
      <c r="BB17" s="59">
        <v>4</v>
      </c>
      <c r="BC17" s="62">
        <v>0.98954707384109497</v>
      </c>
      <c r="BD17" s="63">
        <v>1</v>
      </c>
    </row>
    <row r="18" spans="1:56" x14ac:dyDescent="0.3">
      <c r="A18" s="47">
        <v>45017</v>
      </c>
      <c r="B18" s="48">
        <v>214</v>
      </c>
      <c r="C18" s="49">
        <v>168</v>
      </c>
      <c r="D18" s="50">
        <v>0.69854468107223511</v>
      </c>
      <c r="E18" s="49">
        <v>275</v>
      </c>
      <c r="F18" s="49">
        <v>246</v>
      </c>
      <c r="G18" s="49">
        <v>250</v>
      </c>
      <c r="H18" s="51">
        <v>42103752</v>
      </c>
      <c r="I18" s="52">
        <v>196746.50467289719</v>
      </c>
      <c r="J18" s="53">
        <v>184950</v>
      </c>
      <c r="K18" s="54">
        <v>18.205608367919922</v>
      </c>
      <c r="L18" s="54">
        <v>4</v>
      </c>
      <c r="M18" s="55">
        <v>1.0108833312988281</v>
      </c>
      <c r="N18" s="55">
        <v>1</v>
      </c>
      <c r="O18" s="55">
        <v>0.99752318859100342</v>
      </c>
      <c r="P18" s="56">
        <v>1</v>
      </c>
      <c r="Q18" s="52">
        <v>321091.81547619047</v>
      </c>
      <c r="R18" s="53">
        <v>242450</v>
      </c>
      <c r="S18" s="54">
        <v>53.261905670166016</v>
      </c>
      <c r="T18" s="54">
        <v>27</v>
      </c>
      <c r="U18" s="55">
        <v>0.97990041971206665</v>
      </c>
      <c r="V18" s="56">
        <v>1</v>
      </c>
      <c r="W18" s="53">
        <v>211683.24727272728</v>
      </c>
      <c r="X18" s="53">
        <v>174900</v>
      </c>
      <c r="Y18" s="52">
        <v>219102.32926829267</v>
      </c>
      <c r="Z18" s="53">
        <v>180000</v>
      </c>
      <c r="AA18" s="54">
        <v>14.898373603820801</v>
      </c>
      <c r="AB18" s="54">
        <v>3</v>
      </c>
      <c r="AC18" s="55">
        <v>1.0034966468811035</v>
      </c>
      <c r="AD18" s="56">
        <v>1</v>
      </c>
      <c r="AE18" s="52">
        <v>231527.152</v>
      </c>
      <c r="AF18" s="53">
        <v>197450</v>
      </c>
      <c r="AG18" s="54">
        <v>17.332000732421875</v>
      </c>
      <c r="AH18" s="54">
        <v>4</v>
      </c>
      <c r="AI18" s="55">
        <v>0.9923323392868042</v>
      </c>
      <c r="AJ18" s="56">
        <v>1</v>
      </c>
      <c r="AK18" s="57">
        <v>760</v>
      </c>
      <c r="AL18" s="58">
        <v>144381718</v>
      </c>
      <c r="AM18" s="59">
        <v>911</v>
      </c>
      <c r="AN18" s="60">
        <v>879</v>
      </c>
      <c r="AO18" s="61">
        <v>189975.9447368421</v>
      </c>
      <c r="AP18" s="58">
        <v>167438.5</v>
      </c>
      <c r="AQ18" s="59">
        <v>22.898683547973633</v>
      </c>
      <c r="AR18" s="59">
        <v>6</v>
      </c>
      <c r="AS18" s="62">
        <v>0.99378859996795654</v>
      </c>
      <c r="AT18" s="62">
        <v>1</v>
      </c>
      <c r="AU18" s="62">
        <v>0.97518336772918701</v>
      </c>
      <c r="AV18" s="63">
        <v>1</v>
      </c>
      <c r="AW18" s="58">
        <v>206181.12074643248</v>
      </c>
      <c r="AX18" s="58">
        <v>174900</v>
      </c>
      <c r="AY18" s="61">
        <v>203350.99317406144</v>
      </c>
      <c r="AZ18" s="58">
        <v>175000</v>
      </c>
      <c r="BA18" s="59">
        <v>20.15699577331543</v>
      </c>
      <c r="BB18" s="59">
        <v>4</v>
      </c>
      <c r="BC18" s="62">
        <v>0.98776715993881226</v>
      </c>
      <c r="BD18" s="63">
        <v>1</v>
      </c>
    </row>
    <row r="19" spans="1:56" x14ac:dyDescent="0.3">
      <c r="A19" s="47">
        <v>44986</v>
      </c>
      <c r="B19" s="48">
        <v>213</v>
      </c>
      <c r="C19" s="49">
        <v>152</v>
      </c>
      <c r="D19" s="50">
        <v>0.61998641490936279</v>
      </c>
      <c r="E19" s="49">
        <v>255</v>
      </c>
      <c r="F19" s="49">
        <v>246</v>
      </c>
      <c r="G19" s="49">
        <v>235</v>
      </c>
      <c r="H19" s="51">
        <v>41366131</v>
      </c>
      <c r="I19" s="52">
        <v>194207.18779342723</v>
      </c>
      <c r="J19" s="53">
        <v>166000</v>
      </c>
      <c r="K19" s="54">
        <v>23.037559509277344</v>
      </c>
      <c r="L19" s="54">
        <v>4</v>
      </c>
      <c r="M19" s="55">
        <v>0.99904918670654297</v>
      </c>
      <c r="N19" s="55">
        <v>1</v>
      </c>
      <c r="O19" s="55">
        <v>0.98246455192565918</v>
      </c>
      <c r="P19" s="56">
        <v>1</v>
      </c>
      <c r="Q19" s="52">
        <v>345257.7763157895</v>
      </c>
      <c r="R19" s="53">
        <v>269450</v>
      </c>
      <c r="S19" s="54">
        <v>64.348686218261719</v>
      </c>
      <c r="T19" s="54">
        <v>25</v>
      </c>
      <c r="U19" s="55">
        <v>0.97804290056228638</v>
      </c>
      <c r="V19" s="56">
        <v>1</v>
      </c>
      <c r="W19" s="53">
        <v>213665.53333333333</v>
      </c>
      <c r="X19" s="53">
        <v>183000</v>
      </c>
      <c r="Y19" s="52">
        <v>207267.60162601626</v>
      </c>
      <c r="Z19" s="53">
        <v>185000</v>
      </c>
      <c r="AA19" s="54">
        <v>19.142276763916016</v>
      </c>
      <c r="AB19" s="54">
        <v>4</v>
      </c>
      <c r="AC19" s="55">
        <v>0.99014323949813843</v>
      </c>
      <c r="AD19" s="56">
        <v>1</v>
      </c>
      <c r="AE19" s="52">
        <v>216316.51489361702</v>
      </c>
      <c r="AF19" s="53">
        <v>192000</v>
      </c>
      <c r="AG19" s="54">
        <v>18.706382751464844</v>
      </c>
      <c r="AH19" s="54">
        <v>4</v>
      </c>
      <c r="AI19" s="55">
        <v>0.98560303449630737</v>
      </c>
      <c r="AJ19" s="56">
        <v>1</v>
      </c>
      <c r="AK19" s="57">
        <v>546</v>
      </c>
      <c r="AL19" s="58">
        <v>102277966</v>
      </c>
      <c r="AM19" s="59">
        <v>636</v>
      </c>
      <c r="AN19" s="60">
        <v>633</v>
      </c>
      <c r="AO19" s="61">
        <v>187322.28205128206</v>
      </c>
      <c r="AP19" s="58">
        <v>160000</v>
      </c>
      <c r="AQ19" s="59">
        <v>24.738094329833984</v>
      </c>
      <c r="AR19" s="59">
        <v>8</v>
      </c>
      <c r="AS19" s="62">
        <v>0.98707616329193115</v>
      </c>
      <c r="AT19" s="62">
        <v>1</v>
      </c>
      <c r="AU19" s="62">
        <v>0.96641141176223755</v>
      </c>
      <c r="AV19" s="63">
        <v>0.98989897966384888</v>
      </c>
      <c r="AW19" s="58">
        <v>203802.05660377358</v>
      </c>
      <c r="AX19" s="58">
        <v>174900</v>
      </c>
      <c r="AY19" s="61">
        <v>197229.62085308056</v>
      </c>
      <c r="AZ19" s="58">
        <v>170000</v>
      </c>
      <c r="BA19" s="59">
        <v>22.200632095336914</v>
      </c>
      <c r="BB19" s="59">
        <v>4</v>
      </c>
      <c r="BC19" s="62">
        <v>0.98165422677993774</v>
      </c>
      <c r="BD19" s="63">
        <v>1</v>
      </c>
    </row>
    <row r="20" spans="1:56" x14ac:dyDescent="0.3">
      <c r="A20" s="47">
        <v>44958</v>
      </c>
      <c r="B20" s="48">
        <v>172</v>
      </c>
      <c r="C20" s="49">
        <v>153</v>
      </c>
      <c r="D20" s="50">
        <v>0.62576687335968018</v>
      </c>
      <c r="E20" s="49">
        <v>206</v>
      </c>
      <c r="F20" s="49">
        <v>194</v>
      </c>
      <c r="G20" s="49">
        <v>210</v>
      </c>
      <c r="H20" s="51">
        <v>33857358</v>
      </c>
      <c r="I20" s="52">
        <v>196845.10465116278</v>
      </c>
      <c r="J20" s="53">
        <v>162250</v>
      </c>
      <c r="K20" s="54">
        <v>28.412790298461914</v>
      </c>
      <c r="L20" s="54">
        <v>12</v>
      </c>
      <c r="M20" s="55">
        <v>0.98503655195236206</v>
      </c>
      <c r="N20" s="55">
        <v>1</v>
      </c>
      <c r="O20" s="55">
        <v>0.96218758821487427</v>
      </c>
      <c r="P20" s="56">
        <v>0.97853767871856689</v>
      </c>
      <c r="Q20" s="52">
        <v>330988.67320261436</v>
      </c>
      <c r="R20" s="53">
        <v>245000</v>
      </c>
      <c r="S20" s="54">
        <v>67.202613830566406</v>
      </c>
      <c r="T20" s="54">
        <v>38</v>
      </c>
      <c r="U20" s="55">
        <v>0.96865051984786987</v>
      </c>
      <c r="V20" s="56">
        <v>1</v>
      </c>
      <c r="W20" s="53">
        <v>198918.06310679612</v>
      </c>
      <c r="X20" s="53">
        <v>165000</v>
      </c>
      <c r="Y20" s="52">
        <v>190345.46907216494</v>
      </c>
      <c r="Z20" s="53">
        <v>165000</v>
      </c>
      <c r="AA20" s="54">
        <v>20.721649169921875</v>
      </c>
      <c r="AB20" s="54">
        <v>3</v>
      </c>
      <c r="AC20" s="55">
        <v>0.98372286558151245</v>
      </c>
      <c r="AD20" s="56">
        <v>1</v>
      </c>
      <c r="AE20" s="52">
        <v>208451.05238095237</v>
      </c>
      <c r="AF20" s="53">
        <v>180000</v>
      </c>
      <c r="AG20" s="54">
        <v>24.690475463867188</v>
      </c>
      <c r="AH20" s="54">
        <v>5</v>
      </c>
      <c r="AI20" s="55">
        <v>0.98309862613677979</v>
      </c>
      <c r="AJ20" s="56">
        <v>1</v>
      </c>
      <c r="AK20" s="57">
        <v>333</v>
      </c>
      <c r="AL20" s="58">
        <v>60911835</v>
      </c>
      <c r="AM20" s="59">
        <v>381</v>
      </c>
      <c r="AN20" s="60">
        <v>387</v>
      </c>
      <c r="AO20" s="61">
        <v>182918.42342342343</v>
      </c>
      <c r="AP20" s="58">
        <v>160000</v>
      </c>
      <c r="AQ20" s="59">
        <v>25.825826644897461</v>
      </c>
      <c r="AR20" s="59">
        <v>11</v>
      </c>
      <c r="AS20" s="62">
        <v>0.97939461469650269</v>
      </c>
      <c r="AT20" s="62">
        <v>1</v>
      </c>
      <c r="AU20" s="62">
        <v>0.95611220598220825</v>
      </c>
      <c r="AV20" s="63">
        <v>0.97505879402160645</v>
      </c>
      <c r="AW20" s="58">
        <v>197200.51706036745</v>
      </c>
      <c r="AX20" s="58">
        <v>169900</v>
      </c>
      <c r="AY20" s="61">
        <v>190848.88888888888</v>
      </c>
      <c r="AZ20" s="58">
        <v>164950</v>
      </c>
      <c r="BA20" s="59">
        <v>24.144702911376953</v>
      </c>
      <c r="BB20" s="59">
        <v>5</v>
      </c>
      <c r="BC20" s="62">
        <v>0.97625815868377686</v>
      </c>
      <c r="BD20" s="63">
        <v>1</v>
      </c>
    </row>
    <row r="21" spans="1:56" x14ac:dyDescent="0.3">
      <c r="A21" s="47">
        <v>44927</v>
      </c>
      <c r="B21" s="48">
        <v>161</v>
      </c>
      <c r="C21" s="49">
        <v>158</v>
      </c>
      <c r="D21" s="50">
        <v>0.64665758609771729</v>
      </c>
      <c r="E21" s="49">
        <v>175</v>
      </c>
      <c r="F21" s="49">
        <v>193</v>
      </c>
      <c r="G21" s="49">
        <v>183</v>
      </c>
      <c r="H21" s="51">
        <v>27054477</v>
      </c>
      <c r="I21" s="52">
        <v>168040.2298136646</v>
      </c>
      <c r="J21" s="53">
        <v>150927</v>
      </c>
      <c r="K21" s="54">
        <v>23.062110900878906</v>
      </c>
      <c r="L21" s="54">
        <v>11</v>
      </c>
      <c r="M21" s="55">
        <v>0.97340226173400879</v>
      </c>
      <c r="N21" s="55">
        <v>1</v>
      </c>
      <c r="O21" s="55">
        <v>0.94965952634811401</v>
      </c>
      <c r="P21" s="56">
        <v>0.97315067052841187</v>
      </c>
      <c r="Q21" s="52">
        <v>341343.22784810129</v>
      </c>
      <c r="R21" s="53">
        <v>257700</v>
      </c>
      <c r="S21" s="54">
        <v>69.379745483398438</v>
      </c>
      <c r="T21" s="54">
        <v>54.5</v>
      </c>
      <c r="U21" s="55">
        <v>0.9703601598739624</v>
      </c>
      <c r="V21" s="56">
        <v>1</v>
      </c>
      <c r="W21" s="53">
        <v>195178.72</v>
      </c>
      <c r="X21" s="53">
        <v>174900</v>
      </c>
      <c r="Y21" s="52">
        <v>191354.91709844558</v>
      </c>
      <c r="Z21" s="53">
        <v>164900</v>
      </c>
      <c r="AA21" s="54">
        <v>27.585493087768555</v>
      </c>
      <c r="AB21" s="54">
        <v>10</v>
      </c>
      <c r="AC21" s="55">
        <v>0.96875470876693726</v>
      </c>
      <c r="AD21" s="56">
        <v>0.98712444305419922</v>
      </c>
      <c r="AE21" s="52">
        <v>203579.10382513661</v>
      </c>
      <c r="AF21" s="53">
        <v>169900</v>
      </c>
      <c r="AG21" s="54">
        <v>31.748634338378906</v>
      </c>
      <c r="AH21" s="54">
        <v>13</v>
      </c>
      <c r="AI21" s="55">
        <v>0.97579109668731689</v>
      </c>
      <c r="AJ21" s="56">
        <v>1</v>
      </c>
      <c r="AK21" s="57">
        <v>161</v>
      </c>
      <c r="AL21" s="58">
        <v>27054477</v>
      </c>
      <c r="AM21" s="59">
        <v>175</v>
      </c>
      <c r="AN21" s="60">
        <v>193</v>
      </c>
      <c r="AO21" s="61">
        <v>168040.2298136646</v>
      </c>
      <c r="AP21" s="58">
        <v>150927</v>
      </c>
      <c r="AQ21" s="59">
        <v>23.062110900878906</v>
      </c>
      <c r="AR21" s="59">
        <v>11</v>
      </c>
      <c r="AS21" s="62">
        <v>0.97340226173400879</v>
      </c>
      <c r="AT21" s="62">
        <v>1</v>
      </c>
      <c r="AU21" s="62">
        <v>0.94965952634811401</v>
      </c>
      <c r="AV21" s="63">
        <v>0.97315067052841187</v>
      </c>
      <c r="AW21" s="58">
        <v>195178.72</v>
      </c>
      <c r="AX21" s="58">
        <v>174900</v>
      </c>
      <c r="AY21" s="61">
        <v>191354.91709844558</v>
      </c>
      <c r="AZ21" s="58">
        <v>164900</v>
      </c>
      <c r="BA21" s="59">
        <v>27.585493087768555</v>
      </c>
      <c r="BB21" s="59">
        <v>10</v>
      </c>
      <c r="BC21" s="62">
        <v>0.96875470876693726</v>
      </c>
      <c r="BD21" s="63">
        <v>0.98712444305419922</v>
      </c>
    </row>
    <row r="22" spans="1:56" x14ac:dyDescent="0.3">
      <c r="A22" s="47">
        <v>44896</v>
      </c>
      <c r="B22" s="48">
        <v>183</v>
      </c>
      <c r="C22" s="49">
        <v>198</v>
      </c>
      <c r="D22" s="50">
        <v>0.79438316822052002</v>
      </c>
      <c r="E22" s="49">
        <v>143</v>
      </c>
      <c r="F22" s="49">
        <v>160</v>
      </c>
      <c r="G22" s="49">
        <v>162</v>
      </c>
      <c r="H22" s="51">
        <v>35837170</v>
      </c>
      <c r="I22" s="52">
        <v>195831.5300546448</v>
      </c>
      <c r="J22" s="53">
        <v>163000</v>
      </c>
      <c r="K22" s="54">
        <v>21.475410461425781</v>
      </c>
      <c r="L22" s="54">
        <v>9</v>
      </c>
      <c r="M22" s="55">
        <v>0.98542588949203491</v>
      </c>
      <c r="N22" s="55">
        <v>0.98854959011077881</v>
      </c>
      <c r="O22" s="55">
        <v>0.96122902631759644</v>
      </c>
      <c r="P22" s="56">
        <v>0.97368419170379639</v>
      </c>
      <c r="Q22" s="52">
        <v>300614.37878787878</v>
      </c>
      <c r="R22" s="53">
        <v>219900</v>
      </c>
      <c r="S22" s="54">
        <v>59.989898681640625</v>
      </c>
      <c r="T22" s="54">
        <v>44</v>
      </c>
      <c r="U22" s="55">
        <v>0.97038322687149048</v>
      </c>
      <c r="V22" s="56">
        <v>1</v>
      </c>
      <c r="W22" s="53">
        <v>197626.11188811189</v>
      </c>
      <c r="X22" s="53">
        <v>175000</v>
      </c>
      <c r="Y22" s="52">
        <v>187195.63750000001</v>
      </c>
      <c r="Z22" s="53">
        <v>154950</v>
      </c>
      <c r="AA22" s="54">
        <v>28.668750762939453</v>
      </c>
      <c r="AB22" s="54">
        <v>17</v>
      </c>
      <c r="AC22" s="55">
        <v>0.94031798839569092</v>
      </c>
      <c r="AD22" s="56">
        <v>0.96666663885116577</v>
      </c>
      <c r="AE22" s="52">
        <v>198113.77160493826</v>
      </c>
      <c r="AF22" s="53">
        <v>172450</v>
      </c>
      <c r="AG22" s="54">
        <v>31.265432357788086</v>
      </c>
      <c r="AH22" s="54">
        <v>16</v>
      </c>
      <c r="AI22" s="55">
        <v>0.97389143705368042</v>
      </c>
      <c r="AJ22" s="56">
        <v>1</v>
      </c>
      <c r="AK22" s="57">
        <v>2991</v>
      </c>
      <c r="AL22" s="58">
        <v>601939860</v>
      </c>
      <c r="AM22" s="59">
        <v>3273</v>
      </c>
      <c r="AN22" s="60">
        <v>2919</v>
      </c>
      <c r="AO22" s="61">
        <v>201250.37111334002</v>
      </c>
      <c r="AP22" s="58">
        <v>175000</v>
      </c>
      <c r="AQ22" s="59">
        <v>14.482781410217285</v>
      </c>
      <c r="AR22" s="59">
        <v>4</v>
      </c>
      <c r="AS22" s="62">
        <v>1.0051403045654297</v>
      </c>
      <c r="AT22" s="62">
        <v>1</v>
      </c>
      <c r="AU22" s="62">
        <v>0.9920341968536377</v>
      </c>
      <c r="AV22" s="63">
        <v>1</v>
      </c>
      <c r="AW22" s="58">
        <v>210237.38955087075</v>
      </c>
      <c r="AX22" s="58">
        <v>175000</v>
      </c>
      <c r="AY22" s="61">
        <v>200384.2699554642</v>
      </c>
      <c r="AZ22" s="58">
        <v>172500</v>
      </c>
      <c r="BA22" s="59">
        <v>14.305926322937012</v>
      </c>
      <c r="BB22" s="59">
        <v>4</v>
      </c>
      <c r="BC22" s="62">
        <v>0.99122917652130127</v>
      </c>
      <c r="BD22" s="63">
        <v>1</v>
      </c>
    </row>
    <row r="23" spans="1:56" x14ac:dyDescent="0.3">
      <c r="A23" s="47">
        <v>44866</v>
      </c>
      <c r="B23" s="48">
        <v>195</v>
      </c>
      <c r="C23" s="49">
        <v>263</v>
      </c>
      <c r="D23" s="50">
        <v>1.0280129909515381</v>
      </c>
      <c r="E23" s="49">
        <v>217</v>
      </c>
      <c r="F23" s="49">
        <v>173</v>
      </c>
      <c r="G23" s="49">
        <v>187</v>
      </c>
      <c r="H23" s="51">
        <v>37378694</v>
      </c>
      <c r="I23" s="52">
        <v>191685.61025641026</v>
      </c>
      <c r="J23" s="53">
        <v>163645</v>
      </c>
      <c r="K23" s="54">
        <v>21.282051086425781</v>
      </c>
      <c r="L23" s="54">
        <v>6</v>
      </c>
      <c r="M23" s="55">
        <v>0.9835054874420166</v>
      </c>
      <c r="N23" s="55">
        <v>1</v>
      </c>
      <c r="O23" s="55">
        <v>0.9664759635925293</v>
      </c>
      <c r="P23" s="56">
        <v>0.99987500905990601</v>
      </c>
      <c r="Q23" s="52">
        <v>279594.03422053234</v>
      </c>
      <c r="R23" s="53">
        <v>200000</v>
      </c>
      <c r="S23" s="54">
        <v>53.802280426025391</v>
      </c>
      <c r="T23" s="54">
        <v>36</v>
      </c>
      <c r="U23" s="55">
        <v>0.96496975421905518</v>
      </c>
      <c r="V23" s="56">
        <v>1</v>
      </c>
      <c r="W23" s="53">
        <v>194792.88940092165</v>
      </c>
      <c r="X23" s="53">
        <v>164900</v>
      </c>
      <c r="Y23" s="52">
        <v>190417.2196531792</v>
      </c>
      <c r="Z23" s="53">
        <v>168850</v>
      </c>
      <c r="AA23" s="54">
        <v>19.514450073242188</v>
      </c>
      <c r="AB23" s="54">
        <v>8</v>
      </c>
      <c r="AC23" s="55">
        <v>0.95533788204193115</v>
      </c>
      <c r="AD23" s="56">
        <v>0.97073173522949219</v>
      </c>
      <c r="AE23" s="52">
        <v>213715.19786096257</v>
      </c>
      <c r="AF23" s="53">
        <v>181750</v>
      </c>
      <c r="AG23" s="54">
        <v>18.443849563598633</v>
      </c>
      <c r="AH23" s="54">
        <v>8</v>
      </c>
      <c r="AI23" s="55">
        <v>0.98389095067977905</v>
      </c>
      <c r="AJ23" s="56">
        <v>1</v>
      </c>
      <c r="AK23" s="57">
        <v>2808</v>
      </c>
      <c r="AL23" s="58">
        <v>566102690</v>
      </c>
      <c r="AM23" s="59">
        <v>3130</v>
      </c>
      <c r="AN23" s="60">
        <v>2759</v>
      </c>
      <c r="AO23" s="61">
        <v>201603.52207977208</v>
      </c>
      <c r="AP23" s="58">
        <v>175000</v>
      </c>
      <c r="AQ23" s="59">
        <v>14.027065277099609</v>
      </c>
      <c r="AR23" s="59">
        <v>3</v>
      </c>
      <c r="AS23" s="62">
        <v>1.0064254999160767</v>
      </c>
      <c r="AT23" s="62">
        <v>1</v>
      </c>
      <c r="AU23" s="62">
        <v>0.99404251575469971</v>
      </c>
      <c r="AV23" s="63">
        <v>1</v>
      </c>
      <c r="AW23" s="58">
        <v>210813.55974440894</v>
      </c>
      <c r="AX23" s="58">
        <v>175500</v>
      </c>
      <c r="AY23" s="61">
        <v>201149.10547299747</v>
      </c>
      <c r="AZ23" s="58">
        <v>174999</v>
      </c>
      <c r="BA23" s="59">
        <v>13.472997665405273</v>
      </c>
      <c r="BB23" s="59">
        <v>3</v>
      </c>
      <c r="BC23" s="62">
        <v>0.99416428804397583</v>
      </c>
      <c r="BD23" s="63">
        <v>1</v>
      </c>
    </row>
    <row r="24" spans="1:56" x14ac:dyDescent="0.3">
      <c r="A24" s="47">
        <v>44835</v>
      </c>
      <c r="B24" s="48">
        <v>226</v>
      </c>
      <c r="C24" s="49">
        <v>264</v>
      </c>
      <c r="D24" s="50">
        <v>1.014734148979187</v>
      </c>
      <c r="E24" s="49">
        <v>278</v>
      </c>
      <c r="F24" s="49">
        <v>209</v>
      </c>
      <c r="G24" s="49">
        <v>201</v>
      </c>
      <c r="H24" s="51">
        <v>44722770</v>
      </c>
      <c r="I24" s="52">
        <v>197888.36283185839</v>
      </c>
      <c r="J24" s="53">
        <v>175000</v>
      </c>
      <c r="K24" s="54">
        <v>13.199114799499512</v>
      </c>
      <c r="L24" s="54">
        <v>4</v>
      </c>
      <c r="M24" s="55">
        <v>0.99774813652038574</v>
      </c>
      <c r="N24" s="55">
        <v>1</v>
      </c>
      <c r="O24" s="55">
        <v>0.98315310478210449</v>
      </c>
      <c r="P24" s="56">
        <v>1</v>
      </c>
      <c r="Q24" s="52">
        <v>289847.35606060608</v>
      </c>
      <c r="R24" s="53">
        <v>214950</v>
      </c>
      <c r="S24" s="54">
        <v>47.446968078613281</v>
      </c>
      <c r="T24" s="54">
        <v>27</v>
      </c>
      <c r="U24" s="55">
        <v>0.96971851587295532</v>
      </c>
      <c r="V24" s="56">
        <v>1</v>
      </c>
      <c r="W24" s="53">
        <v>203824.10431654676</v>
      </c>
      <c r="X24" s="53">
        <v>174949.5</v>
      </c>
      <c r="Y24" s="52">
        <v>185710.81818181818</v>
      </c>
      <c r="Z24" s="53">
        <v>165000</v>
      </c>
      <c r="AA24" s="54">
        <v>18.588516235351563</v>
      </c>
      <c r="AB24" s="54">
        <v>6</v>
      </c>
      <c r="AC24" s="55">
        <v>0.97897779941558838</v>
      </c>
      <c r="AD24" s="56">
        <v>1</v>
      </c>
      <c r="AE24" s="52">
        <v>206920.70149253731</v>
      </c>
      <c r="AF24" s="53">
        <v>175000</v>
      </c>
      <c r="AG24" s="54">
        <v>21.676616668701172</v>
      </c>
      <c r="AH24" s="54">
        <v>7</v>
      </c>
      <c r="AI24" s="55">
        <v>0.9829246997833252</v>
      </c>
      <c r="AJ24" s="56">
        <v>1</v>
      </c>
      <c r="AK24" s="57">
        <v>2613</v>
      </c>
      <c r="AL24" s="58">
        <v>528723996</v>
      </c>
      <c r="AM24" s="59">
        <v>2913</v>
      </c>
      <c r="AN24" s="60">
        <v>2586</v>
      </c>
      <c r="AO24" s="61">
        <v>202343.6647531573</v>
      </c>
      <c r="AP24" s="58">
        <v>175000</v>
      </c>
      <c r="AQ24" s="59">
        <v>13.485649108886719</v>
      </c>
      <c r="AR24" s="59">
        <v>3</v>
      </c>
      <c r="AS24" s="62">
        <v>1.0081366300582886</v>
      </c>
      <c r="AT24" s="62">
        <v>1</v>
      </c>
      <c r="AU24" s="62">
        <v>0.99610054492950439</v>
      </c>
      <c r="AV24" s="63">
        <v>1</v>
      </c>
      <c r="AW24" s="58">
        <v>212006.99794026776</v>
      </c>
      <c r="AX24" s="58">
        <v>179000</v>
      </c>
      <c r="AY24" s="61">
        <v>201867.05452436194</v>
      </c>
      <c r="AZ24" s="58">
        <v>175000</v>
      </c>
      <c r="BA24" s="59">
        <v>13.068832397460938</v>
      </c>
      <c r="BB24" s="59">
        <v>3</v>
      </c>
      <c r="BC24" s="62">
        <v>0.99676269292831421</v>
      </c>
      <c r="BD24" s="63">
        <v>1</v>
      </c>
    </row>
    <row r="25" spans="1:56" x14ac:dyDescent="0.3">
      <c r="A25" s="47">
        <v>44805</v>
      </c>
      <c r="B25" s="48">
        <v>286</v>
      </c>
      <c r="C25" s="49">
        <v>220</v>
      </c>
      <c r="D25" s="50">
        <v>0.83071112632751465</v>
      </c>
      <c r="E25" s="49">
        <v>275</v>
      </c>
      <c r="F25" s="49">
        <v>198</v>
      </c>
      <c r="G25" s="49">
        <v>227</v>
      </c>
      <c r="H25" s="51">
        <v>57536905</v>
      </c>
      <c r="I25" s="52">
        <v>201177.98951048951</v>
      </c>
      <c r="J25" s="53">
        <v>184950</v>
      </c>
      <c r="K25" s="54">
        <v>13.933566093444824</v>
      </c>
      <c r="L25" s="54">
        <v>5</v>
      </c>
      <c r="M25" s="55">
        <v>0.995505690574646</v>
      </c>
      <c r="N25" s="55">
        <v>1</v>
      </c>
      <c r="O25" s="55">
        <v>0.97523170709609985</v>
      </c>
      <c r="P25" s="56">
        <v>1</v>
      </c>
      <c r="Q25" s="52">
        <v>298772.3</v>
      </c>
      <c r="R25" s="53">
        <v>229950</v>
      </c>
      <c r="S25" s="54">
        <v>48.686363220214844</v>
      </c>
      <c r="T25" s="54">
        <v>29</v>
      </c>
      <c r="U25" s="55">
        <v>0.97095596790313721</v>
      </c>
      <c r="V25" s="56">
        <v>1</v>
      </c>
      <c r="W25" s="53">
        <v>213871.93090909091</v>
      </c>
      <c r="X25" s="53">
        <v>192500</v>
      </c>
      <c r="Y25" s="52">
        <v>195832.15151515152</v>
      </c>
      <c r="Z25" s="53">
        <v>166200</v>
      </c>
      <c r="AA25" s="54">
        <v>13.76767635345459</v>
      </c>
      <c r="AB25" s="54">
        <v>4</v>
      </c>
      <c r="AC25" s="55">
        <v>0.97967362403869629</v>
      </c>
      <c r="AD25" s="56">
        <v>1</v>
      </c>
      <c r="AE25" s="52">
        <v>211595.58149779736</v>
      </c>
      <c r="AF25" s="53">
        <v>178500</v>
      </c>
      <c r="AG25" s="54">
        <v>14.453744888305664</v>
      </c>
      <c r="AH25" s="54">
        <v>5</v>
      </c>
      <c r="AI25" s="55">
        <v>0.98605221509933472</v>
      </c>
      <c r="AJ25" s="56">
        <v>1</v>
      </c>
      <c r="AK25" s="57">
        <v>2387</v>
      </c>
      <c r="AL25" s="58">
        <v>484001226</v>
      </c>
      <c r="AM25" s="59">
        <v>2635</v>
      </c>
      <c r="AN25" s="60">
        <v>2377</v>
      </c>
      <c r="AO25" s="61">
        <v>202765.4905739422</v>
      </c>
      <c r="AP25" s="58">
        <v>175000</v>
      </c>
      <c r="AQ25" s="59">
        <v>13.512777328491211</v>
      </c>
      <c r="AR25" s="59">
        <v>3</v>
      </c>
      <c r="AS25" s="62">
        <v>1.0091205835342407</v>
      </c>
      <c r="AT25" s="62">
        <v>1</v>
      </c>
      <c r="AU25" s="62">
        <v>0.99732691049575806</v>
      </c>
      <c r="AV25" s="63">
        <v>1</v>
      </c>
      <c r="AW25" s="58">
        <v>212870.3165085389</v>
      </c>
      <c r="AX25" s="58">
        <v>179900</v>
      </c>
      <c r="AY25" s="61">
        <v>203287.60706773243</v>
      </c>
      <c r="AZ25" s="58">
        <v>175000</v>
      </c>
      <c r="BA25" s="59">
        <v>12.583508491516113</v>
      </c>
      <c r="BB25" s="59">
        <v>3</v>
      </c>
      <c r="BC25" s="62">
        <v>0.99832713603973389</v>
      </c>
      <c r="BD25" s="63">
        <v>1</v>
      </c>
    </row>
    <row r="26" spans="1:56" x14ac:dyDescent="0.3">
      <c r="A26" s="47">
        <v>44774</v>
      </c>
      <c r="B26" s="48">
        <v>306</v>
      </c>
      <c r="C26" s="49">
        <v>175</v>
      </c>
      <c r="D26" s="50">
        <v>0.65237653255462646</v>
      </c>
      <c r="E26" s="49">
        <v>296</v>
      </c>
      <c r="F26" s="49">
        <v>288</v>
      </c>
      <c r="G26" s="49">
        <v>295</v>
      </c>
      <c r="H26" s="51">
        <v>61953309</v>
      </c>
      <c r="I26" s="52">
        <v>202461.79411764705</v>
      </c>
      <c r="J26" s="53">
        <v>177200</v>
      </c>
      <c r="K26" s="54">
        <v>12.813725471496582</v>
      </c>
      <c r="L26" s="54">
        <v>4</v>
      </c>
      <c r="M26" s="55">
        <v>0.9992714524269104</v>
      </c>
      <c r="N26" s="55">
        <v>1</v>
      </c>
      <c r="O26" s="55">
        <v>0.98353314399719238</v>
      </c>
      <c r="P26" s="56">
        <v>1</v>
      </c>
      <c r="Q26" s="52">
        <v>313054.85142857145</v>
      </c>
      <c r="R26" s="53">
        <v>209000</v>
      </c>
      <c r="S26" s="54">
        <v>50.474285125732422</v>
      </c>
      <c r="T26" s="54">
        <v>23</v>
      </c>
      <c r="U26" s="55">
        <v>0.97046154737472534</v>
      </c>
      <c r="V26" s="56">
        <v>1</v>
      </c>
      <c r="W26" s="53">
        <v>214004.38513513515</v>
      </c>
      <c r="X26" s="53">
        <v>174950</v>
      </c>
      <c r="Y26" s="52">
        <v>210662.06597222222</v>
      </c>
      <c r="Z26" s="53">
        <v>182450</v>
      </c>
      <c r="AA26" s="54">
        <v>14.138889312744141</v>
      </c>
      <c r="AB26" s="54">
        <v>5.5</v>
      </c>
      <c r="AC26" s="55">
        <v>0.9732215404510498</v>
      </c>
      <c r="AD26" s="56">
        <v>1</v>
      </c>
      <c r="AE26" s="52">
        <v>216825.5559322034</v>
      </c>
      <c r="AF26" s="53">
        <v>189950</v>
      </c>
      <c r="AG26" s="54">
        <v>15.610169410705566</v>
      </c>
      <c r="AH26" s="54">
        <v>6</v>
      </c>
      <c r="AI26" s="55">
        <v>0.97949141263961792</v>
      </c>
      <c r="AJ26" s="56">
        <v>1</v>
      </c>
      <c r="AK26" s="57">
        <v>2101</v>
      </c>
      <c r="AL26" s="58">
        <v>426464321</v>
      </c>
      <c r="AM26" s="59">
        <v>2360</v>
      </c>
      <c r="AN26" s="60">
        <v>2179</v>
      </c>
      <c r="AO26" s="61">
        <v>202981.59019514517</v>
      </c>
      <c r="AP26" s="58">
        <v>175000</v>
      </c>
      <c r="AQ26" s="59">
        <v>13.455497741699219</v>
      </c>
      <c r="AR26" s="59">
        <v>3</v>
      </c>
      <c r="AS26" s="62">
        <v>1.0109748840332031</v>
      </c>
      <c r="AT26" s="62">
        <v>1</v>
      </c>
      <c r="AU26" s="62">
        <v>1.0003360509872437</v>
      </c>
      <c r="AV26" s="63">
        <v>1</v>
      </c>
      <c r="AW26" s="58">
        <v>212753.60296610169</v>
      </c>
      <c r="AX26" s="58">
        <v>178950</v>
      </c>
      <c r="AY26" s="61">
        <v>203965.06470858192</v>
      </c>
      <c r="AZ26" s="58">
        <v>175000</v>
      </c>
      <c r="BA26" s="59">
        <v>12.475906372070313</v>
      </c>
      <c r="BB26" s="59">
        <v>3</v>
      </c>
      <c r="BC26" s="62">
        <v>1.0000228881835938</v>
      </c>
      <c r="BD26" s="63">
        <v>1</v>
      </c>
    </row>
    <row r="27" spans="1:56" x14ac:dyDescent="0.3">
      <c r="A27" s="47">
        <v>44743</v>
      </c>
      <c r="B27" s="48">
        <v>332</v>
      </c>
      <c r="C27" s="49">
        <v>200</v>
      </c>
      <c r="D27" s="50">
        <v>0.74234461784362793</v>
      </c>
      <c r="E27" s="49">
        <v>325</v>
      </c>
      <c r="F27" s="49">
        <v>294</v>
      </c>
      <c r="G27" s="49">
        <v>303</v>
      </c>
      <c r="H27" s="51">
        <v>70375057</v>
      </c>
      <c r="I27" s="52">
        <v>211973.06325301205</v>
      </c>
      <c r="J27" s="53">
        <v>190000</v>
      </c>
      <c r="K27" s="54">
        <v>9.8313255310058594</v>
      </c>
      <c r="L27" s="54">
        <v>3</v>
      </c>
      <c r="M27" s="55">
        <v>1.0164055824279785</v>
      </c>
      <c r="N27" s="55">
        <v>1</v>
      </c>
      <c r="O27" s="55">
        <v>1.0067003965377808</v>
      </c>
      <c r="P27" s="56">
        <v>1</v>
      </c>
      <c r="Q27" s="52">
        <v>284624.83500000002</v>
      </c>
      <c r="R27" s="53">
        <v>199900</v>
      </c>
      <c r="S27" s="54">
        <v>44.419998168945313</v>
      </c>
      <c r="T27" s="54">
        <v>28.5</v>
      </c>
      <c r="U27" s="55">
        <v>0.96352541446685791</v>
      </c>
      <c r="V27" s="56">
        <v>1</v>
      </c>
      <c r="W27" s="53">
        <v>222812.12307692308</v>
      </c>
      <c r="X27" s="53">
        <v>179900</v>
      </c>
      <c r="Y27" s="52">
        <v>198718.30272108843</v>
      </c>
      <c r="Z27" s="53">
        <v>179900</v>
      </c>
      <c r="AA27" s="54">
        <v>12.448979377746582</v>
      </c>
      <c r="AB27" s="54">
        <v>4.5</v>
      </c>
      <c r="AC27" s="55">
        <v>0.98149526119232178</v>
      </c>
      <c r="AD27" s="56">
        <v>1</v>
      </c>
      <c r="AE27" s="52">
        <v>215926.58415841585</v>
      </c>
      <c r="AF27" s="53">
        <v>190000</v>
      </c>
      <c r="AG27" s="54">
        <v>14.211220741271973</v>
      </c>
      <c r="AH27" s="54">
        <v>4</v>
      </c>
      <c r="AI27" s="55">
        <v>0.98372054100036621</v>
      </c>
      <c r="AJ27" s="56">
        <v>1</v>
      </c>
      <c r="AK27" s="57">
        <v>1795</v>
      </c>
      <c r="AL27" s="58">
        <v>364511012</v>
      </c>
      <c r="AM27" s="59">
        <v>2064</v>
      </c>
      <c r="AN27" s="60">
        <v>1891</v>
      </c>
      <c r="AO27" s="61">
        <v>203070.20167130919</v>
      </c>
      <c r="AP27" s="58">
        <v>175000</v>
      </c>
      <c r="AQ27" s="59">
        <v>13.564902305603027</v>
      </c>
      <c r="AR27" s="59">
        <v>3</v>
      </c>
      <c r="AS27" s="62">
        <v>1.0129634141921997</v>
      </c>
      <c r="AT27" s="62">
        <v>1</v>
      </c>
      <c r="AU27" s="62">
        <v>1.0031911134719849</v>
      </c>
      <c r="AV27" s="63">
        <v>1</v>
      </c>
      <c r="AW27" s="58">
        <v>212574.22722868217</v>
      </c>
      <c r="AX27" s="58">
        <v>179650</v>
      </c>
      <c r="AY27" s="61">
        <v>202945.10893707033</v>
      </c>
      <c r="AZ27" s="58">
        <v>175000</v>
      </c>
      <c r="BA27" s="59">
        <v>12.222633361816406</v>
      </c>
      <c r="BB27" s="59">
        <v>3</v>
      </c>
      <c r="BC27" s="62">
        <v>1.0040905475616455</v>
      </c>
      <c r="BD27" s="63">
        <v>1</v>
      </c>
    </row>
    <row r="28" spans="1:56" x14ac:dyDescent="0.3">
      <c r="A28" s="47">
        <v>44713</v>
      </c>
      <c r="B28" s="48">
        <v>307</v>
      </c>
      <c r="C28" s="49">
        <v>207</v>
      </c>
      <c r="D28" s="50">
        <v>0.76572132110595703</v>
      </c>
      <c r="E28" s="49">
        <v>373</v>
      </c>
      <c r="F28" s="49">
        <v>313</v>
      </c>
      <c r="G28" s="49">
        <v>325</v>
      </c>
      <c r="H28" s="51">
        <v>68227256</v>
      </c>
      <c r="I28" s="52">
        <v>222238.61889250815</v>
      </c>
      <c r="J28" s="53">
        <v>200000</v>
      </c>
      <c r="K28" s="54">
        <v>9.7687292098999023</v>
      </c>
      <c r="L28" s="54">
        <v>3</v>
      </c>
      <c r="M28" s="55">
        <v>1.0214546918869019</v>
      </c>
      <c r="N28" s="55">
        <v>1.0006393194198608</v>
      </c>
      <c r="O28" s="55">
        <v>1.0142688751220703</v>
      </c>
      <c r="P28" s="56">
        <v>1.0003334283828735</v>
      </c>
      <c r="Q28" s="52">
        <v>242098.46376811594</v>
      </c>
      <c r="R28" s="53">
        <v>195300</v>
      </c>
      <c r="S28" s="54">
        <v>37.850242614746094</v>
      </c>
      <c r="T28" s="54">
        <v>21</v>
      </c>
      <c r="U28" s="55">
        <v>0.96351826190948486</v>
      </c>
      <c r="V28" s="56">
        <v>1</v>
      </c>
      <c r="W28" s="53">
        <v>218973.22252010723</v>
      </c>
      <c r="X28" s="53">
        <v>190000</v>
      </c>
      <c r="Y28" s="52">
        <v>208632.31309904152</v>
      </c>
      <c r="Z28" s="53">
        <v>189900</v>
      </c>
      <c r="AA28" s="54">
        <v>11.297124862670898</v>
      </c>
      <c r="AB28" s="54">
        <v>3</v>
      </c>
      <c r="AC28" s="55">
        <v>1.0067089796066284</v>
      </c>
      <c r="AD28" s="56">
        <v>1</v>
      </c>
      <c r="AE28" s="52">
        <v>223159.95384615383</v>
      </c>
      <c r="AF28" s="53">
        <v>192110</v>
      </c>
      <c r="AG28" s="54">
        <v>11.720000267028809</v>
      </c>
      <c r="AH28" s="54">
        <v>3</v>
      </c>
      <c r="AI28" s="55">
        <v>0.98970592021942139</v>
      </c>
      <c r="AJ28" s="56">
        <v>1</v>
      </c>
      <c r="AK28" s="57">
        <v>1463</v>
      </c>
      <c r="AL28" s="58">
        <v>294135955</v>
      </c>
      <c r="AM28" s="59">
        <v>1739</v>
      </c>
      <c r="AN28" s="60">
        <v>1597</v>
      </c>
      <c r="AO28" s="61">
        <v>201049.86671223515</v>
      </c>
      <c r="AP28" s="58">
        <v>172000</v>
      </c>
      <c r="AQ28" s="59">
        <v>14.412166595458984</v>
      </c>
      <c r="AR28" s="59">
        <v>3</v>
      </c>
      <c r="AS28" s="62">
        <v>1.012182354927063</v>
      </c>
      <c r="AT28" s="62">
        <v>1</v>
      </c>
      <c r="AU28" s="62">
        <v>1.0023947954177856</v>
      </c>
      <c r="AV28" s="63">
        <v>1</v>
      </c>
      <c r="AW28" s="58">
        <v>210660.87694077057</v>
      </c>
      <c r="AX28" s="58">
        <v>179000</v>
      </c>
      <c r="AY28" s="61">
        <v>203723.24358171571</v>
      </c>
      <c r="AZ28" s="58">
        <v>175000</v>
      </c>
      <c r="BA28" s="59">
        <v>12.180964469909668</v>
      </c>
      <c r="BB28" s="59">
        <v>3</v>
      </c>
      <c r="BC28" s="62">
        <v>1.0082502365112305</v>
      </c>
      <c r="BD28" s="63">
        <v>1</v>
      </c>
    </row>
    <row r="29" spans="1:56" x14ac:dyDescent="0.3">
      <c r="A29" s="47">
        <v>44682</v>
      </c>
      <c r="B29" s="48">
        <v>291</v>
      </c>
      <c r="C29" s="49">
        <v>148</v>
      </c>
      <c r="D29" s="50">
        <v>0.54311925172805786</v>
      </c>
      <c r="E29" s="49">
        <v>331</v>
      </c>
      <c r="F29" s="49">
        <v>305</v>
      </c>
      <c r="G29" s="49">
        <v>311</v>
      </c>
      <c r="H29" s="51">
        <v>64603438</v>
      </c>
      <c r="I29" s="52">
        <v>222004.94158075601</v>
      </c>
      <c r="J29" s="53">
        <v>198000</v>
      </c>
      <c r="K29" s="54">
        <v>10.969072341918945</v>
      </c>
      <c r="L29" s="54">
        <v>3</v>
      </c>
      <c r="M29" s="55">
        <v>1.0253056287765503</v>
      </c>
      <c r="N29" s="55">
        <v>1.0080000162124634</v>
      </c>
      <c r="O29" s="55">
        <v>1.0171022415161133</v>
      </c>
      <c r="P29" s="56">
        <v>1.0060000419616699</v>
      </c>
      <c r="Q29" s="52">
        <v>246841.05405405405</v>
      </c>
      <c r="R29" s="53">
        <v>210000</v>
      </c>
      <c r="S29" s="54">
        <v>45.783782958984375</v>
      </c>
      <c r="T29" s="54">
        <v>26</v>
      </c>
      <c r="U29" s="55">
        <v>0.96903032064437866</v>
      </c>
      <c r="V29" s="56">
        <v>1</v>
      </c>
      <c r="W29" s="53">
        <v>209033.48338368579</v>
      </c>
      <c r="X29" s="53">
        <v>180000</v>
      </c>
      <c r="Y29" s="52">
        <v>208576.1049180328</v>
      </c>
      <c r="Z29" s="53">
        <v>179900</v>
      </c>
      <c r="AA29" s="54">
        <v>11.462295532226563</v>
      </c>
      <c r="AB29" s="54">
        <v>3</v>
      </c>
      <c r="AC29" s="55">
        <v>1.0048247575759888</v>
      </c>
      <c r="AD29" s="56">
        <v>1</v>
      </c>
      <c r="AE29" s="52">
        <v>233045.05787781349</v>
      </c>
      <c r="AF29" s="53">
        <v>199900</v>
      </c>
      <c r="AG29" s="54">
        <v>9.8488750457763672</v>
      </c>
      <c r="AH29" s="54">
        <v>3</v>
      </c>
      <c r="AI29" s="55">
        <v>0.99219304323196411</v>
      </c>
      <c r="AJ29" s="56">
        <v>1</v>
      </c>
      <c r="AK29" s="57">
        <v>1156</v>
      </c>
      <c r="AL29" s="58">
        <v>225908699</v>
      </c>
      <c r="AM29" s="59">
        <v>1366</v>
      </c>
      <c r="AN29" s="60">
        <v>1284</v>
      </c>
      <c r="AO29" s="61">
        <v>195422.75</v>
      </c>
      <c r="AP29" s="58">
        <v>165000</v>
      </c>
      <c r="AQ29" s="59">
        <v>15.645328521728516</v>
      </c>
      <c r="AR29" s="59">
        <v>3</v>
      </c>
      <c r="AS29" s="62">
        <v>1.0097198486328125</v>
      </c>
      <c r="AT29" s="62">
        <v>1</v>
      </c>
      <c r="AU29" s="62">
        <v>0.99924135208129883</v>
      </c>
      <c r="AV29" s="63">
        <v>1</v>
      </c>
      <c r="AW29" s="58">
        <v>208391.10761347</v>
      </c>
      <c r="AX29" s="58">
        <v>174949.5</v>
      </c>
      <c r="AY29" s="61">
        <v>202526.56230529596</v>
      </c>
      <c r="AZ29" s="58">
        <v>169800</v>
      </c>
      <c r="BA29" s="59">
        <v>12.396417617797852</v>
      </c>
      <c r="BB29" s="59">
        <v>3</v>
      </c>
      <c r="BC29" s="62">
        <v>1.0086259841918945</v>
      </c>
      <c r="BD29" s="63">
        <v>1</v>
      </c>
    </row>
    <row r="30" spans="1:56" x14ac:dyDescent="0.3">
      <c r="A30" s="47">
        <v>44652</v>
      </c>
      <c r="B30" s="48">
        <v>270</v>
      </c>
      <c r="C30" s="49">
        <v>140</v>
      </c>
      <c r="D30" s="50">
        <v>0.51219511032104492</v>
      </c>
      <c r="E30" s="49">
        <v>329</v>
      </c>
      <c r="F30" s="49">
        <v>290</v>
      </c>
      <c r="G30" s="49">
        <v>320</v>
      </c>
      <c r="H30" s="51">
        <v>52841202</v>
      </c>
      <c r="I30" s="52">
        <v>195708.15555555557</v>
      </c>
      <c r="J30" s="53">
        <v>161500</v>
      </c>
      <c r="K30" s="54">
        <v>12.529629707336426</v>
      </c>
      <c r="L30" s="54">
        <v>2</v>
      </c>
      <c r="M30" s="55">
        <v>1.0197510719299316</v>
      </c>
      <c r="N30" s="55">
        <v>1.0047895908355713</v>
      </c>
      <c r="O30" s="55">
        <v>1.0117039680480957</v>
      </c>
      <c r="P30" s="56">
        <v>1.0035309791564941</v>
      </c>
      <c r="Q30" s="52">
        <v>270741.89285714284</v>
      </c>
      <c r="R30" s="53">
        <v>225000</v>
      </c>
      <c r="S30" s="54">
        <v>48.078571319580078</v>
      </c>
      <c r="T30" s="54">
        <v>26</v>
      </c>
      <c r="U30" s="55">
        <v>0.97527134418487549</v>
      </c>
      <c r="V30" s="56">
        <v>1</v>
      </c>
      <c r="W30" s="53">
        <v>214354.22796352583</v>
      </c>
      <c r="X30" s="53">
        <v>189000</v>
      </c>
      <c r="Y30" s="52">
        <v>217752.24827586208</v>
      </c>
      <c r="Z30" s="53">
        <v>192500</v>
      </c>
      <c r="AA30" s="54">
        <v>8.3448276519775391</v>
      </c>
      <c r="AB30" s="54">
        <v>2.5</v>
      </c>
      <c r="AC30" s="55">
        <v>1.0244909524917603</v>
      </c>
      <c r="AD30" s="56">
        <v>1.016608715057373</v>
      </c>
      <c r="AE30" s="52">
        <v>228861.75625000001</v>
      </c>
      <c r="AF30" s="53">
        <v>199975</v>
      </c>
      <c r="AG30" s="54">
        <v>9.7281246185302734</v>
      </c>
      <c r="AH30" s="54">
        <v>3</v>
      </c>
      <c r="AI30" s="55">
        <v>0.99210441112518311</v>
      </c>
      <c r="AJ30" s="56">
        <v>1</v>
      </c>
      <c r="AK30" s="57">
        <v>865</v>
      </c>
      <c r="AL30" s="58">
        <v>161305261</v>
      </c>
      <c r="AM30" s="59">
        <v>1035</v>
      </c>
      <c r="AN30" s="60">
        <v>979</v>
      </c>
      <c r="AO30" s="61">
        <v>186480.07052023121</v>
      </c>
      <c r="AP30" s="58">
        <v>156000</v>
      </c>
      <c r="AQ30" s="59">
        <v>17.218496322631836</v>
      </c>
      <c r="AR30" s="59">
        <v>3</v>
      </c>
      <c r="AS30" s="62">
        <v>1.0044765472412109</v>
      </c>
      <c r="AT30" s="62">
        <v>1</v>
      </c>
      <c r="AU30" s="62">
        <v>0.9932326078414917</v>
      </c>
      <c r="AV30" s="63">
        <v>1</v>
      </c>
      <c r="AW30" s="58">
        <v>208185.67149758455</v>
      </c>
      <c r="AX30" s="58">
        <v>170000</v>
      </c>
      <c r="AY30" s="61">
        <v>200641.87334014301</v>
      </c>
      <c r="AZ30" s="58">
        <v>167000</v>
      </c>
      <c r="BA30" s="59">
        <v>12.687436103820801</v>
      </c>
      <c r="BB30" s="59">
        <v>3</v>
      </c>
      <c r="BC30" s="62">
        <v>1.009810209274292</v>
      </c>
      <c r="BD30" s="63">
        <v>1</v>
      </c>
    </row>
    <row r="31" spans="1:56" x14ac:dyDescent="0.3">
      <c r="A31" s="47">
        <v>44621</v>
      </c>
      <c r="B31" s="48">
        <v>205</v>
      </c>
      <c r="C31" s="49">
        <v>109</v>
      </c>
      <c r="D31" s="50">
        <v>0.39793124794960022</v>
      </c>
      <c r="E31" s="49">
        <v>328</v>
      </c>
      <c r="F31" s="49">
        <v>298</v>
      </c>
      <c r="G31" s="49">
        <v>299</v>
      </c>
      <c r="H31" s="51">
        <v>39587833</v>
      </c>
      <c r="I31" s="52">
        <v>193111.38048780488</v>
      </c>
      <c r="J31" s="53">
        <v>165000</v>
      </c>
      <c r="K31" s="54">
        <v>14.160975456237793</v>
      </c>
      <c r="L31" s="54">
        <v>3</v>
      </c>
      <c r="M31" s="55">
        <v>1.0039352178573608</v>
      </c>
      <c r="N31" s="55">
        <v>1</v>
      </c>
      <c r="O31" s="55">
        <v>0.99926704168319702</v>
      </c>
      <c r="P31" s="56">
        <v>1</v>
      </c>
      <c r="Q31" s="52">
        <v>287764.19266055047</v>
      </c>
      <c r="R31" s="53">
        <v>235000</v>
      </c>
      <c r="S31" s="54">
        <v>48.642200469970703</v>
      </c>
      <c r="T31" s="54">
        <v>18</v>
      </c>
      <c r="U31" s="55">
        <v>0.9773821234703064</v>
      </c>
      <c r="V31" s="56">
        <v>1</v>
      </c>
      <c r="W31" s="53">
        <v>213649.12804878049</v>
      </c>
      <c r="X31" s="53">
        <v>175000</v>
      </c>
      <c r="Y31" s="52">
        <v>198739.88255033558</v>
      </c>
      <c r="Z31" s="53">
        <v>162500</v>
      </c>
      <c r="AA31" s="54">
        <v>10.728187561035156</v>
      </c>
      <c r="AB31" s="54">
        <v>2</v>
      </c>
      <c r="AC31" s="55">
        <v>1.0166542530059814</v>
      </c>
      <c r="AD31" s="56">
        <v>1.0020296573638916</v>
      </c>
      <c r="AE31" s="52">
        <v>211645.5685618729</v>
      </c>
      <c r="AF31" s="53">
        <v>175000</v>
      </c>
      <c r="AG31" s="54">
        <v>14.899665832519531</v>
      </c>
      <c r="AH31" s="54">
        <v>3</v>
      </c>
      <c r="AI31" s="55">
        <v>0.99293422698974609</v>
      </c>
      <c r="AJ31" s="56">
        <v>1</v>
      </c>
      <c r="AK31" s="57">
        <v>595</v>
      </c>
      <c r="AL31" s="58">
        <v>108464059</v>
      </c>
      <c r="AM31" s="59">
        <v>706</v>
      </c>
      <c r="AN31" s="60">
        <v>689</v>
      </c>
      <c r="AO31" s="61">
        <v>182292.53613445378</v>
      </c>
      <c r="AP31" s="58">
        <v>155000</v>
      </c>
      <c r="AQ31" s="59">
        <v>19.346218109130859</v>
      </c>
      <c r="AR31" s="59">
        <v>4</v>
      </c>
      <c r="AS31" s="62">
        <v>0.99754518270492554</v>
      </c>
      <c r="AT31" s="62">
        <v>1</v>
      </c>
      <c r="AU31" s="62">
        <v>0.98485070466995239</v>
      </c>
      <c r="AV31" s="63">
        <v>1</v>
      </c>
      <c r="AW31" s="58">
        <v>205311.08923512747</v>
      </c>
      <c r="AX31" s="58">
        <v>161450</v>
      </c>
      <c r="AY31" s="61">
        <v>193440.11901306242</v>
      </c>
      <c r="AZ31" s="58">
        <v>155000</v>
      </c>
      <c r="BA31" s="59">
        <v>14.515239715576172</v>
      </c>
      <c r="BB31" s="59">
        <v>3</v>
      </c>
      <c r="BC31" s="62">
        <v>1.0036311149597168</v>
      </c>
      <c r="BD31" s="63">
        <v>1</v>
      </c>
    </row>
    <row r="32" spans="1:56" x14ac:dyDescent="0.3">
      <c r="A32" s="47">
        <v>44593</v>
      </c>
      <c r="B32" s="48">
        <v>170</v>
      </c>
      <c r="C32" s="49">
        <v>96</v>
      </c>
      <c r="D32" s="50">
        <v>0.34636199474334717</v>
      </c>
      <c r="E32" s="49">
        <v>191</v>
      </c>
      <c r="F32" s="49">
        <v>198</v>
      </c>
      <c r="G32" s="49">
        <v>211</v>
      </c>
      <c r="H32" s="51">
        <v>29308498</v>
      </c>
      <c r="I32" s="52">
        <v>172402.92941176469</v>
      </c>
      <c r="J32" s="53">
        <v>148250</v>
      </c>
      <c r="K32" s="54">
        <v>21.141176223754883</v>
      </c>
      <c r="L32" s="54">
        <v>5</v>
      </c>
      <c r="M32" s="55">
        <v>1.0026257038116455</v>
      </c>
      <c r="N32" s="55">
        <v>1</v>
      </c>
      <c r="O32" s="55">
        <v>0.98790442943572998</v>
      </c>
      <c r="P32" s="56">
        <v>1</v>
      </c>
      <c r="Q32" s="52">
        <v>266805.63541666669</v>
      </c>
      <c r="R32" s="53">
        <v>219250</v>
      </c>
      <c r="S32" s="54">
        <v>74.833335876464844</v>
      </c>
      <c r="T32" s="54">
        <v>43.5</v>
      </c>
      <c r="U32" s="55">
        <v>0.96591264009475708</v>
      </c>
      <c r="V32" s="56">
        <v>1</v>
      </c>
      <c r="W32" s="53">
        <v>199819.11518324606</v>
      </c>
      <c r="X32" s="53">
        <v>159950</v>
      </c>
      <c r="Y32" s="52">
        <v>199090.44444444444</v>
      </c>
      <c r="Z32" s="53">
        <v>165000</v>
      </c>
      <c r="AA32" s="54">
        <v>14.363636016845703</v>
      </c>
      <c r="AB32" s="54">
        <v>3</v>
      </c>
      <c r="AC32" s="55">
        <v>1.0058261156082153</v>
      </c>
      <c r="AD32" s="56">
        <v>1</v>
      </c>
      <c r="AE32" s="52">
        <v>208191.68246445496</v>
      </c>
      <c r="AF32" s="53">
        <v>175000</v>
      </c>
      <c r="AG32" s="54">
        <v>13.644549369812012</v>
      </c>
      <c r="AH32" s="54">
        <v>3</v>
      </c>
      <c r="AI32" s="55">
        <v>0.99544674158096313</v>
      </c>
      <c r="AJ32" s="56">
        <v>1</v>
      </c>
      <c r="AK32" s="57">
        <v>390</v>
      </c>
      <c r="AL32" s="58">
        <v>68876226</v>
      </c>
      <c r="AM32" s="59">
        <v>378</v>
      </c>
      <c r="AN32" s="60">
        <v>391</v>
      </c>
      <c r="AO32" s="61">
        <v>176605.70769230768</v>
      </c>
      <c r="AP32" s="58">
        <v>152250</v>
      </c>
      <c r="AQ32" s="59">
        <v>22.071794509887695</v>
      </c>
      <c r="AR32" s="59">
        <v>5</v>
      </c>
      <c r="AS32" s="62">
        <v>0.99418634176254272</v>
      </c>
      <c r="AT32" s="62">
        <v>1</v>
      </c>
      <c r="AU32" s="62">
        <v>0.97727286815643311</v>
      </c>
      <c r="AV32" s="63">
        <v>1</v>
      </c>
      <c r="AW32" s="58">
        <v>198075.9656084656</v>
      </c>
      <c r="AX32" s="58">
        <v>156450</v>
      </c>
      <c r="AY32" s="61">
        <v>189400.91304347827</v>
      </c>
      <c r="AZ32" s="58">
        <v>154900</v>
      </c>
      <c r="BA32" s="59">
        <v>17.401535034179688</v>
      </c>
      <c r="BB32" s="59">
        <v>3</v>
      </c>
      <c r="BC32" s="62">
        <v>0.99370551109313965</v>
      </c>
      <c r="BD32" s="63">
        <v>1</v>
      </c>
    </row>
    <row r="33" spans="1:56" x14ac:dyDescent="0.3">
      <c r="A33" s="47">
        <v>44562</v>
      </c>
      <c r="B33" s="48">
        <v>220</v>
      </c>
      <c r="C33" s="49">
        <v>113</v>
      </c>
      <c r="D33" s="50">
        <v>0.40489697456359863</v>
      </c>
      <c r="E33" s="49">
        <v>187</v>
      </c>
      <c r="F33" s="49">
        <v>193</v>
      </c>
      <c r="G33" s="49">
        <v>198</v>
      </c>
      <c r="H33" s="51">
        <v>39567728</v>
      </c>
      <c r="I33" s="52">
        <v>179853.30909090908</v>
      </c>
      <c r="J33" s="53">
        <v>155000</v>
      </c>
      <c r="K33" s="54">
        <v>22.790908813476563</v>
      </c>
      <c r="L33" s="54">
        <v>6</v>
      </c>
      <c r="M33" s="55">
        <v>0.98766499757766724</v>
      </c>
      <c r="N33" s="55">
        <v>1</v>
      </c>
      <c r="O33" s="55">
        <v>0.96905761957168579</v>
      </c>
      <c r="P33" s="56">
        <v>1</v>
      </c>
      <c r="Q33" s="52">
        <v>248768.78761061947</v>
      </c>
      <c r="R33" s="53">
        <v>189900</v>
      </c>
      <c r="S33" s="54">
        <v>63.336284637451172</v>
      </c>
      <c r="T33" s="54">
        <v>33</v>
      </c>
      <c r="U33" s="55">
        <v>0.98030614852905273</v>
      </c>
      <c r="V33" s="56">
        <v>1</v>
      </c>
      <c r="W33" s="53">
        <v>196295.5294117647</v>
      </c>
      <c r="X33" s="53">
        <v>154900</v>
      </c>
      <c r="Y33" s="52">
        <v>179460.35751295337</v>
      </c>
      <c r="Z33" s="53">
        <v>142500</v>
      </c>
      <c r="AA33" s="54">
        <v>20.518135070800781</v>
      </c>
      <c r="AB33" s="54">
        <v>4</v>
      </c>
      <c r="AC33" s="55">
        <v>0.98127084970474243</v>
      </c>
      <c r="AD33" s="56">
        <v>1</v>
      </c>
      <c r="AE33" s="52">
        <v>191883.52020202021</v>
      </c>
      <c r="AF33" s="53">
        <v>155000</v>
      </c>
      <c r="AG33" s="54">
        <v>23.681818008422852</v>
      </c>
      <c r="AH33" s="54">
        <v>5</v>
      </c>
      <c r="AI33" s="55">
        <v>0.98436689376831055</v>
      </c>
      <c r="AJ33" s="56">
        <v>1</v>
      </c>
      <c r="AK33" s="57">
        <v>220</v>
      </c>
      <c r="AL33" s="58">
        <v>39567728</v>
      </c>
      <c r="AM33" s="59">
        <v>187</v>
      </c>
      <c r="AN33" s="60">
        <v>193</v>
      </c>
      <c r="AO33" s="61">
        <v>179853.30909090908</v>
      </c>
      <c r="AP33" s="58">
        <v>155000</v>
      </c>
      <c r="AQ33" s="59">
        <v>22.790908813476563</v>
      </c>
      <c r="AR33" s="59">
        <v>6</v>
      </c>
      <c r="AS33" s="62">
        <v>0.98766499757766724</v>
      </c>
      <c r="AT33" s="62">
        <v>1</v>
      </c>
      <c r="AU33" s="62">
        <v>0.96905761957168579</v>
      </c>
      <c r="AV33" s="63">
        <v>1</v>
      </c>
      <c r="AW33" s="58">
        <v>196295.5294117647</v>
      </c>
      <c r="AX33" s="58">
        <v>154900</v>
      </c>
      <c r="AY33" s="61">
        <v>179460.35751295337</v>
      </c>
      <c r="AZ33" s="58">
        <v>142500</v>
      </c>
      <c r="BA33" s="59">
        <v>20.518135070800781</v>
      </c>
      <c r="BB33" s="59">
        <v>4</v>
      </c>
      <c r="BC33" s="62">
        <v>0.98127084970474243</v>
      </c>
      <c r="BD33" s="63">
        <v>1</v>
      </c>
    </row>
    <row r="34" spans="1:56" x14ac:dyDescent="0.3">
      <c r="A34" s="47">
        <v>44531</v>
      </c>
      <c r="B34" s="48">
        <v>262</v>
      </c>
      <c r="C34" s="49">
        <v>133</v>
      </c>
      <c r="D34" s="50">
        <v>0.48159325122833252</v>
      </c>
      <c r="E34" s="49">
        <v>182</v>
      </c>
      <c r="F34" s="49">
        <v>212</v>
      </c>
      <c r="G34" s="49">
        <v>220</v>
      </c>
      <c r="H34" s="51">
        <v>51403189</v>
      </c>
      <c r="I34" s="52">
        <v>196195.37786259543</v>
      </c>
      <c r="J34" s="53">
        <v>176000</v>
      </c>
      <c r="K34" s="54">
        <v>20.152671813964844</v>
      </c>
      <c r="L34" s="54">
        <v>5</v>
      </c>
      <c r="M34" s="55">
        <v>0.99565821886062622</v>
      </c>
      <c r="N34" s="55">
        <v>1</v>
      </c>
      <c r="O34" s="55">
        <v>0.9812043309211731</v>
      </c>
      <c r="P34" s="56">
        <v>1</v>
      </c>
      <c r="Q34" s="52">
        <v>216237.69924812031</v>
      </c>
      <c r="R34" s="53">
        <v>159500</v>
      </c>
      <c r="S34" s="54">
        <v>62.436088562011719</v>
      </c>
      <c r="T34" s="54">
        <v>45</v>
      </c>
      <c r="U34" s="55">
        <v>0.97462368011474609</v>
      </c>
      <c r="V34" s="56">
        <v>1</v>
      </c>
      <c r="W34" s="53">
        <v>172336.26923076922</v>
      </c>
      <c r="X34" s="53">
        <v>143975</v>
      </c>
      <c r="Y34" s="52">
        <v>175506.81603773584</v>
      </c>
      <c r="Z34" s="53">
        <v>157475</v>
      </c>
      <c r="AA34" s="54">
        <v>24.721698760986328</v>
      </c>
      <c r="AB34" s="54">
        <v>6</v>
      </c>
      <c r="AC34" s="55">
        <v>0.97622841596603394</v>
      </c>
      <c r="AD34" s="56">
        <v>1</v>
      </c>
      <c r="AE34" s="52">
        <v>195795.1090909091</v>
      </c>
      <c r="AF34" s="53">
        <v>165450</v>
      </c>
      <c r="AG34" s="54">
        <v>24.436363220214844</v>
      </c>
      <c r="AH34" s="54">
        <v>6</v>
      </c>
      <c r="AI34" s="55">
        <v>0.97676593065261841</v>
      </c>
      <c r="AJ34" s="56">
        <v>1</v>
      </c>
      <c r="AK34" s="57">
        <v>3314</v>
      </c>
      <c r="AL34" s="58">
        <v>615706538</v>
      </c>
      <c r="AM34" s="59">
        <v>3594</v>
      </c>
      <c r="AN34" s="60">
        <v>3314</v>
      </c>
      <c r="AO34" s="61">
        <v>185789.54073627037</v>
      </c>
      <c r="AP34" s="58">
        <v>165000</v>
      </c>
      <c r="AQ34" s="59">
        <v>15.46982479095459</v>
      </c>
      <c r="AR34" s="59">
        <v>3</v>
      </c>
      <c r="AS34" s="62">
        <v>1.0037579536437988</v>
      </c>
      <c r="AT34" s="62">
        <v>1</v>
      </c>
      <c r="AU34" s="62">
        <v>0.99435961246490479</v>
      </c>
      <c r="AV34" s="63">
        <v>1</v>
      </c>
      <c r="AW34" s="58">
        <v>187133.7184195882</v>
      </c>
      <c r="AX34" s="58">
        <v>160000</v>
      </c>
      <c r="AY34" s="61">
        <v>186248.29722389861</v>
      </c>
      <c r="AZ34" s="58">
        <v>162700</v>
      </c>
      <c r="BA34" s="59">
        <v>15.468014717102051</v>
      </c>
      <c r="BB34" s="59">
        <v>3</v>
      </c>
      <c r="BC34" s="62">
        <v>0.9943089485168457</v>
      </c>
      <c r="BD34" s="63">
        <v>1</v>
      </c>
    </row>
    <row r="35" spans="1:56" x14ac:dyDescent="0.3">
      <c r="A35" s="47">
        <v>44501</v>
      </c>
      <c r="B35" s="48">
        <v>247</v>
      </c>
      <c r="C35" s="49">
        <v>185</v>
      </c>
      <c r="D35" s="50">
        <v>0.66807103157043457</v>
      </c>
      <c r="E35" s="49">
        <v>218</v>
      </c>
      <c r="F35" s="49">
        <v>219</v>
      </c>
      <c r="G35" s="49">
        <v>292</v>
      </c>
      <c r="H35" s="51">
        <v>46412788</v>
      </c>
      <c r="I35" s="52">
        <v>187906.02429149798</v>
      </c>
      <c r="J35" s="53">
        <v>164500</v>
      </c>
      <c r="K35" s="54">
        <v>16.838056564331055</v>
      </c>
      <c r="L35" s="54">
        <v>5</v>
      </c>
      <c r="M35" s="55">
        <v>0.99940431118011475</v>
      </c>
      <c r="N35" s="55">
        <v>1</v>
      </c>
      <c r="O35" s="55">
        <v>0.98323029279708862</v>
      </c>
      <c r="P35" s="56">
        <v>1</v>
      </c>
      <c r="Q35" s="52">
        <v>206887.36756756756</v>
      </c>
      <c r="R35" s="53">
        <v>164900</v>
      </c>
      <c r="S35" s="54">
        <v>60.540538787841797</v>
      </c>
      <c r="T35" s="54">
        <v>41</v>
      </c>
      <c r="U35" s="55">
        <v>0.97077041864395142</v>
      </c>
      <c r="V35" s="56">
        <v>1</v>
      </c>
      <c r="W35" s="53">
        <v>187733.60550458715</v>
      </c>
      <c r="X35" s="53">
        <v>167000</v>
      </c>
      <c r="Y35" s="52">
        <v>190057.93607305936</v>
      </c>
      <c r="Z35" s="53">
        <v>165000</v>
      </c>
      <c r="AA35" s="54">
        <v>23.694063186645508</v>
      </c>
      <c r="AB35" s="54">
        <v>6</v>
      </c>
      <c r="AC35" s="55">
        <v>0.97918128967285156</v>
      </c>
      <c r="AD35" s="56">
        <v>1</v>
      </c>
      <c r="AE35" s="52">
        <v>212983.37671232875</v>
      </c>
      <c r="AF35" s="53">
        <v>189000</v>
      </c>
      <c r="AG35" s="54">
        <v>20.410959243774414</v>
      </c>
      <c r="AH35" s="54">
        <v>6</v>
      </c>
      <c r="AI35" s="55">
        <v>0.98034226894378662</v>
      </c>
      <c r="AJ35" s="56">
        <v>1</v>
      </c>
      <c r="AK35" s="57">
        <v>3052</v>
      </c>
      <c r="AL35" s="58">
        <v>564303349</v>
      </c>
      <c r="AM35" s="59">
        <v>3412</v>
      </c>
      <c r="AN35" s="60">
        <v>3102</v>
      </c>
      <c r="AO35" s="61">
        <v>184896.24803407601</v>
      </c>
      <c r="AP35" s="58">
        <v>165000</v>
      </c>
      <c r="AQ35" s="59">
        <v>15.067824363708496</v>
      </c>
      <c r="AR35" s="59">
        <v>3</v>
      </c>
      <c r="AS35" s="62">
        <v>1.0044533014297485</v>
      </c>
      <c r="AT35" s="62">
        <v>1</v>
      </c>
      <c r="AU35" s="62">
        <v>0.99549001455307007</v>
      </c>
      <c r="AV35" s="63">
        <v>1</v>
      </c>
      <c r="AW35" s="58">
        <v>187923.03135990622</v>
      </c>
      <c r="AX35" s="58">
        <v>160000</v>
      </c>
      <c r="AY35" s="61">
        <v>186982.40232108318</v>
      </c>
      <c r="AZ35" s="58">
        <v>164900</v>
      </c>
      <c r="BA35" s="59">
        <v>14.835590362548828</v>
      </c>
      <c r="BB35" s="59">
        <v>3</v>
      </c>
      <c r="BC35" s="62">
        <v>0.99554538726806641</v>
      </c>
      <c r="BD35" s="63">
        <v>1</v>
      </c>
    </row>
    <row r="36" spans="1:56" x14ac:dyDescent="0.3">
      <c r="A36" s="47">
        <v>44470</v>
      </c>
      <c r="B36" s="48">
        <v>282</v>
      </c>
      <c r="C36" s="49">
        <v>214</v>
      </c>
      <c r="D36" s="50">
        <v>0.77606528997421265</v>
      </c>
      <c r="E36" s="49">
        <v>282</v>
      </c>
      <c r="F36" s="49">
        <v>263</v>
      </c>
      <c r="G36" s="49">
        <v>309</v>
      </c>
      <c r="H36" s="51">
        <v>56273028</v>
      </c>
      <c r="I36" s="52">
        <v>199549.74468085106</v>
      </c>
      <c r="J36" s="53">
        <v>175000</v>
      </c>
      <c r="K36" s="54">
        <v>14.496454238891602</v>
      </c>
      <c r="L36" s="54">
        <v>4</v>
      </c>
      <c r="M36" s="55">
        <v>1.0000321865081787</v>
      </c>
      <c r="N36" s="55">
        <v>1</v>
      </c>
      <c r="O36" s="55">
        <v>0.98849576711654663</v>
      </c>
      <c r="P36" s="56">
        <v>1</v>
      </c>
      <c r="Q36" s="52">
        <v>210541.40186915887</v>
      </c>
      <c r="R36" s="53">
        <v>169950</v>
      </c>
      <c r="S36" s="54">
        <v>54.981307983398438</v>
      </c>
      <c r="T36" s="54">
        <v>34</v>
      </c>
      <c r="U36" s="55">
        <v>0.97436988353729248</v>
      </c>
      <c r="V36" s="56">
        <v>1</v>
      </c>
      <c r="W36" s="53">
        <v>185543.00709219859</v>
      </c>
      <c r="X36" s="53">
        <v>163000</v>
      </c>
      <c r="Y36" s="52">
        <v>193464.87452471483</v>
      </c>
      <c r="Z36" s="53">
        <v>169000</v>
      </c>
      <c r="AA36" s="54">
        <v>15.159695625305176</v>
      </c>
      <c r="AB36" s="54">
        <v>5</v>
      </c>
      <c r="AC36" s="55">
        <v>0.97894066572189331</v>
      </c>
      <c r="AD36" s="56">
        <v>1</v>
      </c>
      <c r="AE36" s="52">
        <v>215058.28478964401</v>
      </c>
      <c r="AF36" s="53">
        <v>175000</v>
      </c>
      <c r="AG36" s="54">
        <v>16.113636016845703</v>
      </c>
      <c r="AH36" s="54">
        <v>5</v>
      </c>
      <c r="AI36" s="55">
        <v>0.98222482204437256</v>
      </c>
      <c r="AJ36" s="56">
        <v>1</v>
      </c>
      <c r="AK36" s="57">
        <v>2805</v>
      </c>
      <c r="AL36" s="58">
        <v>517890561</v>
      </c>
      <c r="AM36" s="59">
        <v>3194</v>
      </c>
      <c r="AN36" s="60">
        <v>2883</v>
      </c>
      <c r="AO36" s="61">
        <v>184631.21604278075</v>
      </c>
      <c r="AP36" s="58">
        <v>165000</v>
      </c>
      <c r="AQ36" s="59">
        <v>14.911943435668945</v>
      </c>
      <c r="AR36" s="59">
        <v>3</v>
      </c>
      <c r="AS36" s="62">
        <v>1.0048978328704834</v>
      </c>
      <c r="AT36" s="62">
        <v>1</v>
      </c>
      <c r="AU36" s="62">
        <v>0.99657076597213745</v>
      </c>
      <c r="AV36" s="63">
        <v>1</v>
      </c>
      <c r="AW36" s="58">
        <v>187935.96023794616</v>
      </c>
      <c r="AX36" s="58">
        <v>160000</v>
      </c>
      <c r="AY36" s="61">
        <v>186748.77696843565</v>
      </c>
      <c r="AZ36" s="58">
        <v>164900</v>
      </c>
      <c r="BA36" s="59">
        <v>14.162677764892578</v>
      </c>
      <c r="BB36" s="59">
        <v>3</v>
      </c>
      <c r="BC36" s="62">
        <v>0.99678933620452881</v>
      </c>
      <c r="BD36" s="63">
        <v>1</v>
      </c>
    </row>
    <row r="37" spans="1:56" x14ac:dyDescent="0.3">
      <c r="A37" s="47">
        <v>44440</v>
      </c>
      <c r="B37" s="48">
        <v>327</v>
      </c>
      <c r="C37" s="49">
        <v>236</v>
      </c>
      <c r="D37" s="50">
        <v>0.83960860967636108</v>
      </c>
      <c r="E37" s="49">
        <v>321</v>
      </c>
      <c r="F37" s="49">
        <v>272</v>
      </c>
      <c r="G37" s="49">
        <v>319</v>
      </c>
      <c r="H37" s="51">
        <v>59866047</v>
      </c>
      <c r="I37" s="52">
        <v>183076.59633027524</v>
      </c>
      <c r="J37" s="53">
        <v>160000</v>
      </c>
      <c r="K37" s="54">
        <v>14.544342041015625</v>
      </c>
      <c r="L37" s="54">
        <v>4</v>
      </c>
      <c r="M37" s="55">
        <v>0.99327486753463745</v>
      </c>
      <c r="N37" s="55">
        <v>1</v>
      </c>
      <c r="O37" s="55">
        <v>0.9793161153793335</v>
      </c>
      <c r="P37" s="56">
        <v>1</v>
      </c>
      <c r="Q37" s="52">
        <v>228457.44491525425</v>
      </c>
      <c r="R37" s="53">
        <v>169900</v>
      </c>
      <c r="S37" s="54">
        <v>51.796611785888672</v>
      </c>
      <c r="T37" s="54">
        <v>30</v>
      </c>
      <c r="U37" s="55">
        <v>0.97177821397781372</v>
      </c>
      <c r="V37" s="56">
        <v>1</v>
      </c>
      <c r="W37" s="53">
        <v>197458.10280373832</v>
      </c>
      <c r="X37" s="53">
        <v>169500</v>
      </c>
      <c r="Y37" s="52">
        <v>206441.23161764705</v>
      </c>
      <c r="Z37" s="53">
        <v>174950</v>
      </c>
      <c r="AA37" s="54">
        <v>16</v>
      </c>
      <c r="AB37" s="54">
        <v>4</v>
      </c>
      <c r="AC37" s="55">
        <v>0.98456436395645142</v>
      </c>
      <c r="AD37" s="56">
        <v>1</v>
      </c>
      <c r="AE37" s="52">
        <v>213586.15360501569</v>
      </c>
      <c r="AF37" s="53">
        <v>180000</v>
      </c>
      <c r="AG37" s="54">
        <v>13.805031776428223</v>
      </c>
      <c r="AH37" s="54">
        <v>4</v>
      </c>
      <c r="AI37" s="55">
        <v>0.98823237419128418</v>
      </c>
      <c r="AJ37" s="56">
        <v>1</v>
      </c>
      <c r="AK37" s="57">
        <v>2523</v>
      </c>
      <c r="AL37" s="58">
        <v>461617533</v>
      </c>
      <c r="AM37" s="59">
        <v>2912</v>
      </c>
      <c r="AN37" s="60">
        <v>2620</v>
      </c>
      <c r="AO37" s="61">
        <v>182963.74673008322</v>
      </c>
      <c r="AP37" s="58">
        <v>163300</v>
      </c>
      <c r="AQ37" s="59">
        <v>14.958382606506348</v>
      </c>
      <c r="AR37" s="59">
        <v>3</v>
      </c>
      <c r="AS37" s="62">
        <v>1.0054416656494141</v>
      </c>
      <c r="AT37" s="62">
        <v>1</v>
      </c>
      <c r="AU37" s="62">
        <v>0.99747079610824585</v>
      </c>
      <c r="AV37" s="63">
        <v>1</v>
      </c>
      <c r="AW37" s="58">
        <v>188167.69539835164</v>
      </c>
      <c r="AX37" s="58">
        <v>160000</v>
      </c>
      <c r="AY37" s="61">
        <v>186074.60381679388</v>
      </c>
      <c r="AZ37" s="58">
        <v>162450</v>
      </c>
      <c r="BA37" s="59">
        <v>14.062595367431641</v>
      </c>
      <c r="BB37" s="59">
        <v>3</v>
      </c>
      <c r="BC37" s="62">
        <v>0.99858236312866211</v>
      </c>
      <c r="BD37" s="63">
        <v>1</v>
      </c>
    </row>
    <row r="38" spans="1:56" x14ac:dyDescent="0.3">
      <c r="A38" s="47">
        <v>44409</v>
      </c>
      <c r="B38" s="48">
        <v>320</v>
      </c>
      <c r="C38" s="49">
        <v>205</v>
      </c>
      <c r="D38" s="50">
        <v>0.73807382583618164</v>
      </c>
      <c r="E38" s="49">
        <v>337</v>
      </c>
      <c r="F38" s="49">
        <v>321</v>
      </c>
      <c r="G38" s="49">
        <v>385</v>
      </c>
      <c r="H38" s="51">
        <v>61792450</v>
      </c>
      <c r="I38" s="52">
        <v>193101.40625</v>
      </c>
      <c r="J38" s="53">
        <v>185250</v>
      </c>
      <c r="K38" s="54">
        <v>12.274999618530273</v>
      </c>
      <c r="L38" s="54">
        <v>4</v>
      </c>
      <c r="M38" s="55">
        <v>1.0021369457244873</v>
      </c>
      <c r="N38" s="55">
        <v>1</v>
      </c>
      <c r="O38" s="55">
        <v>0.99442791938781738</v>
      </c>
      <c r="P38" s="56">
        <v>1</v>
      </c>
      <c r="Q38" s="52">
        <v>237695.49268292682</v>
      </c>
      <c r="R38" s="53">
        <v>179990</v>
      </c>
      <c r="S38" s="54">
        <v>53.770732879638672</v>
      </c>
      <c r="T38" s="54">
        <v>32</v>
      </c>
      <c r="U38" s="55">
        <v>0.97137320041656494</v>
      </c>
      <c r="V38" s="56">
        <v>1</v>
      </c>
      <c r="W38" s="53">
        <v>189365.98516320475</v>
      </c>
      <c r="X38" s="53">
        <v>159900</v>
      </c>
      <c r="Y38" s="52">
        <v>174506.05919003114</v>
      </c>
      <c r="Z38" s="53">
        <v>157500</v>
      </c>
      <c r="AA38" s="54">
        <v>14.517133712768555</v>
      </c>
      <c r="AB38" s="54">
        <v>4</v>
      </c>
      <c r="AC38" s="55">
        <v>0.9816785454750061</v>
      </c>
      <c r="AD38" s="56">
        <v>1</v>
      </c>
      <c r="AE38" s="52">
        <v>192563.70129870129</v>
      </c>
      <c r="AF38" s="53">
        <v>169900</v>
      </c>
      <c r="AG38" s="54">
        <v>12.815584182739258</v>
      </c>
      <c r="AH38" s="54">
        <v>4</v>
      </c>
      <c r="AI38" s="55">
        <v>0.98787462711334229</v>
      </c>
      <c r="AJ38" s="56">
        <v>1</v>
      </c>
      <c r="AK38" s="57">
        <v>2196</v>
      </c>
      <c r="AL38" s="58">
        <v>401751486</v>
      </c>
      <c r="AM38" s="59">
        <v>2591</v>
      </c>
      <c r="AN38" s="60">
        <v>2348</v>
      </c>
      <c r="AO38" s="61">
        <v>182946.94262295082</v>
      </c>
      <c r="AP38" s="58">
        <v>164000</v>
      </c>
      <c r="AQ38" s="59">
        <v>15.020036697387695</v>
      </c>
      <c r="AR38" s="59">
        <v>3</v>
      </c>
      <c r="AS38" s="62">
        <v>1.0072534084320068</v>
      </c>
      <c r="AT38" s="62">
        <v>1</v>
      </c>
      <c r="AU38" s="62">
        <v>1.0001766681671143</v>
      </c>
      <c r="AV38" s="63">
        <v>1</v>
      </c>
      <c r="AW38" s="58">
        <v>187016.70320339638</v>
      </c>
      <c r="AX38" s="58">
        <v>160000</v>
      </c>
      <c r="AY38" s="61">
        <v>183715.26703577512</v>
      </c>
      <c r="AZ38" s="58">
        <v>160000</v>
      </c>
      <c r="BA38" s="59">
        <v>13.838160514831543</v>
      </c>
      <c r="BB38" s="59">
        <v>3</v>
      </c>
      <c r="BC38" s="62">
        <v>1.0002009868621826</v>
      </c>
      <c r="BD38" s="63">
        <v>1</v>
      </c>
    </row>
    <row r="39" spans="1:56" x14ac:dyDescent="0.3">
      <c r="A39" s="47">
        <v>44378</v>
      </c>
      <c r="B39" s="48">
        <v>343</v>
      </c>
      <c r="C39" s="49">
        <v>233</v>
      </c>
      <c r="D39" s="50">
        <v>0.83863222599029541</v>
      </c>
      <c r="E39" s="49">
        <v>375</v>
      </c>
      <c r="F39" s="49">
        <v>306</v>
      </c>
      <c r="G39" s="49">
        <v>361</v>
      </c>
      <c r="H39" s="51">
        <v>66030734</v>
      </c>
      <c r="I39" s="52">
        <v>192509.42857142858</v>
      </c>
      <c r="J39" s="53">
        <v>167000</v>
      </c>
      <c r="K39" s="54">
        <v>11.580175399780273</v>
      </c>
      <c r="L39" s="54">
        <v>3</v>
      </c>
      <c r="M39" s="55">
        <v>1.0185693502426147</v>
      </c>
      <c r="N39" s="55">
        <v>1.0029411315917969</v>
      </c>
      <c r="O39" s="55">
        <v>1.01190185546875</v>
      </c>
      <c r="P39" s="56">
        <v>1.0016694068908691</v>
      </c>
      <c r="Q39" s="52">
        <v>219352.54506437769</v>
      </c>
      <c r="R39" s="53">
        <v>175000</v>
      </c>
      <c r="S39" s="54">
        <v>50.133049011230469</v>
      </c>
      <c r="T39" s="54">
        <v>23</v>
      </c>
      <c r="U39" s="55">
        <v>0.97559404373168945</v>
      </c>
      <c r="V39" s="56">
        <v>1</v>
      </c>
      <c r="W39" s="53">
        <v>203715.66666666666</v>
      </c>
      <c r="X39" s="53">
        <v>180000</v>
      </c>
      <c r="Y39" s="52">
        <v>205230.67647058822</v>
      </c>
      <c r="Z39" s="53">
        <v>180000</v>
      </c>
      <c r="AA39" s="54">
        <v>11.496731758117676</v>
      </c>
      <c r="AB39" s="54">
        <v>4</v>
      </c>
      <c r="AC39" s="55">
        <v>0.99396848678588867</v>
      </c>
      <c r="AD39" s="56">
        <v>1</v>
      </c>
      <c r="AE39" s="52">
        <v>201007.76454293629</v>
      </c>
      <c r="AF39" s="53">
        <v>185000</v>
      </c>
      <c r="AG39" s="54">
        <v>12.130193710327148</v>
      </c>
      <c r="AH39" s="54">
        <v>4</v>
      </c>
      <c r="AI39" s="55">
        <v>0.99145549535751343</v>
      </c>
      <c r="AJ39" s="56">
        <v>1</v>
      </c>
      <c r="AK39" s="57">
        <v>1876</v>
      </c>
      <c r="AL39" s="58">
        <v>339959036</v>
      </c>
      <c r="AM39" s="59">
        <v>2254</v>
      </c>
      <c r="AN39" s="60">
        <v>2027</v>
      </c>
      <c r="AO39" s="61">
        <v>181214.83795309169</v>
      </c>
      <c r="AP39" s="58">
        <v>160000</v>
      </c>
      <c r="AQ39" s="59">
        <v>15.488272666931152</v>
      </c>
      <c r="AR39" s="59">
        <v>3</v>
      </c>
      <c r="AS39" s="62">
        <v>1.0081261396408081</v>
      </c>
      <c r="AT39" s="62">
        <v>1</v>
      </c>
      <c r="AU39" s="62">
        <v>1.0011582374572754</v>
      </c>
      <c r="AV39" s="63">
        <v>1</v>
      </c>
      <c r="AW39" s="58">
        <v>186665.45740905058</v>
      </c>
      <c r="AX39" s="58">
        <v>160000</v>
      </c>
      <c r="AY39" s="61">
        <v>185173.65663542179</v>
      </c>
      <c r="AZ39" s="58">
        <v>160000</v>
      </c>
      <c r="BA39" s="59">
        <v>13.730636596679688</v>
      </c>
      <c r="BB39" s="59">
        <v>3</v>
      </c>
      <c r="BC39" s="62">
        <v>1.0031356811523438</v>
      </c>
      <c r="BD39" s="63">
        <v>1</v>
      </c>
    </row>
    <row r="40" spans="1:56" x14ac:dyDescent="0.3">
      <c r="A40" s="47">
        <v>44348</v>
      </c>
      <c r="B40" s="48">
        <v>333</v>
      </c>
      <c r="C40" s="49">
        <v>194</v>
      </c>
      <c r="D40" s="50">
        <v>0.69909912347793579</v>
      </c>
      <c r="E40" s="49">
        <v>414</v>
      </c>
      <c r="F40" s="49">
        <v>334</v>
      </c>
      <c r="G40" s="49">
        <v>401</v>
      </c>
      <c r="H40" s="51">
        <v>64276874</v>
      </c>
      <c r="I40" s="52">
        <v>193023.64564564565</v>
      </c>
      <c r="J40" s="53">
        <v>170000</v>
      </c>
      <c r="K40" s="54">
        <v>14.276276588439941</v>
      </c>
      <c r="L40" s="54">
        <v>3</v>
      </c>
      <c r="M40" s="55">
        <v>1.0145359039306641</v>
      </c>
      <c r="N40" s="55">
        <v>1</v>
      </c>
      <c r="O40" s="55">
        <v>1.0099742412567139</v>
      </c>
      <c r="P40" s="56">
        <v>1</v>
      </c>
      <c r="Q40" s="52">
        <v>222662.31443298969</v>
      </c>
      <c r="R40" s="53">
        <v>129950</v>
      </c>
      <c r="S40" s="54">
        <v>57.298969268798828</v>
      </c>
      <c r="T40" s="54">
        <v>20.5</v>
      </c>
      <c r="U40" s="55">
        <v>0.98417812585830688</v>
      </c>
      <c r="V40" s="56">
        <v>1</v>
      </c>
      <c r="W40" s="53">
        <v>183450.44685990337</v>
      </c>
      <c r="X40" s="53">
        <v>158950</v>
      </c>
      <c r="Y40" s="52">
        <v>181628.98802395209</v>
      </c>
      <c r="Z40" s="53">
        <v>159900</v>
      </c>
      <c r="AA40" s="54">
        <v>11.404191970825195</v>
      </c>
      <c r="AB40" s="54">
        <v>3</v>
      </c>
      <c r="AC40" s="55">
        <v>1.0036591291427612</v>
      </c>
      <c r="AD40" s="56">
        <v>1</v>
      </c>
      <c r="AE40" s="52">
        <v>194079.10723192021</v>
      </c>
      <c r="AF40" s="53">
        <v>170000</v>
      </c>
      <c r="AG40" s="54">
        <v>11.274313926696777</v>
      </c>
      <c r="AH40" s="54">
        <v>3</v>
      </c>
      <c r="AI40" s="55">
        <v>0.99174678325653076</v>
      </c>
      <c r="AJ40" s="56">
        <v>1</v>
      </c>
      <c r="AK40" s="57">
        <v>1533</v>
      </c>
      <c r="AL40" s="58">
        <v>273928302</v>
      </c>
      <c r="AM40" s="59">
        <v>1879</v>
      </c>
      <c r="AN40" s="60">
        <v>1721</v>
      </c>
      <c r="AO40" s="61">
        <v>178687.73776908024</v>
      </c>
      <c r="AP40" s="58">
        <v>159900</v>
      </c>
      <c r="AQ40" s="59">
        <v>16.362688064575195</v>
      </c>
      <c r="AR40" s="59">
        <v>3</v>
      </c>
      <c r="AS40" s="62">
        <v>1.0057896375656128</v>
      </c>
      <c r="AT40" s="62">
        <v>1</v>
      </c>
      <c r="AU40" s="62">
        <v>0.99875134229660034</v>
      </c>
      <c r="AV40" s="63">
        <v>1</v>
      </c>
      <c r="AW40" s="58">
        <v>183262.67482703566</v>
      </c>
      <c r="AX40" s="58">
        <v>155000</v>
      </c>
      <c r="AY40" s="61">
        <v>181607.44625217895</v>
      </c>
      <c r="AZ40" s="58">
        <v>159200</v>
      </c>
      <c r="BA40" s="59">
        <v>14.127832412719727</v>
      </c>
      <c r="BB40" s="59">
        <v>3</v>
      </c>
      <c r="BC40" s="62">
        <v>1.004766583442688</v>
      </c>
      <c r="BD40" s="63">
        <v>1</v>
      </c>
    </row>
    <row r="41" spans="1:56" x14ac:dyDescent="0.3">
      <c r="A41" s="47">
        <v>44317</v>
      </c>
      <c r="B41" s="48">
        <v>301</v>
      </c>
      <c r="C41" s="49">
        <v>161</v>
      </c>
      <c r="D41" s="50">
        <v>0.57620042562484741</v>
      </c>
      <c r="E41" s="49">
        <v>341</v>
      </c>
      <c r="F41" s="49">
        <v>334</v>
      </c>
      <c r="G41" s="49">
        <v>393</v>
      </c>
      <c r="H41" s="51">
        <v>52352470</v>
      </c>
      <c r="I41" s="52">
        <v>173928.47176079734</v>
      </c>
      <c r="J41" s="53">
        <v>156000</v>
      </c>
      <c r="K41" s="54">
        <v>8.3488368988037109</v>
      </c>
      <c r="L41" s="54">
        <v>3</v>
      </c>
      <c r="M41" s="55">
        <v>1.0145492553710938</v>
      </c>
      <c r="N41" s="55">
        <v>1.0002307891845703</v>
      </c>
      <c r="O41" s="55">
        <v>1.0072309970855713</v>
      </c>
      <c r="P41" s="56">
        <v>1</v>
      </c>
      <c r="Q41" s="52">
        <v>212411.63354037268</v>
      </c>
      <c r="R41" s="53">
        <v>129500</v>
      </c>
      <c r="S41" s="54">
        <v>65.993789672851563</v>
      </c>
      <c r="T41" s="54">
        <v>27</v>
      </c>
      <c r="U41" s="55">
        <v>0.98994219303131104</v>
      </c>
      <c r="V41" s="56">
        <v>1</v>
      </c>
      <c r="W41" s="53">
        <v>183888.6099706745</v>
      </c>
      <c r="X41" s="53">
        <v>150000</v>
      </c>
      <c r="Y41" s="52">
        <v>196043.2125748503</v>
      </c>
      <c r="Z41" s="53">
        <v>166500</v>
      </c>
      <c r="AA41" s="54">
        <v>11.667664527893066</v>
      </c>
      <c r="AB41" s="54">
        <v>3</v>
      </c>
      <c r="AC41" s="55">
        <v>1.0121017694473267</v>
      </c>
      <c r="AD41" s="56">
        <v>1.0127531290054321</v>
      </c>
      <c r="AE41" s="52">
        <v>198148.96946564884</v>
      </c>
      <c r="AF41" s="53">
        <v>175000</v>
      </c>
      <c r="AG41" s="54">
        <v>14.201017379760742</v>
      </c>
      <c r="AH41" s="54">
        <v>3</v>
      </c>
      <c r="AI41" s="55">
        <v>0.99199503660202026</v>
      </c>
      <c r="AJ41" s="56">
        <v>1</v>
      </c>
      <c r="AK41" s="57">
        <v>1200</v>
      </c>
      <c r="AL41" s="58">
        <v>209651428</v>
      </c>
      <c r="AM41" s="59">
        <v>1465</v>
      </c>
      <c r="AN41" s="60">
        <v>1387</v>
      </c>
      <c r="AO41" s="61">
        <v>174709.52333333335</v>
      </c>
      <c r="AP41" s="58">
        <v>155000</v>
      </c>
      <c r="AQ41" s="59">
        <v>16.941667556762695</v>
      </c>
      <c r="AR41" s="59">
        <v>3</v>
      </c>
      <c r="AS41" s="62">
        <v>1.0033624172210693</v>
      </c>
      <c r="AT41" s="62">
        <v>1</v>
      </c>
      <c r="AU41" s="62">
        <v>0.9956437349319458</v>
      </c>
      <c r="AV41" s="63">
        <v>1</v>
      </c>
      <c r="AW41" s="58">
        <v>183209.61160409555</v>
      </c>
      <c r="AX41" s="58">
        <v>155000</v>
      </c>
      <c r="AY41" s="61">
        <v>181602.25883201155</v>
      </c>
      <c r="AZ41" s="58">
        <v>158000</v>
      </c>
      <c r="BA41" s="59">
        <v>14.783705711364746</v>
      </c>
      <c r="BB41" s="59">
        <v>3</v>
      </c>
      <c r="BC41" s="62">
        <v>1.0050334930419922</v>
      </c>
      <c r="BD41" s="63">
        <v>1</v>
      </c>
    </row>
    <row r="42" spans="1:56" x14ac:dyDescent="0.3">
      <c r="A42" s="47">
        <v>44287</v>
      </c>
      <c r="B42" s="48">
        <v>277</v>
      </c>
      <c r="C42" s="49">
        <v>161</v>
      </c>
      <c r="D42" s="50">
        <v>0.58245402574539185</v>
      </c>
      <c r="E42" s="49">
        <v>361</v>
      </c>
      <c r="F42" s="49">
        <v>320</v>
      </c>
      <c r="G42" s="49">
        <v>381</v>
      </c>
      <c r="H42" s="51">
        <v>48285991</v>
      </c>
      <c r="I42" s="52">
        <v>174317.65703971119</v>
      </c>
      <c r="J42" s="53">
        <v>149900</v>
      </c>
      <c r="K42" s="54">
        <v>14.595667839050293</v>
      </c>
      <c r="L42" s="54">
        <v>2</v>
      </c>
      <c r="M42" s="55">
        <v>1.0133002996444702</v>
      </c>
      <c r="N42" s="55">
        <v>1</v>
      </c>
      <c r="O42" s="55">
        <v>1.0093332529067993</v>
      </c>
      <c r="P42" s="56">
        <v>1</v>
      </c>
      <c r="Q42" s="52">
        <v>242578.42857142858</v>
      </c>
      <c r="R42" s="53">
        <v>162000</v>
      </c>
      <c r="S42" s="54">
        <v>64.863357543945313</v>
      </c>
      <c r="T42" s="54">
        <v>21</v>
      </c>
      <c r="U42" s="55">
        <v>0.98155933618545532</v>
      </c>
      <c r="V42" s="56">
        <v>1</v>
      </c>
      <c r="W42" s="53">
        <v>193561.30747922437</v>
      </c>
      <c r="X42" s="53">
        <v>155000</v>
      </c>
      <c r="Y42" s="52">
        <v>174182.78437499999</v>
      </c>
      <c r="Z42" s="53">
        <v>154200</v>
      </c>
      <c r="AA42" s="54">
        <v>12.621874809265137</v>
      </c>
      <c r="AB42" s="54">
        <v>3</v>
      </c>
      <c r="AC42" s="55">
        <v>1.0140312910079956</v>
      </c>
      <c r="AD42" s="56">
        <v>1</v>
      </c>
      <c r="AE42" s="52">
        <v>183795.8346456693</v>
      </c>
      <c r="AF42" s="53">
        <v>160000</v>
      </c>
      <c r="AG42" s="54">
        <v>11.871391296386719</v>
      </c>
      <c r="AH42" s="54">
        <v>3</v>
      </c>
      <c r="AI42" s="55">
        <v>0.99320089817047119</v>
      </c>
      <c r="AJ42" s="56">
        <v>1</v>
      </c>
      <c r="AK42" s="57">
        <v>899</v>
      </c>
      <c r="AL42" s="58">
        <v>157298958</v>
      </c>
      <c r="AM42" s="59">
        <v>1124</v>
      </c>
      <c r="AN42" s="60">
        <v>1053</v>
      </c>
      <c r="AO42" s="61">
        <v>174971.03225806452</v>
      </c>
      <c r="AP42" s="58">
        <v>155000</v>
      </c>
      <c r="AQ42" s="59">
        <v>19.818687438964844</v>
      </c>
      <c r="AR42" s="59">
        <v>3</v>
      </c>
      <c r="AS42" s="62">
        <v>0.99961698055267334</v>
      </c>
      <c r="AT42" s="62">
        <v>1</v>
      </c>
      <c r="AU42" s="62">
        <v>0.99175983667373657</v>
      </c>
      <c r="AV42" s="63">
        <v>1</v>
      </c>
      <c r="AW42" s="58">
        <v>183003.61654804272</v>
      </c>
      <c r="AX42" s="58">
        <v>155000</v>
      </c>
      <c r="AY42" s="61">
        <v>177021.74738841405</v>
      </c>
      <c r="AZ42" s="58">
        <v>155000</v>
      </c>
      <c r="BA42" s="59">
        <v>15.772079467773438</v>
      </c>
      <c r="BB42" s="59">
        <v>3</v>
      </c>
      <c r="BC42" s="62">
        <v>1.0027981996536255</v>
      </c>
      <c r="BD42" s="63">
        <v>1</v>
      </c>
    </row>
    <row r="43" spans="1:56" x14ac:dyDescent="0.3">
      <c r="A43" s="47">
        <v>44256</v>
      </c>
      <c r="B43" s="48">
        <v>244</v>
      </c>
      <c r="C43" s="49">
        <v>140</v>
      </c>
      <c r="D43" s="50">
        <v>0.51313376426696777</v>
      </c>
      <c r="E43" s="49">
        <v>352</v>
      </c>
      <c r="F43" s="49">
        <v>303</v>
      </c>
      <c r="G43" s="49">
        <v>335</v>
      </c>
      <c r="H43" s="51">
        <v>44679225</v>
      </c>
      <c r="I43" s="52">
        <v>183111.57786885247</v>
      </c>
      <c r="J43" s="53">
        <v>172000</v>
      </c>
      <c r="K43" s="54">
        <v>16.077869415283203</v>
      </c>
      <c r="L43" s="54">
        <v>2</v>
      </c>
      <c r="M43" s="55">
        <v>1.006261944770813</v>
      </c>
      <c r="N43" s="55">
        <v>1</v>
      </c>
      <c r="O43" s="55">
        <v>0.99720960855484009</v>
      </c>
      <c r="P43" s="56">
        <v>1</v>
      </c>
      <c r="Q43" s="52">
        <v>218229.88571428572</v>
      </c>
      <c r="R43" s="53">
        <v>155450</v>
      </c>
      <c r="S43" s="54">
        <v>69.0142822265625</v>
      </c>
      <c r="T43" s="54">
        <v>21</v>
      </c>
      <c r="U43" s="55">
        <v>0.98266643285751343</v>
      </c>
      <c r="V43" s="56">
        <v>1</v>
      </c>
      <c r="W43" s="53">
        <v>170527.95454545456</v>
      </c>
      <c r="X43" s="53">
        <v>149700</v>
      </c>
      <c r="Y43" s="52">
        <v>174198.86138613863</v>
      </c>
      <c r="Z43" s="53">
        <v>149900</v>
      </c>
      <c r="AA43" s="54">
        <v>10.029703140258789</v>
      </c>
      <c r="AB43" s="54">
        <v>2</v>
      </c>
      <c r="AC43" s="55">
        <v>1.0142312049865723</v>
      </c>
      <c r="AD43" s="56">
        <v>1</v>
      </c>
      <c r="AE43" s="52">
        <v>182938.8208955224</v>
      </c>
      <c r="AF43" s="53">
        <v>159000</v>
      </c>
      <c r="AG43" s="54">
        <v>15.492537498474121</v>
      </c>
      <c r="AH43" s="54">
        <v>3</v>
      </c>
      <c r="AI43" s="55">
        <v>0.99342375993728638</v>
      </c>
      <c r="AJ43" s="56">
        <v>1</v>
      </c>
      <c r="AK43" s="57">
        <v>622</v>
      </c>
      <c r="AL43" s="58">
        <v>109012967</v>
      </c>
      <c r="AM43" s="59">
        <v>763</v>
      </c>
      <c r="AN43" s="60">
        <v>733</v>
      </c>
      <c r="AO43" s="61">
        <v>175262.00482315113</v>
      </c>
      <c r="AP43" s="58">
        <v>158000</v>
      </c>
      <c r="AQ43" s="59">
        <v>22.144695281982422</v>
      </c>
      <c r="AR43" s="59">
        <v>4</v>
      </c>
      <c r="AS43" s="62">
        <v>0.9935232400894165</v>
      </c>
      <c r="AT43" s="62">
        <v>1</v>
      </c>
      <c r="AU43" s="62">
        <v>0.9839211106300354</v>
      </c>
      <c r="AV43" s="63">
        <v>1</v>
      </c>
      <c r="AW43" s="58">
        <v>178008.43119266056</v>
      </c>
      <c r="AX43" s="58">
        <v>155000</v>
      </c>
      <c r="AY43" s="61">
        <v>178261.13096862211</v>
      </c>
      <c r="AZ43" s="58">
        <v>156500</v>
      </c>
      <c r="BA43" s="59">
        <v>17.1473388671875</v>
      </c>
      <c r="BB43" s="59">
        <v>3</v>
      </c>
      <c r="BC43" s="62">
        <v>0.99789422750473022</v>
      </c>
      <c r="BD43" s="63">
        <v>1</v>
      </c>
    </row>
    <row r="44" spans="1:56" x14ac:dyDescent="0.3">
      <c r="A44" s="47">
        <v>44228</v>
      </c>
      <c r="B44" s="48">
        <v>193</v>
      </c>
      <c r="C44" s="49">
        <v>121</v>
      </c>
      <c r="D44" s="50">
        <v>0.44268292188644409</v>
      </c>
      <c r="E44" s="49">
        <v>190</v>
      </c>
      <c r="F44" s="49">
        <v>202</v>
      </c>
      <c r="G44" s="49">
        <v>273</v>
      </c>
      <c r="H44" s="51">
        <v>32303895</v>
      </c>
      <c r="I44" s="52">
        <v>167377.69430051814</v>
      </c>
      <c r="J44" s="53">
        <v>153000</v>
      </c>
      <c r="K44" s="54">
        <v>23.497409820556641</v>
      </c>
      <c r="L44" s="54">
        <v>5</v>
      </c>
      <c r="M44" s="55">
        <v>0.98966437578201294</v>
      </c>
      <c r="N44" s="55">
        <v>1</v>
      </c>
      <c r="O44" s="55">
        <v>0.98054498434066772</v>
      </c>
      <c r="P44" s="56">
        <v>1</v>
      </c>
      <c r="Q44" s="52">
        <v>227382.96694214875</v>
      </c>
      <c r="R44" s="53">
        <v>171500</v>
      </c>
      <c r="S44" s="54">
        <v>93.26446533203125</v>
      </c>
      <c r="T44" s="54">
        <v>50</v>
      </c>
      <c r="U44" s="55">
        <v>0.9707263708114624</v>
      </c>
      <c r="V44" s="56">
        <v>1</v>
      </c>
      <c r="W44" s="53">
        <v>197196.04736842104</v>
      </c>
      <c r="X44" s="53">
        <v>183200</v>
      </c>
      <c r="Y44" s="52">
        <v>187548.12376237623</v>
      </c>
      <c r="Z44" s="53">
        <v>166800</v>
      </c>
      <c r="AA44" s="54">
        <v>22.277227401733398</v>
      </c>
      <c r="AB44" s="54">
        <v>3</v>
      </c>
      <c r="AC44" s="55">
        <v>0.98740237951278687</v>
      </c>
      <c r="AD44" s="56">
        <v>1</v>
      </c>
      <c r="AE44" s="52">
        <v>189095.80952380953</v>
      </c>
      <c r="AF44" s="53">
        <v>165000</v>
      </c>
      <c r="AG44" s="54">
        <v>19.589742660522461</v>
      </c>
      <c r="AH44" s="54">
        <v>3</v>
      </c>
      <c r="AI44" s="55">
        <v>0.993571937084198</v>
      </c>
      <c r="AJ44" s="56">
        <v>1</v>
      </c>
      <c r="AK44" s="57">
        <v>378</v>
      </c>
      <c r="AL44" s="58">
        <v>64333742</v>
      </c>
      <c r="AM44" s="59">
        <v>411</v>
      </c>
      <c r="AN44" s="60">
        <v>430</v>
      </c>
      <c r="AO44" s="61">
        <v>170195.08465608465</v>
      </c>
      <c r="AP44" s="58">
        <v>150500</v>
      </c>
      <c r="AQ44" s="59">
        <v>26.060846328735352</v>
      </c>
      <c r="AR44" s="59">
        <v>6</v>
      </c>
      <c r="AS44" s="62">
        <v>0.98530036211013794</v>
      </c>
      <c r="AT44" s="62">
        <v>1</v>
      </c>
      <c r="AU44" s="62">
        <v>0.97532063722610474</v>
      </c>
      <c r="AV44" s="63">
        <v>1</v>
      </c>
      <c r="AW44" s="58">
        <v>184415.06812652069</v>
      </c>
      <c r="AX44" s="58">
        <v>164900</v>
      </c>
      <c r="AY44" s="61">
        <v>181123.61395348838</v>
      </c>
      <c r="AZ44" s="58">
        <v>161000</v>
      </c>
      <c r="BA44" s="59">
        <v>22.162790298461914</v>
      </c>
      <c r="BB44" s="59">
        <v>3</v>
      </c>
      <c r="BC44" s="62">
        <v>0.98638242483139038</v>
      </c>
      <c r="BD44" s="63">
        <v>1</v>
      </c>
    </row>
    <row r="45" spans="1:56" x14ac:dyDescent="0.3">
      <c r="A45" s="47">
        <v>44197</v>
      </c>
      <c r="B45" s="48">
        <v>185</v>
      </c>
      <c r="C45" s="49">
        <v>157</v>
      </c>
      <c r="D45" s="50">
        <v>0.5805855393409729</v>
      </c>
      <c r="E45" s="49">
        <v>221</v>
      </c>
      <c r="F45" s="49">
        <v>228</v>
      </c>
      <c r="G45" s="49">
        <v>245</v>
      </c>
      <c r="H45" s="51">
        <v>32029847</v>
      </c>
      <c r="I45" s="52">
        <v>173134.30810810812</v>
      </c>
      <c r="J45" s="53">
        <v>150000</v>
      </c>
      <c r="K45" s="54">
        <v>28.735136032104492</v>
      </c>
      <c r="L45" s="54">
        <v>7</v>
      </c>
      <c r="M45" s="55">
        <v>0.98074769973754883</v>
      </c>
      <c r="N45" s="55">
        <v>1</v>
      </c>
      <c r="O45" s="55">
        <v>0.96984070539474487</v>
      </c>
      <c r="P45" s="56">
        <v>0.99709486961364746</v>
      </c>
      <c r="Q45" s="52">
        <v>196418.92993630574</v>
      </c>
      <c r="R45" s="53">
        <v>139900</v>
      </c>
      <c r="S45" s="54">
        <v>76.700637817382813</v>
      </c>
      <c r="T45" s="54">
        <v>43</v>
      </c>
      <c r="U45" s="55">
        <v>0.97063803672790527</v>
      </c>
      <c r="V45" s="56">
        <v>1</v>
      </c>
      <c r="W45" s="53">
        <v>173426.89592760181</v>
      </c>
      <c r="X45" s="53">
        <v>154900</v>
      </c>
      <c r="Y45" s="52">
        <v>175431.72368421053</v>
      </c>
      <c r="Z45" s="53">
        <v>158950</v>
      </c>
      <c r="AA45" s="54">
        <v>22.061403274536133</v>
      </c>
      <c r="AB45" s="54">
        <v>4</v>
      </c>
      <c r="AC45" s="55">
        <v>0.98547875881195068</v>
      </c>
      <c r="AD45" s="56">
        <v>1</v>
      </c>
      <c r="AE45" s="52">
        <v>181331.22857142857</v>
      </c>
      <c r="AF45" s="53">
        <v>156900</v>
      </c>
      <c r="AG45" s="54">
        <v>26.473468780517578</v>
      </c>
      <c r="AH45" s="54">
        <v>6</v>
      </c>
      <c r="AI45" s="55">
        <v>0.98956966400146484</v>
      </c>
      <c r="AJ45" s="56">
        <v>1</v>
      </c>
      <c r="AK45" s="57">
        <v>185</v>
      </c>
      <c r="AL45" s="58">
        <v>32029847</v>
      </c>
      <c r="AM45" s="59">
        <v>221</v>
      </c>
      <c r="AN45" s="60">
        <v>228</v>
      </c>
      <c r="AO45" s="61">
        <v>173134.30810810812</v>
      </c>
      <c r="AP45" s="58">
        <v>150000</v>
      </c>
      <c r="AQ45" s="59">
        <v>28.735136032104492</v>
      </c>
      <c r="AR45" s="59">
        <v>7</v>
      </c>
      <c r="AS45" s="62">
        <v>0.98074769973754883</v>
      </c>
      <c r="AT45" s="62">
        <v>1</v>
      </c>
      <c r="AU45" s="62">
        <v>0.96984070539474487</v>
      </c>
      <c r="AV45" s="63">
        <v>0.99709486961364746</v>
      </c>
      <c r="AW45" s="58">
        <v>173426.89592760181</v>
      </c>
      <c r="AX45" s="58">
        <v>154900</v>
      </c>
      <c r="AY45" s="61">
        <v>175431.72368421053</v>
      </c>
      <c r="AZ45" s="58">
        <v>158950</v>
      </c>
      <c r="BA45" s="59">
        <v>22.061403274536133</v>
      </c>
      <c r="BB45" s="59">
        <v>4</v>
      </c>
      <c r="BC45" s="62">
        <v>0.98547875881195068</v>
      </c>
      <c r="BD45" s="63">
        <v>1</v>
      </c>
    </row>
    <row r="46" spans="1:56" x14ac:dyDescent="0.3">
      <c r="A46" s="47">
        <v>44166</v>
      </c>
      <c r="B46" s="48">
        <v>271</v>
      </c>
      <c r="C46" s="49">
        <v>186</v>
      </c>
      <c r="D46" s="50">
        <v>0.68613582849502563</v>
      </c>
      <c r="E46" s="49">
        <v>201</v>
      </c>
      <c r="F46" s="49">
        <v>198</v>
      </c>
      <c r="G46" s="49">
        <v>233</v>
      </c>
      <c r="H46" s="51">
        <v>44207517</v>
      </c>
      <c r="I46" s="52">
        <v>163127.36900369002</v>
      </c>
      <c r="J46" s="53">
        <v>145100</v>
      </c>
      <c r="K46" s="54">
        <v>22.247232437133789</v>
      </c>
      <c r="L46" s="54">
        <v>6</v>
      </c>
      <c r="M46" s="55">
        <v>0.9844510555267334</v>
      </c>
      <c r="N46" s="55">
        <v>1</v>
      </c>
      <c r="O46" s="55">
        <v>0.96961241960525513</v>
      </c>
      <c r="P46" s="56">
        <v>0.99666446447372437</v>
      </c>
      <c r="Q46" s="52">
        <v>198046.98924731184</v>
      </c>
      <c r="R46" s="53">
        <v>149450</v>
      </c>
      <c r="S46" s="54">
        <v>76.532257080078125</v>
      </c>
      <c r="T46" s="54">
        <v>38.5</v>
      </c>
      <c r="U46" s="55">
        <v>0.9744563102722168</v>
      </c>
      <c r="V46" s="56">
        <v>1</v>
      </c>
      <c r="W46" s="53">
        <v>166594.91044776118</v>
      </c>
      <c r="X46" s="53">
        <v>144900</v>
      </c>
      <c r="Y46" s="52">
        <v>161657.12121212122</v>
      </c>
      <c r="Z46" s="53">
        <v>142450</v>
      </c>
      <c r="AA46" s="54">
        <v>28.318181991577148</v>
      </c>
      <c r="AB46" s="54">
        <v>9</v>
      </c>
      <c r="AC46" s="55">
        <v>0.96683323383331299</v>
      </c>
      <c r="AD46" s="56">
        <v>0.98448479175567627</v>
      </c>
      <c r="AE46" s="52">
        <v>170098.02575107297</v>
      </c>
      <c r="AF46" s="53">
        <v>147500</v>
      </c>
      <c r="AG46" s="54">
        <v>27.51072883605957</v>
      </c>
      <c r="AH46" s="54">
        <v>9</v>
      </c>
      <c r="AI46" s="55">
        <v>0.98596471548080444</v>
      </c>
      <c r="AJ46" s="56">
        <v>1</v>
      </c>
      <c r="AK46" s="57">
        <v>3253</v>
      </c>
      <c r="AL46" s="58">
        <v>527221478</v>
      </c>
      <c r="AM46" s="59">
        <v>3659</v>
      </c>
      <c r="AN46" s="60">
        <v>3306</v>
      </c>
      <c r="AO46" s="61">
        <v>162072.38794958501</v>
      </c>
      <c r="AP46" s="58">
        <v>140250</v>
      </c>
      <c r="AQ46" s="59">
        <v>25.661235809326172</v>
      </c>
      <c r="AR46" s="59">
        <v>6</v>
      </c>
      <c r="AS46" s="62">
        <v>0.98325812816619873</v>
      </c>
      <c r="AT46" s="62">
        <v>1</v>
      </c>
      <c r="AU46" s="62">
        <v>0.97047346830368042</v>
      </c>
      <c r="AV46" s="63">
        <v>0.99675947427749634</v>
      </c>
      <c r="AW46" s="58">
        <v>173573.56451612903</v>
      </c>
      <c r="AX46" s="58">
        <v>149000</v>
      </c>
      <c r="AY46" s="61">
        <v>165577.50030248033</v>
      </c>
      <c r="AZ46" s="58">
        <v>144900</v>
      </c>
      <c r="BA46" s="59">
        <v>24.819419860839844</v>
      </c>
      <c r="BB46" s="59">
        <v>6</v>
      </c>
      <c r="BC46" s="62">
        <v>0.9725348949432373</v>
      </c>
      <c r="BD46" s="63">
        <v>1</v>
      </c>
    </row>
    <row r="47" spans="1:56" x14ac:dyDescent="0.3">
      <c r="A47" s="47">
        <v>44136</v>
      </c>
      <c r="B47" s="48">
        <v>233</v>
      </c>
      <c r="C47" s="49">
        <v>238</v>
      </c>
      <c r="D47" s="50">
        <v>0.89698487520217896</v>
      </c>
      <c r="E47" s="49">
        <v>285</v>
      </c>
      <c r="F47" s="49">
        <v>244</v>
      </c>
      <c r="G47" s="49">
        <v>292</v>
      </c>
      <c r="H47" s="51">
        <v>38531813</v>
      </c>
      <c r="I47" s="52">
        <v>165372.58798283263</v>
      </c>
      <c r="J47" s="53">
        <v>140250</v>
      </c>
      <c r="K47" s="54">
        <v>17.2703857421875</v>
      </c>
      <c r="L47" s="54">
        <v>4</v>
      </c>
      <c r="M47" s="55">
        <v>0.98810273408889771</v>
      </c>
      <c r="N47" s="55">
        <v>1</v>
      </c>
      <c r="O47" s="55">
        <v>0.97517293691635132</v>
      </c>
      <c r="P47" s="56">
        <v>1</v>
      </c>
      <c r="Q47" s="52">
        <v>191858.14705882352</v>
      </c>
      <c r="R47" s="53">
        <v>139650</v>
      </c>
      <c r="S47" s="54">
        <v>69.882354736328125</v>
      </c>
      <c r="T47" s="54">
        <v>35</v>
      </c>
      <c r="U47" s="55">
        <v>0.96777856349945068</v>
      </c>
      <c r="V47" s="56">
        <v>1</v>
      </c>
      <c r="W47" s="53">
        <v>167361.66666666666</v>
      </c>
      <c r="X47" s="53">
        <v>149900</v>
      </c>
      <c r="Y47" s="52">
        <v>172520.25819672132</v>
      </c>
      <c r="Z47" s="53">
        <v>152450</v>
      </c>
      <c r="AA47" s="54">
        <v>18.389345169067383</v>
      </c>
      <c r="AB47" s="54">
        <v>5.5</v>
      </c>
      <c r="AC47" s="55">
        <v>0.97056162357330322</v>
      </c>
      <c r="AD47" s="56">
        <v>1</v>
      </c>
      <c r="AE47" s="52">
        <v>177892.70547945207</v>
      </c>
      <c r="AF47" s="53">
        <v>149975</v>
      </c>
      <c r="AG47" s="54">
        <v>22.184930801391602</v>
      </c>
      <c r="AH47" s="54">
        <v>7</v>
      </c>
      <c r="AI47" s="55">
        <v>0.98948472738265991</v>
      </c>
      <c r="AJ47" s="56">
        <v>1</v>
      </c>
      <c r="AK47" s="57">
        <v>2982</v>
      </c>
      <c r="AL47" s="58">
        <v>483013961</v>
      </c>
      <c r="AM47" s="59">
        <v>3458</v>
      </c>
      <c r="AN47" s="60">
        <v>3108</v>
      </c>
      <c r="AO47" s="61">
        <v>161976.51274312541</v>
      </c>
      <c r="AP47" s="58">
        <v>140000</v>
      </c>
      <c r="AQ47" s="59">
        <v>25.97149658203125</v>
      </c>
      <c r="AR47" s="59">
        <v>6</v>
      </c>
      <c r="AS47" s="62">
        <v>0.98314970731735229</v>
      </c>
      <c r="AT47" s="62">
        <v>1</v>
      </c>
      <c r="AU47" s="62">
        <v>0.97055178880691528</v>
      </c>
      <c r="AV47" s="63">
        <v>0.99682748317718506</v>
      </c>
      <c r="AW47" s="58">
        <v>173979.32369106161</v>
      </c>
      <c r="AX47" s="58">
        <v>149900</v>
      </c>
      <c r="AY47" s="61">
        <v>165827.25418275417</v>
      </c>
      <c r="AZ47" s="58">
        <v>144900</v>
      </c>
      <c r="BA47" s="59">
        <v>24.596525192260742</v>
      </c>
      <c r="BB47" s="59">
        <v>5</v>
      </c>
      <c r="BC47" s="62">
        <v>0.97289848327636719</v>
      </c>
      <c r="BD47" s="63">
        <v>1</v>
      </c>
    </row>
    <row r="48" spans="1:56" x14ac:dyDescent="0.3">
      <c r="A48" s="47">
        <v>44105</v>
      </c>
      <c r="B48" s="48">
        <v>346</v>
      </c>
      <c r="C48" s="49">
        <v>240</v>
      </c>
      <c r="D48" s="50">
        <v>0.91603052616119385</v>
      </c>
      <c r="E48" s="49">
        <v>284</v>
      </c>
      <c r="F48" s="49">
        <v>262</v>
      </c>
      <c r="G48" s="49">
        <v>281</v>
      </c>
      <c r="H48" s="51">
        <v>58875246</v>
      </c>
      <c r="I48" s="52">
        <v>170159.67052023122</v>
      </c>
      <c r="J48" s="53">
        <v>143667</v>
      </c>
      <c r="K48" s="54">
        <v>17.789016723632813</v>
      </c>
      <c r="L48" s="54">
        <v>3</v>
      </c>
      <c r="M48" s="55">
        <v>0.98861914873123169</v>
      </c>
      <c r="N48" s="55">
        <v>1</v>
      </c>
      <c r="O48" s="55">
        <v>0.98064786195755005</v>
      </c>
      <c r="P48" s="56">
        <v>1</v>
      </c>
      <c r="Q48" s="52">
        <v>202122.76666666666</v>
      </c>
      <c r="R48" s="53">
        <v>140000</v>
      </c>
      <c r="S48" s="54">
        <v>66.75</v>
      </c>
      <c r="T48" s="54">
        <v>35</v>
      </c>
      <c r="U48" s="55">
        <v>0.9677167534828186</v>
      </c>
      <c r="V48" s="56">
        <v>1</v>
      </c>
      <c r="W48" s="53">
        <v>180582.69014084508</v>
      </c>
      <c r="X48" s="53">
        <v>139950</v>
      </c>
      <c r="Y48" s="52">
        <v>166768.98473282444</v>
      </c>
      <c r="Z48" s="53">
        <v>137000</v>
      </c>
      <c r="AA48" s="54">
        <v>16.496183395385742</v>
      </c>
      <c r="AB48" s="54">
        <v>4</v>
      </c>
      <c r="AC48" s="55">
        <v>0.97359490394592285</v>
      </c>
      <c r="AD48" s="56">
        <v>1</v>
      </c>
      <c r="AE48" s="52">
        <v>169594.83629893238</v>
      </c>
      <c r="AF48" s="53">
        <v>145000</v>
      </c>
      <c r="AG48" s="54">
        <v>20.846975326538086</v>
      </c>
      <c r="AH48" s="54">
        <v>6</v>
      </c>
      <c r="AI48" s="55">
        <v>0.99006485939025879</v>
      </c>
      <c r="AJ48" s="56">
        <v>1</v>
      </c>
      <c r="AK48" s="57">
        <v>2749</v>
      </c>
      <c r="AL48" s="58">
        <v>444482148</v>
      </c>
      <c r="AM48" s="59">
        <v>3173</v>
      </c>
      <c r="AN48" s="60">
        <v>2864</v>
      </c>
      <c r="AO48" s="61">
        <v>161688.6678792288</v>
      </c>
      <c r="AP48" s="58">
        <v>140000</v>
      </c>
      <c r="AQ48" s="59">
        <v>26.708984375</v>
      </c>
      <c r="AR48" s="59">
        <v>6</v>
      </c>
      <c r="AS48" s="62">
        <v>0.98272991180419922</v>
      </c>
      <c r="AT48" s="62">
        <v>1</v>
      </c>
      <c r="AU48" s="62">
        <v>0.97016167640686035</v>
      </c>
      <c r="AV48" s="63">
        <v>0.9960472583770752</v>
      </c>
      <c r="AW48" s="58">
        <v>174573.91141235814</v>
      </c>
      <c r="AX48" s="58">
        <v>149850</v>
      </c>
      <c r="AY48" s="61">
        <v>165257.04015363127</v>
      </c>
      <c r="AZ48" s="58">
        <v>143000</v>
      </c>
      <c r="BA48" s="59">
        <v>25.125349044799805</v>
      </c>
      <c r="BB48" s="59">
        <v>5</v>
      </c>
      <c r="BC48" s="62">
        <v>0.97309684753417969</v>
      </c>
      <c r="BD48" s="63">
        <v>1</v>
      </c>
    </row>
    <row r="49" spans="1:56" x14ac:dyDescent="0.3">
      <c r="A49" s="47">
        <v>44075</v>
      </c>
      <c r="B49" s="48">
        <v>287</v>
      </c>
      <c r="C49" s="49">
        <v>259</v>
      </c>
      <c r="D49" s="50">
        <v>1.0153545141220093</v>
      </c>
      <c r="E49" s="49">
        <v>330</v>
      </c>
      <c r="F49" s="49">
        <v>276</v>
      </c>
      <c r="G49" s="49">
        <v>343</v>
      </c>
      <c r="H49" s="51">
        <v>50221576</v>
      </c>
      <c r="I49" s="52">
        <v>174988.06968641115</v>
      </c>
      <c r="J49" s="53">
        <v>153000</v>
      </c>
      <c r="K49" s="54">
        <v>21.588850021362305</v>
      </c>
      <c r="L49" s="54">
        <v>5</v>
      </c>
      <c r="M49" s="55">
        <v>0.98759883642196655</v>
      </c>
      <c r="N49" s="55">
        <v>1</v>
      </c>
      <c r="O49" s="55">
        <v>0.97724848985671997</v>
      </c>
      <c r="P49" s="56">
        <v>1</v>
      </c>
      <c r="Q49" s="52">
        <v>201939.41312741314</v>
      </c>
      <c r="R49" s="53">
        <v>149000</v>
      </c>
      <c r="S49" s="54">
        <v>61.320465087890625</v>
      </c>
      <c r="T49" s="54">
        <v>29</v>
      </c>
      <c r="U49" s="55">
        <v>0.97407013177871704</v>
      </c>
      <c r="V49" s="56">
        <v>1</v>
      </c>
      <c r="W49" s="53">
        <v>176433.03951367782</v>
      </c>
      <c r="X49" s="53">
        <v>150000</v>
      </c>
      <c r="Y49" s="52">
        <v>180430.84782608695</v>
      </c>
      <c r="Z49" s="53">
        <v>150000</v>
      </c>
      <c r="AA49" s="54">
        <v>20.003623962402344</v>
      </c>
      <c r="AB49" s="54">
        <v>3</v>
      </c>
      <c r="AC49" s="55">
        <v>0.9796675443649292</v>
      </c>
      <c r="AD49" s="56">
        <v>1</v>
      </c>
      <c r="AE49" s="52">
        <v>177597.30612244899</v>
      </c>
      <c r="AF49" s="53">
        <v>145900</v>
      </c>
      <c r="AG49" s="54">
        <v>22.693878173828125</v>
      </c>
      <c r="AH49" s="54">
        <v>4</v>
      </c>
      <c r="AI49" s="55">
        <v>0.99034464359283447</v>
      </c>
      <c r="AJ49" s="56">
        <v>1</v>
      </c>
      <c r="AK49" s="57">
        <v>2403</v>
      </c>
      <c r="AL49" s="58">
        <v>385606902</v>
      </c>
      <c r="AM49" s="59">
        <v>2889</v>
      </c>
      <c r="AN49" s="60">
        <v>2602</v>
      </c>
      <c r="AO49" s="61">
        <v>160468.95630461923</v>
      </c>
      <c r="AP49" s="58">
        <v>140000</v>
      </c>
      <c r="AQ49" s="59">
        <v>27.993341445922852</v>
      </c>
      <c r="AR49" s="59">
        <v>7</v>
      </c>
      <c r="AS49" s="62">
        <v>0.98188191652297974</v>
      </c>
      <c r="AT49" s="62">
        <v>1</v>
      </c>
      <c r="AU49" s="62">
        <v>0.9686511754989624</v>
      </c>
      <c r="AV49" s="63">
        <v>0.99272060394287109</v>
      </c>
      <c r="AW49" s="58">
        <v>173983.02042936289</v>
      </c>
      <c r="AX49" s="58">
        <v>149900</v>
      </c>
      <c r="AY49" s="61">
        <v>165104.79976940816</v>
      </c>
      <c r="AZ49" s="58">
        <v>144500</v>
      </c>
      <c r="BA49" s="59">
        <v>25.994235992431641</v>
      </c>
      <c r="BB49" s="59">
        <v>5</v>
      </c>
      <c r="BC49" s="62">
        <v>0.97304689884185791</v>
      </c>
      <c r="BD49" s="63">
        <v>1</v>
      </c>
    </row>
    <row r="50" spans="1:56" x14ac:dyDescent="0.3">
      <c r="A50" s="47">
        <v>44044</v>
      </c>
      <c r="B50" s="48">
        <v>321</v>
      </c>
      <c r="C50" s="49">
        <v>230</v>
      </c>
      <c r="D50" s="50">
        <v>0.91816365718841553</v>
      </c>
      <c r="E50" s="49">
        <v>330</v>
      </c>
      <c r="F50" s="49">
        <v>316</v>
      </c>
      <c r="G50" s="49">
        <v>380</v>
      </c>
      <c r="H50" s="51">
        <v>50399307</v>
      </c>
      <c r="I50" s="52">
        <v>157007.18691588784</v>
      </c>
      <c r="J50" s="53">
        <v>137500</v>
      </c>
      <c r="K50" s="54">
        <v>21.813083648681641</v>
      </c>
      <c r="L50" s="54">
        <v>4</v>
      </c>
      <c r="M50" s="55">
        <v>0.9856753945350647</v>
      </c>
      <c r="N50" s="55">
        <v>1</v>
      </c>
      <c r="O50" s="55">
        <v>0.97892087697982788</v>
      </c>
      <c r="P50" s="56">
        <v>1</v>
      </c>
      <c r="Q50" s="52">
        <v>198284.92608695652</v>
      </c>
      <c r="R50" s="53">
        <v>129950</v>
      </c>
      <c r="S50" s="54">
        <v>73.856521606445313</v>
      </c>
      <c r="T50" s="54">
        <v>33.5</v>
      </c>
      <c r="U50" s="55">
        <v>0.97456556558609009</v>
      </c>
      <c r="V50" s="56">
        <v>1</v>
      </c>
      <c r="W50" s="53">
        <v>174334.77272727274</v>
      </c>
      <c r="X50" s="53">
        <v>149400</v>
      </c>
      <c r="Y50" s="52">
        <v>168075.02531645569</v>
      </c>
      <c r="Z50" s="53">
        <v>145950</v>
      </c>
      <c r="AA50" s="54">
        <v>22.088607788085938</v>
      </c>
      <c r="AB50" s="54">
        <v>5</v>
      </c>
      <c r="AC50" s="55">
        <v>0.97838634252548218</v>
      </c>
      <c r="AD50" s="56">
        <v>1</v>
      </c>
      <c r="AE50" s="52">
        <v>180851.67368421052</v>
      </c>
      <c r="AF50" s="53">
        <v>149950</v>
      </c>
      <c r="AG50" s="54">
        <v>32.765789031982422</v>
      </c>
      <c r="AH50" s="54">
        <v>4</v>
      </c>
      <c r="AI50" s="55">
        <v>0.98908472061157227</v>
      </c>
      <c r="AJ50" s="56">
        <v>1</v>
      </c>
      <c r="AK50" s="57">
        <v>2116</v>
      </c>
      <c r="AL50" s="58">
        <v>335385326</v>
      </c>
      <c r="AM50" s="59">
        <v>2559</v>
      </c>
      <c r="AN50" s="60">
        <v>2326</v>
      </c>
      <c r="AO50" s="61">
        <v>158499.68147448014</v>
      </c>
      <c r="AP50" s="58">
        <v>139900</v>
      </c>
      <c r="AQ50" s="59">
        <v>28.862003326416016</v>
      </c>
      <c r="AR50" s="59">
        <v>7</v>
      </c>
      <c r="AS50" s="62">
        <v>0.98110651969909668</v>
      </c>
      <c r="AT50" s="62">
        <v>1</v>
      </c>
      <c r="AU50" s="62">
        <v>0.96748453378677368</v>
      </c>
      <c r="AV50" s="63">
        <v>0.99199545383453369</v>
      </c>
      <c r="AW50" s="58">
        <v>173668.03165298945</v>
      </c>
      <c r="AX50" s="58">
        <v>149900</v>
      </c>
      <c r="AY50" s="61">
        <v>163286.2317282889</v>
      </c>
      <c r="AZ50" s="58">
        <v>140750</v>
      </c>
      <c r="BA50" s="59">
        <v>26.705072402954102</v>
      </c>
      <c r="BB50" s="59">
        <v>6</v>
      </c>
      <c r="BC50" s="62">
        <v>0.97226095199584961</v>
      </c>
      <c r="BD50" s="63">
        <v>0.99859350919723511</v>
      </c>
    </row>
    <row r="51" spans="1:56" x14ac:dyDescent="0.3">
      <c r="A51" s="47">
        <v>44013</v>
      </c>
      <c r="B51" s="48">
        <v>339</v>
      </c>
      <c r="C51" s="49">
        <v>261</v>
      </c>
      <c r="D51" s="50">
        <v>1.0340045690536499</v>
      </c>
      <c r="E51" s="49">
        <v>377</v>
      </c>
      <c r="F51" s="49">
        <v>332</v>
      </c>
      <c r="G51" s="49">
        <v>396</v>
      </c>
      <c r="H51" s="51">
        <v>55674444</v>
      </c>
      <c r="I51" s="52">
        <v>164231.3982300885</v>
      </c>
      <c r="J51" s="53">
        <v>140000</v>
      </c>
      <c r="K51" s="54">
        <v>19.12684440612793</v>
      </c>
      <c r="L51" s="54">
        <v>4</v>
      </c>
      <c r="M51" s="55">
        <v>0.99112498760223389</v>
      </c>
      <c r="N51" s="55">
        <v>1</v>
      </c>
      <c r="O51" s="55">
        <v>0.98367011547088623</v>
      </c>
      <c r="P51" s="56">
        <v>1</v>
      </c>
      <c r="Q51" s="52">
        <v>209809.27203065134</v>
      </c>
      <c r="R51" s="53">
        <v>150000</v>
      </c>
      <c r="S51" s="54">
        <v>68.854408264160156</v>
      </c>
      <c r="T51" s="54">
        <v>32</v>
      </c>
      <c r="U51" s="55">
        <v>0.97408640384674072</v>
      </c>
      <c r="V51" s="56">
        <v>1</v>
      </c>
      <c r="W51" s="53">
        <v>176616.45888594165</v>
      </c>
      <c r="X51" s="53">
        <v>149900</v>
      </c>
      <c r="Y51" s="52">
        <v>164348.1234939759</v>
      </c>
      <c r="Z51" s="53">
        <v>137500</v>
      </c>
      <c r="AA51" s="54">
        <v>19.099397659301758</v>
      </c>
      <c r="AB51" s="54">
        <v>4</v>
      </c>
      <c r="AC51" s="55">
        <v>0.97456395626068115</v>
      </c>
      <c r="AD51" s="56">
        <v>1</v>
      </c>
      <c r="AE51" s="52">
        <v>166138.63383838383</v>
      </c>
      <c r="AF51" s="53">
        <v>139975</v>
      </c>
      <c r="AG51" s="54">
        <v>32.47979736328125</v>
      </c>
      <c r="AH51" s="54">
        <v>4</v>
      </c>
      <c r="AI51" s="55">
        <v>0.99256682395935059</v>
      </c>
      <c r="AJ51" s="56">
        <v>1</v>
      </c>
      <c r="AK51" s="57">
        <v>1795</v>
      </c>
      <c r="AL51" s="58">
        <v>284986019</v>
      </c>
      <c r="AM51" s="59">
        <v>2229</v>
      </c>
      <c r="AN51" s="60">
        <v>2010</v>
      </c>
      <c r="AO51" s="61">
        <v>158766.5844011142</v>
      </c>
      <c r="AP51" s="58">
        <v>139900</v>
      </c>
      <c r="AQ51" s="59">
        <v>30.122562408447266</v>
      </c>
      <c r="AR51" s="59">
        <v>8</v>
      </c>
      <c r="AS51" s="62">
        <v>0.98028945922851563</v>
      </c>
      <c r="AT51" s="62">
        <v>1</v>
      </c>
      <c r="AU51" s="62">
        <v>0.96543824672698975</v>
      </c>
      <c r="AV51" s="63">
        <v>0.98933887481689453</v>
      </c>
      <c r="AW51" s="58">
        <v>173569.32166890983</v>
      </c>
      <c r="AX51" s="58">
        <v>149900</v>
      </c>
      <c r="AY51" s="61">
        <v>162533.36666666667</v>
      </c>
      <c r="AZ51" s="58">
        <v>140250</v>
      </c>
      <c r="BA51" s="59">
        <v>27.430845260620117</v>
      </c>
      <c r="BB51" s="59">
        <v>6</v>
      </c>
      <c r="BC51" s="62">
        <v>0.9712975025177002</v>
      </c>
      <c r="BD51" s="63">
        <v>0.99743586778640747</v>
      </c>
    </row>
    <row r="52" spans="1:56" x14ac:dyDescent="0.3">
      <c r="A52" s="47">
        <v>43983</v>
      </c>
      <c r="B52" s="48">
        <v>356</v>
      </c>
      <c r="C52" s="49">
        <v>271</v>
      </c>
      <c r="D52" s="50">
        <v>1.0847231149673462</v>
      </c>
      <c r="E52" s="49">
        <v>371</v>
      </c>
      <c r="F52" s="49">
        <v>328</v>
      </c>
      <c r="G52" s="49">
        <v>387</v>
      </c>
      <c r="H52" s="51">
        <v>59662085</v>
      </c>
      <c r="I52" s="52">
        <v>167590.1264044944</v>
      </c>
      <c r="J52" s="53">
        <v>146000</v>
      </c>
      <c r="K52" s="54">
        <v>23.233146667480469</v>
      </c>
      <c r="L52" s="54">
        <v>6</v>
      </c>
      <c r="M52" s="55">
        <v>0.98881202936172485</v>
      </c>
      <c r="N52" s="55">
        <v>1</v>
      </c>
      <c r="O52" s="55">
        <v>0.98214799165725708</v>
      </c>
      <c r="P52" s="56">
        <v>1</v>
      </c>
      <c r="Q52" s="52">
        <v>205116.66051660516</v>
      </c>
      <c r="R52" s="53">
        <v>155000</v>
      </c>
      <c r="S52" s="54">
        <v>72.520294189453125</v>
      </c>
      <c r="T52" s="54">
        <v>34</v>
      </c>
      <c r="U52" s="55">
        <v>0.97470384836196899</v>
      </c>
      <c r="V52" s="56">
        <v>1</v>
      </c>
      <c r="W52" s="53">
        <v>169136.50404312668</v>
      </c>
      <c r="X52" s="53">
        <v>149000</v>
      </c>
      <c r="Y52" s="52">
        <v>166124.87195121951</v>
      </c>
      <c r="Z52" s="53">
        <v>148000</v>
      </c>
      <c r="AA52" s="54">
        <v>22.155487060546875</v>
      </c>
      <c r="AB52" s="54">
        <v>4</v>
      </c>
      <c r="AC52" s="55">
        <v>0.98719829320907593</v>
      </c>
      <c r="AD52" s="56">
        <v>1</v>
      </c>
      <c r="AE52" s="52">
        <v>163385.31524547804</v>
      </c>
      <c r="AF52" s="53">
        <v>139900</v>
      </c>
      <c r="AG52" s="54">
        <v>22.560724258422852</v>
      </c>
      <c r="AH52" s="54">
        <v>5</v>
      </c>
      <c r="AI52" s="55">
        <v>0.99628818035125732</v>
      </c>
      <c r="AJ52" s="56">
        <v>1</v>
      </c>
      <c r="AK52" s="57">
        <v>1456</v>
      </c>
      <c r="AL52" s="58">
        <v>229311575</v>
      </c>
      <c r="AM52" s="59">
        <v>1852</v>
      </c>
      <c r="AN52" s="60">
        <v>1678</v>
      </c>
      <c r="AO52" s="61">
        <v>157494.21359890109</v>
      </c>
      <c r="AP52" s="58">
        <v>139590</v>
      </c>
      <c r="AQ52" s="59">
        <v>32.682693481445313</v>
      </c>
      <c r="AR52" s="59">
        <v>10</v>
      </c>
      <c r="AS52" s="62">
        <v>0.97776663303375244</v>
      </c>
      <c r="AT52" s="62">
        <v>0.99963927268981934</v>
      </c>
      <c r="AU52" s="62">
        <v>0.96119040250778198</v>
      </c>
      <c r="AV52" s="63">
        <v>0.98587405681610107</v>
      </c>
      <c r="AW52" s="58">
        <v>172949.03509719222</v>
      </c>
      <c r="AX52" s="58">
        <v>149900</v>
      </c>
      <c r="AY52" s="61">
        <v>162174.30870083431</v>
      </c>
      <c r="AZ52" s="58">
        <v>142000</v>
      </c>
      <c r="BA52" s="59">
        <v>29.079261779785156</v>
      </c>
      <c r="BB52" s="59">
        <v>7</v>
      </c>
      <c r="BC52" s="62">
        <v>0.97065079212188721</v>
      </c>
      <c r="BD52" s="63">
        <v>0.99365079402923584</v>
      </c>
    </row>
    <row r="53" spans="1:56" x14ac:dyDescent="0.3">
      <c r="A53" s="47">
        <v>43952</v>
      </c>
      <c r="B53" s="48">
        <v>265</v>
      </c>
      <c r="C53" s="49">
        <v>281</v>
      </c>
      <c r="D53" s="50">
        <v>1.1528204679489136</v>
      </c>
      <c r="E53" s="49">
        <v>342</v>
      </c>
      <c r="F53" s="49">
        <v>336</v>
      </c>
      <c r="G53" s="49">
        <v>414</v>
      </c>
      <c r="H53" s="51">
        <v>43984136</v>
      </c>
      <c r="I53" s="52">
        <v>165977.87169811322</v>
      </c>
      <c r="J53" s="53">
        <v>152900</v>
      </c>
      <c r="K53" s="54">
        <v>31.132076263427734</v>
      </c>
      <c r="L53" s="54">
        <v>7</v>
      </c>
      <c r="M53" s="55">
        <v>0.98760294914245605</v>
      </c>
      <c r="N53" s="55">
        <v>1</v>
      </c>
      <c r="O53" s="55">
        <v>0.97210222482681274</v>
      </c>
      <c r="P53" s="56">
        <v>0.99817478656768799</v>
      </c>
      <c r="Q53" s="52">
        <v>206475.26334519574</v>
      </c>
      <c r="R53" s="53">
        <v>164000</v>
      </c>
      <c r="S53" s="54">
        <v>76.032028198242188</v>
      </c>
      <c r="T53" s="54">
        <v>42</v>
      </c>
      <c r="U53" s="55">
        <v>0.97989106178283691</v>
      </c>
      <c r="V53" s="56">
        <v>1</v>
      </c>
      <c r="W53" s="53">
        <v>175151.44152046784</v>
      </c>
      <c r="X53" s="53">
        <v>141250</v>
      </c>
      <c r="Y53" s="52">
        <v>168555.33928571429</v>
      </c>
      <c r="Z53" s="53">
        <v>149900</v>
      </c>
      <c r="AA53" s="54">
        <v>23.050594329833984</v>
      </c>
      <c r="AB53" s="54">
        <v>5.5</v>
      </c>
      <c r="AC53" s="55">
        <v>0.98145228624343872</v>
      </c>
      <c r="AD53" s="56">
        <v>1</v>
      </c>
      <c r="AE53" s="52">
        <v>165754.95169082127</v>
      </c>
      <c r="AF53" s="53">
        <v>142975</v>
      </c>
      <c r="AG53" s="54">
        <v>30.115942001342773</v>
      </c>
      <c r="AH53" s="54">
        <v>7</v>
      </c>
      <c r="AI53" s="55">
        <v>0.9942244291305542</v>
      </c>
      <c r="AJ53" s="56">
        <v>1</v>
      </c>
      <c r="AK53" s="57">
        <v>1100</v>
      </c>
      <c r="AL53" s="58">
        <v>169649490</v>
      </c>
      <c r="AM53" s="59">
        <v>1481</v>
      </c>
      <c r="AN53" s="60">
        <v>1350</v>
      </c>
      <c r="AO53" s="61">
        <v>154226.80909090908</v>
      </c>
      <c r="AP53" s="58">
        <v>137000</v>
      </c>
      <c r="AQ53" s="59">
        <v>35.740909576416016</v>
      </c>
      <c r="AR53" s="59">
        <v>11</v>
      </c>
      <c r="AS53" s="62">
        <v>0.97419196367263794</v>
      </c>
      <c r="AT53" s="62">
        <v>0.9943767786026001</v>
      </c>
      <c r="AU53" s="62">
        <v>0.95440155267715454</v>
      </c>
      <c r="AV53" s="63">
        <v>0.98305082321166992</v>
      </c>
      <c r="AW53" s="58">
        <v>173904.09858203915</v>
      </c>
      <c r="AX53" s="58">
        <v>149900</v>
      </c>
      <c r="AY53" s="61">
        <v>161214.46814814815</v>
      </c>
      <c r="AZ53" s="58">
        <v>142000</v>
      </c>
      <c r="BA53" s="59">
        <v>30.761482238769531</v>
      </c>
      <c r="BB53" s="59">
        <v>8</v>
      </c>
      <c r="BC53" s="62">
        <v>0.96662741899490356</v>
      </c>
      <c r="BD53" s="63">
        <v>0.99000000953674316</v>
      </c>
    </row>
    <row r="54" spans="1:56" x14ac:dyDescent="0.3">
      <c r="A54" s="47">
        <v>43922</v>
      </c>
      <c r="B54" s="48">
        <v>234</v>
      </c>
      <c r="C54" s="49">
        <v>326</v>
      </c>
      <c r="D54" s="50">
        <v>1.3074866533279419</v>
      </c>
      <c r="E54" s="49">
        <v>281</v>
      </c>
      <c r="F54" s="49">
        <v>261</v>
      </c>
      <c r="G54" s="49">
        <v>339</v>
      </c>
      <c r="H54" s="51">
        <v>35702947</v>
      </c>
      <c r="I54" s="52">
        <v>152576.69658119659</v>
      </c>
      <c r="J54" s="53">
        <v>135950</v>
      </c>
      <c r="K54" s="54">
        <v>30.585470199584961</v>
      </c>
      <c r="L54" s="54">
        <v>8</v>
      </c>
      <c r="M54" s="55">
        <v>0.97817474603652954</v>
      </c>
      <c r="N54" s="55">
        <v>1</v>
      </c>
      <c r="O54" s="55">
        <v>0.96097612380981445</v>
      </c>
      <c r="P54" s="56">
        <v>0.99529087543487549</v>
      </c>
      <c r="Q54" s="52">
        <v>202870.80981595092</v>
      </c>
      <c r="R54" s="53">
        <v>166250</v>
      </c>
      <c r="S54" s="54">
        <v>74.953987121582031</v>
      </c>
      <c r="T54" s="54">
        <v>48</v>
      </c>
      <c r="U54" s="55">
        <v>0.98378491401672363</v>
      </c>
      <c r="V54" s="56">
        <v>1</v>
      </c>
      <c r="W54" s="53">
        <v>182228.64768683273</v>
      </c>
      <c r="X54" s="53">
        <v>155000</v>
      </c>
      <c r="Y54" s="52">
        <v>164189.57854406131</v>
      </c>
      <c r="Z54" s="53">
        <v>142500</v>
      </c>
      <c r="AA54" s="54">
        <v>23.739463806152344</v>
      </c>
      <c r="AB54" s="54">
        <v>7</v>
      </c>
      <c r="AC54" s="55">
        <v>0.97458100318908691</v>
      </c>
      <c r="AD54" s="56">
        <v>0.99692308902740479</v>
      </c>
      <c r="AE54" s="52">
        <v>166688.17404129793</v>
      </c>
      <c r="AF54" s="53">
        <v>143000</v>
      </c>
      <c r="AG54" s="54">
        <v>33.955753326416016</v>
      </c>
      <c r="AH54" s="54">
        <v>8</v>
      </c>
      <c r="AI54" s="55">
        <v>0.986278235912323</v>
      </c>
      <c r="AJ54" s="56">
        <v>1</v>
      </c>
      <c r="AK54" s="57">
        <v>835</v>
      </c>
      <c r="AL54" s="58">
        <v>125665354</v>
      </c>
      <c r="AM54" s="59">
        <v>1139</v>
      </c>
      <c r="AN54" s="60">
        <v>1014</v>
      </c>
      <c r="AO54" s="61">
        <v>150497.42994011976</v>
      </c>
      <c r="AP54" s="58">
        <v>134000</v>
      </c>
      <c r="AQ54" s="59">
        <v>37.203594207763672</v>
      </c>
      <c r="AR54" s="59">
        <v>13</v>
      </c>
      <c r="AS54" s="62">
        <v>0.96993577480316162</v>
      </c>
      <c r="AT54" s="62">
        <v>0.99069768190383911</v>
      </c>
      <c r="AU54" s="62">
        <v>0.94877725839614868</v>
      </c>
      <c r="AV54" s="63">
        <v>0.97711324691772461</v>
      </c>
      <c r="AW54" s="58">
        <v>173529.56716417911</v>
      </c>
      <c r="AX54" s="58">
        <v>150000</v>
      </c>
      <c r="AY54" s="61">
        <v>158781.99013806705</v>
      </c>
      <c r="AZ54" s="58">
        <v>139900</v>
      </c>
      <c r="BA54" s="59">
        <v>33.316566467285156</v>
      </c>
      <c r="BB54" s="59">
        <v>9</v>
      </c>
      <c r="BC54" s="62">
        <v>0.96171015501022339</v>
      </c>
      <c r="BD54" s="63">
        <v>0.98787879943847656</v>
      </c>
    </row>
    <row r="55" spans="1:56" x14ac:dyDescent="0.3">
      <c r="A55" s="47">
        <v>43891</v>
      </c>
      <c r="B55" s="48">
        <v>250</v>
      </c>
      <c r="C55" s="49">
        <v>361</v>
      </c>
      <c r="D55" s="50">
        <v>1.4353877305984497</v>
      </c>
      <c r="E55" s="49">
        <v>345</v>
      </c>
      <c r="F55" s="49">
        <v>284</v>
      </c>
      <c r="G55" s="49">
        <v>325</v>
      </c>
      <c r="H55" s="51">
        <v>39919620</v>
      </c>
      <c r="I55" s="52">
        <v>159678.48000000001</v>
      </c>
      <c r="J55" s="53">
        <v>145000</v>
      </c>
      <c r="K55" s="54">
        <v>34.984001159667969</v>
      </c>
      <c r="L55" s="54">
        <v>11</v>
      </c>
      <c r="M55" s="55">
        <v>0.98031532764434814</v>
      </c>
      <c r="N55" s="55">
        <v>0.99108743667602539</v>
      </c>
      <c r="O55" s="55">
        <v>0.95951884984970093</v>
      </c>
      <c r="P55" s="56">
        <v>0.98180437088012695</v>
      </c>
      <c r="Q55" s="52">
        <v>190331.01108033242</v>
      </c>
      <c r="R55" s="53">
        <v>149950</v>
      </c>
      <c r="S55" s="54">
        <v>72.811637878417969</v>
      </c>
      <c r="T55" s="54">
        <v>37</v>
      </c>
      <c r="U55" s="55">
        <v>0.97964972257614136</v>
      </c>
      <c r="V55" s="56">
        <v>1</v>
      </c>
      <c r="W55" s="53">
        <v>187221.08695652173</v>
      </c>
      <c r="X55" s="53">
        <v>164500</v>
      </c>
      <c r="Y55" s="52">
        <v>160314.78873239437</v>
      </c>
      <c r="Z55" s="53">
        <v>144250</v>
      </c>
      <c r="AA55" s="54">
        <v>32.637325286865234</v>
      </c>
      <c r="AB55" s="54">
        <v>7</v>
      </c>
      <c r="AC55" s="55">
        <v>0.96648216247558594</v>
      </c>
      <c r="AD55" s="56">
        <v>0.9968714714050293</v>
      </c>
      <c r="AE55" s="52">
        <v>165299.51384615386</v>
      </c>
      <c r="AF55" s="53">
        <v>140000</v>
      </c>
      <c r="AG55" s="54">
        <v>38.458461761474609</v>
      </c>
      <c r="AH55" s="54">
        <v>9</v>
      </c>
      <c r="AI55" s="55">
        <v>0.98023098707199097</v>
      </c>
      <c r="AJ55" s="56">
        <v>1</v>
      </c>
      <c r="AK55" s="57">
        <v>601</v>
      </c>
      <c r="AL55" s="58">
        <v>89962407</v>
      </c>
      <c r="AM55" s="59">
        <v>858</v>
      </c>
      <c r="AN55" s="60">
        <v>753</v>
      </c>
      <c r="AO55" s="61">
        <v>149687.86522462562</v>
      </c>
      <c r="AP55" s="58">
        <v>130000</v>
      </c>
      <c r="AQ55" s="59">
        <v>39.780364990234375</v>
      </c>
      <c r="AR55" s="59">
        <v>16</v>
      </c>
      <c r="AS55" s="62">
        <v>0.96672791242599487</v>
      </c>
      <c r="AT55" s="62">
        <v>0.98634815216064453</v>
      </c>
      <c r="AU55" s="62">
        <v>0.94401967525482178</v>
      </c>
      <c r="AV55" s="63">
        <v>0.96982157230377197</v>
      </c>
      <c r="AW55" s="58">
        <v>170680.56759906761</v>
      </c>
      <c r="AX55" s="58">
        <v>149900</v>
      </c>
      <c r="AY55" s="61">
        <v>156907.64674634795</v>
      </c>
      <c r="AZ55" s="58">
        <v>139900</v>
      </c>
      <c r="BA55" s="59">
        <v>36.636123657226563</v>
      </c>
      <c r="BB55" s="59">
        <v>11</v>
      </c>
      <c r="BC55" s="62">
        <v>0.95724302530288696</v>
      </c>
      <c r="BD55" s="63">
        <v>0.98549997806549072</v>
      </c>
    </row>
    <row r="56" spans="1:56" x14ac:dyDescent="0.3">
      <c r="A56" s="47">
        <v>43862</v>
      </c>
      <c r="B56" s="48">
        <v>158</v>
      </c>
      <c r="C56" s="49">
        <v>350</v>
      </c>
      <c r="D56" s="50">
        <v>1.4046822786331177</v>
      </c>
      <c r="E56" s="49">
        <v>267</v>
      </c>
      <c r="F56" s="49">
        <v>236</v>
      </c>
      <c r="G56" s="49">
        <v>296</v>
      </c>
      <c r="H56" s="51">
        <v>22765016</v>
      </c>
      <c r="I56" s="52">
        <v>144082.37974683545</v>
      </c>
      <c r="J56" s="53">
        <v>123000</v>
      </c>
      <c r="K56" s="54">
        <v>46.860759735107422</v>
      </c>
      <c r="L56" s="54">
        <v>24.5</v>
      </c>
      <c r="M56" s="55">
        <v>0.96738302707672119</v>
      </c>
      <c r="N56" s="55">
        <v>0.9928596019744873</v>
      </c>
      <c r="O56" s="55">
        <v>0.94436550140380859</v>
      </c>
      <c r="P56" s="56">
        <v>0.97196078300476074</v>
      </c>
      <c r="Q56" s="52">
        <v>181459.20285714287</v>
      </c>
      <c r="R56" s="53">
        <v>139900</v>
      </c>
      <c r="S56" s="54">
        <v>84.177139282226563</v>
      </c>
      <c r="T56" s="54">
        <v>50.5</v>
      </c>
      <c r="U56" s="55">
        <v>0.97841387987136841</v>
      </c>
      <c r="V56" s="56">
        <v>1</v>
      </c>
      <c r="W56" s="53">
        <v>162155.58801498127</v>
      </c>
      <c r="X56" s="53">
        <v>142100</v>
      </c>
      <c r="Y56" s="52">
        <v>165406.86016949153</v>
      </c>
      <c r="Z56" s="53">
        <v>145250</v>
      </c>
      <c r="AA56" s="54">
        <v>33.233051300048828</v>
      </c>
      <c r="AB56" s="54">
        <v>9</v>
      </c>
      <c r="AC56" s="55">
        <v>0.96000850200653076</v>
      </c>
      <c r="AD56" s="56">
        <v>0.98780578374862671</v>
      </c>
      <c r="AE56" s="52">
        <v>163698.49324324325</v>
      </c>
      <c r="AF56" s="53">
        <v>145250</v>
      </c>
      <c r="AG56" s="54">
        <v>39.219593048095703</v>
      </c>
      <c r="AH56" s="54">
        <v>13</v>
      </c>
      <c r="AI56" s="55">
        <v>0.97503328323364258</v>
      </c>
      <c r="AJ56" s="56">
        <v>1</v>
      </c>
      <c r="AK56" s="57">
        <v>351</v>
      </c>
      <c r="AL56" s="58">
        <v>50042787</v>
      </c>
      <c r="AM56" s="59">
        <v>513</v>
      </c>
      <c r="AN56" s="60">
        <v>469</v>
      </c>
      <c r="AO56" s="61">
        <v>142572.04273504275</v>
      </c>
      <c r="AP56" s="58">
        <v>123500</v>
      </c>
      <c r="AQ56" s="59">
        <v>43.196582794189453</v>
      </c>
      <c r="AR56" s="59">
        <v>23</v>
      </c>
      <c r="AS56" s="62">
        <v>0.95705020427703857</v>
      </c>
      <c r="AT56" s="62">
        <v>0.98116171360015869</v>
      </c>
      <c r="AU56" s="62">
        <v>0.93302452564239502</v>
      </c>
      <c r="AV56" s="63">
        <v>0.95833331346511841</v>
      </c>
      <c r="AW56" s="58">
        <v>159556.82651072124</v>
      </c>
      <c r="AX56" s="58">
        <v>139900</v>
      </c>
      <c r="AY56" s="61">
        <v>154844.47334754799</v>
      </c>
      <c r="AZ56" s="58">
        <v>136500</v>
      </c>
      <c r="BA56" s="59">
        <v>39.057567596435547</v>
      </c>
      <c r="BB56" s="59">
        <v>13</v>
      </c>
      <c r="BC56" s="62">
        <v>0.95163637399673462</v>
      </c>
      <c r="BD56" s="63">
        <v>0.97997677326202393</v>
      </c>
    </row>
    <row r="57" spans="1:56" x14ac:dyDescent="0.3">
      <c r="A57" s="47">
        <v>43831</v>
      </c>
      <c r="B57" s="48">
        <v>193</v>
      </c>
      <c r="C57" s="49">
        <v>370</v>
      </c>
      <c r="D57" s="50">
        <v>1.4859437942504883</v>
      </c>
      <c r="E57" s="49">
        <v>246</v>
      </c>
      <c r="F57" s="49">
        <v>233</v>
      </c>
      <c r="G57" s="49">
        <v>234</v>
      </c>
      <c r="H57" s="51">
        <v>27277771</v>
      </c>
      <c r="I57" s="52">
        <v>141335.60103626942</v>
      </c>
      <c r="J57" s="53">
        <v>124900</v>
      </c>
      <c r="K57" s="54">
        <v>40.196891784667969</v>
      </c>
      <c r="L57" s="54">
        <v>21</v>
      </c>
      <c r="M57" s="55">
        <v>0.94859123229980469</v>
      </c>
      <c r="N57" s="55">
        <v>0.96428573131561279</v>
      </c>
      <c r="O57" s="55">
        <v>0.92374026775360107</v>
      </c>
      <c r="P57" s="56">
        <v>0.94805192947387695</v>
      </c>
      <c r="Q57" s="52">
        <v>176758.1891891892</v>
      </c>
      <c r="R57" s="53">
        <v>139700</v>
      </c>
      <c r="S57" s="54">
        <v>86.667564392089844</v>
      </c>
      <c r="T57" s="54">
        <v>62</v>
      </c>
      <c r="U57" s="55">
        <v>0.97373014688491821</v>
      </c>
      <c r="V57" s="56">
        <v>1</v>
      </c>
      <c r="W57" s="53">
        <v>156736.21951219512</v>
      </c>
      <c r="X57" s="53">
        <v>139700</v>
      </c>
      <c r="Y57" s="52">
        <v>144146.09012875537</v>
      </c>
      <c r="Z57" s="53">
        <v>122500</v>
      </c>
      <c r="AA57" s="54">
        <v>44.957080841064453</v>
      </c>
      <c r="AB57" s="54">
        <v>23</v>
      </c>
      <c r="AC57" s="55">
        <v>0.94311994314193726</v>
      </c>
      <c r="AD57" s="56">
        <v>0.97207462787628174</v>
      </c>
      <c r="AE57" s="52">
        <v>155397.65811965812</v>
      </c>
      <c r="AF57" s="53">
        <v>129900</v>
      </c>
      <c r="AG57" s="54">
        <v>46.837608337402344</v>
      </c>
      <c r="AH57" s="54">
        <v>27.5</v>
      </c>
      <c r="AI57" s="55">
        <v>0.97514283657073975</v>
      </c>
      <c r="AJ57" s="56">
        <v>1</v>
      </c>
      <c r="AK57" s="57">
        <v>193</v>
      </c>
      <c r="AL57" s="58">
        <v>27277771</v>
      </c>
      <c r="AM57" s="59">
        <v>246</v>
      </c>
      <c r="AN57" s="60">
        <v>233</v>
      </c>
      <c r="AO57" s="61">
        <v>141335.60103626942</v>
      </c>
      <c r="AP57" s="58">
        <v>124900</v>
      </c>
      <c r="AQ57" s="59">
        <v>40.196891784667969</v>
      </c>
      <c r="AR57" s="59">
        <v>21</v>
      </c>
      <c r="AS57" s="62">
        <v>0.94859123229980469</v>
      </c>
      <c r="AT57" s="62">
        <v>0.96428573131561279</v>
      </c>
      <c r="AU57" s="62">
        <v>0.92374026775360107</v>
      </c>
      <c r="AV57" s="63">
        <v>0.94805192947387695</v>
      </c>
      <c r="AW57" s="58">
        <v>156736.21951219512</v>
      </c>
      <c r="AX57" s="58">
        <v>139700</v>
      </c>
      <c r="AY57" s="61">
        <v>144146.09012875537</v>
      </c>
      <c r="AZ57" s="58">
        <v>122500</v>
      </c>
      <c r="BA57" s="59">
        <v>44.957080841064453</v>
      </c>
      <c r="BB57" s="59">
        <v>23</v>
      </c>
      <c r="BC57" s="62">
        <v>0.94311994314193726</v>
      </c>
      <c r="BD57" s="63">
        <v>0.97207462787628174</v>
      </c>
    </row>
    <row r="58" spans="1:56" x14ac:dyDescent="0.3">
      <c r="A58" s="47">
        <v>43800</v>
      </c>
      <c r="B58" s="48">
        <v>202</v>
      </c>
      <c r="C58" s="49">
        <v>397</v>
      </c>
      <c r="D58" s="50">
        <v>1.6143679618835449</v>
      </c>
      <c r="E58" s="49">
        <v>168</v>
      </c>
      <c r="F58" s="49">
        <v>151</v>
      </c>
      <c r="G58" s="49">
        <v>200</v>
      </c>
      <c r="H58" s="51">
        <v>28328894</v>
      </c>
      <c r="I58" s="52">
        <v>140242.0495049505</v>
      </c>
      <c r="J58" s="53">
        <v>121450</v>
      </c>
      <c r="K58" s="54">
        <v>32.831684112548828</v>
      </c>
      <c r="L58" s="54">
        <v>12.5</v>
      </c>
      <c r="M58" s="55">
        <v>0.96138954162597656</v>
      </c>
      <c r="N58" s="55">
        <v>0.98795413970947266</v>
      </c>
      <c r="O58" s="55">
        <v>0.94287145137786865</v>
      </c>
      <c r="P58" s="56">
        <v>0.97085309028625488</v>
      </c>
      <c r="Q58" s="52">
        <v>164686.99748110832</v>
      </c>
      <c r="R58" s="53">
        <v>124950</v>
      </c>
      <c r="S58" s="54">
        <v>85.095718383789063</v>
      </c>
      <c r="T58" s="54">
        <v>59</v>
      </c>
      <c r="U58" s="55">
        <v>0.97085529565811157</v>
      </c>
      <c r="V58" s="56">
        <v>1</v>
      </c>
      <c r="W58" s="53">
        <v>147511.04166666666</v>
      </c>
      <c r="X58" s="53">
        <v>112500</v>
      </c>
      <c r="Y58" s="52">
        <v>146090.5165562914</v>
      </c>
      <c r="Z58" s="53">
        <v>130000</v>
      </c>
      <c r="AA58" s="54">
        <v>41.364238739013672</v>
      </c>
      <c r="AB58" s="54">
        <v>25</v>
      </c>
      <c r="AC58" s="55">
        <v>0.93447071313858032</v>
      </c>
      <c r="AD58" s="56">
        <v>0.95862066745758057</v>
      </c>
      <c r="AE58" s="52">
        <v>156970.83499999999</v>
      </c>
      <c r="AF58" s="53">
        <v>126700</v>
      </c>
      <c r="AG58" s="54">
        <v>41.319999694824219</v>
      </c>
      <c r="AH58" s="54">
        <v>25</v>
      </c>
      <c r="AI58" s="55">
        <v>0.97221583127975464</v>
      </c>
      <c r="AJ58" s="56">
        <v>1</v>
      </c>
      <c r="AK58" s="57">
        <v>2951</v>
      </c>
      <c r="AL58" s="58">
        <v>437103315</v>
      </c>
      <c r="AM58" s="59">
        <v>3715</v>
      </c>
      <c r="AN58" s="60">
        <v>2944</v>
      </c>
      <c r="AO58" s="61">
        <v>148120.40494747544</v>
      </c>
      <c r="AP58" s="58">
        <v>133900</v>
      </c>
      <c r="AQ58" s="59">
        <v>37.107421875</v>
      </c>
      <c r="AR58" s="59">
        <v>12</v>
      </c>
      <c r="AS58" s="62">
        <v>0.97170627117156982</v>
      </c>
      <c r="AT58" s="62">
        <v>0.99034655094146729</v>
      </c>
      <c r="AU58" s="62">
        <v>0.95209735631942749</v>
      </c>
      <c r="AV58" s="63">
        <v>0.97788405418395996</v>
      </c>
      <c r="AW58" s="58">
        <v>163472.10390309556</v>
      </c>
      <c r="AX58" s="58">
        <v>139500</v>
      </c>
      <c r="AY58" s="61">
        <v>152717.50135869565</v>
      </c>
      <c r="AZ58" s="58">
        <v>135000</v>
      </c>
      <c r="BA58" s="59">
        <v>36.512229919433594</v>
      </c>
      <c r="BB58" s="59">
        <v>12</v>
      </c>
      <c r="BC58" s="62">
        <v>0.95220911502838135</v>
      </c>
      <c r="BD58" s="63">
        <v>0.97817391157150269</v>
      </c>
    </row>
    <row r="59" spans="1:56" x14ac:dyDescent="0.3">
      <c r="A59" s="47">
        <v>43770</v>
      </c>
      <c r="B59" s="48">
        <v>193</v>
      </c>
      <c r="C59" s="49">
        <v>491</v>
      </c>
      <c r="D59" s="50">
        <v>1.9952590465545654</v>
      </c>
      <c r="E59" s="49">
        <v>241</v>
      </c>
      <c r="F59" s="49">
        <v>178</v>
      </c>
      <c r="G59" s="49">
        <v>228</v>
      </c>
      <c r="H59" s="51">
        <v>29088878</v>
      </c>
      <c r="I59" s="52">
        <v>150719.57512953368</v>
      </c>
      <c r="J59" s="53">
        <v>138500</v>
      </c>
      <c r="K59" s="54">
        <v>27.502590179443359</v>
      </c>
      <c r="L59" s="54">
        <v>9</v>
      </c>
      <c r="M59" s="55">
        <v>0.9757198691368103</v>
      </c>
      <c r="N59" s="55">
        <v>1</v>
      </c>
      <c r="O59" s="55">
        <v>0.960776686668396</v>
      </c>
      <c r="P59" s="56">
        <v>0.98732805252075195</v>
      </c>
      <c r="Q59" s="52">
        <v>178264.85132382892</v>
      </c>
      <c r="R59" s="53">
        <v>134950</v>
      </c>
      <c r="S59" s="54">
        <v>77.063133239746094</v>
      </c>
      <c r="T59" s="54">
        <v>51</v>
      </c>
      <c r="U59" s="55">
        <v>0.96989631652832031</v>
      </c>
      <c r="V59" s="56">
        <v>1</v>
      </c>
      <c r="W59" s="53">
        <v>158210.69294605809</v>
      </c>
      <c r="X59" s="53">
        <v>122900</v>
      </c>
      <c r="Y59" s="52">
        <v>155389.20224719102</v>
      </c>
      <c r="Z59" s="53">
        <v>125000</v>
      </c>
      <c r="AA59" s="54">
        <v>32.550559997558594</v>
      </c>
      <c r="AB59" s="54">
        <v>11</v>
      </c>
      <c r="AC59" s="55">
        <v>0.94128620624542236</v>
      </c>
      <c r="AD59" s="56">
        <v>0.9734947681427002</v>
      </c>
      <c r="AE59" s="52">
        <v>149572.04385964913</v>
      </c>
      <c r="AF59" s="53">
        <v>124950</v>
      </c>
      <c r="AG59" s="54">
        <v>35.688594818115234</v>
      </c>
      <c r="AH59" s="54">
        <v>15</v>
      </c>
      <c r="AI59" s="55">
        <v>0.9726141095161438</v>
      </c>
      <c r="AJ59" s="56">
        <v>1</v>
      </c>
      <c r="AK59" s="57">
        <v>2749</v>
      </c>
      <c r="AL59" s="58">
        <v>408774421</v>
      </c>
      <c r="AM59" s="59">
        <v>3547</v>
      </c>
      <c r="AN59" s="60">
        <v>2793</v>
      </c>
      <c r="AO59" s="61">
        <v>148699.31647871953</v>
      </c>
      <c r="AP59" s="58">
        <v>135000</v>
      </c>
      <c r="AQ59" s="59">
        <v>37.421607971191406</v>
      </c>
      <c r="AR59" s="59">
        <v>12</v>
      </c>
      <c r="AS59" s="62">
        <v>0.97246432304382324</v>
      </c>
      <c r="AT59" s="62">
        <v>0.99074071645736694</v>
      </c>
      <c r="AU59" s="62">
        <v>0.95277553796768188</v>
      </c>
      <c r="AV59" s="63">
        <v>0.9782910943031311</v>
      </c>
      <c r="AW59" s="58">
        <v>164228.08316887511</v>
      </c>
      <c r="AX59" s="58">
        <v>139900</v>
      </c>
      <c r="AY59" s="61">
        <v>153075.78088077335</v>
      </c>
      <c r="AZ59" s="58">
        <v>135900</v>
      </c>
      <c r="BA59" s="59">
        <v>36.249912261962891</v>
      </c>
      <c r="BB59" s="59">
        <v>11</v>
      </c>
      <c r="BC59" s="62">
        <v>0.95316845178604126</v>
      </c>
      <c r="BD59" s="63">
        <v>0.97912311553955078</v>
      </c>
    </row>
    <row r="60" spans="1:56" x14ac:dyDescent="0.3">
      <c r="A60" s="47">
        <v>43739</v>
      </c>
      <c r="B60" s="48">
        <v>263</v>
      </c>
      <c r="C60" s="49">
        <v>502</v>
      </c>
      <c r="D60" s="50">
        <v>2.0079998970031738</v>
      </c>
      <c r="E60" s="49">
        <v>323</v>
      </c>
      <c r="F60" s="49">
        <v>232</v>
      </c>
      <c r="G60" s="49">
        <v>247</v>
      </c>
      <c r="H60" s="51">
        <v>36521921</v>
      </c>
      <c r="I60" s="52">
        <v>138866.61977186313</v>
      </c>
      <c r="J60" s="53">
        <v>124900</v>
      </c>
      <c r="K60" s="54">
        <v>37.205322265625</v>
      </c>
      <c r="L60" s="54">
        <v>15</v>
      </c>
      <c r="M60" s="55">
        <v>0.96242278814315796</v>
      </c>
      <c r="N60" s="55">
        <v>0.98284733295440674</v>
      </c>
      <c r="O60" s="55">
        <v>0.9307062029838562</v>
      </c>
      <c r="P60" s="56">
        <v>0.96732115745544434</v>
      </c>
      <c r="Q60" s="52">
        <v>181586.51195219124</v>
      </c>
      <c r="R60" s="53">
        <v>134900</v>
      </c>
      <c r="S60" s="54">
        <v>69.539840698242188</v>
      </c>
      <c r="T60" s="54">
        <v>43</v>
      </c>
      <c r="U60" s="55">
        <v>0.96950536966323853</v>
      </c>
      <c r="V60" s="56">
        <v>1</v>
      </c>
      <c r="W60" s="53">
        <v>161187.03095975233</v>
      </c>
      <c r="X60" s="53">
        <v>135000</v>
      </c>
      <c r="Y60" s="52">
        <v>140931.83189655171</v>
      </c>
      <c r="Z60" s="53">
        <v>127450</v>
      </c>
      <c r="AA60" s="54">
        <v>29.965517044067383</v>
      </c>
      <c r="AB60" s="54">
        <v>10</v>
      </c>
      <c r="AC60" s="55">
        <v>0.94552558660507202</v>
      </c>
      <c r="AD60" s="56">
        <v>0.9760359525680542</v>
      </c>
      <c r="AE60" s="52">
        <v>153574.03238866397</v>
      </c>
      <c r="AF60" s="53">
        <v>139950</v>
      </c>
      <c r="AG60" s="54">
        <v>31.740890502929688</v>
      </c>
      <c r="AH60" s="54">
        <v>13</v>
      </c>
      <c r="AI60" s="55">
        <v>0.97678059339523315</v>
      </c>
      <c r="AJ60" s="56">
        <v>1</v>
      </c>
      <c r="AK60" s="57">
        <v>2556</v>
      </c>
      <c r="AL60" s="58">
        <v>379685543</v>
      </c>
      <c r="AM60" s="59">
        <v>3306</v>
      </c>
      <c r="AN60" s="60">
        <v>2615</v>
      </c>
      <c r="AO60" s="61">
        <v>148546.76956181534</v>
      </c>
      <c r="AP60" s="58">
        <v>135000</v>
      </c>
      <c r="AQ60" s="59">
        <v>38.170578002929688</v>
      </c>
      <c r="AR60" s="59">
        <v>12</v>
      </c>
      <c r="AS60" s="62">
        <v>0.97221851348876953</v>
      </c>
      <c r="AT60" s="62">
        <v>0.98968863487243652</v>
      </c>
      <c r="AU60" s="62">
        <v>0.95217114686965942</v>
      </c>
      <c r="AV60" s="63">
        <v>0.97776788473129272</v>
      </c>
      <c r="AW60" s="58">
        <v>164666.73744706594</v>
      </c>
      <c r="AX60" s="58">
        <v>140000</v>
      </c>
      <c r="AY60" s="61">
        <v>152918.30898661568</v>
      </c>
      <c r="AZ60" s="58">
        <v>138000</v>
      </c>
      <c r="BA60" s="59">
        <v>36.501720428466797</v>
      </c>
      <c r="BB60" s="59">
        <v>11</v>
      </c>
      <c r="BC60" s="62">
        <v>0.95397758483886719</v>
      </c>
      <c r="BD60" s="63">
        <v>0.97978842258453369</v>
      </c>
    </row>
    <row r="61" spans="1:56" x14ac:dyDescent="0.3">
      <c r="A61" s="47">
        <v>43709</v>
      </c>
      <c r="B61" s="48">
        <v>232</v>
      </c>
      <c r="C61" s="49">
        <v>467</v>
      </c>
      <c r="D61" s="50">
        <v>1.8593231439590454</v>
      </c>
      <c r="E61" s="49">
        <v>299</v>
      </c>
      <c r="F61" s="49">
        <v>228</v>
      </c>
      <c r="G61" s="49">
        <v>286</v>
      </c>
      <c r="H61" s="51">
        <v>36755706</v>
      </c>
      <c r="I61" s="52">
        <v>158429.7672413793</v>
      </c>
      <c r="J61" s="53">
        <v>143700</v>
      </c>
      <c r="K61" s="54">
        <v>38.047412872314453</v>
      </c>
      <c r="L61" s="54">
        <v>14</v>
      </c>
      <c r="M61" s="55">
        <v>0.96853947639465332</v>
      </c>
      <c r="N61" s="55">
        <v>0.98582029342651367</v>
      </c>
      <c r="O61" s="55">
        <v>0.95133203268051147</v>
      </c>
      <c r="P61" s="56">
        <v>0.96991926431655884</v>
      </c>
      <c r="Q61" s="52">
        <v>181765.83725910063</v>
      </c>
      <c r="R61" s="53">
        <v>139950</v>
      </c>
      <c r="S61" s="54">
        <v>71.466812133789063</v>
      </c>
      <c r="T61" s="54">
        <v>42</v>
      </c>
      <c r="U61" s="55">
        <v>0.97042495012283325</v>
      </c>
      <c r="V61" s="56">
        <v>1</v>
      </c>
      <c r="W61" s="53">
        <v>163383.77926421404</v>
      </c>
      <c r="X61" s="53">
        <v>135000</v>
      </c>
      <c r="Y61" s="52">
        <v>149839.5701754386</v>
      </c>
      <c r="Z61" s="53">
        <v>135000</v>
      </c>
      <c r="AA61" s="54">
        <v>33.666667938232422</v>
      </c>
      <c r="AB61" s="54">
        <v>13</v>
      </c>
      <c r="AC61" s="55">
        <v>0.93314695358276367</v>
      </c>
      <c r="AD61" s="56">
        <v>0.96813225746154785</v>
      </c>
      <c r="AE61" s="52">
        <v>146718.38811188811</v>
      </c>
      <c r="AF61" s="53">
        <v>129900</v>
      </c>
      <c r="AG61" s="54">
        <v>38.891609191894531</v>
      </c>
      <c r="AH61" s="54">
        <v>15</v>
      </c>
      <c r="AI61" s="55">
        <v>0.96424210071563721</v>
      </c>
      <c r="AJ61" s="56">
        <v>1</v>
      </c>
      <c r="AK61" s="57">
        <v>2293</v>
      </c>
      <c r="AL61" s="58">
        <v>343163622</v>
      </c>
      <c r="AM61" s="59">
        <v>2983</v>
      </c>
      <c r="AN61" s="60">
        <v>2383</v>
      </c>
      <c r="AO61" s="61">
        <v>149657.05276929785</v>
      </c>
      <c r="AP61" s="58">
        <v>135000</v>
      </c>
      <c r="AQ61" s="59">
        <v>38.281291961669922</v>
      </c>
      <c r="AR61" s="59">
        <v>12</v>
      </c>
      <c r="AS61" s="62">
        <v>0.97334206104278564</v>
      </c>
      <c r="AT61" s="62">
        <v>0.99090081453323364</v>
      </c>
      <c r="AU61" s="62">
        <v>0.95462369918823242</v>
      </c>
      <c r="AV61" s="63">
        <v>0.9784313440322876</v>
      </c>
      <c r="AW61" s="58">
        <v>165043.52095206169</v>
      </c>
      <c r="AX61" s="58">
        <v>142000</v>
      </c>
      <c r="AY61" s="61">
        <v>154085.26772975241</v>
      </c>
      <c r="AZ61" s="58">
        <v>139400</v>
      </c>
      <c r="BA61" s="59">
        <v>37.1380615234375</v>
      </c>
      <c r="BB61" s="59">
        <v>11</v>
      </c>
      <c r="BC61" s="62">
        <v>0.95480078458786011</v>
      </c>
      <c r="BD61" s="63">
        <v>0.9799918532371521</v>
      </c>
    </row>
    <row r="62" spans="1:56" x14ac:dyDescent="0.3">
      <c r="A62" s="47">
        <v>43678</v>
      </c>
      <c r="B62" s="48">
        <v>344</v>
      </c>
      <c r="C62" s="49">
        <v>491</v>
      </c>
      <c r="D62" s="50">
        <v>1.9509932994842529</v>
      </c>
      <c r="E62" s="49">
        <v>342</v>
      </c>
      <c r="F62" s="49">
        <v>257</v>
      </c>
      <c r="G62" s="49">
        <v>282</v>
      </c>
      <c r="H62" s="51">
        <v>54229701</v>
      </c>
      <c r="I62" s="52">
        <v>157644.47965116278</v>
      </c>
      <c r="J62" s="53">
        <v>142000</v>
      </c>
      <c r="K62" s="54">
        <v>31.79069709777832</v>
      </c>
      <c r="L62" s="54">
        <v>9</v>
      </c>
      <c r="M62" s="55">
        <v>0.97145599126815796</v>
      </c>
      <c r="N62" s="55">
        <v>0.99457204341888428</v>
      </c>
      <c r="O62" s="55">
        <v>0.95226877927780151</v>
      </c>
      <c r="P62" s="56">
        <v>0.97913157939910889</v>
      </c>
      <c r="Q62" s="52">
        <v>176877.30753564154</v>
      </c>
      <c r="R62" s="53">
        <v>139900</v>
      </c>
      <c r="S62" s="54">
        <v>69.321792602539063</v>
      </c>
      <c r="T62" s="54">
        <v>41</v>
      </c>
      <c r="U62" s="55">
        <v>0.96936208009719849</v>
      </c>
      <c r="V62" s="56">
        <v>1</v>
      </c>
      <c r="W62" s="53">
        <v>170314</v>
      </c>
      <c r="X62" s="53">
        <v>144900</v>
      </c>
      <c r="Y62" s="52">
        <v>156376.61089494164</v>
      </c>
      <c r="Z62" s="53">
        <v>145000</v>
      </c>
      <c r="AA62" s="54">
        <v>42.097274780273438</v>
      </c>
      <c r="AB62" s="54">
        <v>13</v>
      </c>
      <c r="AC62" s="55">
        <v>0.94965952634811401</v>
      </c>
      <c r="AD62" s="56">
        <v>0.97308969497680664</v>
      </c>
      <c r="AE62" s="52">
        <v>161369.87588652482</v>
      </c>
      <c r="AF62" s="53">
        <v>145000</v>
      </c>
      <c r="AG62" s="54">
        <v>41.914894104003906</v>
      </c>
      <c r="AH62" s="54">
        <v>15</v>
      </c>
      <c r="AI62" s="55">
        <v>0.97421914339065552</v>
      </c>
      <c r="AJ62" s="56">
        <v>1</v>
      </c>
      <c r="AK62" s="57">
        <v>2061</v>
      </c>
      <c r="AL62" s="58">
        <v>306407916</v>
      </c>
      <c r="AM62" s="59">
        <v>2684</v>
      </c>
      <c r="AN62" s="60">
        <v>2155</v>
      </c>
      <c r="AO62" s="61">
        <v>148669.53711790394</v>
      </c>
      <c r="AP62" s="58">
        <v>135000</v>
      </c>
      <c r="AQ62" s="59">
        <v>38.3076171875</v>
      </c>
      <c r="AR62" s="59">
        <v>12</v>
      </c>
      <c r="AS62" s="62">
        <v>0.97388267517089844</v>
      </c>
      <c r="AT62" s="62">
        <v>0.99166387319564819</v>
      </c>
      <c r="AU62" s="62">
        <v>0.95499426126480103</v>
      </c>
      <c r="AV62" s="63">
        <v>0.97966098785400391</v>
      </c>
      <c r="AW62" s="58">
        <v>165228.41766020865</v>
      </c>
      <c r="AX62" s="58">
        <v>142500</v>
      </c>
      <c r="AY62" s="61">
        <v>154534.46450116008</v>
      </c>
      <c r="AZ62" s="58">
        <v>139500</v>
      </c>
      <c r="BA62" s="59">
        <v>37.505336761474609</v>
      </c>
      <c r="BB62" s="59">
        <v>11</v>
      </c>
      <c r="BC62" s="62">
        <v>0.95709288120269775</v>
      </c>
      <c r="BD62" s="63">
        <v>0.98125427961349487</v>
      </c>
    </row>
    <row r="63" spans="1:56" x14ac:dyDescent="0.3">
      <c r="A63" s="47">
        <v>43647</v>
      </c>
      <c r="B63" s="48">
        <v>308</v>
      </c>
      <c r="C63" s="49">
        <v>489</v>
      </c>
      <c r="D63" s="50">
        <v>1.9651708602905273</v>
      </c>
      <c r="E63" s="49">
        <v>359</v>
      </c>
      <c r="F63" s="49">
        <v>287</v>
      </c>
      <c r="G63" s="49">
        <v>363</v>
      </c>
      <c r="H63" s="51">
        <v>46769451</v>
      </c>
      <c r="I63" s="52">
        <v>151848.86688311689</v>
      </c>
      <c r="J63" s="53">
        <v>144200</v>
      </c>
      <c r="K63" s="54">
        <v>29.019479751586914</v>
      </c>
      <c r="L63" s="54">
        <v>10</v>
      </c>
      <c r="M63" s="55">
        <v>0.97493714094161987</v>
      </c>
      <c r="N63" s="55">
        <v>1</v>
      </c>
      <c r="O63" s="55">
        <v>0.96057647466659546</v>
      </c>
      <c r="P63" s="56">
        <v>0.99254179000854492</v>
      </c>
      <c r="Q63" s="52">
        <v>179550.06339468303</v>
      </c>
      <c r="R63" s="53">
        <v>144900</v>
      </c>
      <c r="S63" s="54">
        <v>77.521469116210938</v>
      </c>
      <c r="T63" s="54">
        <v>46</v>
      </c>
      <c r="U63" s="55">
        <v>0.96962630748748779</v>
      </c>
      <c r="V63" s="56">
        <v>1</v>
      </c>
      <c r="W63" s="53">
        <v>171946.44011142061</v>
      </c>
      <c r="X63" s="53">
        <v>143000</v>
      </c>
      <c r="Y63" s="52">
        <v>163005.05574912892</v>
      </c>
      <c r="Z63" s="53">
        <v>145000</v>
      </c>
      <c r="AA63" s="54">
        <v>31.815330505371094</v>
      </c>
      <c r="AB63" s="54">
        <v>13</v>
      </c>
      <c r="AC63" s="55">
        <v>0.94679772853851318</v>
      </c>
      <c r="AD63" s="56">
        <v>0.97377049922943115</v>
      </c>
      <c r="AE63" s="52">
        <v>162892.54545454544</v>
      </c>
      <c r="AF63" s="53">
        <v>139900</v>
      </c>
      <c r="AG63" s="54">
        <v>32.005508422851563</v>
      </c>
      <c r="AH63" s="54">
        <v>12</v>
      </c>
      <c r="AI63" s="55">
        <v>0.97835779190063477</v>
      </c>
      <c r="AJ63" s="56">
        <v>1</v>
      </c>
      <c r="AK63" s="57">
        <v>1717</v>
      </c>
      <c r="AL63" s="58">
        <v>252178215</v>
      </c>
      <c r="AM63" s="59">
        <v>2342</v>
      </c>
      <c r="AN63" s="60">
        <v>1898</v>
      </c>
      <c r="AO63" s="61">
        <v>146871.41234711706</v>
      </c>
      <c r="AP63" s="58">
        <v>133000</v>
      </c>
      <c r="AQ63" s="59">
        <v>39.613277435302734</v>
      </c>
      <c r="AR63" s="59">
        <v>13</v>
      </c>
      <c r="AS63" s="62">
        <v>0.9743688702583313</v>
      </c>
      <c r="AT63" s="62">
        <v>0.99090909957885742</v>
      </c>
      <c r="AU63" s="62">
        <v>0.95554029941558838</v>
      </c>
      <c r="AV63" s="63">
        <v>0.97966098785400391</v>
      </c>
      <c r="AW63" s="58">
        <v>164485.77497865073</v>
      </c>
      <c r="AX63" s="58">
        <v>142500</v>
      </c>
      <c r="AY63" s="61">
        <v>154285.02739726027</v>
      </c>
      <c r="AZ63" s="58">
        <v>138000</v>
      </c>
      <c r="BA63" s="59">
        <v>36.883560180664063</v>
      </c>
      <c r="BB63" s="59">
        <v>11</v>
      </c>
      <c r="BC63" s="62">
        <v>0.95809543132781982</v>
      </c>
      <c r="BD63" s="63">
        <v>0.98267805576324463</v>
      </c>
    </row>
    <row r="64" spans="1:56" x14ac:dyDescent="0.3">
      <c r="A64" s="47">
        <v>43617</v>
      </c>
      <c r="B64" s="48">
        <v>283</v>
      </c>
      <c r="C64" s="49">
        <v>492</v>
      </c>
      <c r="D64" s="50">
        <v>1.9640718698501587</v>
      </c>
      <c r="E64" s="49">
        <v>387</v>
      </c>
      <c r="F64" s="49">
        <v>314</v>
      </c>
      <c r="G64" s="49">
        <v>370</v>
      </c>
      <c r="H64" s="51">
        <v>45927064</v>
      </c>
      <c r="I64" s="52">
        <v>162286.44522968197</v>
      </c>
      <c r="J64" s="53">
        <v>149900</v>
      </c>
      <c r="K64" s="54">
        <v>33.381626129150391</v>
      </c>
      <c r="L64" s="54">
        <v>7</v>
      </c>
      <c r="M64" s="55">
        <v>0.98174762725830078</v>
      </c>
      <c r="N64" s="55">
        <v>1</v>
      </c>
      <c r="O64" s="55">
        <v>0.96521949768066406</v>
      </c>
      <c r="P64" s="56">
        <v>0.99566876888275146</v>
      </c>
      <c r="Q64" s="52">
        <v>181191.38821138212</v>
      </c>
      <c r="R64" s="53">
        <v>152725</v>
      </c>
      <c r="S64" s="54">
        <v>74.400405883789063</v>
      </c>
      <c r="T64" s="54">
        <v>41</v>
      </c>
      <c r="U64" s="55">
        <v>0.96996676921844482</v>
      </c>
      <c r="V64" s="56">
        <v>1</v>
      </c>
      <c r="W64" s="53">
        <v>157642.03100775194</v>
      </c>
      <c r="X64" s="53">
        <v>142500</v>
      </c>
      <c r="Y64" s="52">
        <v>159550.52229299364</v>
      </c>
      <c r="Z64" s="53">
        <v>139250</v>
      </c>
      <c r="AA64" s="54">
        <v>28.980892181396484</v>
      </c>
      <c r="AB64" s="54">
        <v>9</v>
      </c>
      <c r="AC64" s="55">
        <v>0.96572953462600708</v>
      </c>
      <c r="AD64" s="56">
        <v>1</v>
      </c>
      <c r="AE64" s="52">
        <v>158530.45405405405</v>
      </c>
      <c r="AF64" s="53">
        <v>139925</v>
      </c>
      <c r="AG64" s="54">
        <v>34.389190673828125</v>
      </c>
      <c r="AH64" s="54">
        <v>10</v>
      </c>
      <c r="AI64" s="55">
        <v>0.98454588651657104</v>
      </c>
      <c r="AJ64" s="56">
        <v>1</v>
      </c>
      <c r="AK64" s="57">
        <v>1409</v>
      </c>
      <c r="AL64" s="58">
        <v>205408764</v>
      </c>
      <c r="AM64" s="59">
        <v>1983</v>
      </c>
      <c r="AN64" s="60">
        <v>1611</v>
      </c>
      <c r="AO64" s="61">
        <v>145783.36692689851</v>
      </c>
      <c r="AP64" s="58">
        <v>130000</v>
      </c>
      <c r="AQ64" s="59">
        <v>41.929027557373047</v>
      </c>
      <c r="AR64" s="59">
        <v>13</v>
      </c>
      <c r="AS64" s="62">
        <v>0.97424459457397461</v>
      </c>
      <c r="AT64" s="62">
        <v>0.98922246694564819</v>
      </c>
      <c r="AU64" s="62">
        <v>0.95443946123123169</v>
      </c>
      <c r="AV64" s="63">
        <v>0.97777777910232544</v>
      </c>
      <c r="AW64" s="58">
        <v>163135.1048915784</v>
      </c>
      <c r="AX64" s="58">
        <v>142000</v>
      </c>
      <c r="AY64" s="61">
        <v>152731.55245189322</v>
      </c>
      <c r="AZ64" s="58">
        <v>137000</v>
      </c>
      <c r="BA64" s="59">
        <v>37.786468505859375</v>
      </c>
      <c r="BB64" s="59">
        <v>11</v>
      </c>
      <c r="BC64" s="62">
        <v>0.96010816097259521</v>
      </c>
      <c r="BD64" s="63">
        <v>0.98434239625930786</v>
      </c>
    </row>
    <row r="65" spans="1:56" x14ac:dyDescent="0.3">
      <c r="A65" s="47">
        <v>43586</v>
      </c>
      <c r="B65" s="48">
        <v>332</v>
      </c>
      <c r="C65" s="49">
        <v>484</v>
      </c>
      <c r="D65" s="50">
        <v>1.8771815299987793</v>
      </c>
      <c r="E65" s="49">
        <v>353</v>
      </c>
      <c r="F65" s="49">
        <v>271</v>
      </c>
      <c r="G65" s="49">
        <v>356</v>
      </c>
      <c r="H65" s="51">
        <v>51200846</v>
      </c>
      <c r="I65" s="52">
        <v>154219.4156626506</v>
      </c>
      <c r="J65" s="53">
        <v>139050</v>
      </c>
      <c r="K65" s="54">
        <v>37.716869354248047</v>
      </c>
      <c r="L65" s="54">
        <v>9</v>
      </c>
      <c r="M65" s="55">
        <v>0.97884035110473633</v>
      </c>
      <c r="N65" s="55">
        <v>0.99303579330444336</v>
      </c>
      <c r="O65" s="55">
        <v>0.96529293060302734</v>
      </c>
      <c r="P65" s="56">
        <v>0.98629838228225708</v>
      </c>
      <c r="Q65" s="52">
        <v>189453.01652892563</v>
      </c>
      <c r="R65" s="53">
        <v>155000</v>
      </c>
      <c r="S65" s="54">
        <v>75.506195068359375</v>
      </c>
      <c r="T65" s="54">
        <v>42</v>
      </c>
      <c r="U65" s="55">
        <v>0.97127842903137207</v>
      </c>
      <c r="V65" s="56">
        <v>1</v>
      </c>
      <c r="W65" s="53">
        <v>163107.328611898</v>
      </c>
      <c r="X65" s="53">
        <v>150000</v>
      </c>
      <c r="Y65" s="52">
        <v>156651.84501845017</v>
      </c>
      <c r="Z65" s="53">
        <v>149900</v>
      </c>
      <c r="AA65" s="54">
        <v>34.904060363769531</v>
      </c>
      <c r="AB65" s="54">
        <v>8</v>
      </c>
      <c r="AC65" s="55">
        <v>0.96475744247436523</v>
      </c>
      <c r="AD65" s="56">
        <v>0.99682539701461792</v>
      </c>
      <c r="AE65" s="52">
        <v>157984.88202247192</v>
      </c>
      <c r="AF65" s="53">
        <v>143700</v>
      </c>
      <c r="AG65" s="54">
        <v>37.483146667480469</v>
      </c>
      <c r="AH65" s="54">
        <v>9</v>
      </c>
      <c r="AI65" s="55">
        <v>0.98113161325454712</v>
      </c>
      <c r="AJ65" s="56">
        <v>1</v>
      </c>
      <c r="AK65" s="57">
        <v>1126</v>
      </c>
      <c r="AL65" s="58">
        <v>159481700</v>
      </c>
      <c r="AM65" s="59">
        <v>1596</v>
      </c>
      <c r="AN65" s="60">
        <v>1297</v>
      </c>
      <c r="AO65" s="61">
        <v>141635.61278863234</v>
      </c>
      <c r="AP65" s="58">
        <v>127530</v>
      </c>
      <c r="AQ65" s="59">
        <v>44.077262878417969</v>
      </c>
      <c r="AR65" s="59">
        <v>15</v>
      </c>
      <c r="AS65" s="62">
        <v>0.97235888242721558</v>
      </c>
      <c r="AT65" s="62">
        <v>0.98745203018188477</v>
      </c>
      <c r="AU65" s="62">
        <v>0.95173007249832153</v>
      </c>
      <c r="AV65" s="63">
        <v>0.97440171241760254</v>
      </c>
      <c r="AW65" s="58">
        <v>164467.07205513783</v>
      </c>
      <c r="AX65" s="58">
        <v>142000</v>
      </c>
      <c r="AY65" s="61">
        <v>151080.69930609097</v>
      </c>
      <c r="AZ65" s="58">
        <v>135900</v>
      </c>
      <c r="BA65" s="59">
        <v>39.91827392578125</v>
      </c>
      <c r="BB65" s="59">
        <v>11</v>
      </c>
      <c r="BC65" s="62">
        <v>0.95874720811843872</v>
      </c>
      <c r="BD65" s="63">
        <v>0.98223352432250977</v>
      </c>
    </row>
    <row r="66" spans="1:56" x14ac:dyDescent="0.3">
      <c r="A66" s="47">
        <v>43556</v>
      </c>
      <c r="B66" s="48">
        <v>260</v>
      </c>
      <c r="C66" s="49">
        <v>458</v>
      </c>
      <c r="D66" s="50">
        <v>1.788480281829834</v>
      </c>
      <c r="E66" s="49">
        <v>434</v>
      </c>
      <c r="F66" s="49">
        <v>360</v>
      </c>
      <c r="G66" s="49">
        <v>427</v>
      </c>
      <c r="H66" s="51">
        <v>38081514</v>
      </c>
      <c r="I66" s="52">
        <v>146467.36153846153</v>
      </c>
      <c r="J66" s="53">
        <v>129950</v>
      </c>
      <c r="K66" s="54">
        <v>47.023075103759766</v>
      </c>
      <c r="L66" s="54">
        <v>15</v>
      </c>
      <c r="M66" s="55">
        <v>0.97760963439941406</v>
      </c>
      <c r="N66" s="55">
        <v>0.98944759368896484</v>
      </c>
      <c r="O66" s="55">
        <v>0.95770925283432007</v>
      </c>
      <c r="P66" s="56">
        <v>0.97580492496490479</v>
      </c>
      <c r="Q66" s="52">
        <v>197326.73799126639</v>
      </c>
      <c r="R66" s="53">
        <v>152450</v>
      </c>
      <c r="S66" s="54">
        <v>79.85589599609375</v>
      </c>
      <c r="T66" s="54">
        <v>40</v>
      </c>
      <c r="U66" s="55">
        <v>0.97330254316329956</v>
      </c>
      <c r="V66" s="56">
        <v>1</v>
      </c>
      <c r="W66" s="53">
        <v>180540.62211981567</v>
      </c>
      <c r="X66" s="53">
        <v>159375</v>
      </c>
      <c r="Y66" s="52">
        <v>156829.20555555556</v>
      </c>
      <c r="Z66" s="53">
        <v>139925</v>
      </c>
      <c r="AA66" s="54">
        <v>32.75555419921875</v>
      </c>
      <c r="AB66" s="54">
        <v>8</v>
      </c>
      <c r="AC66" s="55">
        <v>0.96843463182449341</v>
      </c>
      <c r="AD66" s="56">
        <v>0.98725908994674683</v>
      </c>
      <c r="AE66" s="52">
        <v>159397.43793911007</v>
      </c>
      <c r="AF66" s="53">
        <v>142500</v>
      </c>
      <c r="AG66" s="54">
        <v>37.203746795654297</v>
      </c>
      <c r="AH66" s="54">
        <v>10</v>
      </c>
      <c r="AI66" s="55">
        <v>0.9836079478263855</v>
      </c>
      <c r="AJ66" s="56">
        <v>1</v>
      </c>
      <c r="AK66" s="57">
        <v>794</v>
      </c>
      <c r="AL66" s="58">
        <v>108280854</v>
      </c>
      <c r="AM66" s="59">
        <v>1243</v>
      </c>
      <c r="AN66" s="60">
        <v>1026</v>
      </c>
      <c r="AO66" s="61">
        <v>136373.87153652392</v>
      </c>
      <c r="AP66" s="58">
        <v>120000</v>
      </c>
      <c r="AQ66" s="59">
        <v>46.736774444580078</v>
      </c>
      <c r="AR66" s="59">
        <v>18</v>
      </c>
      <c r="AS66" s="62">
        <v>0.96964871883392334</v>
      </c>
      <c r="AT66" s="62">
        <v>0.98670995235443115</v>
      </c>
      <c r="AU66" s="62">
        <v>0.94605892896652222</v>
      </c>
      <c r="AV66" s="63">
        <v>0.96982645988464355</v>
      </c>
      <c r="AW66" s="58">
        <v>164853.22606596941</v>
      </c>
      <c r="AX66" s="58">
        <v>139000</v>
      </c>
      <c r="AY66" s="61">
        <v>149609.17836257309</v>
      </c>
      <c r="AZ66" s="58">
        <v>133000</v>
      </c>
      <c r="BA66" s="59">
        <v>41.242691040039063</v>
      </c>
      <c r="BB66" s="59">
        <v>12</v>
      </c>
      <c r="BC66" s="62">
        <v>0.95715975761413574</v>
      </c>
      <c r="BD66" s="63">
        <v>0.97953212261199951</v>
      </c>
    </row>
    <row r="67" spans="1:56" x14ac:dyDescent="0.3">
      <c r="A67" s="47">
        <v>43525</v>
      </c>
      <c r="B67" s="48">
        <v>222</v>
      </c>
      <c r="C67" s="49">
        <v>456</v>
      </c>
      <c r="D67" s="50">
        <v>1.7611844539642334</v>
      </c>
      <c r="E67" s="49">
        <v>337</v>
      </c>
      <c r="F67" s="49">
        <v>272</v>
      </c>
      <c r="G67" s="49">
        <v>293</v>
      </c>
      <c r="H67" s="51">
        <v>29086139</v>
      </c>
      <c r="I67" s="52">
        <v>131018.64414414414</v>
      </c>
      <c r="J67" s="53">
        <v>117000</v>
      </c>
      <c r="K67" s="54">
        <v>40.5450439453125</v>
      </c>
      <c r="L67" s="54">
        <v>17</v>
      </c>
      <c r="M67" s="55">
        <v>0.96635866165161133</v>
      </c>
      <c r="N67" s="55">
        <v>0.98780679702758789</v>
      </c>
      <c r="O67" s="55">
        <v>0.95253592729568481</v>
      </c>
      <c r="P67" s="56">
        <v>0.97498440742492676</v>
      </c>
      <c r="Q67" s="52">
        <v>175360.59868421053</v>
      </c>
      <c r="R67" s="53">
        <v>119900</v>
      </c>
      <c r="S67" s="54">
        <v>86.25</v>
      </c>
      <c r="T67" s="54">
        <v>48</v>
      </c>
      <c r="U67" s="55">
        <v>0.97068673372268677</v>
      </c>
      <c r="V67" s="56">
        <v>1</v>
      </c>
      <c r="W67" s="53">
        <v>152097.3412462908</v>
      </c>
      <c r="X67" s="53">
        <v>127900</v>
      </c>
      <c r="Y67" s="52">
        <v>148417.77205882352</v>
      </c>
      <c r="Z67" s="53">
        <v>125000</v>
      </c>
      <c r="AA67" s="54">
        <v>45.724266052246094</v>
      </c>
      <c r="AB67" s="54">
        <v>11.5</v>
      </c>
      <c r="AC67" s="55">
        <v>0.95749497413635254</v>
      </c>
      <c r="AD67" s="56">
        <v>0.98018550872802734</v>
      </c>
      <c r="AE67" s="52">
        <v>153097.82252559726</v>
      </c>
      <c r="AF67" s="53">
        <v>134900</v>
      </c>
      <c r="AG67" s="54">
        <v>50.757678985595703</v>
      </c>
      <c r="AH67" s="54">
        <v>16</v>
      </c>
      <c r="AI67" s="55">
        <v>0.98221373558044434</v>
      </c>
      <c r="AJ67" s="56">
        <v>1</v>
      </c>
      <c r="AK67" s="57">
        <v>534</v>
      </c>
      <c r="AL67" s="58">
        <v>70199340</v>
      </c>
      <c r="AM67" s="59">
        <v>809</v>
      </c>
      <c r="AN67" s="60">
        <v>666</v>
      </c>
      <c r="AO67" s="61">
        <v>131459.4382022472</v>
      </c>
      <c r="AP67" s="58">
        <v>116075</v>
      </c>
      <c r="AQ67" s="59">
        <v>46.597377777099609</v>
      </c>
      <c r="AR67" s="59">
        <v>21</v>
      </c>
      <c r="AS67" s="62">
        <v>0.96577256917953491</v>
      </c>
      <c r="AT67" s="62">
        <v>0.98303860425949097</v>
      </c>
      <c r="AU67" s="62">
        <v>0.94038647413253784</v>
      </c>
      <c r="AV67" s="63">
        <v>0.96787095069885254</v>
      </c>
      <c r="AW67" s="58">
        <v>156437.49072929542</v>
      </c>
      <c r="AX67" s="58">
        <v>128900</v>
      </c>
      <c r="AY67" s="61">
        <v>145706.46096096095</v>
      </c>
      <c r="AZ67" s="58">
        <v>128450</v>
      </c>
      <c r="BA67" s="59">
        <v>45.830329895019531</v>
      </c>
      <c r="BB67" s="59">
        <v>16</v>
      </c>
      <c r="BC67" s="62">
        <v>0.95106518268585205</v>
      </c>
      <c r="BD67" s="63">
        <v>0.97603827714920044</v>
      </c>
    </row>
    <row r="68" spans="1:56" x14ac:dyDescent="0.3">
      <c r="A68" s="47">
        <v>43497</v>
      </c>
      <c r="B68" s="48">
        <v>156</v>
      </c>
      <c r="C68" s="49">
        <v>428</v>
      </c>
      <c r="D68" s="50">
        <v>1.6320304870605469</v>
      </c>
      <c r="E68" s="49">
        <v>222</v>
      </c>
      <c r="F68" s="49">
        <v>217</v>
      </c>
      <c r="G68" s="49">
        <v>256</v>
      </c>
      <c r="H68" s="51">
        <v>19383333</v>
      </c>
      <c r="I68" s="52">
        <v>124252.13461538461</v>
      </c>
      <c r="J68" s="53">
        <v>111750</v>
      </c>
      <c r="K68" s="54">
        <v>51.134616851806641</v>
      </c>
      <c r="L68" s="54">
        <v>21</v>
      </c>
      <c r="M68" s="55">
        <v>0.97017198801040649</v>
      </c>
      <c r="N68" s="55">
        <v>0.98313224315643311</v>
      </c>
      <c r="O68" s="55">
        <v>0.93953508138656616</v>
      </c>
      <c r="P68" s="56">
        <v>0.96760737895965576</v>
      </c>
      <c r="Q68" s="52">
        <v>179021.19859813084</v>
      </c>
      <c r="R68" s="53">
        <v>120000</v>
      </c>
      <c r="S68" s="54">
        <v>98.144859313964844</v>
      </c>
      <c r="T68" s="54">
        <v>57</v>
      </c>
      <c r="U68" s="55">
        <v>0.97294121980667114</v>
      </c>
      <c r="V68" s="56">
        <v>1</v>
      </c>
      <c r="W68" s="53">
        <v>155692.1981981982</v>
      </c>
      <c r="X68" s="53">
        <v>134950</v>
      </c>
      <c r="Y68" s="52">
        <v>147183.6866359447</v>
      </c>
      <c r="Z68" s="53">
        <v>134900</v>
      </c>
      <c r="AA68" s="54">
        <v>45.101383209228516</v>
      </c>
      <c r="AB68" s="54">
        <v>19</v>
      </c>
      <c r="AC68" s="55">
        <v>0.95719701051712036</v>
      </c>
      <c r="AD68" s="56">
        <v>0.97742724418640137</v>
      </c>
      <c r="AE68" s="52">
        <v>147034.30859375</v>
      </c>
      <c r="AF68" s="53">
        <v>131500</v>
      </c>
      <c r="AG68" s="54">
        <v>51.29296875</v>
      </c>
      <c r="AH68" s="54">
        <v>26</v>
      </c>
      <c r="AI68" s="55">
        <v>0.97687429189682007</v>
      </c>
      <c r="AJ68" s="56">
        <v>1</v>
      </c>
      <c r="AK68" s="57">
        <v>312</v>
      </c>
      <c r="AL68" s="58">
        <v>41113201</v>
      </c>
      <c r="AM68" s="59">
        <v>472</v>
      </c>
      <c r="AN68" s="60">
        <v>394</v>
      </c>
      <c r="AO68" s="61">
        <v>131773.08012820513</v>
      </c>
      <c r="AP68" s="58">
        <v>115825</v>
      </c>
      <c r="AQ68" s="59">
        <v>50.903846740722656</v>
      </c>
      <c r="AR68" s="59">
        <v>24.5</v>
      </c>
      <c r="AS68" s="62">
        <v>0.96535557508468628</v>
      </c>
      <c r="AT68" s="62">
        <v>0.97933220863342285</v>
      </c>
      <c r="AU68" s="62">
        <v>0.93174171447753906</v>
      </c>
      <c r="AV68" s="63">
        <v>0.95980644226074219</v>
      </c>
      <c r="AW68" s="58">
        <v>159536.28389830509</v>
      </c>
      <c r="AX68" s="58">
        <v>129900</v>
      </c>
      <c r="AY68" s="61">
        <v>143834.69289340102</v>
      </c>
      <c r="AZ68" s="58">
        <v>129900</v>
      </c>
      <c r="BA68" s="59">
        <v>45.903553009033203</v>
      </c>
      <c r="BB68" s="59">
        <v>20</v>
      </c>
      <c r="BC68" s="62">
        <v>0.94662636518478394</v>
      </c>
      <c r="BD68" s="63">
        <v>0.97244620323181152</v>
      </c>
    </row>
    <row r="69" spans="1:56" x14ac:dyDescent="0.3">
      <c r="A69" s="47">
        <v>43466</v>
      </c>
      <c r="B69" s="48">
        <v>156</v>
      </c>
      <c r="C69" s="49">
        <v>474</v>
      </c>
      <c r="D69" s="50">
        <v>1.8097360134124756</v>
      </c>
      <c r="E69" s="49">
        <v>250</v>
      </c>
      <c r="F69" s="49">
        <v>177</v>
      </c>
      <c r="G69" s="49">
        <v>200</v>
      </c>
      <c r="H69" s="51">
        <v>21729868</v>
      </c>
      <c r="I69" s="52">
        <v>139294.02564102566</v>
      </c>
      <c r="J69" s="53">
        <v>125550</v>
      </c>
      <c r="K69" s="54">
        <v>50.673076629638672</v>
      </c>
      <c r="L69" s="54">
        <v>25</v>
      </c>
      <c r="M69" s="55">
        <v>0.96053916215896606</v>
      </c>
      <c r="N69" s="55">
        <v>0.97588622570037842</v>
      </c>
      <c r="O69" s="55">
        <v>0.92394834756851196</v>
      </c>
      <c r="P69" s="56">
        <v>0.95378875732421875</v>
      </c>
      <c r="Q69" s="52">
        <v>173453.68565400844</v>
      </c>
      <c r="R69" s="53">
        <v>118450</v>
      </c>
      <c r="S69" s="54">
        <v>96.400840759277344</v>
      </c>
      <c r="T69" s="54">
        <v>63.5</v>
      </c>
      <c r="U69" s="55">
        <v>0.97238773107528687</v>
      </c>
      <c r="V69" s="56">
        <v>1</v>
      </c>
      <c r="W69" s="53">
        <v>162949.83199999999</v>
      </c>
      <c r="X69" s="53">
        <v>126450</v>
      </c>
      <c r="Y69" s="52">
        <v>139728.86440677967</v>
      </c>
      <c r="Z69" s="53">
        <v>124900</v>
      </c>
      <c r="AA69" s="54">
        <v>46.887004852294922</v>
      </c>
      <c r="AB69" s="54">
        <v>21</v>
      </c>
      <c r="AC69" s="55">
        <v>0.9336668848991394</v>
      </c>
      <c r="AD69" s="56">
        <v>0.96997690200805664</v>
      </c>
      <c r="AE69" s="52">
        <v>134251.37</v>
      </c>
      <c r="AF69" s="53">
        <v>123000</v>
      </c>
      <c r="AG69" s="54">
        <v>55.084999084472656</v>
      </c>
      <c r="AH69" s="54">
        <v>36</v>
      </c>
      <c r="AI69" s="55">
        <v>0.96535235643386841</v>
      </c>
      <c r="AJ69" s="56">
        <v>1</v>
      </c>
      <c r="AK69" s="57">
        <v>156</v>
      </c>
      <c r="AL69" s="58">
        <v>21729868</v>
      </c>
      <c r="AM69" s="59">
        <v>250</v>
      </c>
      <c r="AN69" s="60">
        <v>177</v>
      </c>
      <c r="AO69" s="61">
        <v>139294.02564102566</v>
      </c>
      <c r="AP69" s="58">
        <v>125550</v>
      </c>
      <c r="AQ69" s="59">
        <v>50.673076629638672</v>
      </c>
      <c r="AR69" s="59">
        <v>25</v>
      </c>
      <c r="AS69" s="62">
        <v>0.96053916215896606</v>
      </c>
      <c r="AT69" s="62">
        <v>0.97588622570037842</v>
      </c>
      <c r="AU69" s="62">
        <v>0.92394834756851196</v>
      </c>
      <c r="AV69" s="63">
        <v>0.95378875732421875</v>
      </c>
      <c r="AW69" s="58">
        <v>162949.83199999999</v>
      </c>
      <c r="AX69" s="58">
        <v>126450</v>
      </c>
      <c r="AY69" s="61">
        <v>139728.86440677967</v>
      </c>
      <c r="AZ69" s="58">
        <v>124900</v>
      </c>
      <c r="BA69" s="59">
        <v>46.887004852294922</v>
      </c>
      <c r="BB69" s="59">
        <v>21</v>
      </c>
      <c r="BC69" s="62">
        <v>0.9336668848991394</v>
      </c>
      <c r="BD69" s="63">
        <v>0.96997690200805664</v>
      </c>
    </row>
    <row r="70" spans="1:56" x14ac:dyDescent="0.3">
      <c r="A70" s="47">
        <v>43435</v>
      </c>
      <c r="B70" s="48">
        <v>204</v>
      </c>
      <c r="C70" s="49">
        <v>489</v>
      </c>
      <c r="D70" s="50">
        <v>1.8569619655609131</v>
      </c>
      <c r="E70" s="49">
        <v>170</v>
      </c>
      <c r="F70" s="49">
        <v>160</v>
      </c>
      <c r="G70" s="49">
        <v>181</v>
      </c>
      <c r="H70" s="51">
        <v>26035643</v>
      </c>
      <c r="I70" s="52">
        <v>127625.70098039215</v>
      </c>
      <c r="J70" s="53">
        <v>108450</v>
      </c>
      <c r="K70" s="54">
        <v>45.068626403808594</v>
      </c>
      <c r="L70" s="54">
        <v>31</v>
      </c>
      <c r="M70" s="55">
        <v>0.94540268182754517</v>
      </c>
      <c r="N70" s="55">
        <v>0.97459173202514648</v>
      </c>
      <c r="O70" s="55">
        <v>0.9097142219543457</v>
      </c>
      <c r="P70" s="56">
        <v>0.94697147607803345</v>
      </c>
      <c r="Q70" s="52">
        <v>162331.44580777097</v>
      </c>
      <c r="R70" s="53">
        <v>118500</v>
      </c>
      <c r="S70" s="54">
        <v>93.61553955078125</v>
      </c>
      <c r="T70" s="54">
        <v>64</v>
      </c>
      <c r="U70" s="55">
        <v>0.96728396415710449</v>
      </c>
      <c r="V70" s="56">
        <v>1</v>
      </c>
      <c r="W70" s="53">
        <v>139396.83529411766</v>
      </c>
      <c r="X70" s="53">
        <v>122500</v>
      </c>
      <c r="Y70" s="52">
        <v>125193.91875</v>
      </c>
      <c r="Z70" s="53">
        <v>106375</v>
      </c>
      <c r="AA70" s="54">
        <v>50.087501525878906</v>
      </c>
      <c r="AB70" s="54">
        <v>32.5</v>
      </c>
      <c r="AC70" s="55">
        <v>0.90395087003707886</v>
      </c>
      <c r="AD70" s="56">
        <v>0.94523221254348755</v>
      </c>
      <c r="AE70" s="52">
        <v>137412.26519337017</v>
      </c>
      <c r="AF70" s="53">
        <v>122500</v>
      </c>
      <c r="AG70" s="54">
        <v>53.088397979736328</v>
      </c>
      <c r="AH70" s="54">
        <v>30</v>
      </c>
      <c r="AI70" s="55">
        <v>0.96592360734939575</v>
      </c>
      <c r="AJ70" s="56">
        <v>1</v>
      </c>
      <c r="AK70" s="57">
        <v>3160</v>
      </c>
      <c r="AL70" s="58">
        <v>464472111</v>
      </c>
      <c r="AM70" s="59">
        <v>4010</v>
      </c>
      <c r="AN70" s="60">
        <v>3158</v>
      </c>
      <c r="AO70" s="61">
        <v>146984.84525316456</v>
      </c>
      <c r="AP70" s="58">
        <v>129950</v>
      </c>
      <c r="AQ70" s="59">
        <v>39.237342834472656</v>
      </c>
      <c r="AR70" s="59">
        <v>14</v>
      </c>
      <c r="AS70" s="62">
        <v>0.97173535823822021</v>
      </c>
      <c r="AT70" s="62">
        <v>0.98811757564544678</v>
      </c>
      <c r="AU70" s="62">
        <v>0.9511675238609314</v>
      </c>
      <c r="AV70" s="63">
        <v>0.97664719820022583</v>
      </c>
      <c r="AW70" s="58">
        <v>155423.41396508727</v>
      </c>
      <c r="AX70" s="58">
        <v>130000</v>
      </c>
      <c r="AY70" s="61">
        <v>149540.21279290691</v>
      </c>
      <c r="AZ70" s="58">
        <v>129900</v>
      </c>
      <c r="BA70" s="59">
        <v>38.780872344970703</v>
      </c>
      <c r="BB70" s="59">
        <v>14</v>
      </c>
      <c r="BC70" s="62">
        <v>0.95120429992675781</v>
      </c>
      <c r="BD70" s="63">
        <v>0.9760901927947998</v>
      </c>
    </row>
    <row r="71" spans="1:56" x14ac:dyDescent="0.3">
      <c r="A71" s="47">
        <v>43405</v>
      </c>
      <c r="B71" s="48">
        <v>240</v>
      </c>
      <c r="C71" s="49">
        <v>570</v>
      </c>
      <c r="D71" s="50">
        <v>2.157048225402832</v>
      </c>
      <c r="E71" s="49">
        <v>231</v>
      </c>
      <c r="F71" s="49">
        <v>207</v>
      </c>
      <c r="G71" s="49">
        <v>230</v>
      </c>
      <c r="H71" s="51">
        <v>34309397</v>
      </c>
      <c r="I71" s="52">
        <v>142955.82083333333</v>
      </c>
      <c r="J71" s="53">
        <v>125000</v>
      </c>
      <c r="K71" s="54">
        <v>43.424999237060547</v>
      </c>
      <c r="L71" s="54">
        <v>13</v>
      </c>
      <c r="M71" s="55">
        <v>0.96750223636627197</v>
      </c>
      <c r="N71" s="55">
        <v>0.98381161689758301</v>
      </c>
      <c r="O71" s="55">
        <v>0.94931799173355103</v>
      </c>
      <c r="P71" s="56">
        <v>0.97356271743774414</v>
      </c>
      <c r="Q71" s="52">
        <v>159887.50350877194</v>
      </c>
      <c r="R71" s="53">
        <v>115000</v>
      </c>
      <c r="S71" s="54">
        <v>82.996490478515625</v>
      </c>
      <c r="T71" s="54">
        <v>60</v>
      </c>
      <c r="U71" s="55">
        <v>0.95930463075637817</v>
      </c>
      <c r="V71" s="56">
        <v>1</v>
      </c>
      <c r="W71" s="53">
        <v>134910.64935064936</v>
      </c>
      <c r="X71" s="53">
        <v>115000</v>
      </c>
      <c r="Y71" s="52">
        <v>137614.07729468599</v>
      </c>
      <c r="Z71" s="53">
        <v>129900</v>
      </c>
      <c r="AA71" s="54">
        <v>50.053138732910156</v>
      </c>
      <c r="AB71" s="54">
        <v>20</v>
      </c>
      <c r="AC71" s="55">
        <v>0.94112813472747803</v>
      </c>
      <c r="AD71" s="56">
        <v>0.96192383766174316</v>
      </c>
      <c r="AE71" s="52">
        <v>136354.00869565218</v>
      </c>
      <c r="AF71" s="53">
        <v>120975</v>
      </c>
      <c r="AG71" s="54">
        <v>48.913043975830078</v>
      </c>
      <c r="AH71" s="54">
        <v>26</v>
      </c>
      <c r="AI71" s="55">
        <v>0.9710661768913269</v>
      </c>
      <c r="AJ71" s="56">
        <v>1</v>
      </c>
      <c r="AK71" s="57">
        <v>2956</v>
      </c>
      <c r="AL71" s="58">
        <v>438436468</v>
      </c>
      <c r="AM71" s="59">
        <v>3840</v>
      </c>
      <c r="AN71" s="60">
        <v>2998</v>
      </c>
      <c r="AO71" s="61">
        <v>148320.86197564277</v>
      </c>
      <c r="AP71" s="58">
        <v>130500</v>
      </c>
      <c r="AQ71" s="59">
        <v>38.834911346435547</v>
      </c>
      <c r="AR71" s="59">
        <v>14</v>
      </c>
      <c r="AS71" s="62">
        <v>0.97355329990386963</v>
      </c>
      <c r="AT71" s="62">
        <v>0.98943859338760376</v>
      </c>
      <c r="AU71" s="62">
        <v>0.95403021574020386</v>
      </c>
      <c r="AV71" s="63">
        <v>0.97872340679168701</v>
      </c>
      <c r="AW71" s="58">
        <v>156132.92395833333</v>
      </c>
      <c r="AX71" s="58">
        <v>132000</v>
      </c>
      <c r="AY71" s="61">
        <v>150839.54803202135</v>
      </c>
      <c r="AZ71" s="58">
        <v>130000</v>
      </c>
      <c r="BA71" s="59">
        <v>38.177452087402344</v>
      </c>
      <c r="BB71" s="59">
        <v>14</v>
      </c>
      <c r="BC71" s="62">
        <v>0.9537278413772583</v>
      </c>
      <c r="BD71" s="63">
        <v>0.97767513990402222</v>
      </c>
    </row>
    <row r="72" spans="1:56" x14ac:dyDescent="0.3">
      <c r="A72" s="47">
        <v>43374</v>
      </c>
      <c r="B72" s="48">
        <v>277</v>
      </c>
      <c r="C72" s="49">
        <v>621</v>
      </c>
      <c r="D72" s="50">
        <v>2.3823530673980713</v>
      </c>
      <c r="E72" s="49">
        <v>343</v>
      </c>
      <c r="F72" s="49">
        <v>249</v>
      </c>
      <c r="G72" s="49">
        <v>263</v>
      </c>
      <c r="H72" s="51">
        <v>40755174</v>
      </c>
      <c r="I72" s="52">
        <v>147130.59205776174</v>
      </c>
      <c r="J72" s="53">
        <v>129900</v>
      </c>
      <c r="K72" s="54">
        <v>34.310470581054688</v>
      </c>
      <c r="L72" s="54">
        <v>13</v>
      </c>
      <c r="M72" s="55">
        <v>0.97647875547409058</v>
      </c>
      <c r="N72" s="55">
        <v>0.98518520593643188</v>
      </c>
      <c r="O72" s="55">
        <v>0.95275717973709106</v>
      </c>
      <c r="P72" s="56">
        <v>0.96727269887924194</v>
      </c>
      <c r="Q72" s="52">
        <v>159714.82769726249</v>
      </c>
      <c r="R72" s="53">
        <v>115000</v>
      </c>
      <c r="S72" s="54">
        <v>71.906600952148438</v>
      </c>
      <c r="T72" s="54">
        <v>49</v>
      </c>
      <c r="U72" s="55">
        <v>0.96632558107376099</v>
      </c>
      <c r="V72" s="56">
        <v>1</v>
      </c>
      <c r="W72" s="53">
        <v>142130.53061224491</v>
      </c>
      <c r="X72" s="53">
        <v>124900</v>
      </c>
      <c r="Y72" s="52">
        <v>136592.42168674699</v>
      </c>
      <c r="Z72" s="53">
        <v>119900</v>
      </c>
      <c r="AA72" s="54">
        <v>41.662651062011719</v>
      </c>
      <c r="AB72" s="54">
        <v>15</v>
      </c>
      <c r="AC72" s="55">
        <v>0.93693256378173828</v>
      </c>
      <c r="AD72" s="56">
        <v>0.96153843402862549</v>
      </c>
      <c r="AE72" s="52">
        <v>148069.19771863119</v>
      </c>
      <c r="AF72" s="53">
        <v>134970</v>
      </c>
      <c r="AG72" s="54">
        <v>44.840305328369141</v>
      </c>
      <c r="AH72" s="54">
        <v>19</v>
      </c>
      <c r="AI72" s="55">
        <v>0.97496670484542847</v>
      </c>
      <c r="AJ72" s="56">
        <v>1</v>
      </c>
      <c r="AK72" s="57">
        <v>2716</v>
      </c>
      <c r="AL72" s="58">
        <v>404127071</v>
      </c>
      <c r="AM72" s="59">
        <v>3609</v>
      </c>
      <c r="AN72" s="60">
        <v>2791</v>
      </c>
      <c r="AO72" s="61">
        <v>148794.94513991164</v>
      </c>
      <c r="AP72" s="58">
        <v>131000</v>
      </c>
      <c r="AQ72" s="59">
        <v>38.429306030273438</v>
      </c>
      <c r="AR72" s="59">
        <v>14</v>
      </c>
      <c r="AS72" s="62">
        <v>0.97408819198608398</v>
      </c>
      <c r="AT72" s="62">
        <v>0.98979592323303223</v>
      </c>
      <c r="AU72" s="62">
        <v>0.95444697141647339</v>
      </c>
      <c r="AV72" s="63">
        <v>0.97908675670623779</v>
      </c>
      <c r="AW72" s="58">
        <v>157491.29066223331</v>
      </c>
      <c r="AX72" s="58">
        <v>133900</v>
      </c>
      <c r="AY72" s="61">
        <v>151820.44106055176</v>
      </c>
      <c r="AZ72" s="58">
        <v>130000</v>
      </c>
      <c r="BA72" s="59">
        <v>37.296669006347656</v>
      </c>
      <c r="BB72" s="59">
        <v>13</v>
      </c>
      <c r="BC72" s="62">
        <v>0.9546629786491394</v>
      </c>
      <c r="BD72" s="63">
        <v>0.97887498140335083</v>
      </c>
    </row>
    <row r="73" spans="1:56" x14ac:dyDescent="0.3">
      <c r="A73" s="47">
        <v>43344</v>
      </c>
      <c r="B73" s="48">
        <v>238</v>
      </c>
      <c r="C73" s="49">
        <v>610</v>
      </c>
      <c r="D73" s="50">
        <v>2.3559703826904297</v>
      </c>
      <c r="E73" s="49">
        <v>330</v>
      </c>
      <c r="F73" s="49">
        <v>236</v>
      </c>
      <c r="G73" s="49">
        <v>294</v>
      </c>
      <c r="H73" s="51">
        <v>39823979</v>
      </c>
      <c r="I73" s="52">
        <v>167327.64285714287</v>
      </c>
      <c r="J73" s="53">
        <v>135750</v>
      </c>
      <c r="K73" s="54">
        <v>35.441177368164063</v>
      </c>
      <c r="L73" s="54">
        <v>13.5</v>
      </c>
      <c r="M73" s="55">
        <v>0.97051113843917847</v>
      </c>
      <c r="N73" s="55">
        <v>0.98507463932037354</v>
      </c>
      <c r="O73" s="55">
        <v>0.94572573900222778</v>
      </c>
      <c r="P73" s="56">
        <v>0.97500002384185791</v>
      </c>
      <c r="Q73" s="52">
        <v>164953.33606557376</v>
      </c>
      <c r="R73" s="53">
        <v>119900</v>
      </c>
      <c r="S73" s="54">
        <v>71.508193969726563</v>
      </c>
      <c r="T73" s="54">
        <v>45</v>
      </c>
      <c r="U73" s="55">
        <v>0.96967357397079468</v>
      </c>
      <c r="V73" s="56">
        <v>1</v>
      </c>
      <c r="W73" s="53">
        <v>145148.99090909091</v>
      </c>
      <c r="X73" s="53">
        <v>127000</v>
      </c>
      <c r="Y73" s="52">
        <v>150143.90677966102</v>
      </c>
      <c r="Z73" s="53">
        <v>129900</v>
      </c>
      <c r="AA73" s="54">
        <v>37.004238128662109</v>
      </c>
      <c r="AB73" s="54">
        <v>14</v>
      </c>
      <c r="AC73" s="55">
        <v>0.94750797748565674</v>
      </c>
      <c r="AD73" s="56">
        <v>0.96556758880615234</v>
      </c>
      <c r="AE73" s="52">
        <v>157597.15646258503</v>
      </c>
      <c r="AF73" s="53">
        <v>132450</v>
      </c>
      <c r="AG73" s="54">
        <v>41.088436126708984</v>
      </c>
      <c r="AH73" s="54">
        <v>17</v>
      </c>
      <c r="AI73" s="55">
        <v>0.97723180055618286</v>
      </c>
      <c r="AJ73" s="56">
        <v>1</v>
      </c>
      <c r="AK73" s="57">
        <v>2439</v>
      </c>
      <c r="AL73" s="58">
        <v>363371897</v>
      </c>
      <c r="AM73" s="59">
        <v>3266</v>
      </c>
      <c r="AN73" s="60">
        <v>2542</v>
      </c>
      <c r="AO73" s="61">
        <v>148983.9676096761</v>
      </c>
      <c r="AP73" s="58">
        <v>131400</v>
      </c>
      <c r="AQ73" s="59">
        <v>38.897087097167969</v>
      </c>
      <c r="AR73" s="59">
        <v>14</v>
      </c>
      <c r="AS73" s="62">
        <v>0.97381657361984253</v>
      </c>
      <c r="AT73" s="62">
        <v>0.99046230316162109</v>
      </c>
      <c r="AU73" s="62">
        <v>0.9546390175819397</v>
      </c>
      <c r="AV73" s="63">
        <v>0.97959184646606445</v>
      </c>
      <c r="AW73" s="58">
        <v>159104.49969381507</v>
      </c>
      <c r="AX73" s="58">
        <v>135000</v>
      </c>
      <c r="AY73" s="61">
        <v>153312.09205350117</v>
      </c>
      <c r="AZ73" s="58">
        <v>133950</v>
      </c>
      <c r="BA73" s="59">
        <v>36.868999481201172</v>
      </c>
      <c r="BB73" s="59">
        <v>13</v>
      </c>
      <c r="BC73" s="62">
        <v>0.95640110969543457</v>
      </c>
      <c r="BD73" s="63">
        <v>0.98000001907348633</v>
      </c>
    </row>
    <row r="74" spans="1:56" x14ac:dyDescent="0.3">
      <c r="A74" s="47">
        <v>43313</v>
      </c>
      <c r="B74" s="48">
        <v>310</v>
      </c>
      <c r="C74" s="49">
        <v>590</v>
      </c>
      <c r="D74" s="50">
        <v>2.2483329772949219</v>
      </c>
      <c r="E74" s="49">
        <v>350</v>
      </c>
      <c r="F74" s="49">
        <v>257</v>
      </c>
      <c r="G74" s="49">
        <v>299</v>
      </c>
      <c r="H74" s="51">
        <v>47129224</v>
      </c>
      <c r="I74" s="52">
        <v>152029.75483870969</v>
      </c>
      <c r="J74" s="53">
        <v>137000</v>
      </c>
      <c r="K74" s="54">
        <v>33.945159912109375</v>
      </c>
      <c r="L74" s="54">
        <v>14</v>
      </c>
      <c r="M74" s="55">
        <v>0.97458130121231079</v>
      </c>
      <c r="N74" s="55">
        <v>0.98679763078689575</v>
      </c>
      <c r="O74" s="55">
        <v>0.96415835618972778</v>
      </c>
      <c r="P74" s="56">
        <v>0.97898495197296143</v>
      </c>
      <c r="Q74" s="52">
        <v>171348.30169491525</v>
      </c>
      <c r="R74" s="53">
        <v>119900</v>
      </c>
      <c r="S74" s="54">
        <v>71.016952514648438</v>
      </c>
      <c r="T74" s="54">
        <v>44</v>
      </c>
      <c r="U74" s="55">
        <v>0.97189807891845703</v>
      </c>
      <c r="V74" s="56">
        <v>1</v>
      </c>
      <c r="W74" s="53">
        <v>155031.73142857142</v>
      </c>
      <c r="X74" s="53">
        <v>125000</v>
      </c>
      <c r="Y74" s="52">
        <v>174532.86770428016</v>
      </c>
      <c r="Z74" s="53">
        <v>147500</v>
      </c>
      <c r="AA74" s="54">
        <v>30.583658218383789</v>
      </c>
      <c r="AB74" s="54">
        <v>14</v>
      </c>
      <c r="AC74" s="55">
        <v>0.95646572113037109</v>
      </c>
      <c r="AD74" s="56">
        <v>0.97643929719924927</v>
      </c>
      <c r="AE74" s="52">
        <v>172115.52173913043</v>
      </c>
      <c r="AF74" s="53">
        <v>139900</v>
      </c>
      <c r="AG74" s="54">
        <v>73.040130615234375</v>
      </c>
      <c r="AH74" s="54">
        <v>18</v>
      </c>
      <c r="AI74" s="55">
        <v>0.97204732894897461</v>
      </c>
      <c r="AJ74" s="56">
        <v>1</v>
      </c>
      <c r="AK74" s="57">
        <v>2201</v>
      </c>
      <c r="AL74" s="58">
        <v>323547918</v>
      </c>
      <c r="AM74" s="59">
        <v>2936</v>
      </c>
      <c r="AN74" s="60">
        <v>2306</v>
      </c>
      <c r="AO74" s="61">
        <v>147000.41708314401</v>
      </c>
      <c r="AP74" s="58">
        <v>130500</v>
      </c>
      <c r="AQ74" s="59">
        <v>39.270786285400391</v>
      </c>
      <c r="AR74" s="59">
        <v>14</v>
      </c>
      <c r="AS74" s="62">
        <v>0.97417247295379639</v>
      </c>
      <c r="AT74" s="62">
        <v>0.99099099636077881</v>
      </c>
      <c r="AU74" s="62">
        <v>0.95559918880462646</v>
      </c>
      <c r="AV74" s="63">
        <v>0.98019611835479736</v>
      </c>
      <c r="AW74" s="58">
        <v>160673.06846049047</v>
      </c>
      <c r="AX74" s="58">
        <v>135000</v>
      </c>
      <c r="AY74" s="61">
        <v>153636.32957502169</v>
      </c>
      <c r="AZ74" s="58">
        <v>134500</v>
      </c>
      <c r="BA74" s="59">
        <v>36.855159759521484</v>
      </c>
      <c r="BB74" s="59">
        <v>13</v>
      </c>
      <c r="BC74" s="62">
        <v>0.95731204748153687</v>
      </c>
      <c r="BD74" s="63">
        <v>0.98118436336517334</v>
      </c>
    </row>
    <row r="75" spans="1:56" x14ac:dyDescent="0.3">
      <c r="A75" s="47">
        <v>43282</v>
      </c>
      <c r="B75" s="48">
        <v>328</v>
      </c>
      <c r="C75" s="49">
        <v>600</v>
      </c>
      <c r="D75" s="50">
        <v>2.3218317031860352</v>
      </c>
      <c r="E75" s="49">
        <v>398</v>
      </c>
      <c r="F75" s="49">
        <v>288</v>
      </c>
      <c r="G75" s="49">
        <v>351</v>
      </c>
      <c r="H75" s="51">
        <v>49783779</v>
      </c>
      <c r="I75" s="52">
        <v>151779.81402439025</v>
      </c>
      <c r="J75" s="53">
        <v>131500</v>
      </c>
      <c r="K75" s="54">
        <v>28.945121765136719</v>
      </c>
      <c r="L75" s="54">
        <v>9</v>
      </c>
      <c r="M75" s="55">
        <v>0.97684276103973389</v>
      </c>
      <c r="N75" s="55">
        <v>0.98976975679397583</v>
      </c>
      <c r="O75" s="55">
        <v>0.9573332667350769</v>
      </c>
      <c r="P75" s="56">
        <v>0.98125350475311279</v>
      </c>
      <c r="Q75" s="52">
        <v>182351.79</v>
      </c>
      <c r="R75" s="53">
        <v>129925</v>
      </c>
      <c r="S75" s="54">
        <v>73.474998474121094</v>
      </c>
      <c r="T75" s="54">
        <v>41</v>
      </c>
      <c r="U75" s="55">
        <v>0.97140359878540039</v>
      </c>
      <c r="V75" s="56">
        <v>1</v>
      </c>
      <c r="W75" s="53">
        <v>162390.97487437187</v>
      </c>
      <c r="X75" s="53">
        <v>135000</v>
      </c>
      <c r="Y75" s="52">
        <v>155017.09375</v>
      </c>
      <c r="Z75" s="53">
        <v>135000</v>
      </c>
      <c r="AA75" s="54">
        <v>32.621528625488281</v>
      </c>
      <c r="AB75" s="54">
        <v>13.5</v>
      </c>
      <c r="AC75" s="55">
        <v>0.96204233169555664</v>
      </c>
      <c r="AD75" s="56">
        <v>0.97924292087554932</v>
      </c>
      <c r="AE75" s="52">
        <v>154136.7207977208</v>
      </c>
      <c r="AF75" s="53">
        <v>135000</v>
      </c>
      <c r="AG75" s="54">
        <v>38.150997161865234</v>
      </c>
      <c r="AH75" s="54">
        <v>14</v>
      </c>
      <c r="AI75" s="55">
        <v>0.98439526557922363</v>
      </c>
      <c r="AJ75" s="56">
        <v>1</v>
      </c>
      <c r="AK75" s="57">
        <v>1891</v>
      </c>
      <c r="AL75" s="58">
        <v>276418694</v>
      </c>
      <c r="AM75" s="59">
        <v>2586</v>
      </c>
      <c r="AN75" s="60">
        <v>2049</v>
      </c>
      <c r="AO75" s="61">
        <v>146175.93548387097</v>
      </c>
      <c r="AP75" s="58">
        <v>130000</v>
      </c>
      <c r="AQ75" s="59">
        <v>40.143840789794922</v>
      </c>
      <c r="AR75" s="59">
        <v>14</v>
      </c>
      <c r="AS75" s="62">
        <v>0.97410547733306885</v>
      </c>
      <c r="AT75" s="62">
        <v>0.99148935079574585</v>
      </c>
      <c r="AU75" s="62">
        <v>0.95419532060623169</v>
      </c>
      <c r="AV75" s="63">
        <v>0.98081260919570923</v>
      </c>
      <c r="AW75" s="58">
        <v>161436.59048723898</v>
      </c>
      <c r="AX75" s="58">
        <v>137700</v>
      </c>
      <c r="AY75" s="61">
        <v>151015.33870180577</v>
      </c>
      <c r="AZ75" s="58">
        <v>131950</v>
      </c>
      <c r="BA75" s="59">
        <v>37.641777038574219</v>
      </c>
      <c r="BB75" s="59">
        <v>13</v>
      </c>
      <c r="BC75" s="62">
        <v>0.95741784572601318</v>
      </c>
      <c r="BD75" s="63">
        <v>0.98180162906646729</v>
      </c>
    </row>
    <row r="76" spans="1:56" x14ac:dyDescent="0.3">
      <c r="A76" s="47">
        <v>43252</v>
      </c>
      <c r="B76" s="48">
        <v>371</v>
      </c>
      <c r="C76" s="49">
        <v>591</v>
      </c>
      <c r="D76" s="50">
        <v>2.3146214485168457</v>
      </c>
      <c r="E76" s="49">
        <v>452</v>
      </c>
      <c r="F76" s="49">
        <v>316</v>
      </c>
      <c r="G76" s="49">
        <v>391</v>
      </c>
      <c r="H76" s="51">
        <v>59493410</v>
      </c>
      <c r="I76" s="52">
        <v>160359.59568733154</v>
      </c>
      <c r="J76" s="53">
        <v>149900</v>
      </c>
      <c r="K76" s="54">
        <v>28.409704208374023</v>
      </c>
      <c r="L76" s="54">
        <v>7</v>
      </c>
      <c r="M76" s="55">
        <v>0.98036432266235352</v>
      </c>
      <c r="N76" s="55">
        <v>1</v>
      </c>
      <c r="O76" s="55">
        <v>0.96976470947265625</v>
      </c>
      <c r="P76" s="56">
        <v>1</v>
      </c>
      <c r="Q76" s="52">
        <v>181917.95939086293</v>
      </c>
      <c r="R76" s="53">
        <v>125000</v>
      </c>
      <c r="S76" s="54">
        <v>69.409477233886719</v>
      </c>
      <c r="T76" s="54">
        <v>37</v>
      </c>
      <c r="U76" s="55">
        <v>0.97957789897918701</v>
      </c>
      <c r="V76" s="56">
        <v>1</v>
      </c>
      <c r="W76" s="53">
        <v>160759.34070796461</v>
      </c>
      <c r="X76" s="53">
        <v>139675</v>
      </c>
      <c r="Y76" s="52">
        <v>152437.45569620252</v>
      </c>
      <c r="Z76" s="53">
        <v>132250</v>
      </c>
      <c r="AA76" s="54">
        <v>33.132911682128906</v>
      </c>
      <c r="AB76" s="54">
        <v>11</v>
      </c>
      <c r="AC76" s="55">
        <v>0.95392906665802002</v>
      </c>
      <c r="AD76" s="56">
        <v>0.97927093505859375</v>
      </c>
      <c r="AE76" s="52">
        <v>153360.86956521738</v>
      </c>
      <c r="AF76" s="53">
        <v>134900</v>
      </c>
      <c r="AG76" s="54">
        <v>38.465473175048828</v>
      </c>
      <c r="AH76" s="54">
        <v>12</v>
      </c>
      <c r="AI76" s="55">
        <v>0.97917294502258301</v>
      </c>
      <c r="AJ76" s="56">
        <v>1</v>
      </c>
      <c r="AK76" s="57">
        <v>1563</v>
      </c>
      <c r="AL76" s="58">
        <v>226634915</v>
      </c>
      <c r="AM76" s="59">
        <v>2188</v>
      </c>
      <c r="AN76" s="60">
        <v>1761</v>
      </c>
      <c r="AO76" s="61">
        <v>144999.94561740244</v>
      </c>
      <c r="AP76" s="58">
        <v>129000</v>
      </c>
      <c r="AQ76" s="59">
        <v>42.493923187255859</v>
      </c>
      <c r="AR76" s="59">
        <v>15</v>
      </c>
      <c r="AS76" s="62">
        <v>0.97353100776672363</v>
      </c>
      <c r="AT76" s="62">
        <v>0.99206346273422241</v>
      </c>
      <c r="AU76" s="62">
        <v>0.95353883504867554</v>
      </c>
      <c r="AV76" s="63">
        <v>0.98049026727676392</v>
      </c>
      <c r="AW76" s="58">
        <v>161262.98674588665</v>
      </c>
      <c r="AX76" s="58">
        <v>137900</v>
      </c>
      <c r="AY76" s="61">
        <v>150360.87791027824</v>
      </c>
      <c r="AZ76" s="58">
        <v>130000</v>
      </c>
      <c r="BA76" s="59">
        <v>38.462806701660156</v>
      </c>
      <c r="BB76" s="59">
        <v>13</v>
      </c>
      <c r="BC76" s="62">
        <v>0.9566611647605896</v>
      </c>
      <c r="BD76" s="63">
        <v>0.98201519250869751</v>
      </c>
    </row>
    <row r="77" spans="1:56" x14ac:dyDescent="0.3">
      <c r="A77" s="47">
        <v>43221</v>
      </c>
      <c r="B77" s="48">
        <v>311</v>
      </c>
      <c r="C77" s="49">
        <v>542</v>
      </c>
      <c r="D77" s="50">
        <v>2.144411563873291</v>
      </c>
      <c r="E77" s="49">
        <v>434</v>
      </c>
      <c r="F77" s="49">
        <v>337</v>
      </c>
      <c r="G77" s="49">
        <v>427</v>
      </c>
      <c r="H77" s="51">
        <v>44652615</v>
      </c>
      <c r="I77" s="52">
        <v>143577.54019292604</v>
      </c>
      <c r="J77" s="53">
        <v>127000</v>
      </c>
      <c r="K77" s="54">
        <v>36.244373321533203</v>
      </c>
      <c r="L77" s="54">
        <v>13</v>
      </c>
      <c r="M77" s="55">
        <v>0.97821098566055298</v>
      </c>
      <c r="N77" s="55">
        <v>0.99492383003234863</v>
      </c>
      <c r="O77" s="55">
        <v>0.96014910936355591</v>
      </c>
      <c r="P77" s="56">
        <v>0.98560702800750732</v>
      </c>
      <c r="Q77" s="52">
        <v>180005.16605166052</v>
      </c>
      <c r="R77" s="53">
        <v>123700</v>
      </c>
      <c r="S77" s="54">
        <v>78.175277709960938</v>
      </c>
      <c r="T77" s="54">
        <v>39</v>
      </c>
      <c r="U77" s="55">
        <v>0.97751635313034058</v>
      </c>
      <c r="V77" s="56">
        <v>1</v>
      </c>
      <c r="W77" s="53">
        <v>170654.99078341015</v>
      </c>
      <c r="X77" s="53">
        <v>147950</v>
      </c>
      <c r="Y77" s="52">
        <v>163913.83679525222</v>
      </c>
      <c r="Z77" s="53">
        <v>149900</v>
      </c>
      <c r="AA77" s="54">
        <v>25.038576126098633</v>
      </c>
      <c r="AB77" s="54">
        <v>7</v>
      </c>
      <c r="AC77" s="55">
        <v>0.96808540821075439</v>
      </c>
      <c r="AD77" s="56">
        <v>0.995555579662323</v>
      </c>
      <c r="AE77" s="52">
        <v>164722.3325526932</v>
      </c>
      <c r="AF77" s="53">
        <v>149900</v>
      </c>
      <c r="AG77" s="54">
        <v>31.353630065917969</v>
      </c>
      <c r="AH77" s="54">
        <v>10</v>
      </c>
      <c r="AI77" s="55">
        <v>0.9835282564163208</v>
      </c>
      <c r="AJ77" s="56">
        <v>1</v>
      </c>
      <c r="AK77" s="57">
        <v>1192</v>
      </c>
      <c r="AL77" s="58">
        <v>167141505</v>
      </c>
      <c r="AM77" s="59">
        <v>1736</v>
      </c>
      <c r="AN77" s="60">
        <v>1445</v>
      </c>
      <c r="AO77" s="61">
        <v>140219.38338926175</v>
      </c>
      <c r="AP77" s="58">
        <v>122000</v>
      </c>
      <c r="AQ77" s="59">
        <v>46.877517700195313</v>
      </c>
      <c r="AR77" s="59">
        <v>19</v>
      </c>
      <c r="AS77" s="62">
        <v>0.97140425443649292</v>
      </c>
      <c r="AT77" s="62">
        <v>0.98958134651184082</v>
      </c>
      <c r="AU77" s="62">
        <v>0.94848865270614624</v>
      </c>
      <c r="AV77" s="63">
        <v>0.9771956205368042</v>
      </c>
      <c r="AW77" s="58">
        <v>161394.12039170507</v>
      </c>
      <c r="AX77" s="58">
        <v>137500</v>
      </c>
      <c r="AY77" s="61">
        <v>149906.76124567474</v>
      </c>
      <c r="AZ77" s="58">
        <v>130000</v>
      </c>
      <c r="BA77" s="59">
        <v>39.628372192382813</v>
      </c>
      <c r="BB77" s="59">
        <v>13</v>
      </c>
      <c r="BC77" s="62">
        <v>0.9572567343711853</v>
      </c>
      <c r="BD77" s="63">
        <v>0.98293113708496094</v>
      </c>
    </row>
    <row r="78" spans="1:56" x14ac:dyDescent="0.3">
      <c r="A78" s="47">
        <v>43191</v>
      </c>
      <c r="B78" s="48">
        <v>294</v>
      </c>
      <c r="C78" s="49">
        <v>511</v>
      </c>
      <c r="D78" s="50">
        <v>2.0098328590393066</v>
      </c>
      <c r="E78" s="49">
        <v>367</v>
      </c>
      <c r="F78" s="49">
        <v>296</v>
      </c>
      <c r="G78" s="49">
        <v>434</v>
      </c>
      <c r="H78" s="51">
        <v>41292661</v>
      </c>
      <c r="I78" s="52">
        <v>140451.22789115645</v>
      </c>
      <c r="J78" s="53">
        <v>125000</v>
      </c>
      <c r="K78" s="54">
        <v>45.057823181152344</v>
      </c>
      <c r="L78" s="54">
        <v>15</v>
      </c>
      <c r="M78" s="55">
        <v>0.97904068231582642</v>
      </c>
      <c r="N78" s="55">
        <v>1</v>
      </c>
      <c r="O78" s="55">
        <v>0.95811092853546143</v>
      </c>
      <c r="P78" s="56">
        <v>0.98363387584686279</v>
      </c>
      <c r="Q78" s="52">
        <v>180954.74951076321</v>
      </c>
      <c r="R78" s="53">
        <v>120000</v>
      </c>
      <c r="S78" s="54">
        <v>80.320938110351563</v>
      </c>
      <c r="T78" s="54">
        <v>40</v>
      </c>
      <c r="U78" s="55">
        <v>0.98151737451553345</v>
      </c>
      <c r="V78" s="56">
        <v>1</v>
      </c>
      <c r="W78" s="53">
        <v>165704.61307901907</v>
      </c>
      <c r="X78" s="53">
        <v>149750</v>
      </c>
      <c r="Y78" s="52">
        <v>147730.20945945947</v>
      </c>
      <c r="Z78" s="53">
        <v>137700</v>
      </c>
      <c r="AA78" s="54">
        <v>35.479728698730469</v>
      </c>
      <c r="AB78" s="54">
        <v>12</v>
      </c>
      <c r="AC78" s="55">
        <v>0.96594721078872681</v>
      </c>
      <c r="AD78" s="56">
        <v>0.98834449052810669</v>
      </c>
      <c r="AE78" s="52">
        <v>153709.70276497694</v>
      </c>
      <c r="AF78" s="53">
        <v>139925</v>
      </c>
      <c r="AG78" s="54">
        <v>37.829494476318359</v>
      </c>
      <c r="AH78" s="54">
        <v>13.5</v>
      </c>
      <c r="AI78" s="55">
        <v>0.97848939895629883</v>
      </c>
      <c r="AJ78" s="56">
        <v>1</v>
      </c>
      <c r="AK78" s="57">
        <v>881</v>
      </c>
      <c r="AL78" s="58">
        <v>122488890</v>
      </c>
      <c r="AM78" s="59">
        <v>1302</v>
      </c>
      <c r="AN78" s="60">
        <v>1108</v>
      </c>
      <c r="AO78" s="61">
        <v>139033.92735527808</v>
      </c>
      <c r="AP78" s="58">
        <v>120100</v>
      </c>
      <c r="AQ78" s="59">
        <v>50.631099700927734</v>
      </c>
      <c r="AR78" s="59">
        <v>23</v>
      </c>
      <c r="AS78" s="62">
        <v>0.9690014123916626</v>
      </c>
      <c r="AT78" s="62">
        <v>0.98726117610931396</v>
      </c>
      <c r="AU78" s="62">
        <v>0.94437241554260254</v>
      </c>
      <c r="AV78" s="63">
        <v>0.97434580326080322</v>
      </c>
      <c r="AW78" s="58">
        <v>158307.16359447004</v>
      </c>
      <c r="AX78" s="58">
        <v>134900</v>
      </c>
      <c r="AY78" s="61">
        <v>145646.48646209386</v>
      </c>
      <c r="AZ78" s="58">
        <v>125000</v>
      </c>
      <c r="BA78" s="59">
        <v>44.065883636474609</v>
      </c>
      <c r="BB78" s="59">
        <v>15</v>
      </c>
      <c r="BC78" s="62">
        <v>0.95396316051483154</v>
      </c>
      <c r="BD78" s="63">
        <v>0.98089969158172607</v>
      </c>
    </row>
    <row r="79" spans="1:56" x14ac:dyDescent="0.3">
      <c r="A79" s="47">
        <v>43160</v>
      </c>
      <c r="B79" s="48">
        <v>262</v>
      </c>
      <c r="C79" s="49">
        <v>502</v>
      </c>
      <c r="D79" s="50">
        <v>1.9854977130889893</v>
      </c>
      <c r="E79" s="49">
        <v>394</v>
      </c>
      <c r="F79" s="49">
        <v>372</v>
      </c>
      <c r="G79" s="49">
        <v>391</v>
      </c>
      <c r="H79" s="51">
        <v>37306195</v>
      </c>
      <c r="I79" s="52">
        <v>142390.05725190841</v>
      </c>
      <c r="J79" s="53">
        <v>119950</v>
      </c>
      <c r="K79" s="54">
        <v>47.194656372070313</v>
      </c>
      <c r="L79" s="54">
        <v>16</v>
      </c>
      <c r="M79" s="55">
        <v>0.96741402149200439</v>
      </c>
      <c r="N79" s="55">
        <v>0.98585432767868042</v>
      </c>
      <c r="O79" s="55">
        <v>0.94562745094299316</v>
      </c>
      <c r="P79" s="56">
        <v>0.97451001405715942</v>
      </c>
      <c r="Q79" s="52">
        <v>167117.53187250995</v>
      </c>
      <c r="R79" s="53">
        <v>119450</v>
      </c>
      <c r="S79" s="54">
        <v>87.356575012207031</v>
      </c>
      <c r="T79" s="54">
        <v>46.5</v>
      </c>
      <c r="U79" s="55">
        <v>0.97691243886947632</v>
      </c>
      <c r="V79" s="56">
        <v>1</v>
      </c>
      <c r="W79" s="53">
        <v>162039.42639593908</v>
      </c>
      <c r="X79" s="53">
        <v>138250</v>
      </c>
      <c r="Y79" s="52">
        <v>150105.67741935485</v>
      </c>
      <c r="Z79" s="53">
        <v>130975</v>
      </c>
      <c r="AA79" s="54">
        <v>40.360214233398438</v>
      </c>
      <c r="AB79" s="54">
        <v>12</v>
      </c>
      <c r="AC79" s="55">
        <v>0.9587247371673584</v>
      </c>
      <c r="AD79" s="56">
        <v>0.98870754241943359</v>
      </c>
      <c r="AE79" s="52">
        <v>150069.86956521738</v>
      </c>
      <c r="AF79" s="53">
        <v>134900</v>
      </c>
      <c r="AG79" s="54">
        <v>46.388748168945313</v>
      </c>
      <c r="AH79" s="54">
        <v>14</v>
      </c>
      <c r="AI79" s="55">
        <v>0.98138189315795898</v>
      </c>
      <c r="AJ79" s="56">
        <v>1</v>
      </c>
      <c r="AK79" s="57">
        <v>587</v>
      </c>
      <c r="AL79" s="58">
        <v>81196229</v>
      </c>
      <c r="AM79" s="59">
        <v>935</v>
      </c>
      <c r="AN79" s="60">
        <v>812</v>
      </c>
      <c r="AO79" s="61">
        <v>138324.06984667803</v>
      </c>
      <c r="AP79" s="58">
        <v>119900</v>
      </c>
      <c r="AQ79" s="59">
        <v>53.4224853515625</v>
      </c>
      <c r="AR79" s="59">
        <v>29</v>
      </c>
      <c r="AS79" s="62">
        <v>0.96397322416305542</v>
      </c>
      <c r="AT79" s="62">
        <v>0.98113209009170532</v>
      </c>
      <c r="AU79" s="62">
        <v>0.93749147653579712</v>
      </c>
      <c r="AV79" s="63">
        <v>0.96938776969909668</v>
      </c>
      <c r="AW79" s="58">
        <v>155403.56577540108</v>
      </c>
      <c r="AX79" s="58">
        <v>129995</v>
      </c>
      <c r="AY79" s="61">
        <v>144886.90270935959</v>
      </c>
      <c r="AZ79" s="58">
        <v>124974.5</v>
      </c>
      <c r="BA79" s="59">
        <v>47.195812225341797</v>
      </c>
      <c r="BB79" s="59">
        <v>17</v>
      </c>
      <c r="BC79" s="62">
        <v>0.94959455728530884</v>
      </c>
      <c r="BD79" s="63">
        <v>0.97823715209960938</v>
      </c>
    </row>
    <row r="80" spans="1:56" x14ac:dyDescent="0.3">
      <c r="A80" s="47">
        <v>43132</v>
      </c>
      <c r="B80" s="48">
        <v>152</v>
      </c>
      <c r="C80" s="49">
        <v>528</v>
      </c>
      <c r="D80" s="50">
        <v>2.0801050662994385</v>
      </c>
      <c r="E80" s="49">
        <v>294</v>
      </c>
      <c r="F80" s="49">
        <v>229</v>
      </c>
      <c r="G80" s="49">
        <v>283</v>
      </c>
      <c r="H80" s="51">
        <v>18874411</v>
      </c>
      <c r="I80" s="52">
        <v>124173.75657894737</v>
      </c>
      <c r="J80" s="53">
        <v>109200</v>
      </c>
      <c r="K80" s="54">
        <v>61.421051025390625</v>
      </c>
      <c r="L80" s="54">
        <v>41.5</v>
      </c>
      <c r="M80" s="55">
        <v>0.96458178758621216</v>
      </c>
      <c r="N80" s="55">
        <v>0.98228275775909424</v>
      </c>
      <c r="O80" s="55">
        <v>0.93779826164245605</v>
      </c>
      <c r="P80" s="56">
        <v>0.96934819221496582</v>
      </c>
      <c r="Q80" s="52">
        <v>158811.97348484848</v>
      </c>
      <c r="R80" s="53">
        <v>114950</v>
      </c>
      <c r="S80" s="54">
        <v>88.695075988769531</v>
      </c>
      <c r="T80" s="54">
        <v>51</v>
      </c>
      <c r="U80" s="55">
        <v>0.97470474243164063</v>
      </c>
      <c r="V80" s="56">
        <v>1</v>
      </c>
      <c r="W80" s="53">
        <v>147612.61564625849</v>
      </c>
      <c r="X80" s="53">
        <v>120450</v>
      </c>
      <c r="Y80" s="52">
        <v>146861.59825327512</v>
      </c>
      <c r="Z80" s="53">
        <v>127500</v>
      </c>
      <c r="AA80" s="54">
        <v>44.388645172119141</v>
      </c>
      <c r="AB80" s="54">
        <v>16</v>
      </c>
      <c r="AC80" s="55">
        <v>0.94981694221496582</v>
      </c>
      <c r="AD80" s="56">
        <v>0.97560977935791016</v>
      </c>
      <c r="AE80" s="52">
        <v>150023.78445229682</v>
      </c>
      <c r="AF80" s="53">
        <v>125000</v>
      </c>
      <c r="AG80" s="54">
        <v>54.053005218505859</v>
      </c>
      <c r="AH80" s="54">
        <v>23</v>
      </c>
      <c r="AI80" s="55">
        <v>0.98154217004776001</v>
      </c>
      <c r="AJ80" s="56">
        <v>1</v>
      </c>
      <c r="AK80" s="57">
        <v>325</v>
      </c>
      <c r="AL80" s="58">
        <v>43890034</v>
      </c>
      <c r="AM80" s="59">
        <v>541</v>
      </c>
      <c r="AN80" s="60">
        <v>440</v>
      </c>
      <c r="AO80" s="61">
        <v>135046.25846153847</v>
      </c>
      <c r="AP80" s="58">
        <v>119900</v>
      </c>
      <c r="AQ80" s="59">
        <v>58.443077087402344</v>
      </c>
      <c r="AR80" s="59">
        <v>39</v>
      </c>
      <c r="AS80" s="62">
        <v>0.96119940280914307</v>
      </c>
      <c r="AT80" s="62">
        <v>0.97778862714767456</v>
      </c>
      <c r="AU80" s="62">
        <v>0.93093258142471313</v>
      </c>
      <c r="AV80" s="63">
        <v>0.96263456344604492</v>
      </c>
      <c r="AW80" s="58">
        <v>150570.79482439926</v>
      </c>
      <c r="AX80" s="58">
        <v>127500</v>
      </c>
      <c r="AY80" s="61">
        <v>140474.66590909092</v>
      </c>
      <c r="AZ80" s="58">
        <v>119900</v>
      </c>
      <c r="BA80" s="59">
        <v>52.974998474121094</v>
      </c>
      <c r="BB80" s="59">
        <v>25</v>
      </c>
      <c r="BC80" s="62">
        <v>0.9418753981590271</v>
      </c>
      <c r="BD80" s="63">
        <v>0.97078686952590942</v>
      </c>
    </row>
    <row r="81" spans="1:56" x14ac:dyDescent="0.3">
      <c r="A81" s="47">
        <v>43101</v>
      </c>
      <c r="B81" s="48">
        <v>173</v>
      </c>
      <c r="C81" s="49">
        <v>517</v>
      </c>
      <c r="D81" s="50">
        <v>2.0354330539703369</v>
      </c>
      <c r="E81" s="49">
        <v>247</v>
      </c>
      <c r="F81" s="49">
        <v>211</v>
      </c>
      <c r="G81" s="49">
        <v>236</v>
      </c>
      <c r="H81" s="51">
        <v>25015623</v>
      </c>
      <c r="I81" s="52">
        <v>144598.97687861271</v>
      </c>
      <c r="J81" s="53">
        <v>136000</v>
      </c>
      <c r="K81" s="54">
        <v>55.826591491699219</v>
      </c>
      <c r="L81" s="54">
        <v>35</v>
      </c>
      <c r="M81" s="55">
        <v>0.95822757482528687</v>
      </c>
      <c r="N81" s="55">
        <v>0.97560977935791016</v>
      </c>
      <c r="O81" s="55">
        <v>0.92490029335021973</v>
      </c>
      <c r="P81" s="56">
        <v>0.95608669519424438</v>
      </c>
      <c r="Q81" s="52">
        <v>160583.04448742745</v>
      </c>
      <c r="R81" s="53">
        <v>115000</v>
      </c>
      <c r="S81" s="54">
        <v>93.876205444335938</v>
      </c>
      <c r="T81" s="54">
        <v>65</v>
      </c>
      <c r="U81" s="55">
        <v>0.97419983148574829</v>
      </c>
      <c r="V81" s="56">
        <v>1</v>
      </c>
      <c r="W81" s="53">
        <v>154091.86639676112</v>
      </c>
      <c r="X81" s="53">
        <v>134500</v>
      </c>
      <c r="Y81" s="52">
        <v>133542.87677725119</v>
      </c>
      <c r="Z81" s="53">
        <v>109900</v>
      </c>
      <c r="AA81" s="54">
        <v>62.293838500976563</v>
      </c>
      <c r="AB81" s="54">
        <v>41</v>
      </c>
      <c r="AC81" s="55">
        <v>0.93325638771057129</v>
      </c>
      <c r="AD81" s="56">
        <v>0.96363633871078491</v>
      </c>
      <c r="AE81" s="52">
        <v>137236.70762711865</v>
      </c>
      <c r="AF81" s="53">
        <v>119450</v>
      </c>
      <c r="AG81" s="54">
        <v>68.58050537109375</v>
      </c>
      <c r="AH81" s="54">
        <v>44.5</v>
      </c>
      <c r="AI81" s="55">
        <v>0.97470492124557495</v>
      </c>
      <c r="AJ81" s="56">
        <v>1</v>
      </c>
      <c r="AK81" s="57">
        <v>173</v>
      </c>
      <c r="AL81" s="58">
        <v>25015623</v>
      </c>
      <c r="AM81" s="59">
        <v>247</v>
      </c>
      <c r="AN81" s="60">
        <v>211</v>
      </c>
      <c r="AO81" s="61">
        <v>144598.97687861271</v>
      </c>
      <c r="AP81" s="58">
        <v>136000</v>
      </c>
      <c r="AQ81" s="59">
        <v>55.826591491699219</v>
      </c>
      <c r="AR81" s="59">
        <v>35</v>
      </c>
      <c r="AS81" s="62">
        <v>0.95822757482528687</v>
      </c>
      <c r="AT81" s="62">
        <v>0.97560977935791016</v>
      </c>
      <c r="AU81" s="62">
        <v>0.92490029335021973</v>
      </c>
      <c r="AV81" s="63">
        <v>0.95608669519424438</v>
      </c>
      <c r="AW81" s="58">
        <v>154091.86639676112</v>
      </c>
      <c r="AX81" s="58">
        <v>134500</v>
      </c>
      <c r="AY81" s="61">
        <v>133542.87677725119</v>
      </c>
      <c r="AZ81" s="58">
        <v>109900</v>
      </c>
      <c r="BA81" s="59">
        <v>62.293838500976563</v>
      </c>
      <c r="BB81" s="59">
        <v>41</v>
      </c>
      <c r="BC81" s="62">
        <v>0.93325638771057129</v>
      </c>
      <c r="BD81" s="63">
        <v>0.96363633871078491</v>
      </c>
    </row>
    <row r="82" spans="1:56" x14ac:dyDescent="0.3">
      <c r="A82" s="47">
        <v>43070</v>
      </c>
      <c r="B82" s="48">
        <v>215</v>
      </c>
      <c r="C82" s="49">
        <v>555</v>
      </c>
      <c r="D82" s="50">
        <v>2.1900689601898193</v>
      </c>
      <c r="E82" s="49">
        <v>183</v>
      </c>
      <c r="F82" s="49">
        <v>163</v>
      </c>
      <c r="G82" s="49">
        <v>188</v>
      </c>
      <c r="H82" s="51">
        <v>32152005</v>
      </c>
      <c r="I82" s="52">
        <v>149544.20930232559</v>
      </c>
      <c r="J82" s="53">
        <v>120000</v>
      </c>
      <c r="K82" s="54">
        <v>51.106975555419922</v>
      </c>
      <c r="L82" s="54">
        <v>22</v>
      </c>
      <c r="M82" s="55">
        <v>0.95625114440917969</v>
      </c>
      <c r="N82" s="55">
        <v>0.97927463054656982</v>
      </c>
      <c r="O82" s="55">
        <v>0.92947906255722046</v>
      </c>
      <c r="P82" s="56">
        <v>0.96910423040390015</v>
      </c>
      <c r="Q82" s="52">
        <v>150548.38918918918</v>
      </c>
      <c r="R82" s="53">
        <v>99900</v>
      </c>
      <c r="S82" s="54">
        <v>92.818016052246094</v>
      </c>
      <c r="T82" s="54">
        <v>67</v>
      </c>
      <c r="U82" s="55">
        <v>0.97123444080352783</v>
      </c>
      <c r="V82" s="56">
        <v>1</v>
      </c>
      <c r="W82" s="53">
        <v>124865.53005464481</v>
      </c>
      <c r="X82" s="53">
        <v>103000</v>
      </c>
      <c r="Y82" s="52">
        <v>148331.245398773</v>
      </c>
      <c r="Z82" s="53">
        <v>129000</v>
      </c>
      <c r="AA82" s="54">
        <v>57.435581207275391</v>
      </c>
      <c r="AB82" s="54">
        <v>40</v>
      </c>
      <c r="AC82" s="55">
        <v>0.91725665330886841</v>
      </c>
      <c r="AD82" s="56">
        <v>0.95384615659713745</v>
      </c>
      <c r="AE82" s="52">
        <v>158908.75</v>
      </c>
      <c r="AF82" s="53">
        <v>135000</v>
      </c>
      <c r="AG82" s="54">
        <v>71.457443237304688</v>
      </c>
      <c r="AH82" s="54">
        <v>41</v>
      </c>
      <c r="AI82" s="55">
        <v>0.97277116775512695</v>
      </c>
      <c r="AJ82" s="56">
        <v>1</v>
      </c>
      <c r="AK82" s="57">
        <v>3041</v>
      </c>
      <c r="AL82" s="58">
        <v>445057522</v>
      </c>
      <c r="AM82" s="59">
        <v>4056</v>
      </c>
      <c r="AN82" s="60">
        <v>3026</v>
      </c>
      <c r="AO82" s="61">
        <v>146352.35843472541</v>
      </c>
      <c r="AP82" s="58">
        <v>126500</v>
      </c>
      <c r="AQ82" s="59">
        <v>41.436038970947266</v>
      </c>
      <c r="AR82" s="59">
        <v>17</v>
      </c>
      <c r="AS82" s="62">
        <v>0.97046017646789551</v>
      </c>
      <c r="AT82" s="62">
        <v>0.98738580942153931</v>
      </c>
      <c r="AU82" s="62">
        <v>0.94691348075866699</v>
      </c>
      <c r="AV82" s="63">
        <v>0.97435897588729858</v>
      </c>
      <c r="AW82" s="58">
        <v>153778.599852071</v>
      </c>
      <c r="AX82" s="58">
        <v>127950</v>
      </c>
      <c r="AY82" s="61">
        <v>149962.89689358888</v>
      </c>
      <c r="AZ82" s="58">
        <v>129900</v>
      </c>
      <c r="BA82" s="59">
        <v>42.094512939453125</v>
      </c>
      <c r="BB82" s="59">
        <v>18</v>
      </c>
      <c r="BC82" s="62">
        <v>0.94664067029953003</v>
      </c>
      <c r="BD82" s="63">
        <v>0.97364437580108643</v>
      </c>
    </row>
    <row r="83" spans="1:56" x14ac:dyDescent="0.3">
      <c r="A83" s="47">
        <v>43040</v>
      </c>
      <c r="B83" s="48">
        <v>197</v>
      </c>
      <c r="C83" s="49">
        <v>629</v>
      </c>
      <c r="D83" s="50">
        <v>2.4837117195129395</v>
      </c>
      <c r="E83" s="49">
        <v>238</v>
      </c>
      <c r="F83" s="49">
        <v>189</v>
      </c>
      <c r="G83" s="49">
        <v>235</v>
      </c>
      <c r="H83" s="51">
        <v>28330541</v>
      </c>
      <c r="I83" s="52">
        <v>143809.85279187816</v>
      </c>
      <c r="J83" s="53">
        <v>124500</v>
      </c>
      <c r="K83" s="54">
        <v>42.406089782714844</v>
      </c>
      <c r="L83" s="54">
        <v>23</v>
      </c>
      <c r="M83" s="55">
        <v>0.9537314772605896</v>
      </c>
      <c r="N83" s="55">
        <v>0.9754098653793335</v>
      </c>
      <c r="O83" s="55">
        <v>0.92779684066772461</v>
      </c>
      <c r="P83" s="56">
        <v>0.96122777462005615</v>
      </c>
      <c r="Q83" s="52">
        <v>159658.44992050875</v>
      </c>
      <c r="R83" s="53">
        <v>111900</v>
      </c>
      <c r="S83" s="54">
        <v>90.217803955078125</v>
      </c>
      <c r="T83" s="54">
        <v>59</v>
      </c>
      <c r="U83" s="55">
        <v>0.96923977136611938</v>
      </c>
      <c r="V83" s="56">
        <v>1</v>
      </c>
      <c r="W83" s="53">
        <v>139637.73109243697</v>
      </c>
      <c r="X83" s="53">
        <v>114200</v>
      </c>
      <c r="Y83" s="52">
        <v>151818.22751322752</v>
      </c>
      <c r="Z83" s="53">
        <v>134000</v>
      </c>
      <c r="AA83" s="54">
        <v>48.587303161621094</v>
      </c>
      <c r="AB83" s="54">
        <v>29</v>
      </c>
      <c r="AC83" s="55">
        <v>0.93367207050323486</v>
      </c>
      <c r="AD83" s="56">
        <v>0.96064043045043945</v>
      </c>
      <c r="AE83" s="52">
        <v>139608.3404255319</v>
      </c>
      <c r="AF83" s="53">
        <v>119900</v>
      </c>
      <c r="AG83" s="54">
        <v>55.829788208007813</v>
      </c>
      <c r="AH83" s="54">
        <v>34</v>
      </c>
      <c r="AI83" s="55">
        <v>0.97810333967208862</v>
      </c>
      <c r="AJ83" s="56">
        <v>1</v>
      </c>
      <c r="AK83" s="57">
        <v>2826</v>
      </c>
      <c r="AL83" s="58">
        <v>412905517</v>
      </c>
      <c r="AM83" s="59">
        <v>3873</v>
      </c>
      <c r="AN83" s="60">
        <v>2863</v>
      </c>
      <c r="AO83" s="61">
        <v>146109.52476999292</v>
      </c>
      <c r="AP83" s="58">
        <v>127000</v>
      </c>
      <c r="AQ83" s="59">
        <v>40.700283050537109</v>
      </c>
      <c r="AR83" s="59">
        <v>17</v>
      </c>
      <c r="AS83" s="62">
        <v>0.97154122591018677</v>
      </c>
      <c r="AT83" s="62">
        <v>0.98797953128814697</v>
      </c>
      <c r="AU83" s="62">
        <v>0.94824177026748657</v>
      </c>
      <c r="AV83" s="63">
        <v>0.97480171918869019</v>
      </c>
      <c r="AW83" s="58">
        <v>155144.74799896721</v>
      </c>
      <c r="AX83" s="58">
        <v>129500</v>
      </c>
      <c r="AY83" s="61">
        <v>150055.79217603913</v>
      </c>
      <c r="AZ83" s="58">
        <v>129900</v>
      </c>
      <c r="BA83" s="59">
        <v>41.221096038818359</v>
      </c>
      <c r="BB83" s="59">
        <v>17</v>
      </c>
      <c r="BC83" s="62">
        <v>0.94831591844558716</v>
      </c>
      <c r="BD83" s="63">
        <v>0.97434580326080322</v>
      </c>
    </row>
    <row r="84" spans="1:56" x14ac:dyDescent="0.3">
      <c r="A84" s="47">
        <v>43009</v>
      </c>
      <c r="B84" s="48">
        <v>256</v>
      </c>
      <c r="C84" s="49">
        <v>640</v>
      </c>
      <c r="D84" s="50">
        <v>2.5073456764221191</v>
      </c>
      <c r="E84" s="49">
        <v>304</v>
      </c>
      <c r="F84" s="49">
        <v>217</v>
      </c>
      <c r="G84" s="49">
        <v>257</v>
      </c>
      <c r="H84" s="51">
        <v>34531682</v>
      </c>
      <c r="I84" s="52">
        <v>134889.3828125</v>
      </c>
      <c r="J84" s="53">
        <v>115500</v>
      </c>
      <c r="K84" s="54">
        <v>43.9765625</v>
      </c>
      <c r="L84" s="54">
        <v>22</v>
      </c>
      <c r="M84" s="55">
        <v>0.96912342309951782</v>
      </c>
      <c r="N84" s="55">
        <v>0.98183512687683105</v>
      </c>
      <c r="O84" s="55">
        <v>0.94182682037353516</v>
      </c>
      <c r="P84" s="56">
        <v>0.96115350723266602</v>
      </c>
      <c r="Q84" s="52">
        <v>161729.06875000001</v>
      </c>
      <c r="R84" s="53">
        <v>115250</v>
      </c>
      <c r="S84" s="54">
        <v>80.512496948242188</v>
      </c>
      <c r="T84" s="54">
        <v>51</v>
      </c>
      <c r="U84" s="55">
        <v>0.97309035062789917</v>
      </c>
      <c r="V84" s="56">
        <v>1</v>
      </c>
      <c r="W84" s="53">
        <v>144810.97368421053</v>
      </c>
      <c r="X84" s="53">
        <v>124700</v>
      </c>
      <c r="Y84" s="52">
        <v>138396.52995391705</v>
      </c>
      <c r="Z84" s="53">
        <v>122000</v>
      </c>
      <c r="AA84" s="54">
        <v>51.433177947998047</v>
      </c>
      <c r="AB84" s="54">
        <v>27</v>
      </c>
      <c r="AC84" s="55">
        <v>0.92721575498580933</v>
      </c>
      <c r="AD84" s="56">
        <v>0.96238243579864502</v>
      </c>
      <c r="AE84" s="52">
        <v>149211.15175097276</v>
      </c>
      <c r="AF84" s="53">
        <v>129900</v>
      </c>
      <c r="AG84" s="54">
        <v>52.381324768066406</v>
      </c>
      <c r="AH84" s="54">
        <v>28</v>
      </c>
      <c r="AI84" s="55">
        <v>0.97200661897659302</v>
      </c>
      <c r="AJ84" s="56">
        <v>1</v>
      </c>
      <c r="AK84" s="57">
        <v>2629</v>
      </c>
      <c r="AL84" s="58">
        <v>384574976</v>
      </c>
      <c r="AM84" s="59">
        <v>3635</v>
      </c>
      <c r="AN84" s="60">
        <v>2674</v>
      </c>
      <c r="AO84" s="61">
        <v>146281.84709014834</v>
      </c>
      <c r="AP84" s="58">
        <v>127350</v>
      </c>
      <c r="AQ84" s="59">
        <v>40.572460174560547</v>
      </c>
      <c r="AR84" s="59">
        <v>17</v>
      </c>
      <c r="AS84" s="62">
        <v>0.97287571430206299</v>
      </c>
      <c r="AT84" s="62">
        <v>0.98873239755630493</v>
      </c>
      <c r="AU84" s="62">
        <v>0.94977611303329468</v>
      </c>
      <c r="AV84" s="63">
        <v>0.97588235139846802</v>
      </c>
      <c r="AW84" s="58">
        <v>156160.06299862449</v>
      </c>
      <c r="AX84" s="58">
        <v>129900</v>
      </c>
      <c r="AY84" s="61">
        <v>149931.22213911742</v>
      </c>
      <c r="AZ84" s="58">
        <v>129900</v>
      </c>
      <c r="BA84" s="59">
        <v>40.700447082519531</v>
      </c>
      <c r="BB84" s="59">
        <v>17</v>
      </c>
      <c r="BC84" s="62">
        <v>0.94935250282287598</v>
      </c>
      <c r="BD84" s="63">
        <v>0.97500002384185791</v>
      </c>
    </row>
    <row r="85" spans="1:56" x14ac:dyDescent="0.3">
      <c r="A85" s="47">
        <v>42979</v>
      </c>
      <c r="B85" s="48">
        <v>280</v>
      </c>
      <c r="C85" s="49">
        <v>679</v>
      </c>
      <c r="D85" s="50">
        <v>2.6592690944671631</v>
      </c>
      <c r="E85" s="49">
        <v>330</v>
      </c>
      <c r="F85" s="49">
        <v>212</v>
      </c>
      <c r="G85" s="49">
        <v>297</v>
      </c>
      <c r="H85" s="51">
        <v>44405841</v>
      </c>
      <c r="I85" s="52">
        <v>158592.28928571427</v>
      </c>
      <c r="J85" s="53">
        <v>136250</v>
      </c>
      <c r="K85" s="54">
        <v>37.599998474121094</v>
      </c>
      <c r="L85" s="54">
        <v>17</v>
      </c>
      <c r="M85" s="55">
        <v>0.97504931688308716</v>
      </c>
      <c r="N85" s="55">
        <v>0.98943650722503662</v>
      </c>
      <c r="O85" s="55">
        <v>0.95336365699768066</v>
      </c>
      <c r="P85" s="56">
        <v>0.97315317392349243</v>
      </c>
      <c r="Q85" s="52">
        <v>163951.21060382915</v>
      </c>
      <c r="R85" s="53">
        <v>114900</v>
      </c>
      <c r="S85" s="54">
        <v>73.434463500976563</v>
      </c>
      <c r="T85" s="54">
        <v>47</v>
      </c>
      <c r="U85" s="55">
        <v>0.97106415033340454</v>
      </c>
      <c r="V85" s="56">
        <v>1</v>
      </c>
      <c r="W85" s="53">
        <v>155605.66969696971</v>
      </c>
      <c r="X85" s="53">
        <v>119900</v>
      </c>
      <c r="Y85" s="52">
        <v>141448.80660377358</v>
      </c>
      <c r="Z85" s="53">
        <v>115200</v>
      </c>
      <c r="AA85" s="54">
        <v>37.495281219482422</v>
      </c>
      <c r="AB85" s="54">
        <v>19.5</v>
      </c>
      <c r="AC85" s="55">
        <v>0.94102597236633301</v>
      </c>
      <c r="AD85" s="56">
        <v>0.96539545059204102</v>
      </c>
      <c r="AE85" s="52">
        <v>144397.39057239058</v>
      </c>
      <c r="AF85" s="53">
        <v>125000</v>
      </c>
      <c r="AG85" s="54">
        <v>51.582492828369141</v>
      </c>
      <c r="AH85" s="54">
        <v>22</v>
      </c>
      <c r="AI85" s="55">
        <v>0.9756428599357605</v>
      </c>
      <c r="AJ85" s="56">
        <v>1</v>
      </c>
      <c r="AK85" s="57">
        <v>2373</v>
      </c>
      <c r="AL85" s="58">
        <v>350043294</v>
      </c>
      <c r="AM85" s="59">
        <v>3331</v>
      </c>
      <c r="AN85" s="60">
        <v>2457</v>
      </c>
      <c r="AO85" s="61">
        <v>147510.86978508218</v>
      </c>
      <c r="AP85" s="58">
        <v>128500</v>
      </c>
      <c r="AQ85" s="59">
        <v>40.205226898193359</v>
      </c>
      <c r="AR85" s="59">
        <v>16</v>
      </c>
      <c r="AS85" s="62">
        <v>0.97328054904937744</v>
      </c>
      <c r="AT85" s="62">
        <v>0.98932856321334839</v>
      </c>
      <c r="AU85" s="62">
        <v>0.95063513517379761</v>
      </c>
      <c r="AV85" s="63">
        <v>0.97704917192459106</v>
      </c>
      <c r="AW85" s="58">
        <v>157195.82497748424</v>
      </c>
      <c r="AX85" s="58">
        <v>129900</v>
      </c>
      <c r="AY85" s="61">
        <v>150949.95563695562</v>
      </c>
      <c r="AZ85" s="58">
        <v>129900</v>
      </c>
      <c r="BA85" s="59">
        <v>39.752544403076172</v>
      </c>
      <c r="BB85" s="59">
        <v>16</v>
      </c>
      <c r="BC85" s="62">
        <v>0.95131081342697144</v>
      </c>
      <c r="BD85" s="63">
        <v>0.97603946924209595</v>
      </c>
    </row>
    <row r="86" spans="1:56" x14ac:dyDescent="0.3">
      <c r="A86" s="47">
        <v>42948</v>
      </c>
      <c r="B86" s="48">
        <v>262</v>
      </c>
      <c r="C86" s="49">
        <v>658</v>
      </c>
      <c r="D86" s="50">
        <v>2.5939552783966064</v>
      </c>
      <c r="E86" s="49">
        <v>393</v>
      </c>
      <c r="F86" s="49">
        <v>284</v>
      </c>
      <c r="G86" s="49">
        <v>344</v>
      </c>
      <c r="H86" s="51">
        <v>40084171</v>
      </c>
      <c r="I86" s="52">
        <v>152993.01908396947</v>
      </c>
      <c r="J86" s="53">
        <v>130000</v>
      </c>
      <c r="K86" s="54">
        <v>32.003818511962891</v>
      </c>
      <c r="L86" s="54">
        <v>18</v>
      </c>
      <c r="M86" s="55">
        <v>0.96273541450500488</v>
      </c>
      <c r="N86" s="55">
        <v>0.97797137498855591</v>
      </c>
      <c r="O86" s="55">
        <v>0.94564121961593628</v>
      </c>
      <c r="P86" s="56">
        <v>0.96891391277313232</v>
      </c>
      <c r="Q86" s="52">
        <v>164281.80243161094</v>
      </c>
      <c r="R86" s="53">
        <v>115750</v>
      </c>
      <c r="S86" s="54">
        <v>72.641334533691406</v>
      </c>
      <c r="T86" s="54">
        <v>40.5</v>
      </c>
      <c r="U86" s="55">
        <v>0.9698784351348877</v>
      </c>
      <c r="V86" s="56">
        <v>1</v>
      </c>
      <c r="W86" s="53">
        <v>145494.86259541984</v>
      </c>
      <c r="X86" s="53">
        <v>116000</v>
      </c>
      <c r="Y86" s="52">
        <v>154019.98943661971</v>
      </c>
      <c r="Z86" s="53">
        <v>138750</v>
      </c>
      <c r="AA86" s="54">
        <v>38.60211181640625</v>
      </c>
      <c r="AB86" s="54">
        <v>17.5</v>
      </c>
      <c r="AC86" s="55">
        <v>0.94936573505401611</v>
      </c>
      <c r="AD86" s="56">
        <v>0.9673115611076355</v>
      </c>
      <c r="AE86" s="52">
        <v>153655.25872093023</v>
      </c>
      <c r="AF86" s="53">
        <v>135000</v>
      </c>
      <c r="AG86" s="54">
        <v>49.569766998291016</v>
      </c>
      <c r="AH86" s="54">
        <v>21</v>
      </c>
      <c r="AI86" s="55">
        <v>0.97861099243164063</v>
      </c>
      <c r="AJ86" s="56">
        <v>1</v>
      </c>
      <c r="AK86" s="57">
        <v>2093</v>
      </c>
      <c r="AL86" s="58">
        <v>305637453</v>
      </c>
      <c r="AM86" s="59">
        <v>3001</v>
      </c>
      <c r="AN86" s="60">
        <v>2245</v>
      </c>
      <c r="AO86" s="61">
        <v>146028.40563784042</v>
      </c>
      <c r="AP86" s="58">
        <v>127500</v>
      </c>
      <c r="AQ86" s="59">
        <v>40.553749084472656</v>
      </c>
      <c r="AR86" s="59">
        <v>16</v>
      </c>
      <c r="AS86" s="62">
        <v>0.97304391860961914</v>
      </c>
      <c r="AT86" s="62">
        <v>0.98932856321334839</v>
      </c>
      <c r="AU86" s="62">
        <v>0.95026940107345581</v>
      </c>
      <c r="AV86" s="63">
        <v>0.9776536226272583</v>
      </c>
      <c r="AW86" s="58">
        <v>157370.68377207598</v>
      </c>
      <c r="AX86" s="58">
        <v>130000</v>
      </c>
      <c r="AY86" s="61">
        <v>151847.16881959912</v>
      </c>
      <c r="AZ86" s="58">
        <v>130000</v>
      </c>
      <c r="BA86" s="59">
        <v>39.965702056884766</v>
      </c>
      <c r="BB86" s="59">
        <v>16</v>
      </c>
      <c r="BC86" s="62">
        <v>0.95228374004364014</v>
      </c>
      <c r="BD86" s="63">
        <v>0.97712105512619019</v>
      </c>
    </row>
    <row r="87" spans="1:56" x14ac:dyDescent="0.3">
      <c r="A87" s="47">
        <v>42917</v>
      </c>
      <c r="B87" s="48">
        <v>291</v>
      </c>
      <c r="C87" s="49">
        <v>643</v>
      </c>
      <c r="D87" s="50">
        <v>2.4946653842926025</v>
      </c>
      <c r="E87" s="49">
        <v>377</v>
      </c>
      <c r="F87" s="49">
        <v>274</v>
      </c>
      <c r="G87" s="49">
        <v>360</v>
      </c>
      <c r="H87" s="51">
        <v>44928254</v>
      </c>
      <c r="I87" s="52">
        <v>154392.62542955327</v>
      </c>
      <c r="J87" s="53">
        <v>142000</v>
      </c>
      <c r="K87" s="54">
        <v>33.010311126708984</v>
      </c>
      <c r="L87" s="54">
        <v>12</v>
      </c>
      <c r="M87" s="55">
        <v>0.97610455751419067</v>
      </c>
      <c r="N87" s="55">
        <v>0.99310344457626343</v>
      </c>
      <c r="O87" s="55">
        <v>0.95565730333328247</v>
      </c>
      <c r="P87" s="56">
        <v>0.98056548833847046</v>
      </c>
      <c r="Q87" s="52">
        <v>170651.09486780714</v>
      </c>
      <c r="R87" s="53">
        <v>124990</v>
      </c>
      <c r="S87" s="54">
        <v>82.393470764160156</v>
      </c>
      <c r="T87" s="54">
        <v>46</v>
      </c>
      <c r="U87" s="55">
        <v>0.97342211008071899</v>
      </c>
      <c r="V87" s="56">
        <v>1</v>
      </c>
      <c r="W87" s="53">
        <v>152893.41379310345</v>
      </c>
      <c r="X87" s="53">
        <v>129900</v>
      </c>
      <c r="Y87" s="52">
        <v>153671.83211678831</v>
      </c>
      <c r="Z87" s="53">
        <v>129900</v>
      </c>
      <c r="AA87" s="54">
        <v>35.507297515869141</v>
      </c>
      <c r="AB87" s="54">
        <v>18</v>
      </c>
      <c r="AC87" s="55">
        <v>0.94871348142623901</v>
      </c>
      <c r="AD87" s="56">
        <v>0.96952998638153076</v>
      </c>
      <c r="AE87" s="52">
        <v>160712.69166666668</v>
      </c>
      <c r="AF87" s="53">
        <v>136000</v>
      </c>
      <c r="AG87" s="54">
        <v>52.580554962158203</v>
      </c>
      <c r="AH87" s="54">
        <v>19</v>
      </c>
      <c r="AI87" s="55">
        <v>0.98004990816116333</v>
      </c>
      <c r="AJ87" s="56">
        <v>1</v>
      </c>
      <c r="AK87" s="57">
        <v>1831</v>
      </c>
      <c r="AL87" s="58">
        <v>265553282</v>
      </c>
      <c r="AM87" s="59">
        <v>2608</v>
      </c>
      <c r="AN87" s="60">
        <v>1961</v>
      </c>
      <c r="AO87" s="61">
        <v>145031.83069361004</v>
      </c>
      <c r="AP87" s="58">
        <v>127000</v>
      </c>
      <c r="AQ87" s="59">
        <v>41.777172088623047</v>
      </c>
      <c r="AR87" s="59">
        <v>15</v>
      </c>
      <c r="AS87" s="62">
        <v>0.97451895475387573</v>
      </c>
      <c r="AT87" s="62">
        <v>0.99090909957885742</v>
      </c>
      <c r="AU87" s="62">
        <v>0.95093315839767456</v>
      </c>
      <c r="AV87" s="63">
        <v>0.97850257158279419</v>
      </c>
      <c r="AW87" s="58">
        <v>159160.25345092025</v>
      </c>
      <c r="AX87" s="58">
        <v>133950</v>
      </c>
      <c r="AY87" s="61">
        <v>151532.49209586944</v>
      </c>
      <c r="AZ87" s="58">
        <v>129900</v>
      </c>
      <c r="BA87" s="59">
        <v>40.163181304931641</v>
      </c>
      <c r="BB87" s="59">
        <v>15</v>
      </c>
      <c r="BC87" s="62">
        <v>0.95270723104476929</v>
      </c>
      <c r="BD87" s="63">
        <v>0.97777777910232544</v>
      </c>
    </row>
    <row r="88" spans="1:56" x14ac:dyDescent="0.3">
      <c r="A88" s="47">
        <v>42887</v>
      </c>
      <c r="B88" s="48">
        <v>340</v>
      </c>
      <c r="C88" s="49">
        <v>655</v>
      </c>
      <c r="D88" s="50">
        <v>2.4952380657196045</v>
      </c>
      <c r="E88" s="49">
        <v>430</v>
      </c>
      <c r="F88" s="49">
        <v>284</v>
      </c>
      <c r="G88" s="49">
        <v>390</v>
      </c>
      <c r="H88" s="51">
        <v>53474949</v>
      </c>
      <c r="I88" s="52">
        <v>157279.26176470588</v>
      </c>
      <c r="J88" s="53">
        <v>135000</v>
      </c>
      <c r="K88" s="54">
        <v>38.382354736328125</v>
      </c>
      <c r="L88" s="54">
        <v>12</v>
      </c>
      <c r="M88" s="55">
        <v>0.97585874795913696</v>
      </c>
      <c r="N88" s="55">
        <v>0.99078261852264404</v>
      </c>
      <c r="O88" s="55">
        <v>0.95756405591964722</v>
      </c>
      <c r="P88" s="56">
        <v>0.9830976128578186</v>
      </c>
      <c r="Q88" s="52">
        <v>170358.10839694657</v>
      </c>
      <c r="R88" s="53">
        <v>127000</v>
      </c>
      <c r="S88" s="54">
        <v>78.056488037109375</v>
      </c>
      <c r="T88" s="54">
        <v>43</v>
      </c>
      <c r="U88" s="55">
        <v>0.98119401931762695</v>
      </c>
      <c r="V88" s="56">
        <v>1</v>
      </c>
      <c r="W88" s="53">
        <v>162052.91395348837</v>
      </c>
      <c r="X88" s="53">
        <v>139900</v>
      </c>
      <c r="Y88" s="52">
        <v>163466.23591549296</v>
      </c>
      <c r="Z88" s="53">
        <v>148900</v>
      </c>
      <c r="AA88" s="54">
        <v>32.158451080322266</v>
      </c>
      <c r="AB88" s="54">
        <v>15</v>
      </c>
      <c r="AC88" s="55">
        <v>0.9593503475189209</v>
      </c>
      <c r="AD88" s="56">
        <v>0.98113209009170532</v>
      </c>
      <c r="AE88" s="52">
        <v>165617.65128205129</v>
      </c>
      <c r="AF88" s="53">
        <v>149443.5</v>
      </c>
      <c r="AG88" s="54">
        <v>40.587181091308594</v>
      </c>
      <c r="AH88" s="54">
        <v>14.5</v>
      </c>
      <c r="AI88" s="55">
        <v>0.98039466142654419</v>
      </c>
      <c r="AJ88" s="56">
        <v>1</v>
      </c>
      <c r="AK88" s="57">
        <v>1540</v>
      </c>
      <c r="AL88" s="58">
        <v>220625028</v>
      </c>
      <c r="AM88" s="59">
        <v>2231</v>
      </c>
      <c r="AN88" s="60">
        <v>1687</v>
      </c>
      <c r="AO88" s="61">
        <v>143263.00519480518</v>
      </c>
      <c r="AP88" s="58">
        <v>124900</v>
      </c>
      <c r="AQ88" s="59">
        <v>43.433765411376953</v>
      </c>
      <c r="AR88" s="59">
        <v>16</v>
      </c>
      <c r="AS88" s="62">
        <v>0.97421932220458984</v>
      </c>
      <c r="AT88" s="62">
        <v>0.99035418033599854</v>
      </c>
      <c r="AU88" s="62">
        <v>0.95004177093505859</v>
      </c>
      <c r="AV88" s="63">
        <v>0.97834205627441406</v>
      </c>
      <c r="AW88" s="58">
        <v>160219.23980277902</v>
      </c>
      <c r="AX88" s="58">
        <v>134900</v>
      </c>
      <c r="AY88" s="61">
        <v>151185.02371072912</v>
      </c>
      <c r="AZ88" s="58">
        <v>129900</v>
      </c>
      <c r="BA88" s="59">
        <v>40.919384002685547</v>
      </c>
      <c r="BB88" s="59">
        <v>14</v>
      </c>
      <c r="BC88" s="62">
        <v>0.95335739850997925</v>
      </c>
      <c r="BD88" s="63">
        <v>0.97886538505554199</v>
      </c>
    </row>
    <row r="89" spans="1:56" x14ac:dyDescent="0.3">
      <c r="A89" s="47">
        <v>42856</v>
      </c>
      <c r="B89" s="48">
        <v>329</v>
      </c>
      <c r="C89" s="49">
        <v>635</v>
      </c>
      <c r="D89" s="50">
        <v>2.4352829456329346</v>
      </c>
      <c r="E89" s="49">
        <v>407</v>
      </c>
      <c r="F89" s="49">
        <v>327</v>
      </c>
      <c r="G89" s="49">
        <v>411</v>
      </c>
      <c r="H89" s="51">
        <v>47366890</v>
      </c>
      <c r="I89" s="52">
        <v>143972.31003039514</v>
      </c>
      <c r="J89" s="53">
        <v>123960</v>
      </c>
      <c r="K89" s="54">
        <v>35.939208984375</v>
      </c>
      <c r="L89" s="54">
        <v>13</v>
      </c>
      <c r="M89" s="55">
        <v>0.97537314891815186</v>
      </c>
      <c r="N89" s="55">
        <v>1</v>
      </c>
      <c r="O89" s="55">
        <v>0.95587170124053955</v>
      </c>
      <c r="P89" s="56">
        <v>0.98958331346511841</v>
      </c>
      <c r="Q89" s="52">
        <v>174784.56062992127</v>
      </c>
      <c r="R89" s="53">
        <v>129900</v>
      </c>
      <c r="S89" s="54">
        <v>85.193702697753906</v>
      </c>
      <c r="T89" s="54">
        <v>44</v>
      </c>
      <c r="U89" s="55">
        <v>0.9751771092414856</v>
      </c>
      <c r="V89" s="56">
        <v>1</v>
      </c>
      <c r="W89" s="53">
        <v>156860.11547911548</v>
      </c>
      <c r="X89" s="53">
        <v>132000</v>
      </c>
      <c r="Y89" s="52">
        <v>150097.26911314984</v>
      </c>
      <c r="Z89" s="53">
        <v>129900</v>
      </c>
      <c r="AA89" s="54">
        <v>41.262996673583984</v>
      </c>
      <c r="AB89" s="54">
        <v>12</v>
      </c>
      <c r="AC89" s="55">
        <v>0.94546234607696533</v>
      </c>
      <c r="AD89" s="56">
        <v>0.97592592239379883</v>
      </c>
      <c r="AE89" s="52">
        <v>160635.93673965937</v>
      </c>
      <c r="AF89" s="53">
        <v>135000</v>
      </c>
      <c r="AG89" s="54">
        <v>39.206813812255859</v>
      </c>
      <c r="AH89" s="54">
        <v>12</v>
      </c>
      <c r="AI89" s="55">
        <v>0.97809714078903198</v>
      </c>
      <c r="AJ89" s="56">
        <v>1</v>
      </c>
      <c r="AK89" s="57">
        <v>1200</v>
      </c>
      <c r="AL89" s="58">
        <v>167150079</v>
      </c>
      <c r="AM89" s="59">
        <v>1801</v>
      </c>
      <c r="AN89" s="60">
        <v>1403</v>
      </c>
      <c r="AO89" s="61">
        <v>139291.73250000001</v>
      </c>
      <c r="AP89" s="58">
        <v>120500</v>
      </c>
      <c r="AQ89" s="59">
        <v>44.865001678466797</v>
      </c>
      <c r="AR89" s="59">
        <v>18</v>
      </c>
      <c r="AS89" s="62">
        <v>0.9737548828125</v>
      </c>
      <c r="AT89" s="62">
        <v>0.98999178409576416</v>
      </c>
      <c r="AU89" s="62">
        <v>0.94791322946548462</v>
      </c>
      <c r="AV89" s="63">
        <v>0.97754859924316406</v>
      </c>
      <c r="AW89" s="58">
        <v>159781.43864519711</v>
      </c>
      <c r="AX89" s="58">
        <v>132500</v>
      </c>
      <c r="AY89" s="61">
        <v>148699.01924447613</v>
      </c>
      <c r="AZ89" s="58">
        <v>128000</v>
      </c>
      <c r="BA89" s="59">
        <v>42.692802429199219</v>
      </c>
      <c r="BB89" s="59">
        <v>14</v>
      </c>
      <c r="BC89" s="62">
        <v>0.95214599370956421</v>
      </c>
      <c r="BD89" s="63">
        <v>0.97855985164642334</v>
      </c>
    </row>
    <row r="90" spans="1:56" x14ac:dyDescent="0.3">
      <c r="A90" s="47">
        <v>42826</v>
      </c>
      <c r="B90" s="48">
        <v>277</v>
      </c>
      <c r="C90" s="49">
        <v>620</v>
      </c>
      <c r="D90" s="50">
        <v>2.393052339553833</v>
      </c>
      <c r="E90" s="49">
        <v>361</v>
      </c>
      <c r="F90" s="49">
        <v>282</v>
      </c>
      <c r="G90" s="49">
        <v>432</v>
      </c>
      <c r="H90" s="51">
        <v>38068900</v>
      </c>
      <c r="I90" s="52">
        <v>137432.85198555957</v>
      </c>
      <c r="J90" s="53">
        <v>119000</v>
      </c>
      <c r="K90" s="54">
        <v>39.404331207275391</v>
      </c>
      <c r="L90" s="54">
        <v>13</v>
      </c>
      <c r="M90" s="55">
        <v>0.97842258214950562</v>
      </c>
      <c r="N90" s="55">
        <v>0.99470275640487671</v>
      </c>
      <c r="O90" s="55">
        <v>0.95650714635848999</v>
      </c>
      <c r="P90" s="56">
        <v>0.97931033372879028</v>
      </c>
      <c r="Q90" s="52">
        <v>173365.97580645161</v>
      </c>
      <c r="R90" s="53">
        <v>124900</v>
      </c>
      <c r="S90" s="54">
        <v>89.427421569824219</v>
      </c>
      <c r="T90" s="54">
        <v>53</v>
      </c>
      <c r="U90" s="55">
        <v>0.97402739524841309</v>
      </c>
      <c r="V90" s="56">
        <v>1</v>
      </c>
      <c r="W90" s="53">
        <v>172894.92797783934</v>
      </c>
      <c r="X90" s="53">
        <v>139777</v>
      </c>
      <c r="Y90" s="52">
        <v>156557.64539007092</v>
      </c>
      <c r="Z90" s="53">
        <v>135475</v>
      </c>
      <c r="AA90" s="54">
        <v>31.255319595336914</v>
      </c>
      <c r="AB90" s="54">
        <v>10</v>
      </c>
      <c r="AC90" s="55">
        <v>0.96311283111572266</v>
      </c>
      <c r="AD90" s="56">
        <v>0.98956155776977539</v>
      </c>
      <c r="AE90" s="52">
        <v>152955.625</v>
      </c>
      <c r="AF90" s="53">
        <v>129900</v>
      </c>
      <c r="AG90" s="54">
        <v>41.979167938232422</v>
      </c>
      <c r="AH90" s="54">
        <v>14</v>
      </c>
      <c r="AI90" s="55">
        <v>0.97837537527084351</v>
      </c>
      <c r="AJ90" s="56">
        <v>1</v>
      </c>
      <c r="AK90" s="57">
        <v>871</v>
      </c>
      <c r="AL90" s="58">
        <v>119783189</v>
      </c>
      <c r="AM90" s="59">
        <v>1394</v>
      </c>
      <c r="AN90" s="60">
        <v>1076</v>
      </c>
      <c r="AO90" s="61">
        <v>137523.75315729048</v>
      </c>
      <c r="AP90" s="58">
        <v>119750</v>
      </c>
      <c r="AQ90" s="59">
        <v>48.23651123046875</v>
      </c>
      <c r="AR90" s="59">
        <v>21</v>
      </c>
      <c r="AS90" s="62">
        <v>0.97314357757568359</v>
      </c>
      <c r="AT90" s="62">
        <v>0.98581427335739136</v>
      </c>
      <c r="AU90" s="62">
        <v>0.94490015506744385</v>
      </c>
      <c r="AV90" s="63">
        <v>0.97349607944488525</v>
      </c>
      <c r="AW90" s="58">
        <v>160634.36441893832</v>
      </c>
      <c r="AX90" s="58">
        <v>132700</v>
      </c>
      <c r="AY90" s="61">
        <v>148274.08643122675</v>
      </c>
      <c r="AZ90" s="58">
        <v>127250</v>
      </c>
      <c r="BA90" s="59">
        <v>43.127323150634766</v>
      </c>
      <c r="BB90" s="59">
        <v>15</v>
      </c>
      <c r="BC90" s="62">
        <v>0.95418286323547363</v>
      </c>
      <c r="BD90" s="63">
        <v>0.97910445928573608</v>
      </c>
    </row>
    <row r="91" spans="1:56" x14ac:dyDescent="0.3">
      <c r="A91" s="47">
        <v>42795</v>
      </c>
      <c r="B91" s="48">
        <v>274</v>
      </c>
      <c r="C91" s="49">
        <v>588</v>
      </c>
      <c r="D91" s="50">
        <v>2.2753951549530029</v>
      </c>
      <c r="E91" s="49">
        <v>424</v>
      </c>
      <c r="F91" s="49">
        <v>353</v>
      </c>
      <c r="G91" s="49">
        <v>442</v>
      </c>
      <c r="H91" s="51">
        <v>38758089</v>
      </c>
      <c r="I91" s="52">
        <v>141452.87956204379</v>
      </c>
      <c r="J91" s="53">
        <v>125750</v>
      </c>
      <c r="K91" s="54">
        <v>50.992702484130859</v>
      </c>
      <c r="L91" s="54">
        <v>22</v>
      </c>
      <c r="M91" s="55">
        <v>0.97661858797073364</v>
      </c>
      <c r="N91" s="55">
        <v>0.98473191261291504</v>
      </c>
      <c r="O91" s="55">
        <v>0.94771534204483032</v>
      </c>
      <c r="P91" s="56">
        <v>0.97024983167648315</v>
      </c>
      <c r="Q91" s="52">
        <v>168204.63775510204</v>
      </c>
      <c r="R91" s="53">
        <v>119250</v>
      </c>
      <c r="S91" s="54">
        <v>91.295921325683594</v>
      </c>
      <c r="T91" s="54">
        <v>49</v>
      </c>
      <c r="U91" s="55">
        <v>0.97163617610931396</v>
      </c>
      <c r="V91" s="56">
        <v>1</v>
      </c>
      <c r="W91" s="53">
        <v>159202.99764150943</v>
      </c>
      <c r="X91" s="53">
        <v>136450</v>
      </c>
      <c r="Y91" s="52">
        <v>140079.56090651557</v>
      </c>
      <c r="Z91" s="53">
        <v>129000</v>
      </c>
      <c r="AA91" s="54">
        <v>38.322944641113281</v>
      </c>
      <c r="AB91" s="54">
        <v>14</v>
      </c>
      <c r="AC91" s="55">
        <v>0.95662355422973633</v>
      </c>
      <c r="AD91" s="56">
        <v>0.97886538505554199</v>
      </c>
      <c r="AE91" s="52">
        <v>144799.71945701356</v>
      </c>
      <c r="AF91" s="53">
        <v>124900</v>
      </c>
      <c r="AG91" s="54">
        <v>43.054298400878906</v>
      </c>
      <c r="AH91" s="54">
        <v>16</v>
      </c>
      <c r="AI91" s="55">
        <v>0.97776144742965698</v>
      </c>
      <c r="AJ91" s="56">
        <v>1</v>
      </c>
      <c r="AK91" s="57">
        <v>594</v>
      </c>
      <c r="AL91" s="58">
        <v>81714289</v>
      </c>
      <c r="AM91" s="59">
        <v>1033</v>
      </c>
      <c r="AN91" s="60">
        <v>794</v>
      </c>
      <c r="AO91" s="61">
        <v>137566.1430976431</v>
      </c>
      <c r="AP91" s="58">
        <v>119763.5</v>
      </c>
      <c r="AQ91" s="59">
        <v>52.355216979980469</v>
      </c>
      <c r="AR91" s="59">
        <v>28</v>
      </c>
      <c r="AS91" s="62">
        <v>0.97068184614181519</v>
      </c>
      <c r="AT91" s="62">
        <v>0.98257070779800415</v>
      </c>
      <c r="AU91" s="62">
        <v>0.93946915864944458</v>
      </c>
      <c r="AV91" s="63">
        <v>0.96985948085784912</v>
      </c>
      <c r="AW91" s="58">
        <v>156349.69506292354</v>
      </c>
      <c r="AX91" s="58">
        <v>129900</v>
      </c>
      <c r="AY91" s="61">
        <v>145332.06675062972</v>
      </c>
      <c r="AZ91" s="58">
        <v>124975</v>
      </c>
      <c r="BA91" s="59">
        <v>47.343830108642578</v>
      </c>
      <c r="BB91" s="59">
        <v>18</v>
      </c>
      <c r="BC91" s="62">
        <v>0.95101451873779297</v>
      </c>
      <c r="BD91" s="63">
        <v>0.9770352840423584</v>
      </c>
    </row>
    <row r="92" spans="1:56" x14ac:dyDescent="0.3">
      <c r="A92" s="47">
        <v>42767</v>
      </c>
      <c r="B92" s="48">
        <v>154</v>
      </c>
      <c r="C92" s="49">
        <v>595</v>
      </c>
      <c r="D92" s="50">
        <v>2.3204421997070313</v>
      </c>
      <c r="E92" s="49">
        <v>324</v>
      </c>
      <c r="F92" s="49">
        <v>230</v>
      </c>
      <c r="G92" s="49">
        <v>333</v>
      </c>
      <c r="H92" s="51">
        <v>20933676</v>
      </c>
      <c r="I92" s="52">
        <v>135932.96103896105</v>
      </c>
      <c r="J92" s="53">
        <v>112250</v>
      </c>
      <c r="K92" s="54">
        <v>61.746753692626953</v>
      </c>
      <c r="L92" s="54">
        <v>38.5</v>
      </c>
      <c r="M92" s="55">
        <v>0.97150009870529175</v>
      </c>
      <c r="N92" s="55">
        <v>0.97992056608200073</v>
      </c>
      <c r="O92" s="55">
        <v>0.9404786229133606</v>
      </c>
      <c r="P92" s="56">
        <v>0.96808147430419922</v>
      </c>
      <c r="Q92" s="52">
        <v>154192.62016806722</v>
      </c>
      <c r="R92" s="53">
        <v>109900</v>
      </c>
      <c r="S92" s="54">
        <v>86.339492797851563</v>
      </c>
      <c r="T92" s="54">
        <v>48</v>
      </c>
      <c r="U92" s="55">
        <v>0.96957826614379883</v>
      </c>
      <c r="V92" s="56">
        <v>1</v>
      </c>
      <c r="W92" s="53">
        <v>166151.66049382716</v>
      </c>
      <c r="X92" s="53">
        <v>124950</v>
      </c>
      <c r="Y92" s="52">
        <v>156212.8956521739</v>
      </c>
      <c r="Z92" s="53">
        <v>125000</v>
      </c>
      <c r="AA92" s="54">
        <v>48.108695983886719</v>
      </c>
      <c r="AB92" s="54">
        <v>15.5</v>
      </c>
      <c r="AC92" s="55">
        <v>0.95567953586578369</v>
      </c>
      <c r="AD92" s="56">
        <v>0.97850257158279419</v>
      </c>
      <c r="AE92" s="52">
        <v>147625.43543543544</v>
      </c>
      <c r="AF92" s="53">
        <v>125000</v>
      </c>
      <c r="AG92" s="54">
        <v>54.44744873046875</v>
      </c>
      <c r="AH92" s="54">
        <v>24</v>
      </c>
      <c r="AI92" s="55">
        <v>0.96632713079452515</v>
      </c>
      <c r="AJ92" s="56">
        <v>1</v>
      </c>
      <c r="AK92" s="57">
        <v>320</v>
      </c>
      <c r="AL92" s="58">
        <v>42956200</v>
      </c>
      <c r="AM92" s="59">
        <v>609</v>
      </c>
      <c r="AN92" s="60">
        <v>441</v>
      </c>
      <c r="AO92" s="61">
        <v>134238.125</v>
      </c>
      <c r="AP92" s="58">
        <v>112450</v>
      </c>
      <c r="AQ92" s="59">
        <v>53.521873474121094</v>
      </c>
      <c r="AR92" s="59">
        <v>33</v>
      </c>
      <c r="AS92" s="62">
        <v>0.965598464012146</v>
      </c>
      <c r="AT92" s="62">
        <v>0.98164451122283936</v>
      </c>
      <c r="AU92" s="62">
        <v>0.93245995044708252</v>
      </c>
      <c r="AV92" s="63">
        <v>0.96877479553222656</v>
      </c>
      <c r="AW92" s="58">
        <v>154363.15927750411</v>
      </c>
      <c r="AX92" s="58">
        <v>125000</v>
      </c>
      <c r="AY92" s="61">
        <v>149536.45351473923</v>
      </c>
      <c r="AZ92" s="58">
        <v>124900</v>
      </c>
      <c r="BA92" s="59">
        <v>54.564624786376953</v>
      </c>
      <c r="BB92" s="59">
        <v>24</v>
      </c>
      <c r="BC92" s="62">
        <v>0.94650423526763916</v>
      </c>
      <c r="BD92" s="63">
        <v>0.97489994764328003</v>
      </c>
    </row>
    <row r="93" spans="1:56" x14ac:dyDescent="0.3">
      <c r="A93" s="47">
        <v>42736</v>
      </c>
      <c r="B93" s="48">
        <v>166</v>
      </c>
      <c r="C93" s="49">
        <v>596</v>
      </c>
      <c r="D93" s="50">
        <v>2.3160619735717773</v>
      </c>
      <c r="E93" s="49">
        <v>285</v>
      </c>
      <c r="F93" s="49">
        <v>211</v>
      </c>
      <c r="G93" s="49">
        <v>213</v>
      </c>
      <c r="H93" s="51">
        <v>22022524</v>
      </c>
      <c r="I93" s="52">
        <v>132665.80722891566</v>
      </c>
      <c r="J93" s="53">
        <v>112450</v>
      </c>
      <c r="K93" s="54">
        <v>45.891567230224609</v>
      </c>
      <c r="L93" s="54">
        <v>27.5</v>
      </c>
      <c r="M93" s="55">
        <v>0.96012347936630249</v>
      </c>
      <c r="N93" s="55">
        <v>0.98257070779800415</v>
      </c>
      <c r="O93" s="55">
        <v>0.92502099275588989</v>
      </c>
      <c r="P93" s="56">
        <v>0.97168624401092529</v>
      </c>
      <c r="Q93" s="52">
        <v>143040.65604026846</v>
      </c>
      <c r="R93" s="53">
        <v>99900</v>
      </c>
      <c r="S93" s="54">
        <v>99.625839233398438</v>
      </c>
      <c r="T93" s="54">
        <v>71</v>
      </c>
      <c r="U93" s="55">
        <v>0.96422803401947021</v>
      </c>
      <c r="V93" s="56">
        <v>1</v>
      </c>
      <c r="W93" s="53">
        <v>140961.49473684211</v>
      </c>
      <c r="X93" s="53">
        <v>127000</v>
      </c>
      <c r="Y93" s="52">
        <v>142258.81516587679</v>
      </c>
      <c r="Z93" s="53">
        <v>119900</v>
      </c>
      <c r="AA93" s="54">
        <v>61.601894378662109</v>
      </c>
      <c r="AB93" s="54">
        <v>48</v>
      </c>
      <c r="AC93" s="55">
        <v>0.93640697002410889</v>
      </c>
      <c r="AD93" s="56">
        <v>0.96926712989807129</v>
      </c>
      <c r="AE93" s="52">
        <v>141388.20657276997</v>
      </c>
      <c r="AF93" s="53">
        <v>119777</v>
      </c>
      <c r="AG93" s="54">
        <v>61.953052520751953</v>
      </c>
      <c r="AH93" s="54">
        <v>44</v>
      </c>
      <c r="AI93" s="55">
        <v>0.96130293607711792</v>
      </c>
      <c r="AJ93" s="56">
        <v>1</v>
      </c>
      <c r="AK93" s="57">
        <v>166</v>
      </c>
      <c r="AL93" s="58">
        <v>22022524</v>
      </c>
      <c r="AM93" s="59">
        <v>285</v>
      </c>
      <c r="AN93" s="60">
        <v>211</v>
      </c>
      <c r="AO93" s="61">
        <v>132665.80722891566</v>
      </c>
      <c r="AP93" s="58">
        <v>112450</v>
      </c>
      <c r="AQ93" s="59">
        <v>45.891567230224609</v>
      </c>
      <c r="AR93" s="59">
        <v>27.5</v>
      </c>
      <c r="AS93" s="62">
        <v>0.96012347936630249</v>
      </c>
      <c r="AT93" s="62">
        <v>0.98257070779800415</v>
      </c>
      <c r="AU93" s="62">
        <v>0.92502099275588989</v>
      </c>
      <c r="AV93" s="63">
        <v>0.97168624401092529</v>
      </c>
      <c r="AW93" s="58">
        <v>140961.49473684211</v>
      </c>
      <c r="AX93" s="58">
        <v>127000</v>
      </c>
      <c r="AY93" s="61">
        <v>142258.81516587679</v>
      </c>
      <c r="AZ93" s="58">
        <v>119900</v>
      </c>
      <c r="BA93" s="59">
        <v>61.601894378662109</v>
      </c>
      <c r="BB93" s="59">
        <v>48</v>
      </c>
      <c r="BC93" s="62">
        <v>0.93640697002410889</v>
      </c>
      <c r="BD93" s="63">
        <v>0.96926712989807129</v>
      </c>
    </row>
    <row r="94" spans="1:56" x14ac:dyDescent="0.3">
      <c r="A94" s="47">
        <v>42705</v>
      </c>
      <c r="B94" s="48">
        <v>213</v>
      </c>
      <c r="C94" s="49">
        <v>594</v>
      </c>
      <c r="D94" s="50">
        <v>2.3135344982147217</v>
      </c>
      <c r="E94" s="49">
        <v>169</v>
      </c>
      <c r="F94" s="49">
        <v>151</v>
      </c>
      <c r="G94" s="49">
        <v>193</v>
      </c>
      <c r="H94" s="51">
        <v>31022020</v>
      </c>
      <c r="I94" s="52">
        <v>145643.28638497653</v>
      </c>
      <c r="J94" s="53">
        <v>126000</v>
      </c>
      <c r="K94" s="54">
        <v>48.089202880859375</v>
      </c>
      <c r="L94" s="54">
        <v>24</v>
      </c>
      <c r="M94" s="55">
        <v>0.96699386835098267</v>
      </c>
      <c r="N94" s="55">
        <v>0.97959184646606445</v>
      </c>
      <c r="O94" s="55">
        <v>0.93571704626083374</v>
      </c>
      <c r="P94" s="56">
        <v>0.96064043045043945</v>
      </c>
      <c r="Q94" s="52">
        <v>146518.60437710438</v>
      </c>
      <c r="R94" s="53">
        <v>106000</v>
      </c>
      <c r="S94" s="54">
        <v>98.186866760253906</v>
      </c>
      <c r="T94" s="54">
        <v>69</v>
      </c>
      <c r="U94" s="55">
        <v>0.96333014965057373</v>
      </c>
      <c r="V94" s="56">
        <v>1</v>
      </c>
      <c r="W94" s="53">
        <v>131039.63905325443</v>
      </c>
      <c r="X94" s="53">
        <v>104900</v>
      </c>
      <c r="Y94" s="52">
        <v>133111.89403973511</v>
      </c>
      <c r="Z94" s="53">
        <v>111900</v>
      </c>
      <c r="AA94" s="54">
        <v>53.748344421386719</v>
      </c>
      <c r="AB94" s="54">
        <v>36</v>
      </c>
      <c r="AC94" s="55">
        <v>0.92097765207290649</v>
      </c>
      <c r="AD94" s="56">
        <v>0.9601600170135498</v>
      </c>
      <c r="AE94" s="52">
        <v>139806.21243523317</v>
      </c>
      <c r="AF94" s="53">
        <v>115000</v>
      </c>
      <c r="AG94" s="54">
        <v>57.704662322998047</v>
      </c>
      <c r="AH94" s="54">
        <v>32</v>
      </c>
      <c r="AI94" s="55">
        <v>0.96787703037261963</v>
      </c>
      <c r="AJ94" s="56">
        <v>1</v>
      </c>
      <c r="AK94" s="57">
        <v>3081</v>
      </c>
      <c r="AL94" s="58">
        <v>425136155</v>
      </c>
      <c r="AM94" s="59">
        <v>4113</v>
      </c>
      <c r="AN94" s="60">
        <v>3068</v>
      </c>
      <c r="AO94" s="61">
        <v>137986.41837065888</v>
      </c>
      <c r="AP94" s="58">
        <v>120000</v>
      </c>
      <c r="AQ94" s="59">
        <v>52.975982666015625</v>
      </c>
      <c r="AR94" s="59">
        <v>25</v>
      </c>
      <c r="AS94" s="62">
        <v>0.96746039390563965</v>
      </c>
      <c r="AT94" s="62">
        <v>0.98444443941116333</v>
      </c>
      <c r="AU94" s="62">
        <v>0.93778979778289795</v>
      </c>
      <c r="AV94" s="63">
        <v>0.97021275758743286</v>
      </c>
      <c r="AW94" s="58">
        <v>147785.17266536964</v>
      </c>
      <c r="AX94" s="58">
        <v>120000</v>
      </c>
      <c r="AY94" s="61">
        <v>142102.23964786436</v>
      </c>
      <c r="AZ94" s="58">
        <v>122500</v>
      </c>
      <c r="BA94" s="59">
        <v>51.13983154296875</v>
      </c>
      <c r="BB94" s="59">
        <v>23</v>
      </c>
      <c r="BC94" s="62">
        <v>0.9386482834815979</v>
      </c>
      <c r="BD94" s="63">
        <v>0.9722144603729248</v>
      </c>
    </row>
    <row r="95" spans="1:56" x14ac:dyDescent="0.3">
      <c r="A95" s="47">
        <v>42675</v>
      </c>
      <c r="B95" s="48">
        <v>221</v>
      </c>
      <c r="C95" s="49">
        <v>710</v>
      </c>
      <c r="D95" s="50">
        <v>2.7599611282348633</v>
      </c>
      <c r="E95" s="49">
        <v>271</v>
      </c>
      <c r="F95" s="49">
        <v>180</v>
      </c>
      <c r="G95" s="49">
        <v>254</v>
      </c>
      <c r="H95" s="51">
        <v>33103811</v>
      </c>
      <c r="I95" s="52">
        <v>149791</v>
      </c>
      <c r="J95" s="53">
        <v>134000</v>
      </c>
      <c r="K95" s="54">
        <v>48.348415374755859</v>
      </c>
      <c r="L95" s="54">
        <v>27</v>
      </c>
      <c r="M95" s="55">
        <v>0.9663509726524353</v>
      </c>
      <c r="N95" s="55">
        <v>0.98047828674316406</v>
      </c>
      <c r="O95" s="55">
        <v>0.93127799034118652</v>
      </c>
      <c r="P95" s="56">
        <v>0.95629817247390747</v>
      </c>
      <c r="Q95" s="52">
        <v>151580.74507042253</v>
      </c>
      <c r="R95" s="53">
        <v>109500</v>
      </c>
      <c r="S95" s="54">
        <v>91.287322998046875</v>
      </c>
      <c r="T95" s="54">
        <v>63</v>
      </c>
      <c r="U95" s="55">
        <v>0.96584540605545044</v>
      </c>
      <c r="V95" s="56">
        <v>1</v>
      </c>
      <c r="W95" s="53">
        <v>146057.99630996311</v>
      </c>
      <c r="X95" s="53">
        <v>119000</v>
      </c>
      <c r="Y95" s="52">
        <v>142274.67597765362</v>
      </c>
      <c r="Z95" s="53">
        <v>119999</v>
      </c>
      <c r="AA95" s="54">
        <v>43.316665649414063</v>
      </c>
      <c r="AB95" s="54">
        <v>19</v>
      </c>
      <c r="AC95" s="55">
        <v>0.93979674577713013</v>
      </c>
      <c r="AD95" s="56">
        <v>0.96064043045043945</v>
      </c>
      <c r="AE95" s="52">
        <v>145591.20553359683</v>
      </c>
      <c r="AF95" s="53">
        <v>129900</v>
      </c>
      <c r="AG95" s="54">
        <v>49.700786590576172</v>
      </c>
      <c r="AH95" s="54">
        <v>22</v>
      </c>
      <c r="AI95" s="55">
        <v>0.96871501207351685</v>
      </c>
      <c r="AJ95" s="56">
        <v>1</v>
      </c>
      <c r="AK95" s="57">
        <v>2868</v>
      </c>
      <c r="AL95" s="58">
        <v>394114135</v>
      </c>
      <c r="AM95" s="59">
        <v>3944</v>
      </c>
      <c r="AN95" s="60">
        <v>2917</v>
      </c>
      <c r="AO95" s="61">
        <v>137417.75976290097</v>
      </c>
      <c r="AP95" s="58">
        <v>119900</v>
      </c>
      <c r="AQ95" s="59">
        <v>53.338912963867188</v>
      </c>
      <c r="AR95" s="59">
        <v>25</v>
      </c>
      <c r="AS95" s="62">
        <v>0.96749472618103027</v>
      </c>
      <c r="AT95" s="62">
        <v>0.98481816053390503</v>
      </c>
      <c r="AU95" s="62">
        <v>0.93794232606887817</v>
      </c>
      <c r="AV95" s="63">
        <v>0.97167056798934937</v>
      </c>
      <c r="AW95" s="58">
        <v>148502.89906162821</v>
      </c>
      <c r="AX95" s="58">
        <v>121900</v>
      </c>
      <c r="AY95" s="61">
        <v>142567.78909465022</v>
      </c>
      <c r="AZ95" s="58">
        <v>123700</v>
      </c>
      <c r="BA95" s="59">
        <v>51.004798889160156</v>
      </c>
      <c r="BB95" s="59">
        <v>23</v>
      </c>
      <c r="BC95" s="62">
        <v>0.93955725431442261</v>
      </c>
      <c r="BD95" s="63">
        <v>0.97239792346954346</v>
      </c>
    </row>
    <row r="96" spans="1:56" x14ac:dyDescent="0.3">
      <c r="A96" s="47">
        <v>42644</v>
      </c>
      <c r="B96" s="48">
        <v>257</v>
      </c>
      <c r="C96" s="49">
        <v>746</v>
      </c>
      <c r="D96" s="50">
        <v>2.937971830368042</v>
      </c>
      <c r="E96" s="49">
        <v>324</v>
      </c>
      <c r="F96" s="49">
        <v>252</v>
      </c>
      <c r="G96" s="49">
        <v>301</v>
      </c>
      <c r="H96" s="51">
        <v>33555109</v>
      </c>
      <c r="I96" s="52">
        <v>130564.62645914397</v>
      </c>
      <c r="J96" s="53">
        <v>111000</v>
      </c>
      <c r="K96" s="54">
        <v>61.478599548339844</v>
      </c>
      <c r="L96" s="54">
        <v>36</v>
      </c>
      <c r="M96" s="55">
        <v>0.95557606220245361</v>
      </c>
      <c r="N96" s="55">
        <v>0.97767513990402222</v>
      </c>
      <c r="O96" s="55">
        <v>0.92224580049514771</v>
      </c>
      <c r="P96" s="56">
        <v>0.95839917659759521</v>
      </c>
      <c r="Q96" s="52">
        <v>154002.79597315437</v>
      </c>
      <c r="R96" s="53">
        <v>110000</v>
      </c>
      <c r="S96" s="54">
        <v>86.46514892578125</v>
      </c>
      <c r="T96" s="54">
        <v>55</v>
      </c>
      <c r="U96" s="55">
        <v>0.96690970659255981</v>
      </c>
      <c r="V96" s="56">
        <v>1</v>
      </c>
      <c r="W96" s="53">
        <v>155108.62037037036</v>
      </c>
      <c r="X96" s="53">
        <v>129900</v>
      </c>
      <c r="Y96" s="52">
        <v>149860.28968253967</v>
      </c>
      <c r="Z96" s="53">
        <v>132940</v>
      </c>
      <c r="AA96" s="54">
        <v>50.595237731933594</v>
      </c>
      <c r="AB96" s="54">
        <v>27.5</v>
      </c>
      <c r="AC96" s="55">
        <v>0.92487603425979614</v>
      </c>
      <c r="AD96" s="56">
        <v>0.95944446325302124</v>
      </c>
      <c r="AE96" s="52">
        <v>156253.68106312293</v>
      </c>
      <c r="AF96" s="53">
        <v>139900</v>
      </c>
      <c r="AG96" s="54">
        <v>56.990032196044922</v>
      </c>
      <c r="AH96" s="54">
        <v>28</v>
      </c>
      <c r="AI96" s="55">
        <v>0.96138083934783936</v>
      </c>
      <c r="AJ96" s="56">
        <v>1</v>
      </c>
      <c r="AK96" s="57">
        <v>2647</v>
      </c>
      <c r="AL96" s="58">
        <v>361010324</v>
      </c>
      <c r="AM96" s="59">
        <v>3673</v>
      </c>
      <c r="AN96" s="60">
        <v>2737</v>
      </c>
      <c r="AO96" s="61">
        <v>136384.70872686058</v>
      </c>
      <c r="AP96" s="58">
        <v>118500</v>
      </c>
      <c r="AQ96" s="59">
        <v>53.755573272705078</v>
      </c>
      <c r="AR96" s="59">
        <v>24</v>
      </c>
      <c r="AS96" s="62">
        <v>0.96759021282196045</v>
      </c>
      <c r="AT96" s="62">
        <v>0.98493003845214844</v>
      </c>
      <c r="AU96" s="62">
        <v>0.93849873542785645</v>
      </c>
      <c r="AV96" s="63">
        <v>0.97259408235549927</v>
      </c>
      <c r="AW96" s="58">
        <v>148683.3371459695</v>
      </c>
      <c r="AX96" s="58">
        <v>122900</v>
      </c>
      <c r="AY96" s="61">
        <v>142586.95871392035</v>
      </c>
      <c r="AZ96" s="58">
        <v>123900</v>
      </c>
      <c r="BA96" s="59">
        <v>51.510414123535156</v>
      </c>
      <c r="BB96" s="59">
        <v>23</v>
      </c>
      <c r="BC96" s="62">
        <v>0.93954157829284668</v>
      </c>
      <c r="BD96" s="63">
        <v>0.97297298908233643</v>
      </c>
    </row>
    <row r="97" spans="1:56" x14ac:dyDescent="0.3">
      <c r="A97" s="47">
        <v>42614</v>
      </c>
      <c r="B97" s="48">
        <v>260</v>
      </c>
      <c r="C97" s="49">
        <v>751</v>
      </c>
      <c r="D97" s="50">
        <v>2.9791736602783203</v>
      </c>
      <c r="E97" s="49">
        <v>353</v>
      </c>
      <c r="F97" s="49">
        <v>262</v>
      </c>
      <c r="G97" s="49">
        <v>319</v>
      </c>
      <c r="H97" s="51">
        <v>34728530</v>
      </c>
      <c r="I97" s="52">
        <v>133571.26923076922</v>
      </c>
      <c r="J97" s="53">
        <v>115000</v>
      </c>
      <c r="K97" s="54">
        <v>47.361537933349609</v>
      </c>
      <c r="L97" s="54">
        <v>25.5</v>
      </c>
      <c r="M97" s="55">
        <v>0.96799612045288086</v>
      </c>
      <c r="N97" s="55">
        <v>0.98341655731201172</v>
      </c>
      <c r="O97" s="55">
        <v>0.93840885162353516</v>
      </c>
      <c r="P97" s="56">
        <v>0.97099876403808594</v>
      </c>
      <c r="Q97" s="52">
        <v>153822.42077230359</v>
      </c>
      <c r="R97" s="53">
        <v>114000</v>
      </c>
      <c r="S97" s="54">
        <v>85.133155822753906</v>
      </c>
      <c r="T97" s="54">
        <v>52</v>
      </c>
      <c r="U97" s="55">
        <v>0.96769511699676514</v>
      </c>
      <c r="V97" s="56">
        <v>1</v>
      </c>
      <c r="W97" s="53">
        <v>159768.50568181818</v>
      </c>
      <c r="X97" s="53">
        <v>130000</v>
      </c>
      <c r="Y97" s="52">
        <v>144712.68702290076</v>
      </c>
      <c r="Z97" s="53">
        <v>120000</v>
      </c>
      <c r="AA97" s="54">
        <v>59.290077209472656</v>
      </c>
      <c r="AB97" s="54">
        <v>34</v>
      </c>
      <c r="AC97" s="55">
        <v>0.92380422353744507</v>
      </c>
      <c r="AD97" s="56">
        <v>0.953194260597229</v>
      </c>
      <c r="AE97" s="52">
        <v>150852.83699059562</v>
      </c>
      <c r="AF97" s="53">
        <v>129900</v>
      </c>
      <c r="AG97" s="54">
        <v>57.194358825683594</v>
      </c>
      <c r="AH97" s="54">
        <v>31</v>
      </c>
      <c r="AI97" s="55">
        <v>0.96818143129348755</v>
      </c>
      <c r="AJ97" s="56">
        <v>1</v>
      </c>
      <c r="AK97" s="57">
        <v>2390</v>
      </c>
      <c r="AL97" s="58">
        <v>327455215</v>
      </c>
      <c r="AM97" s="59">
        <v>3349</v>
      </c>
      <c r="AN97" s="60">
        <v>2485</v>
      </c>
      <c r="AO97" s="61">
        <v>137010.55020920502</v>
      </c>
      <c r="AP97" s="58">
        <v>119500</v>
      </c>
      <c r="AQ97" s="59">
        <v>52.925106048583984</v>
      </c>
      <c r="AR97" s="59">
        <v>23</v>
      </c>
      <c r="AS97" s="62">
        <v>0.96888214349746704</v>
      </c>
      <c r="AT97" s="62">
        <v>0.98573124408721924</v>
      </c>
      <c r="AU97" s="62">
        <v>0.94024640321731567</v>
      </c>
      <c r="AV97" s="63">
        <v>0.97368073463439941</v>
      </c>
      <c r="AW97" s="58">
        <v>148061.53554360813</v>
      </c>
      <c r="AX97" s="58">
        <v>120000</v>
      </c>
      <c r="AY97" s="61">
        <v>141849.38148893361</v>
      </c>
      <c r="AZ97" s="58">
        <v>121900</v>
      </c>
      <c r="BA97" s="59">
        <v>51.603218078613281</v>
      </c>
      <c r="BB97" s="59">
        <v>22</v>
      </c>
      <c r="BC97" s="62">
        <v>0.94102877378463745</v>
      </c>
      <c r="BD97" s="63">
        <v>0.97397768497467041</v>
      </c>
    </row>
    <row r="98" spans="1:56" x14ac:dyDescent="0.3">
      <c r="A98" s="47">
        <v>42583</v>
      </c>
      <c r="B98" s="48">
        <v>311</v>
      </c>
      <c r="C98" s="49">
        <v>760</v>
      </c>
      <c r="D98" s="50">
        <v>3.0248756408691406</v>
      </c>
      <c r="E98" s="49">
        <v>348</v>
      </c>
      <c r="F98" s="49">
        <v>257</v>
      </c>
      <c r="G98" s="49">
        <v>333</v>
      </c>
      <c r="H98" s="51">
        <v>45529898</v>
      </c>
      <c r="I98" s="52">
        <v>146398.38585209002</v>
      </c>
      <c r="J98" s="53">
        <v>130000</v>
      </c>
      <c r="K98" s="54">
        <v>51.372989654541016</v>
      </c>
      <c r="L98" s="54">
        <v>21</v>
      </c>
      <c r="M98" s="55">
        <v>0.96987795829772949</v>
      </c>
      <c r="N98" s="55">
        <v>0.98702126741409302</v>
      </c>
      <c r="O98" s="55">
        <v>0.94179755449295044</v>
      </c>
      <c r="P98" s="56">
        <v>0.97368419170379639</v>
      </c>
      <c r="Q98" s="52">
        <v>149772.74736842106</v>
      </c>
      <c r="R98" s="53">
        <v>109900</v>
      </c>
      <c r="S98" s="54">
        <v>88.489471435546875</v>
      </c>
      <c r="T98" s="54">
        <v>55</v>
      </c>
      <c r="U98" s="55">
        <v>0.96619343757629395</v>
      </c>
      <c r="V98" s="56">
        <v>1</v>
      </c>
      <c r="W98" s="53">
        <v>132939.13218390805</v>
      </c>
      <c r="X98" s="53">
        <v>114950</v>
      </c>
      <c r="Y98" s="52">
        <v>134721.58754863814</v>
      </c>
      <c r="Z98" s="53">
        <v>114900</v>
      </c>
      <c r="AA98" s="54">
        <v>44.980545043945313</v>
      </c>
      <c r="AB98" s="54">
        <v>25</v>
      </c>
      <c r="AC98" s="55">
        <v>0.93240523338317871</v>
      </c>
      <c r="AD98" s="56">
        <v>0.96566522121429443</v>
      </c>
      <c r="AE98" s="52">
        <v>145193.29729729731</v>
      </c>
      <c r="AF98" s="53">
        <v>124900</v>
      </c>
      <c r="AG98" s="54">
        <v>51.474475860595703</v>
      </c>
      <c r="AH98" s="54">
        <v>27</v>
      </c>
      <c r="AI98" s="55">
        <v>0.97621560096740723</v>
      </c>
      <c r="AJ98" s="56">
        <v>1</v>
      </c>
      <c r="AK98" s="57">
        <v>2130</v>
      </c>
      <c r="AL98" s="58">
        <v>292726685</v>
      </c>
      <c r="AM98" s="59">
        <v>2996</v>
      </c>
      <c r="AN98" s="60">
        <v>2223</v>
      </c>
      <c r="AO98" s="61">
        <v>137430.36854460093</v>
      </c>
      <c r="AP98" s="58">
        <v>119900</v>
      </c>
      <c r="AQ98" s="59">
        <v>53.604225158691406</v>
      </c>
      <c r="AR98" s="59">
        <v>23</v>
      </c>
      <c r="AS98" s="62">
        <v>0.9689902663230896</v>
      </c>
      <c r="AT98" s="62">
        <v>0.98606133460998535</v>
      </c>
      <c r="AU98" s="62">
        <v>0.94047069549560547</v>
      </c>
      <c r="AV98" s="63">
        <v>0.97456550598144531</v>
      </c>
      <c r="AW98" s="58">
        <v>146686.08377837116</v>
      </c>
      <c r="AX98" s="58">
        <v>119950</v>
      </c>
      <c r="AY98" s="61">
        <v>141511.91587944218</v>
      </c>
      <c r="AZ98" s="58">
        <v>122000</v>
      </c>
      <c r="BA98" s="59">
        <v>50.697254180908203</v>
      </c>
      <c r="BB98" s="59">
        <v>21</v>
      </c>
      <c r="BC98" s="62">
        <v>0.94305884838104248</v>
      </c>
      <c r="BD98" s="63">
        <v>0.97572815418243408</v>
      </c>
    </row>
    <row r="99" spans="1:56" x14ac:dyDescent="0.3">
      <c r="A99" s="47">
        <v>42552</v>
      </c>
      <c r="B99" s="48">
        <v>348</v>
      </c>
      <c r="C99" s="49">
        <v>785</v>
      </c>
      <c r="D99" s="50">
        <v>3.1813576221466064</v>
      </c>
      <c r="E99" s="49">
        <v>379</v>
      </c>
      <c r="F99" s="49">
        <v>268</v>
      </c>
      <c r="G99" s="49">
        <v>371</v>
      </c>
      <c r="H99" s="51">
        <v>51957502</v>
      </c>
      <c r="I99" s="52">
        <v>149303.16666666666</v>
      </c>
      <c r="J99" s="53">
        <v>125000</v>
      </c>
      <c r="K99" s="54">
        <v>41.089080810546875</v>
      </c>
      <c r="L99" s="54">
        <v>17</v>
      </c>
      <c r="M99" s="55">
        <v>0.97466540336608887</v>
      </c>
      <c r="N99" s="55">
        <v>0.98932468891143799</v>
      </c>
      <c r="O99" s="55">
        <v>0.94872814416885376</v>
      </c>
      <c r="P99" s="56">
        <v>0.97835469245910645</v>
      </c>
      <c r="Q99" s="52">
        <v>156753.24203821656</v>
      </c>
      <c r="R99" s="53">
        <v>109900</v>
      </c>
      <c r="S99" s="54">
        <v>84.347770690917969</v>
      </c>
      <c r="T99" s="54">
        <v>51</v>
      </c>
      <c r="U99" s="55">
        <v>0.97001945972442627</v>
      </c>
      <c r="V99" s="56">
        <v>1</v>
      </c>
      <c r="W99" s="53">
        <v>148311.01055408971</v>
      </c>
      <c r="X99" s="53">
        <v>129987</v>
      </c>
      <c r="Y99" s="52">
        <v>153310.29850746269</v>
      </c>
      <c r="Z99" s="53">
        <v>134950</v>
      </c>
      <c r="AA99" s="54">
        <v>52.802238464355469</v>
      </c>
      <c r="AB99" s="54">
        <v>22.5</v>
      </c>
      <c r="AC99" s="55">
        <v>0.94379568099975586</v>
      </c>
      <c r="AD99" s="56">
        <v>0.97177433967590332</v>
      </c>
      <c r="AE99" s="52">
        <v>153313.28571428571</v>
      </c>
      <c r="AF99" s="53">
        <v>130000</v>
      </c>
      <c r="AG99" s="54">
        <v>56.458221435546875</v>
      </c>
      <c r="AH99" s="54">
        <v>24</v>
      </c>
      <c r="AI99" s="55">
        <v>0.97412389516830444</v>
      </c>
      <c r="AJ99" s="56">
        <v>1</v>
      </c>
      <c r="AK99" s="57">
        <v>1819</v>
      </c>
      <c r="AL99" s="58">
        <v>247196787</v>
      </c>
      <c r="AM99" s="59">
        <v>2648</v>
      </c>
      <c r="AN99" s="60">
        <v>1966</v>
      </c>
      <c r="AO99" s="61">
        <v>135897.07916437602</v>
      </c>
      <c r="AP99" s="58">
        <v>118000</v>
      </c>
      <c r="AQ99" s="59">
        <v>53.985706329345703</v>
      </c>
      <c r="AR99" s="59">
        <v>24</v>
      </c>
      <c r="AS99" s="62">
        <v>0.96883851289749146</v>
      </c>
      <c r="AT99" s="62">
        <v>0.98591548204421997</v>
      </c>
      <c r="AU99" s="62">
        <v>0.94024384021759033</v>
      </c>
      <c r="AV99" s="63">
        <v>0.9746328592300415</v>
      </c>
      <c r="AW99" s="58">
        <v>148492.707326284</v>
      </c>
      <c r="AX99" s="58">
        <v>120000</v>
      </c>
      <c r="AY99" s="61">
        <v>142399.56307222787</v>
      </c>
      <c r="AZ99" s="58">
        <v>123450</v>
      </c>
      <c r="BA99" s="59">
        <v>51.444557189941406</v>
      </c>
      <c r="BB99" s="59">
        <v>20</v>
      </c>
      <c r="BC99" s="62">
        <v>0.94445151090621948</v>
      </c>
      <c r="BD99" s="63">
        <v>0.97702836990356445</v>
      </c>
    </row>
    <row r="100" spans="1:56" x14ac:dyDescent="0.3">
      <c r="A100" s="47">
        <v>42522</v>
      </c>
      <c r="B100" s="48">
        <v>319</v>
      </c>
      <c r="C100" s="49">
        <v>770</v>
      </c>
      <c r="D100" s="50">
        <v>3.2228810787200928</v>
      </c>
      <c r="E100" s="49">
        <v>436</v>
      </c>
      <c r="F100" s="49">
        <v>349</v>
      </c>
      <c r="G100" s="49">
        <v>466</v>
      </c>
      <c r="H100" s="51">
        <v>44389324</v>
      </c>
      <c r="I100" s="52">
        <v>139151.48589341692</v>
      </c>
      <c r="J100" s="53">
        <v>122000</v>
      </c>
      <c r="K100" s="54">
        <v>47.821315765380859</v>
      </c>
      <c r="L100" s="54">
        <v>16</v>
      </c>
      <c r="M100" s="55">
        <v>0.97319072484970093</v>
      </c>
      <c r="N100" s="55">
        <v>0.98963916301727295</v>
      </c>
      <c r="O100" s="55">
        <v>0.95015621185302734</v>
      </c>
      <c r="P100" s="56">
        <v>0.98148149251937866</v>
      </c>
      <c r="Q100" s="52">
        <v>154323.46363636362</v>
      </c>
      <c r="R100" s="53">
        <v>109000</v>
      </c>
      <c r="S100" s="54">
        <v>86.597404479980469</v>
      </c>
      <c r="T100" s="54">
        <v>47.5</v>
      </c>
      <c r="U100" s="55">
        <v>0.96789008378982544</v>
      </c>
      <c r="V100" s="56">
        <v>1</v>
      </c>
      <c r="W100" s="53">
        <v>148693.80733944953</v>
      </c>
      <c r="X100" s="53">
        <v>119900</v>
      </c>
      <c r="Y100" s="52">
        <v>145705.30945558738</v>
      </c>
      <c r="Z100" s="53">
        <v>119900</v>
      </c>
      <c r="AA100" s="54">
        <v>42.914039611816406</v>
      </c>
      <c r="AB100" s="54">
        <v>18</v>
      </c>
      <c r="AC100" s="55">
        <v>0.9494403600692749</v>
      </c>
      <c r="AD100" s="56">
        <v>0.97998619079589844</v>
      </c>
      <c r="AE100" s="52">
        <v>151821.2253218884</v>
      </c>
      <c r="AF100" s="53">
        <v>129900</v>
      </c>
      <c r="AG100" s="54">
        <v>46.469955444335938</v>
      </c>
      <c r="AH100" s="54">
        <v>20</v>
      </c>
      <c r="AI100" s="55">
        <v>0.97766482830047607</v>
      </c>
      <c r="AJ100" s="56">
        <v>1</v>
      </c>
      <c r="AK100" s="57">
        <v>1471</v>
      </c>
      <c r="AL100" s="58">
        <v>195239285</v>
      </c>
      <c r="AM100" s="59">
        <v>2269</v>
      </c>
      <c r="AN100" s="60">
        <v>1698</v>
      </c>
      <c r="AO100" s="61">
        <v>132725.55064581917</v>
      </c>
      <c r="AP100" s="58">
        <v>115000</v>
      </c>
      <c r="AQ100" s="59">
        <v>57.036708831787109</v>
      </c>
      <c r="AR100" s="59">
        <v>25</v>
      </c>
      <c r="AS100" s="62">
        <v>0.967460036277771</v>
      </c>
      <c r="AT100" s="62">
        <v>0.98507463932037354</v>
      </c>
      <c r="AU100" s="62">
        <v>0.93823671340942383</v>
      </c>
      <c r="AV100" s="63">
        <v>0.97376608848571777</v>
      </c>
      <c r="AW100" s="58">
        <v>148523.05685323931</v>
      </c>
      <c r="AX100" s="58">
        <v>119900</v>
      </c>
      <c r="AY100" s="61">
        <v>140677.4917550059</v>
      </c>
      <c r="AZ100" s="58">
        <v>119900</v>
      </c>
      <c r="BA100" s="59">
        <v>51.230270385742188</v>
      </c>
      <c r="BB100" s="59">
        <v>20</v>
      </c>
      <c r="BC100" s="62">
        <v>0.94455504417419434</v>
      </c>
      <c r="BD100" s="63">
        <v>0.97771614789962769</v>
      </c>
    </row>
    <row r="101" spans="1:56" x14ac:dyDescent="0.3">
      <c r="A101" s="47">
        <v>42491</v>
      </c>
      <c r="B101" s="48">
        <v>309</v>
      </c>
      <c r="C101" s="49">
        <v>803</v>
      </c>
      <c r="D101" s="50">
        <v>3.3284974098205566</v>
      </c>
      <c r="E101" s="49">
        <v>419</v>
      </c>
      <c r="F101" s="49">
        <v>301</v>
      </c>
      <c r="G101" s="49">
        <v>433</v>
      </c>
      <c r="H101" s="51">
        <v>44557713</v>
      </c>
      <c r="I101" s="52">
        <v>144199.71844660194</v>
      </c>
      <c r="J101" s="53">
        <v>129900</v>
      </c>
      <c r="K101" s="54">
        <v>47.799354553222656</v>
      </c>
      <c r="L101" s="54">
        <v>18</v>
      </c>
      <c r="M101" s="55">
        <v>0.9763329029083252</v>
      </c>
      <c r="N101" s="55">
        <v>0.98972415924072266</v>
      </c>
      <c r="O101" s="55">
        <v>0.95729327201843262</v>
      </c>
      <c r="P101" s="56">
        <v>0.98493003845214844</v>
      </c>
      <c r="Q101" s="52">
        <v>154928.44333748444</v>
      </c>
      <c r="R101" s="53">
        <v>105000</v>
      </c>
      <c r="S101" s="54">
        <v>91.80572509765625</v>
      </c>
      <c r="T101" s="54">
        <v>52</v>
      </c>
      <c r="U101" s="55">
        <v>0.96806353330612183</v>
      </c>
      <c r="V101" s="56">
        <v>1</v>
      </c>
      <c r="W101" s="53">
        <v>149644.58711217184</v>
      </c>
      <c r="X101" s="53">
        <v>122900</v>
      </c>
      <c r="Y101" s="52">
        <v>150929.04318936876</v>
      </c>
      <c r="Z101" s="53">
        <v>129000</v>
      </c>
      <c r="AA101" s="54">
        <v>51.348838806152344</v>
      </c>
      <c r="AB101" s="54">
        <v>17</v>
      </c>
      <c r="AC101" s="55">
        <v>0.9519152045249939</v>
      </c>
      <c r="AD101" s="56">
        <v>0.97989952564239502</v>
      </c>
      <c r="AE101" s="52">
        <v>147980.75750577368</v>
      </c>
      <c r="AF101" s="53">
        <v>125000</v>
      </c>
      <c r="AG101" s="54">
        <v>50.062355041503906</v>
      </c>
      <c r="AH101" s="54">
        <v>17</v>
      </c>
      <c r="AI101" s="55">
        <v>0.97998255491256714</v>
      </c>
      <c r="AJ101" s="56">
        <v>1</v>
      </c>
      <c r="AK101" s="57">
        <v>1152</v>
      </c>
      <c r="AL101" s="58">
        <v>150849961</v>
      </c>
      <c r="AM101" s="59">
        <v>1833</v>
      </c>
      <c r="AN101" s="60">
        <v>1349</v>
      </c>
      <c r="AO101" s="61">
        <v>130946.14670138889</v>
      </c>
      <c r="AP101" s="58">
        <v>114900</v>
      </c>
      <c r="AQ101" s="59">
        <v>59.588542938232422</v>
      </c>
      <c r="AR101" s="59">
        <v>28</v>
      </c>
      <c r="AS101" s="62">
        <v>0.965873122215271</v>
      </c>
      <c r="AT101" s="62">
        <v>0.9845198392868042</v>
      </c>
      <c r="AU101" s="62">
        <v>0.93493610620498657</v>
      </c>
      <c r="AV101" s="63">
        <v>0.97103464603424072</v>
      </c>
      <c r="AW101" s="58">
        <v>148482.441898527</v>
      </c>
      <c r="AX101" s="58">
        <v>119900</v>
      </c>
      <c r="AY101" s="61">
        <v>139376.74425500369</v>
      </c>
      <c r="AZ101" s="58">
        <v>119900</v>
      </c>
      <c r="BA101" s="59">
        <v>53.381763458251953</v>
      </c>
      <c r="BB101" s="59">
        <v>20</v>
      </c>
      <c r="BC101" s="62">
        <v>0.94329112768173218</v>
      </c>
      <c r="BD101" s="63">
        <v>0.97748124599456787</v>
      </c>
    </row>
    <row r="102" spans="1:56" x14ac:dyDescent="0.3">
      <c r="A102" s="47">
        <v>42461</v>
      </c>
      <c r="B102" s="48">
        <v>269</v>
      </c>
      <c r="C102" s="49">
        <v>786</v>
      </c>
      <c r="D102" s="50">
        <v>3.3036777973175049</v>
      </c>
      <c r="E102" s="49">
        <v>444</v>
      </c>
      <c r="F102" s="49">
        <v>326</v>
      </c>
      <c r="G102" s="49">
        <v>441</v>
      </c>
      <c r="H102" s="51">
        <v>34488693</v>
      </c>
      <c r="I102" s="52">
        <v>128210.75464684014</v>
      </c>
      <c r="J102" s="53">
        <v>115900</v>
      </c>
      <c r="K102" s="54">
        <v>48.643123626708984</v>
      </c>
      <c r="L102" s="54">
        <v>18</v>
      </c>
      <c r="M102" s="55">
        <v>0.96945512294769287</v>
      </c>
      <c r="N102" s="55">
        <v>0.98989897966384888</v>
      </c>
      <c r="O102" s="55">
        <v>0.94320094585418701</v>
      </c>
      <c r="P102" s="56">
        <v>0.97880929708480835</v>
      </c>
      <c r="Q102" s="52">
        <v>152277.21374045801</v>
      </c>
      <c r="R102" s="53">
        <v>104950</v>
      </c>
      <c r="S102" s="54">
        <v>96.877861022949219</v>
      </c>
      <c r="T102" s="54">
        <v>48</v>
      </c>
      <c r="U102" s="55">
        <v>0.96932834386825562</v>
      </c>
      <c r="V102" s="56">
        <v>1</v>
      </c>
      <c r="W102" s="53">
        <v>157567.42792792793</v>
      </c>
      <c r="X102" s="53">
        <v>129700</v>
      </c>
      <c r="Y102" s="52">
        <v>144771.76993865031</v>
      </c>
      <c r="Z102" s="53">
        <v>128200</v>
      </c>
      <c r="AA102" s="54">
        <v>42.932514190673828</v>
      </c>
      <c r="AB102" s="54">
        <v>15</v>
      </c>
      <c r="AC102" s="55">
        <v>0.95621168613433838</v>
      </c>
      <c r="AD102" s="56">
        <v>0.98509562015533447</v>
      </c>
      <c r="AE102" s="52">
        <v>146838.42630385488</v>
      </c>
      <c r="AF102" s="53">
        <v>125000</v>
      </c>
      <c r="AG102" s="54">
        <v>49.308391571044922</v>
      </c>
      <c r="AH102" s="54">
        <v>20</v>
      </c>
      <c r="AI102" s="55">
        <v>0.97704851627349854</v>
      </c>
      <c r="AJ102" s="56">
        <v>1</v>
      </c>
      <c r="AK102" s="57">
        <v>843</v>
      </c>
      <c r="AL102" s="58">
        <v>106292248</v>
      </c>
      <c r="AM102" s="59">
        <v>1414</v>
      </c>
      <c r="AN102" s="60">
        <v>1048</v>
      </c>
      <c r="AO102" s="61">
        <v>126088.07591933571</v>
      </c>
      <c r="AP102" s="58">
        <v>110000</v>
      </c>
      <c r="AQ102" s="59">
        <v>63.909847259521484</v>
      </c>
      <c r="AR102" s="59">
        <v>35</v>
      </c>
      <c r="AS102" s="62">
        <v>0.96203911304473877</v>
      </c>
      <c r="AT102" s="62">
        <v>0.98196393251419067</v>
      </c>
      <c r="AU102" s="62">
        <v>0.92674112319946289</v>
      </c>
      <c r="AV102" s="63">
        <v>0.96385544538497925</v>
      </c>
      <c r="AW102" s="58">
        <v>148138.07213578501</v>
      </c>
      <c r="AX102" s="58">
        <v>119843.5</v>
      </c>
      <c r="AY102" s="61">
        <v>136058.76526717556</v>
      </c>
      <c r="AZ102" s="58">
        <v>119575</v>
      </c>
      <c r="BA102" s="59">
        <v>53.965648651123047</v>
      </c>
      <c r="BB102" s="59">
        <v>22</v>
      </c>
      <c r="BC102" s="62">
        <v>0.94081419706344604</v>
      </c>
      <c r="BD102" s="63">
        <v>0.97678112983703613</v>
      </c>
    </row>
    <row r="103" spans="1:56" x14ac:dyDescent="0.3">
      <c r="A103" s="47">
        <v>42430</v>
      </c>
      <c r="B103" s="48">
        <v>250</v>
      </c>
      <c r="C103" s="49">
        <v>744</v>
      </c>
      <c r="D103" s="50">
        <v>3.1108012199401855</v>
      </c>
      <c r="E103" s="49">
        <v>397</v>
      </c>
      <c r="F103" s="49">
        <v>297</v>
      </c>
      <c r="G103" s="49">
        <v>372</v>
      </c>
      <c r="H103" s="51">
        <v>31605896</v>
      </c>
      <c r="I103" s="52">
        <v>126423.584</v>
      </c>
      <c r="J103" s="53">
        <v>102500</v>
      </c>
      <c r="K103" s="54">
        <v>70.496002197265625</v>
      </c>
      <c r="L103" s="54">
        <v>35</v>
      </c>
      <c r="M103" s="55">
        <v>0.95968830585479736</v>
      </c>
      <c r="N103" s="55">
        <v>0.98522400856018066</v>
      </c>
      <c r="O103" s="55">
        <v>0.92102271318435669</v>
      </c>
      <c r="P103" s="56">
        <v>0.96408528089523315</v>
      </c>
      <c r="Q103" s="52">
        <v>142626.54973118281</v>
      </c>
      <c r="R103" s="53">
        <v>99900</v>
      </c>
      <c r="S103" s="54">
        <v>101.78494262695313</v>
      </c>
      <c r="T103" s="54">
        <v>56</v>
      </c>
      <c r="U103" s="55">
        <v>0.96819984912872314</v>
      </c>
      <c r="V103" s="56">
        <v>1</v>
      </c>
      <c r="W103" s="53">
        <v>145487.77833753149</v>
      </c>
      <c r="X103" s="53">
        <v>118000</v>
      </c>
      <c r="Y103" s="52">
        <v>130391.15488215488</v>
      </c>
      <c r="Z103" s="53">
        <v>115000</v>
      </c>
      <c r="AA103" s="54">
        <v>54.171718597412109</v>
      </c>
      <c r="AB103" s="54">
        <v>20</v>
      </c>
      <c r="AC103" s="55">
        <v>0.94023138284683228</v>
      </c>
      <c r="AD103" s="56">
        <v>0.98231828212738037</v>
      </c>
      <c r="AE103" s="52">
        <v>136889.84946236559</v>
      </c>
      <c r="AF103" s="53">
        <v>119843.5</v>
      </c>
      <c r="AG103" s="54">
        <v>52.150539398193359</v>
      </c>
      <c r="AH103" s="54">
        <v>20</v>
      </c>
      <c r="AI103" s="55">
        <v>0.97400635480880737</v>
      </c>
      <c r="AJ103" s="56">
        <v>1</v>
      </c>
      <c r="AK103" s="57">
        <v>574</v>
      </c>
      <c r="AL103" s="58">
        <v>71803555</v>
      </c>
      <c r="AM103" s="59">
        <v>970</v>
      </c>
      <c r="AN103" s="60">
        <v>722</v>
      </c>
      <c r="AO103" s="61">
        <v>125093.30139372822</v>
      </c>
      <c r="AP103" s="58">
        <v>107650</v>
      </c>
      <c r="AQ103" s="59">
        <v>71.064460754394531</v>
      </c>
      <c r="AR103" s="59">
        <v>42</v>
      </c>
      <c r="AS103" s="62">
        <v>0.95856368541717529</v>
      </c>
      <c r="AT103" s="62">
        <v>0.97872495651245117</v>
      </c>
      <c r="AU103" s="62">
        <v>0.91902732849121094</v>
      </c>
      <c r="AV103" s="63">
        <v>0.95763695240020752</v>
      </c>
      <c r="AW103" s="58">
        <v>143821.95463917527</v>
      </c>
      <c r="AX103" s="58">
        <v>115000</v>
      </c>
      <c r="AY103" s="61">
        <v>132124.63850415513</v>
      </c>
      <c r="AZ103" s="58">
        <v>115000</v>
      </c>
      <c r="BA103" s="59">
        <v>58.947368621826172</v>
      </c>
      <c r="BB103" s="59">
        <v>26</v>
      </c>
      <c r="BC103" s="62">
        <v>0.93386185169219971</v>
      </c>
      <c r="BD103" s="63">
        <v>0.97354984283447266</v>
      </c>
    </row>
    <row r="104" spans="1:56" x14ac:dyDescent="0.3">
      <c r="A104" s="47">
        <v>42401</v>
      </c>
      <c r="B104" s="48">
        <v>165</v>
      </c>
      <c r="C104" s="49">
        <v>726</v>
      </c>
      <c r="D104" s="50">
        <v>3.1025640964508057</v>
      </c>
      <c r="E104" s="49">
        <v>314</v>
      </c>
      <c r="F104" s="49">
        <v>255</v>
      </c>
      <c r="G104" s="49">
        <v>326</v>
      </c>
      <c r="H104" s="51">
        <v>21114596</v>
      </c>
      <c r="I104" s="52">
        <v>127967.24848484849</v>
      </c>
      <c r="J104" s="53">
        <v>108000</v>
      </c>
      <c r="K104" s="54">
        <v>65.133331298828125</v>
      </c>
      <c r="L104" s="54">
        <v>46</v>
      </c>
      <c r="M104" s="55">
        <v>0.9610292911529541</v>
      </c>
      <c r="N104" s="55">
        <v>0.97500002384185791</v>
      </c>
      <c r="O104" s="55">
        <v>0.92380630970001221</v>
      </c>
      <c r="P104" s="56">
        <v>0.95438593626022339</v>
      </c>
      <c r="Q104" s="52">
        <v>138024.95041322315</v>
      </c>
      <c r="R104" s="53">
        <v>97200</v>
      </c>
      <c r="S104" s="54">
        <v>117.02892303466797</v>
      </c>
      <c r="T104" s="54">
        <v>77</v>
      </c>
      <c r="U104" s="55">
        <v>0.96513396501541138</v>
      </c>
      <c r="V104" s="56">
        <v>1</v>
      </c>
      <c r="W104" s="53">
        <v>141128.82802547771</v>
      </c>
      <c r="X104" s="53">
        <v>119900</v>
      </c>
      <c r="Y104" s="52">
        <v>137015.38431372549</v>
      </c>
      <c r="Z104" s="53">
        <v>118000</v>
      </c>
      <c r="AA104" s="54">
        <v>62.670589447021484</v>
      </c>
      <c r="AB104" s="54">
        <v>26</v>
      </c>
      <c r="AC104" s="55">
        <v>0.93868446350097656</v>
      </c>
      <c r="AD104" s="56">
        <v>0.97391301393508911</v>
      </c>
      <c r="AE104" s="52">
        <v>144399.82822085891</v>
      </c>
      <c r="AF104" s="53">
        <v>118950</v>
      </c>
      <c r="AG104" s="54">
        <v>63.733127593994141</v>
      </c>
      <c r="AH104" s="54">
        <v>28.5</v>
      </c>
      <c r="AI104" s="55">
        <v>0.96545320749282837</v>
      </c>
      <c r="AJ104" s="56">
        <v>1</v>
      </c>
      <c r="AK104" s="57">
        <v>324</v>
      </c>
      <c r="AL104" s="58">
        <v>40197659</v>
      </c>
      <c r="AM104" s="59">
        <v>573</v>
      </c>
      <c r="AN104" s="60">
        <v>425</v>
      </c>
      <c r="AO104" s="61">
        <v>124066.84876543209</v>
      </c>
      <c r="AP104" s="58">
        <v>112250</v>
      </c>
      <c r="AQ104" s="59">
        <v>71.503089904785156</v>
      </c>
      <c r="AR104" s="59">
        <v>46.5</v>
      </c>
      <c r="AS104" s="62">
        <v>0.95769590139389038</v>
      </c>
      <c r="AT104" s="62">
        <v>0.97478991746902466</v>
      </c>
      <c r="AU104" s="62">
        <v>0.9174877405166626</v>
      </c>
      <c r="AV104" s="63">
        <v>0.95241999626159668</v>
      </c>
      <c r="AW104" s="58">
        <v>142667.79755671902</v>
      </c>
      <c r="AX104" s="58">
        <v>112500</v>
      </c>
      <c r="AY104" s="61">
        <v>133336.03764705884</v>
      </c>
      <c r="AZ104" s="58">
        <v>115500</v>
      </c>
      <c r="BA104" s="59">
        <v>62.284706115722656</v>
      </c>
      <c r="BB104" s="59">
        <v>35</v>
      </c>
      <c r="BC104" s="62">
        <v>0.92941069602966309</v>
      </c>
      <c r="BD104" s="63">
        <v>0.96559137105941772</v>
      </c>
    </row>
    <row r="105" spans="1:56" x14ac:dyDescent="0.3">
      <c r="A105" s="47">
        <v>42370</v>
      </c>
      <c r="B105" s="48">
        <v>159</v>
      </c>
      <c r="C105" s="49">
        <v>754</v>
      </c>
      <c r="D105" s="50">
        <v>3.2164947986602783</v>
      </c>
      <c r="E105" s="49">
        <v>259</v>
      </c>
      <c r="F105" s="49">
        <v>170</v>
      </c>
      <c r="G105" s="49">
        <v>242</v>
      </c>
      <c r="H105" s="51">
        <v>19083063</v>
      </c>
      <c r="I105" s="52">
        <v>120019.2641509434</v>
      </c>
      <c r="J105" s="53">
        <v>113000</v>
      </c>
      <c r="K105" s="54">
        <v>78.113204956054688</v>
      </c>
      <c r="L105" s="54">
        <v>48</v>
      </c>
      <c r="M105" s="55">
        <v>0.95423668622970581</v>
      </c>
      <c r="N105" s="55">
        <v>0.97453904151916504</v>
      </c>
      <c r="O105" s="55">
        <v>0.91093069314956665</v>
      </c>
      <c r="P105" s="56">
        <v>0.94547271728515625</v>
      </c>
      <c r="Q105" s="52">
        <v>132178.0702917772</v>
      </c>
      <c r="R105" s="53">
        <v>89975</v>
      </c>
      <c r="S105" s="54">
        <v>115.27320861816406</v>
      </c>
      <c r="T105" s="54">
        <v>84.5</v>
      </c>
      <c r="U105" s="55">
        <v>0.96192443370819092</v>
      </c>
      <c r="V105" s="56">
        <v>1</v>
      </c>
      <c r="W105" s="53">
        <v>144533.5752895753</v>
      </c>
      <c r="X105" s="53">
        <v>102000</v>
      </c>
      <c r="Y105" s="52">
        <v>127817.01764705882</v>
      </c>
      <c r="Z105" s="53">
        <v>112450</v>
      </c>
      <c r="AA105" s="54">
        <v>61.705883026123047</v>
      </c>
      <c r="AB105" s="54">
        <v>42</v>
      </c>
      <c r="AC105" s="55">
        <v>0.91549992561340332</v>
      </c>
      <c r="AD105" s="56">
        <v>0.95161479711532593</v>
      </c>
      <c r="AE105" s="52">
        <v>144125.02479338844</v>
      </c>
      <c r="AF105" s="53">
        <v>118250</v>
      </c>
      <c r="AG105" s="54">
        <v>68.946281433105469</v>
      </c>
      <c r="AH105" s="54">
        <v>47</v>
      </c>
      <c r="AI105" s="55">
        <v>0.96439027786254883</v>
      </c>
      <c r="AJ105" s="56">
        <v>1</v>
      </c>
      <c r="AK105" s="57">
        <v>159</v>
      </c>
      <c r="AL105" s="58">
        <v>19083063</v>
      </c>
      <c r="AM105" s="59">
        <v>259</v>
      </c>
      <c r="AN105" s="60">
        <v>170</v>
      </c>
      <c r="AO105" s="61">
        <v>120019.2641509434</v>
      </c>
      <c r="AP105" s="58">
        <v>113000</v>
      </c>
      <c r="AQ105" s="59">
        <v>78.113204956054688</v>
      </c>
      <c r="AR105" s="59">
        <v>48</v>
      </c>
      <c r="AS105" s="62">
        <v>0.95423668622970581</v>
      </c>
      <c r="AT105" s="62">
        <v>0.97453904151916504</v>
      </c>
      <c r="AU105" s="62">
        <v>0.91093069314956665</v>
      </c>
      <c r="AV105" s="63">
        <v>0.94547271728515625</v>
      </c>
      <c r="AW105" s="58">
        <v>144533.5752895753</v>
      </c>
      <c r="AX105" s="58">
        <v>102000</v>
      </c>
      <c r="AY105" s="61">
        <v>127817.01764705882</v>
      </c>
      <c r="AZ105" s="58">
        <v>112450</v>
      </c>
      <c r="BA105" s="59">
        <v>61.705883026123047</v>
      </c>
      <c r="BB105" s="59">
        <v>42</v>
      </c>
      <c r="BC105" s="62">
        <v>0.91549992561340332</v>
      </c>
      <c r="BD105" s="63">
        <v>0.95161479711532593</v>
      </c>
    </row>
    <row r="106" spans="1:56" x14ac:dyDescent="0.3">
      <c r="A106" s="47">
        <v>42339</v>
      </c>
      <c r="B106" s="48">
        <v>219</v>
      </c>
      <c r="C106" s="49">
        <v>748</v>
      </c>
      <c r="D106" s="50">
        <v>3.2287769317626953</v>
      </c>
      <c r="E106" s="49">
        <v>192</v>
      </c>
      <c r="F106" s="49">
        <v>176</v>
      </c>
      <c r="G106" s="49">
        <v>230</v>
      </c>
      <c r="H106" s="51">
        <v>30212620</v>
      </c>
      <c r="I106" s="52">
        <v>137957.1689497717</v>
      </c>
      <c r="J106" s="53">
        <v>125000</v>
      </c>
      <c r="K106" s="54">
        <v>61.452053070068359</v>
      </c>
      <c r="L106" s="54">
        <v>33</v>
      </c>
      <c r="M106" s="55">
        <v>0.97188282012939453</v>
      </c>
      <c r="N106" s="55">
        <v>0.9832988977432251</v>
      </c>
      <c r="O106" s="55">
        <v>0.94089442491531372</v>
      </c>
      <c r="P106" s="56">
        <v>0.96916300058364868</v>
      </c>
      <c r="Q106" s="52">
        <v>130103.54946524065</v>
      </c>
      <c r="R106" s="53">
        <v>94700</v>
      </c>
      <c r="S106" s="54">
        <v>113.66310119628906</v>
      </c>
      <c r="T106" s="54">
        <v>80</v>
      </c>
      <c r="U106" s="55">
        <v>0.96160519123077393</v>
      </c>
      <c r="V106" s="56">
        <v>1</v>
      </c>
      <c r="W106" s="53">
        <v>112895.24479166667</v>
      </c>
      <c r="X106" s="53">
        <v>85000</v>
      </c>
      <c r="Y106" s="52">
        <v>134442.00568181818</v>
      </c>
      <c r="Z106" s="53">
        <v>116250</v>
      </c>
      <c r="AA106" s="54">
        <v>61.801136016845703</v>
      </c>
      <c r="AB106" s="54">
        <v>42.5</v>
      </c>
      <c r="AC106" s="55">
        <v>0.91860735416412354</v>
      </c>
      <c r="AD106" s="56">
        <v>0.95630812644958496</v>
      </c>
      <c r="AE106" s="52">
        <v>142287.5</v>
      </c>
      <c r="AF106" s="53">
        <v>115450</v>
      </c>
      <c r="AG106" s="54">
        <v>71.1478271484375</v>
      </c>
      <c r="AH106" s="54">
        <v>45</v>
      </c>
      <c r="AI106" s="55">
        <v>0.95686990022659302</v>
      </c>
      <c r="AJ106" s="56">
        <v>1</v>
      </c>
      <c r="AK106" s="57">
        <v>2780</v>
      </c>
      <c r="AL106" s="58">
        <v>369114990</v>
      </c>
      <c r="AM106" s="59">
        <v>4111</v>
      </c>
      <c r="AN106" s="60">
        <v>2837</v>
      </c>
      <c r="AO106" s="61">
        <v>132775.17625899281</v>
      </c>
      <c r="AP106" s="58">
        <v>117500</v>
      </c>
      <c r="AQ106" s="59">
        <v>63.263668060302734</v>
      </c>
      <c r="AR106" s="59">
        <v>31</v>
      </c>
      <c r="AS106" s="62">
        <v>0.96577751636505127</v>
      </c>
      <c r="AT106" s="62">
        <v>0.97993755340576172</v>
      </c>
      <c r="AU106" s="62">
        <v>0.93507200479507446</v>
      </c>
      <c r="AV106" s="63">
        <v>0.96316665410995483</v>
      </c>
      <c r="AW106" s="58">
        <v>140833.68386468728</v>
      </c>
      <c r="AX106" s="58">
        <v>115000</v>
      </c>
      <c r="AY106" s="61">
        <v>137723.35565738456</v>
      </c>
      <c r="AZ106" s="58">
        <v>119950</v>
      </c>
      <c r="BA106" s="59">
        <v>63.359535217285156</v>
      </c>
      <c r="BB106" s="59">
        <v>31</v>
      </c>
      <c r="BC106" s="62">
        <v>0.93556714057922363</v>
      </c>
      <c r="BD106" s="63">
        <v>0.96317493915557861</v>
      </c>
    </row>
    <row r="107" spans="1:56" x14ac:dyDescent="0.3">
      <c r="A107" s="47">
        <v>42309</v>
      </c>
      <c r="B107" s="48">
        <v>181</v>
      </c>
      <c r="C107" s="49">
        <v>857</v>
      </c>
      <c r="D107" s="50">
        <v>3.7180042266845703</v>
      </c>
      <c r="E107" s="49">
        <v>260</v>
      </c>
      <c r="F107" s="49">
        <v>164</v>
      </c>
      <c r="G107" s="49">
        <v>275</v>
      </c>
      <c r="H107" s="51">
        <v>26637926</v>
      </c>
      <c r="I107" s="52">
        <v>147170.86187845303</v>
      </c>
      <c r="J107" s="53">
        <v>125000</v>
      </c>
      <c r="K107" s="54">
        <v>58.154697418212891</v>
      </c>
      <c r="L107" s="54">
        <v>34</v>
      </c>
      <c r="M107" s="55">
        <v>0.9647524356842041</v>
      </c>
      <c r="N107" s="55">
        <v>0.97762072086334229</v>
      </c>
      <c r="O107" s="55">
        <v>0.93267935514450073</v>
      </c>
      <c r="P107" s="56">
        <v>0.9629814624786377</v>
      </c>
      <c r="Q107" s="52">
        <v>135674.20070011669</v>
      </c>
      <c r="R107" s="53">
        <v>98500</v>
      </c>
      <c r="S107" s="54">
        <v>105.7327880859375</v>
      </c>
      <c r="T107" s="54">
        <v>70</v>
      </c>
      <c r="U107" s="55">
        <v>0.96214044094085693</v>
      </c>
      <c r="V107" s="56">
        <v>1</v>
      </c>
      <c r="W107" s="53">
        <v>128378.06538461539</v>
      </c>
      <c r="X107" s="53">
        <v>98250</v>
      </c>
      <c r="Y107" s="52">
        <v>138713.87195121951</v>
      </c>
      <c r="Z107" s="53">
        <v>117450</v>
      </c>
      <c r="AA107" s="54">
        <v>80.506095886230469</v>
      </c>
      <c r="AB107" s="54">
        <v>36.5</v>
      </c>
      <c r="AC107" s="55">
        <v>0.93211269378662109</v>
      </c>
      <c r="AD107" s="56">
        <v>0.95975518226623535</v>
      </c>
      <c r="AE107" s="52">
        <v>150776.04</v>
      </c>
      <c r="AF107" s="53">
        <v>125000</v>
      </c>
      <c r="AG107" s="54">
        <v>72.189094543457031</v>
      </c>
      <c r="AH107" s="54">
        <v>38</v>
      </c>
      <c r="AI107" s="55">
        <v>0.95994722843170166</v>
      </c>
      <c r="AJ107" s="56">
        <v>1</v>
      </c>
      <c r="AK107" s="57">
        <v>2561</v>
      </c>
      <c r="AL107" s="58">
        <v>338902370</v>
      </c>
      <c r="AM107" s="59">
        <v>3919</v>
      </c>
      <c r="AN107" s="60">
        <v>2661</v>
      </c>
      <c r="AO107" s="61">
        <v>132332.04607575166</v>
      </c>
      <c r="AP107" s="58">
        <v>117000</v>
      </c>
      <c r="AQ107" s="59">
        <v>63.418586730957031</v>
      </c>
      <c r="AR107" s="59">
        <v>31</v>
      </c>
      <c r="AS107" s="62">
        <v>0.96525543928146362</v>
      </c>
      <c r="AT107" s="62">
        <v>0.97931033372879028</v>
      </c>
      <c r="AU107" s="62">
        <v>0.93457788228988647</v>
      </c>
      <c r="AV107" s="63">
        <v>0.96254563331604004</v>
      </c>
      <c r="AW107" s="58">
        <v>142203.14526423282</v>
      </c>
      <c r="AX107" s="58">
        <v>117500</v>
      </c>
      <c r="AY107" s="61">
        <v>137940.3859451334</v>
      </c>
      <c r="AZ107" s="58">
        <v>120000</v>
      </c>
      <c r="BA107" s="59">
        <v>63.462608337402344</v>
      </c>
      <c r="BB107" s="59">
        <v>30</v>
      </c>
      <c r="BC107" s="62">
        <v>0.93668413162231445</v>
      </c>
      <c r="BD107" s="63">
        <v>0.96370464563369751</v>
      </c>
    </row>
    <row r="108" spans="1:56" x14ac:dyDescent="0.3">
      <c r="A108" s="47">
        <v>42278</v>
      </c>
      <c r="B108" s="48">
        <v>235</v>
      </c>
      <c r="C108" s="49">
        <v>888</v>
      </c>
      <c r="D108" s="50">
        <v>3.8692810535430908</v>
      </c>
      <c r="E108" s="49">
        <v>325</v>
      </c>
      <c r="F108" s="49">
        <v>230</v>
      </c>
      <c r="G108" s="49">
        <v>288</v>
      </c>
      <c r="H108" s="51">
        <v>29733642</v>
      </c>
      <c r="I108" s="52">
        <v>126526.13617021276</v>
      </c>
      <c r="J108" s="53">
        <v>122000</v>
      </c>
      <c r="K108" s="54">
        <v>60.255317687988281</v>
      </c>
      <c r="L108" s="54">
        <v>30</v>
      </c>
      <c r="M108" s="55">
        <v>0.97187352180480957</v>
      </c>
      <c r="N108" s="55">
        <v>0.97590363025665283</v>
      </c>
      <c r="O108" s="55">
        <v>0.93832802772521973</v>
      </c>
      <c r="P108" s="56">
        <v>0.96190840005874634</v>
      </c>
      <c r="Q108" s="52">
        <v>145365.84797297296</v>
      </c>
      <c r="R108" s="53">
        <v>110000</v>
      </c>
      <c r="S108" s="54">
        <v>100.52928161621094</v>
      </c>
      <c r="T108" s="54">
        <v>60</v>
      </c>
      <c r="U108" s="55">
        <v>0.96534788608551025</v>
      </c>
      <c r="V108" s="56">
        <v>1</v>
      </c>
      <c r="W108" s="53">
        <v>138164.03692307693</v>
      </c>
      <c r="X108" s="53">
        <v>119900</v>
      </c>
      <c r="Y108" s="52">
        <v>142814.45652173914</v>
      </c>
      <c r="Z108" s="53">
        <v>129925</v>
      </c>
      <c r="AA108" s="54">
        <v>62.504348754882813</v>
      </c>
      <c r="AB108" s="54">
        <v>35</v>
      </c>
      <c r="AC108" s="55">
        <v>0.93849331140518188</v>
      </c>
      <c r="AD108" s="56">
        <v>0.96021950244903564</v>
      </c>
      <c r="AE108" s="52">
        <v>154409.6875</v>
      </c>
      <c r="AF108" s="53">
        <v>132950</v>
      </c>
      <c r="AG108" s="54">
        <v>60.826389312744141</v>
      </c>
      <c r="AH108" s="54">
        <v>36</v>
      </c>
      <c r="AI108" s="55">
        <v>0.96390992403030396</v>
      </c>
      <c r="AJ108" s="56">
        <v>1</v>
      </c>
      <c r="AK108" s="57">
        <v>2380</v>
      </c>
      <c r="AL108" s="58">
        <v>312264444</v>
      </c>
      <c r="AM108" s="59">
        <v>3659</v>
      </c>
      <c r="AN108" s="60">
        <v>2497</v>
      </c>
      <c r="AO108" s="61">
        <v>131203.54789915966</v>
      </c>
      <c r="AP108" s="58">
        <v>116500</v>
      </c>
      <c r="AQ108" s="59">
        <v>63.81890869140625</v>
      </c>
      <c r="AR108" s="59">
        <v>30</v>
      </c>
      <c r="AS108" s="62">
        <v>0.96529364585876465</v>
      </c>
      <c r="AT108" s="62">
        <v>0.97943353652954102</v>
      </c>
      <c r="AU108" s="62">
        <v>0.93472254276275635</v>
      </c>
      <c r="AV108" s="63">
        <v>0.96242129802703857</v>
      </c>
      <c r="AW108" s="58">
        <v>143186.06043204814</v>
      </c>
      <c r="AX108" s="58">
        <v>118500</v>
      </c>
      <c r="AY108" s="61">
        <v>137889.58430116141</v>
      </c>
      <c r="AZ108" s="58">
        <v>121000</v>
      </c>
      <c r="BA108" s="59">
        <v>62.343212127685547</v>
      </c>
      <c r="BB108" s="59">
        <v>29</v>
      </c>
      <c r="BC108" s="62">
        <v>0.93698489665985107</v>
      </c>
      <c r="BD108" s="63">
        <v>0.96426016092300415</v>
      </c>
    </row>
    <row r="109" spans="1:56" x14ac:dyDescent="0.3">
      <c r="A109" s="47">
        <v>42248</v>
      </c>
      <c r="B109" s="48">
        <v>250</v>
      </c>
      <c r="C109" s="49">
        <v>940</v>
      </c>
      <c r="D109" s="50">
        <v>4.1197953224182129</v>
      </c>
      <c r="E109" s="49">
        <v>383</v>
      </c>
      <c r="F109" s="49">
        <v>213</v>
      </c>
      <c r="G109" s="49">
        <v>297</v>
      </c>
      <c r="H109" s="51">
        <v>31875055</v>
      </c>
      <c r="I109" s="52">
        <v>127500.22</v>
      </c>
      <c r="J109" s="53">
        <v>107250</v>
      </c>
      <c r="K109" s="54">
        <v>48.824001312255859</v>
      </c>
      <c r="L109" s="54">
        <v>29.5</v>
      </c>
      <c r="M109" s="55">
        <v>0.96265161037445068</v>
      </c>
      <c r="N109" s="55">
        <v>0.9799959659576416</v>
      </c>
      <c r="O109" s="55">
        <v>0.93921178579330444</v>
      </c>
      <c r="P109" s="56">
        <v>0.96485620737075806</v>
      </c>
      <c r="Q109" s="52">
        <v>147809.46276595743</v>
      </c>
      <c r="R109" s="53">
        <v>109900</v>
      </c>
      <c r="S109" s="54">
        <v>99.87127685546875</v>
      </c>
      <c r="T109" s="54">
        <v>64</v>
      </c>
      <c r="U109" s="55">
        <v>0.96472370624542236</v>
      </c>
      <c r="V109" s="56">
        <v>1</v>
      </c>
      <c r="W109" s="53">
        <v>140291.73107049608</v>
      </c>
      <c r="X109" s="53">
        <v>115000</v>
      </c>
      <c r="Y109" s="52">
        <v>133361.48356807511</v>
      </c>
      <c r="Z109" s="53">
        <v>119900</v>
      </c>
      <c r="AA109" s="54">
        <v>60.460094451904297</v>
      </c>
      <c r="AB109" s="54">
        <v>33</v>
      </c>
      <c r="AC109" s="55">
        <v>0.9317023754119873</v>
      </c>
      <c r="AD109" s="56">
        <v>0.96227866411209106</v>
      </c>
      <c r="AE109" s="52">
        <v>141806.15488215489</v>
      </c>
      <c r="AF109" s="53">
        <v>124900</v>
      </c>
      <c r="AG109" s="54">
        <v>52.609428405761719</v>
      </c>
      <c r="AH109" s="54">
        <v>25</v>
      </c>
      <c r="AI109" s="55">
        <v>0.97248512506484985</v>
      </c>
      <c r="AJ109" s="56">
        <v>1</v>
      </c>
      <c r="AK109" s="57">
        <v>2145</v>
      </c>
      <c r="AL109" s="58">
        <v>282530802</v>
      </c>
      <c r="AM109" s="59">
        <v>3334</v>
      </c>
      <c r="AN109" s="60">
        <v>2267</v>
      </c>
      <c r="AO109" s="61">
        <v>131715.9916083916</v>
      </c>
      <c r="AP109" s="58">
        <v>115900</v>
      </c>
      <c r="AQ109" s="59">
        <v>64.209327697753906</v>
      </c>
      <c r="AR109" s="59">
        <v>31</v>
      </c>
      <c r="AS109" s="62">
        <v>0.96457278728485107</v>
      </c>
      <c r="AT109" s="62">
        <v>0.97978228330612183</v>
      </c>
      <c r="AU109" s="62">
        <v>0.93432676792144775</v>
      </c>
      <c r="AV109" s="63">
        <v>0.96255534887313843</v>
      </c>
      <c r="AW109" s="58">
        <v>143675.90366146457</v>
      </c>
      <c r="AX109" s="58">
        <v>118000</v>
      </c>
      <c r="AY109" s="61">
        <v>137389.928098809</v>
      </c>
      <c r="AZ109" s="58">
        <v>119900</v>
      </c>
      <c r="BA109" s="59">
        <v>62.326862335205078</v>
      </c>
      <c r="BB109" s="59">
        <v>29</v>
      </c>
      <c r="BC109" s="62">
        <v>0.93683230876922607</v>
      </c>
      <c r="BD109" s="63">
        <v>0.96478104591369629</v>
      </c>
    </row>
    <row r="110" spans="1:56" x14ac:dyDescent="0.3">
      <c r="A110" s="47">
        <v>42217</v>
      </c>
      <c r="B110" s="48">
        <v>257</v>
      </c>
      <c r="C110" s="49">
        <v>928</v>
      </c>
      <c r="D110" s="50">
        <v>4.1198668479919434</v>
      </c>
      <c r="E110" s="49">
        <v>322</v>
      </c>
      <c r="F110" s="49">
        <v>251</v>
      </c>
      <c r="G110" s="49">
        <v>322</v>
      </c>
      <c r="H110" s="51">
        <v>33412668</v>
      </c>
      <c r="I110" s="52">
        <v>130010.3813229572</v>
      </c>
      <c r="J110" s="53">
        <v>115000</v>
      </c>
      <c r="K110" s="54">
        <v>57.420234680175781</v>
      </c>
      <c r="L110" s="54">
        <v>30</v>
      </c>
      <c r="M110" s="55">
        <v>0.95603537559509277</v>
      </c>
      <c r="N110" s="55">
        <v>0.97777777910232544</v>
      </c>
      <c r="O110" s="55">
        <v>0.92325997352600098</v>
      </c>
      <c r="P110" s="56">
        <v>0.960857093334198</v>
      </c>
      <c r="Q110" s="52">
        <v>146130.71551724139</v>
      </c>
      <c r="R110" s="53">
        <v>109000</v>
      </c>
      <c r="S110" s="54">
        <v>104.60344696044922</v>
      </c>
      <c r="T110" s="54">
        <v>64</v>
      </c>
      <c r="U110" s="55">
        <v>0.96475130319595337</v>
      </c>
      <c r="V110" s="56">
        <v>1</v>
      </c>
      <c r="W110" s="53">
        <v>142032.31677018633</v>
      </c>
      <c r="X110" s="53">
        <v>119367</v>
      </c>
      <c r="Y110" s="52">
        <v>125176.90836653387</v>
      </c>
      <c r="Z110" s="53">
        <v>109500</v>
      </c>
      <c r="AA110" s="54">
        <v>49.402389526367188</v>
      </c>
      <c r="AB110" s="54">
        <v>30</v>
      </c>
      <c r="AC110" s="55">
        <v>0.93479567766189575</v>
      </c>
      <c r="AD110" s="56">
        <v>0.96194076538085938</v>
      </c>
      <c r="AE110" s="52">
        <v>140905.36335403725</v>
      </c>
      <c r="AF110" s="53">
        <v>119700</v>
      </c>
      <c r="AG110" s="54">
        <v>47.965839385986328</v>
      </c>
      <c r="AH110" s="54">
        <v>26.5</v>
      </c>
      <c r="AI110" s="55">
        <v>0.97442954778671265</v>
      </c>
      <c r="AJ110" s="56">
        <v>1</v>
      </c>
      <c r="AK110" s="57">
        <v>1895</v>
      </c>
      <c r="AL110" s="58">
        <v>250655747</v>
      </c>
      <c r="AM110" s="59">
        <v>2951</v>
      </c>
      <c r="AN110" s="60">
        <v>2054</v>
      </c>
      <c r="AO110" s="61">
        <v>132272.16200527703</v>
      </c>
      <c r="AP110" s="58">
        <v>117000</v>
      </c>
      <c r="AQ110" s="59">
        <v>66.239051818847656</v>
      </c>
      <c r="AR110" s="59">
        <v>31</v>
      </c>
      <c r="AS110" s="62">
        <v>0.96482622623443604</v>
      </c>
      <c r="AT110" s="62">
        <v>0.97957479953765869</v>
      </c>
      <c r="AU110" s="62">
        <v>0.93368387222290039</v>
      </c>
      <c r="AV110" s="63">
        <v>0.96242129802703857</v>
      </c>
      <c r="AW110" s="58">
        <v>144115.42149881314</v>
      </c>
      <c r="AX110" s="58">
        <v>118500</v>
      </c>
      <c r="AY110" s="61">
        <v>137807.67818889971</v>
      </c>
      <c r="AZ110" s="58">
        <v>119925</v>
      </c>
      <c r="BA110" s="59">
        <v>62.52044677734375</v>
      </c>
      <c r="BB110" s="59">
        <v>28.5</v>
      </c>
      <c r="BC110" s="62">
        <v>0.93736505508422852</v>
      </c>
      <c r="BD110" s="63">
        <v>0.96497499942779541</v>
      </c>
    </row>
    <row r="111" spans="1:56" x14ac:dyDescent="0.3">
      <c r="A111" s="47">
        <v>42186</v>
      </c>
      <c r="B111" s="48">
        <v>254</v>
      </c>
      <c r="C111" s="49">
        <v>977</v>
      </c>
      <c r="D111" s="50">
        <v>4.3261995315551758</v>
      </c>
      <c r="E111" s="49">
        <v>410</v>
      </c>
      <c r="F111" s="49">
        <v>245</v>
      </c>
      <c r="G111" s="49">
        <v>313</v>
      </c>
      <c r="H111" s="51">
        <v>34509564</v>
      </c>
      <c r="I111" s="52">
        <v>135864.42519685038</v>
      </c>
      <c r="J111" s="53">
        <v>124750</v>
      </c>
      <c r="K111" s="54">
        <v>50.921260833740234</v>
      </c>
      <c r="L111" s="54">
        <v>19</v>
      </c>
      <c r="M111" s="55">
        <v>0.97007954120635986</v>
      </c>
      <c r="N111" s="55">
        <v>0.9854743480682373</v>
      </c>
      <c r="O111" s="55">
        <v>0.94605284929275513</v>
      </c>
      <c r="P111" s="56">
        <v>0.97120547294616699</v>
      </c>
      <c r="Q111" s="52">
        <v>144358.92118730809</v>
      </c>
      <c r="R111" s="53">
        <v>106000</v>
      </c>
      <c r="S111" s="54">
        <v>97.901741027832031</v>
      </c>
      <c r="T111" s="54">
        <v>58</v>
      </c>
      <c r="U111" s="55">
        <v>0.96920788288116455</v>
      </c>
      <c r="V111" s="56">
        <v>1</v>
      </c>
      <c r="W111" s="53">
        <v>141174.12713936431</v>
      </c>
      <c r="X111" s="53">
        <v>117500</v>
      </c>
      <c r="Y111" s="52">
        <v>146563.03265306124</v>
      </c>
      <c r="Z111" s="53">
        <v>125000</v>
      </c>
      <c r="AA111" s="54">
        <v>58.67755126953125</v>
      </c>
      <c r="AB111" s="54">
        <v>28</v>
      </c>
      <c r="AC111" s="55">
        <v>0.9347766637802124</v>
      </c>
      <c r="AD111" s="56">
        <v>0.96594429016113281</v>
      </c>
      <c r="AE111" s="52">
        <v>140462.94249201278</v>
      </c>
      <c r="AF111" s="53">
        <v>127500</v>
      </c>
      <c r="AG111" s="54">
        <v>56.654953002929688</v>
      </c>
      <c r="AH111" s="54">
        <v>28</v>
      </c>
      <c r="AI111" s="55">
        <v>0.97047531604766846</v>
      </c>
      <c r="AJ111" s="56">
        <v>1</v>
      </c>
      <c r="AK111" s="57">
        <v>1638</v>
      </c>
      <c r="AL111" s="58">
        <v>217243079</v>
      </c>
      <c r="AM111" s="59">
        <v>2629</v>
      </c>
      <c r="AN111" s="60">
        <v>1803</v>
      </c>
      <c r="AO111" s="61">
        <v>132627.03235653235</v>
      </c>
      <c r="AP111" s="58">
        <v>118000</v>
      </c>
      <c r="AQ111" s="59">
        <v>67.622711181640625</v>
      </c>
      <c r="AR111" s="59">
        <v>31</v>
      </c>
      <c r="AS111" s="62">
        <v>0.96620553731918335</v>
      </c>
      <c r="AT111" s="62">
        <v>0.97982406616210938</v>
      </c>
      <c r="AU111" s="62">
        <v>0.9353223443031311</v>
      </c>
      <c r="AV111" s="63">
        <v>0.96255534887313843</v>
      </c>
      <c r="AW111" s="58">
        <v>144370.75447278263</v>
      </c>
      <c r="AX111" s="58">
        <v>118000</v>
      </c>
      <c r="AY111" s="61">
        <v>139566.03826955074</v>
      </c>
      <c r="AZ111" s="58">
        <v>123900</v>
      </c>
      <c r="BA111" s="59">
        <v>64.346641540527344</v>
      </c>
      <c r="BB111" s="59">
        <v>28</v>
      </c>
      <c r="BC111" s="62">
        <v>0.93772172927856445</v>
      </c>
      <c r="BD111" s="63">
        <v>0.96575605869293213</v>
      </c>
    </row>
    <row r="112" spans="1:56" x14ac:dyDescent="0.3">
      <c r="A112" s="47">
        <v>42156</v>
      </c>
      <c r="B112" s="48">
        <v>347</v>
      </c>
      <c r="C112" s="49">
        <v>958</v>
      </c>
      <c r="D112" s="50">
        <v>4.2079062461853027</v>
      </c>
      <c r="E112" s="49">
        <v>421</v>
      </c>
      <c r="F112" s="49">
        <v>268</v>
      </c>
      <c r="G112" s="49">
        <v>330</v>
      </c>
      <c r="H112" s="51">
        <v>51411408</v>
      </c>
      <c r="I112" s="52">
        <v>148159.67723342939</v>
      </c>
      <c r="J112" s="53">
        <v>127000</v>
      </c>
      <c r="K112" s="54">
        <v>71.873199462890625</v>
      </c>
      <c r="L112" s="54">
        <v>21</v>
      </c>
      <c r="M112" s="55">
        <v>0.96902400255203247</v>
      </c>
      <c r="N112" s="55">
        <v>0.98517972230911255</v>
      </c>
      <c r="O112" s="55">
        <v>0.95086449384689331</v>
      </c>
      <c r="P112" s="56">
        <v>0.9739227294921875</v>
      </c>
      <c r="Q112" s="52">
        <v>144651.96242171191</v>
      </c>
      <c r="R112" s="53">
        <v>105000</v>
      </c>
      <c r="S112" s="54">
        <v>100.25678253173828</v>
      </c>
      <c r="T112" s="54">
        <v>56.5</v>
      </c>
      <c r="U112" s="55">
        <v>0.96955907344818115</v>
      </c>
      <c r="V112" s="56">
        <v>1</v>
      </c>
      <c r="W112" s="53">
        <v>148316.2541567696</v>
      </c>
      <c r="X112" s="53">
        <v>116500</v>
      </c>
      <c r="Y112" s="52">
        <v>138435.37313432837</v>
      </c>
      <c r="Z112" s="53">
        <v>125450</v>
      </c>
      <c r="AA112" s="54">
        <v>51.574626922607422</v>
      </c>
      <c r="AB112" s="54">
        <v>24</v>
      </c>
      <c r="AC112" s="55">
        <v>0.94093644618988037</v>
      </c>
      <c r="AD112" s="56">
        <v>0.96729886531829834</v>
      </c>
      <c r="AE112" s="52">
        <v>137659.39696969697</v>
      </c>
      <c r="AF112" s="53">
        <v>124400</v>
      </c>
      <c r="AG112" s="54">
        <v>47.221210479736328</v>
      </c>
      <c r="AH112" s="54">
        <v>23</v>
      </c>
      <c r="AI112" s="55">
        <v>0.97450351715087891</v>
      </c>
      <c r="AJ112" s="56">
        <v>1</v>
      </c>
      <c r="AK112" s="57">
        <v>1384</v>
      </c>
      <c r="AL112" s="58">
        <v>182733515</v>
      </c>
      <c r="AM112" s="59">
        <v>2219</v>
      </c>
      <c r="AN112" s="60">
        <v>1558</v>
      </c>
      <c r="AO112" s="61">
        <v>132032.88656069365</v>
      </c>
      <c r="AP112" s="58">
        <v>116000</v>
      </c>
      <c r="AQ112" s="59">
        <v>70.687858581542969</v>
      </c>
      <c r="AR112" s="59">
        <v>33.5</v>
      </c>
      <c r="AS112" s="62">
        <v>0.96549457311630249</v>
      </c>
      <c r="AT112" s="62">
        <v>0.9786069393157959</v>
      </c>
      <c r="AU112" s="62">
        <v>0.93335795402526855</v>
      </c>
      <c r="AV112" s="63">
        <v>0.96033883094787598</v>
      </c>
      <c r="AW112" s="58">
        <v>144960.21370604148</v>
      </c>
      <c r="AX112" s="58">
        <v>118250</v>
      </c>
      <c r="AY112" s="61">
        <v>138465.74069319639</v>
      </c>
      <c r="AZ112" s="58">
        <v>122900</v>
      </c>
      <c r="BA112" s="59">
        <v>65.238128662109375</v>
      </c>
      <c r="BB112" s="59">
        <v>28</v>
      </c>
      <c r="BC112" s="62">
        <v>0.93818545341491699</v>
      </c>
      <c r="BD112" s="63">
        <v>0.96557867527008057</v>
      </c>
    </row>
    <row r="113" spans="1:56" x14ac:dyDescent="0.3">
      <c r="A113" s="47">
        <v>42125</v>
      </c>
      <c r="B113" s="48">
        <v>269</v>
      </c>
      <c r="C113" s="49">
        <v>922</v>
      </c>
      <c r="D113" s="50">
        <v>4.1145405769348145</v>
      </c>
      <c r="E113" s="49">
        <v>399</v>
      </c>
      <c r="F113" s="49">
        <v>279</v>
      </c>
      <c r="G113" s="49">
        <v>437</v>
      </c>
      <c r="H113" s="51">
        <v>38597247</v>
      </c>
      <c r="I113" s="52">
        <v>143484.18959107806</v>
      </c>
      <c r="J113" s="53">
        <v>132000</v>
      </c>
      <c r="K113" s="54">
        <v>62.836429595947266</v>
      </c>
      <c r="L113" s="54">
        <v>29</v>
      </c>
      <c r="M113" s="55">
        <v>0.97025173902511597</v>
      </c>
      <c r="N113" s="55">
        <v>0.98260867595672607</v>
      </c>
      <c r="O113" s="55">
        <v>0.94266021251678467</v>
      </c>
      <c r="P113" s="56">
        <v>0.97142857313156128</v>
      </c>
      <c r="Q113" s="52">
        <v>142365.97722342733</v>
      </c>
      <c r="R113" s="53">
        <v>106250</v>
      </c>
      <c r="S113" s="54">
        <v>104.20824432373047</v>
      </c>
      <c r="T113" s="54">
        <v>56</v>
      </c>
      <c r="U113" s="55">
        <v>0.96835172176361084</v>
      </c>
      <c r="V113" s="56">
        <v>1</v>
      </c>
      <c r="W113" s="53">
        <v>136808.18045112782</v>
      </c>
      <c r="X113" s="53">
        <v>112500</v>
      </c>
      <c r="Y113" s="52">
        <v>147120.64516129033</v>
      </c>
      <c r="Z113" s="53">
        <v>128500</v>
      </c>
      <c r="AA113" s="54">
        <v>46.967742919921875</v>
      </c>
      <c r="AB113" s="54">
        <v>19</v>
      </c>
      <c r="AC113" s="55">
        <v>0.95195150375366211</v>
      </c>
      <c r="AD113" s="56">
        <v>0.97643792629241943</v>
      </c>
      <c r="AE113" s="52">
        <v>149622.71624713959</v>
      </c>
      <c r="AF113" s="53">
        <v>129900</v>
      </c>
      <c r="AG113" s="54">
        <v>63.315788269042969</v>
      </c>
      <c r="AH113" s="54">
        <v>20</v>
      </c>
      <c r="AI113" s="55">
        <v>0.98138886690139771</v>
      </c>
      <c r="AJ113" s="56">
        <v>1</v>
      </c>
      <c r="AK113" s="57">
        <v>1037</v>
      </c>
      <c r="AL113" s="58">
        <v>131322107</v>
      </c>
      <c r="AM113" s="59">
        <v>1798</v>
      </c>
      <c r="AN113" s="60">
        <v>1290</v>
      </c>
      <c r="AO113" s="61">
        <v>126636.55448408872</v>
      </c>
      <c r="AP113" s="58">
        <v>112500</v>
      </c>
      <c r="AQ113" s="59">
        <v>70.291221618652344</v>
      </c>
      <c r="AR113" s="59">
        <v>38</v>
      </c>
      <c r="AS113" s="62">
        <v>0.96431350708007813</v>
      </c>
      <c r="AT113" s="62">
        <v>0.9768298864364624</v>
      </c>
      <c r="AU113" s="62">
        <v>0.92751115560531616</v>
      </c>
      <c r="AV113" s="63">
        <v>0.95454543828964233</v>
      </c>
      <c r="AW113" s="58">
        <v>144173.96271563717</v>
      </c>
      <c r="AX113" s="58">
        <v>118500</v>
      </c>
      <c r="AY113" s="61">
        <v>138472.04961240309</v>
      </c>
      <c r="AZ113" s="58">
        <v>121450</v>
      </c>
      <c r="BA113" s="59">
        <v>68.076744079589844</v>
      </c>
      <c r="BB113" s="59">
        <v>29</v>
      </c>
      <c r="BC113" s="62">
        <v>0.93761563301086426</v>
      </c>
      <c r="BD113" s="63">
        <v>0.96470588445663452</v>
      </c>
    </row>
    <row r="114" spans="1:56" x14ac:dyDescent="0.3">
      <c r="A114" s="47">
        <v>42095</v>
      </c>
      <c r="B114" s="48">
        <v>284</v>
      </c>
      <c r="C114" s="49">
        <v>892</v>
      </c>
      <c r="D114" s="50">
        <v>3.9910514354705811</v>
      </c>
      <c r="E114" s="49">
        <v>451</v>
      </c>
      <c r="F114" s="49">
        <v>325</v>
      </c>
      <c r="G114" s="49">
        <v>421</v>
      </c>
      <c r="H114" s="51">
        <v>35903098</v>
      </c>
      <c r="I114" s="52">
        <v>126419.35915492958</v>
      </c>
      <c r="J114" s="53">
        <v>112250</v>
      </c>
      <c r="K114" s="54">
        <v>61.415493011474609</v>
      </c>
      <c r="L114" s="54">
        <v>27.5</v>
      </c>
      <c r="M114" s="55">
        <v>0.96094363927841187</v>
      </c>
      <c r="N114" s="55">
        <v>0.97530490159988403</v>
      </c>
      <c r="O114" s="55">
        <v>0.93125730752944946</v>
      </c>
      <c r="P114" s="56">
        <v>0.95743191242218018</v>
      </c>
      <c r="Q114" s="52">
        <v>144173.29035874439</v>
      </c>
      <c r="R114" s="53">
        <v>109900</v>
      </c>
      <c r="S114" s="54">
        <v>112.90470886230469</v>
      </c>
      <c r="T114" s="54">
        <v>52</v>
      </c>
      <c r="U114" s="55">
        <v>0.97258228063583374</v>
      </c>
      <c r="V114" s="56">
        <v>1</v>
      </c>
      <c r="W114" s="53">
        <v>150939.96666666667</v>
      </c>
      <c r="X114" s="53">
        <v>125000</v>
      </c>
      <c r="Y114" s="52">
        <v>147434.09846153847</v>
      </c>
      <c r="Z114" s="53">
        <v>127000</v>
      </c>
      <c r="AA114" s="54">
        <v>82.615386962890625</v>
      </c>
      <c r="AB114" s="54">
        <v>28</v>
      </c>
      <c r="AC114" s="55">
        <v>0.93713408708572388</v>
      </c>
      <c r="AD114" s="56">
        <v>0.96456128358840942</v>
      </c>
      <c r="AE114" s="52">
        <v>149883.66745843229</v>
      </c>
      <c r="AF114" s="53">
        <v>132000</v>
      </c>
      <c r="AG114" s="54">
        <v>59.836105346679688</v>
      </c>
      <c r="AH114" s="54">
        <v>29</v>
      </c>
      <c r="AI114" s="55">
        <v>0.97460538148880005</v>
      </c>
      <c r="AJ114" s="56">
        <v>1</v>
      </c>
      <c r="AK114" s="57">
        <v>768</v>
      </c>
      <c r="AL114" s="58">
        <v>92724860</v>
      </c>
      <c r="AM114" s="59">
        <v>1399</v>
      </c>
      <c r="AN114" s="60">
        <v>1011</v>
      </c>
      <c r="AO114" s="61">
        <v>120735.49479166667</v>
      </c>
      <c r="AP114" s="58">
        <v>107700</v>
      </c>
      <c r="AQ114" s="59">
        <v>72.90234375</v>
      </c>
      <c r="AR114" s="59">
        <v>44.5</v>
      </c>
      <c r="AS114" s="62">
        <v>0.96223360300064087</v>
      </c>
      <c r="AT114" s="62">
        <v>0.97418773174285889</v>
      </c>
      <c r="AU114" s="62">
        <v>0.92219811677932739</v>
      </c>
      <c r="AV114" s="63">
        <v>0.94972068071365356</v>
      </c>
      <c r="AW114" s="58">
        <v>146276.21387696709</v>
      </c>
      <c r="AX114" s="58">
        <v>119900</v>
      </c>
      <c r="AY114" s="61">
        <v>136085.34520276953</v>
      </c>
      <c r="AZ114" s="58">
        <v>119000</v>
      </c>
      <c r="BA114" s="59">
        <v>73.902076721191406</v>
      </c>
      <c r="BB114" s="59">
        <v>33</v>
      </c>
      <c r="BC114" s="62">
        <v>0.93367362022399902</v>
      </c>
      <c r="BD114" s="63">
        <v>0.96124029159545898</v>
      </c>
    </row>
    <row r="115" spans="1:56" x14ac:dyDescent="0.3">
      <c r="A115" s="47">
        <v>42064</v>
      </c>
      <c r="B115" s="48">
        <v>188</v>
      </c>
      <c r="C115" s="49">
        <v>875</v>
      </c>
      <c r="D115" s="50">
        <v>3.9984769821166992</v>
      </c>
      <c r="E115" s="49">
        <v>373</v>
      </c>
      <c r="F115" s="49">
        <v>300</v>
      </c>
      <c r="G115" s="49">
        <v>370</v>
      </c>
      <c r="H115" s="51">
        <v>21789775</v>
      </c>
      <c r="I115" s="52">
        <v>115903.05851063829</v>
      </c>
      <c r="J115" s="53">
        <v>104250</v>
      </c>
      <c r="K115" s="54">
        <v>81.372337341308594</v>
      </c>
      <c r="L115" s="54">
        <v>51</v>
      </c>
      <c r="M115" s="55">
        <v>0.9676252007484436</v>
      </c>
      <c r="N115" s="55">
        <v>0.97676277160644531</v>
      </c>
      <c r="O115" s="55">
        <v>0.92793792486190796</v>
      </c>
      <c r="P115" s="56">
        <v>0.95342051982879639</v>
      </c>
      <c r="Q115" s="52">
        <v>145467.77828571427</v>
      </c>
      <c r="R115" s="53">
        <v>109700</v>
      </c>
      <c r="S115" s="54">
        <v>122.50971221923828</v>
      </c>
      <c r="T115" s="54">
        <v>65</v>
      </c>
      <c r="U115" s="55">
        <v>0.97196799516677856</v>
      </c>
      <c r="V115" s="56">
        <v>1</v>
      </c>
      <c r="W115" s="53">
        <v>146519.31903485255</v>
      </c>
      <c r="X115" s="53">
        <v>124900</v>
      </c>
      <c r="Y115" s="52">
        <v>141014.85666666666</v>
      </c>
      <c r="Z115" s="53">
        <v>126950</v>
      </c>
      <c r="AA115" s="54">
        <v>62.85333251953125</v>
      </c>
      <c r="AB115" s="54">
        <v>31</v>
      </c>
      <c r="AC115" s="55">
        <v>0.94365435838699341</v>
      </c>
      <c r="AD115" s="56">
        <v>0.96774190664291382</v>
      </c>
      <c r="AE115" s="52">
        <v>143151.49729729729</v>
      </c>
      <c r="AF115" s="53">
        <v>124900</v>
      </c>
      <c r="AG115" s="54">
        <v>65.659461975097656</v>
      </c>
      <c r="AH115" s="54">
        <v>28.5</v>
      </c>
      <c r="AI115" s="55">
        <v>0.97226321697235107</v>
      </c>
      <c r="AJ115" s="56">
        <v>1</v>
      </c>
      <c r="AK115" s="57">
        <v>484</v>
      </c>
      <c r="AL115" s="58">
        <v>56821762</v>
      </c>
      <c r="AM115" s="59">
        <v>948</v>
      </c>
      <c r="AN115" s="60">
        <v>686</v>
      </c>
      <c r="AO115" s="61">
        <v>117400.3347107438</v>
      </c>
      <c r="AP115" s="58">
        <v>100550</v>
      </c>
      <c r="AQ115" s="59">
        <v>79.642562866210938</v>
      </c>
      <c r="AR115" s="59">
        <v>52</v>
      </c>
      <c r="AS115" s="62">
        <v>0.96299052238464355</v>
      </c>
      <c r="AT115" s="62">
        <v>0.97348082065582275</v>
      </c>
      <c r="AU115" s="62">
        <v>0.91687142848968506</v>
      </c>
      <c r="AV115" s="63">
        <v>0.94549500942230225</v>
      </c>
      <c r="AW115" s="58">
        <v>144062.40717299579</v>
      </c>
      <c r="AX115" s="58">
        <v>117700</v>
      </c>
      <c r="AY115" s="61">
        <v>130708.74927113703</v>
      </c>
      <c r="AZ115" s="58">
        <v>116250</v>
      </c>
      <c r="BA115" s="59">
        <v>69.774055480957031</v>
      </c>
      <c r="BB115" s="59">
        <v>36</v>
      </c>
      <c r="BC115" s="62">
        <v>0.93203413486480713</v>
      </c>
      <c r="BD115" s="63">
        <v>0.95886468887329102</v>
      </c>
    </row>
    <row r="116" spans="1:56" x14ac:dyDescent="0.3">
      <c r="A116" s="47">
        <v>42036</v>
      </c>
      <c r="B116" s="48">
        <v>170</v>
      </c>
      <c r="C116" s="49">
        <v>891</v>
      </c>
      <c r="D116" s="50">
        <v>4.0362401008605957</v>
      </c>
      <c r="E116" s="49">
        <v>309</v>
      </c>
      <c r="F116" s="49">
        <v>204</v>
      </c>
      <c r="G116" s="49">
        <v>257</v>
      </c>
      <c r="H116" s="51">
        <v>21573023</v>
      </c>
      <c r="I116" s="52">
        <v>126900.13529411764</v>
      </c>
      <c r="J116" s="53">
        <v>113700</v>
      </c>
      <c r="K116" s="54">
        <v>83.599998474121094</v>
      </c>
      <c r="L116" s="54">
        <v>55</v>
      </c>
      <c r="M116" s="55">
        <v>0.95848774909973145</v>
      </c>
      <c r="N116" s="55">
        <v>0.9706568717956543</v>
      </c>
      <c r="O116" s="55">
        <v>0.90561717748641968</v>
      </c>
      <c r="P116" s="56">
        <v>0.94358974695205688</v>
      </c>
      <c r="Q116" s="52">
        <v>140407.54320987655</v>
      </c>
      <c r="R116" s="53">
        <v>102900</v>
      </c>
      <c r="S116" s="54">
        <v>126.47138214111328</v>
      </c>
      <c r="T116" s="54">
        <v>86</v>
      </c>
      <c r="U116" s="55">
        <v>0.97145378589630127</v>
      </c>
      <c r="V116" s="56">
        <v>1</v>
      </c>
      <c r="W116" s="53">
        <v>138602.10679611651</v>
      </c>
      <c r="X116" s="53">
        <v>115000</v>
      </c>
      <c r="Y116" s="52">
        <v>121792.10784313726</v>
      </c>
      <c r="Z116" s="53">
        <v>109450</v>
      </c>
      <c r="AA116" s="54">
        <v>71.068626403808594</v>
      </c>
      <c r="AB116" s="54">
        <v>32</v>
      </c>
      <c r="AC116" s="55">
        <v>0.92171722650527954</v>
      </c>
      <c r="AD116" s="56">
        <v>0.95589226484298706</v>
      </c>
      <c r="AE116" s="52">
        <v>129945.62645914397</v>
      </c>
      <c r="AF116" s="53">
        <v>115000</v>
      </c>
      <c r="AG116" s="54">
        <v>75.206222534179688</v>
      </c>
      <c r="AH116" s="54">
        <v>44</v>
      </c>
      <c r="AI116" s="55">
        <v>0.96163016557693481</v>
      </c>
      <c r="AJ116" s="56">
        <v>1</v>
      </c>
      <c r="AK116" s="57">
        <v>296</v>
      </c>
      <c r="AL116" s="58">
        <v>35031987</v>
      </c>
      <c r="AM116" s="59">
        <v>575</v>
      </c>
      <c r="AN116" s="60">
        <v>386</v>
      </c>
      <c r="AO116" s="61">
        <v>118351.30743243243</v>
      </c>
      <c r="AP116" s="58">
        <v>99500</v>
      </c>
      <c r="AQ116" s="59">
        <v>78.543922424316406</v>
      </c>
      <c r="AR116" s="59">
        <v>55</v>
      </c>
      <c r="AS116" s="62">
        <v>0.96004688739776611</v>
      </c>
      <c r="AT116" s="62">
        <v>0.97211933135986328</v>
      </c>
      <c r="AU116" s="62">
        <v>0.90981888771057129</v>
      </c>
      <c r="AV116" s="63">
        <v>0.94117647409439087</v>
      </c>
      <c r="AW116" s="58">
        <v>142468.61913043479</v>
      </c>
      <c r="AX116" s="58">
        <v>115000</v>
      </c>
      <c r="AY116" s="61">
        <v>122698.82124352331</v>
      </c>
      <c r="AZ116" s="58">
        <v>107875</v>
      </c>
      <c r="BA116" s="59">
        <v>75.152847290039063</v>
      </c>
      <c r="BB116" s="59">
        <v>45</v>
      </c>
      <c r="BC116" s="62">
        <v>0.92300289869308472</v>
      </c>
      <c r="BD116" s="63">
        <v>0.95419073104858398</v>
      </c>
    </row>
    <row r="117" spans="1:56" x14ac:dyDescent="0.3">
      <c r="A117" s="47">
        <v>42005</v>
      </c>
      <c r="B117" s="48">
        <v>126</v>
      </c>
      <c r="C117" s="49">
        <v>852</v>
      </c>
      <c r="D117" s="50">
        <v>3.9112472534179688</v>
      </c>
      <c r="E117" s="49">
        <v>266</v>
      </c>
      <c r="F117" s="49">
        <v>182</v>
      </c>
      <c r="G117" s="49">
        <v>205</v>
      </c>
      <c r="H117" s="51">
        <v>13458964</v>
      </c>
      <c r="I117" s="52">
        <v>106817.1746031746</v>
      </c>
      <c r="J117" s="53">
        <v>93025</v>
      </c>
      <c r="K117" s="54">
        <v>71.722221374511719</v>
      </c>
      <c r="L117" s="54">
        <v>55.5</v>
      </c>
      <c r="M117" s="55">
        <v>0.9621504545211792</v>
      </c>
      <c r="N117" s="55">
        <v>0.97344231605529785</v>
      </c>
      <c r="O117" s="55">
        <v>0.91545456647872925</v>
      </c>
      <c r="P117" s="56">
        <v>0.93545538187026978</v>
      </c>
      <c r="Q117" s="52">
        <v>139097.67136150235</v>
      </c>
      <c r="R117" s="53">
        <v>99900</v>
      </c>
      <c r="S117" s="54">
        <v>128.17840576171875</v>
      </c>
      <c r="T117" s="54">
        <v>89</v>
      </c>
      <c r="U117" s="55">
        <v>0.96720707416534424</v>
      </c>
      <c r="V117" s="56">
        <v>1</v>
      </c>
      <c r="W117" s="53">
        <v>146960.16917293234</v>
      </c>
      <c r="X117" s="53">
        <v>114950</v>
      </c>
      <c r="Y117" s="52">
        <v>123715.13736263737</v>
      </c>
      <c r="Z117" s="53">
        <v>106200</v>
      </c>
      <c r="AA117" s="54">
        <v>79.730766296386719</v>
      </c>
      <c r="AB117" s="54">
        <v>51</v>
      </c>
      <c r="AC117" s="55">
        <v>0.92444401979446411</v>
      </c>
      <c r="AD117" s="56">
        <v>0.9511379599571228</v>
      </c>
      <c r="AE117" s="52">
        <v>132085.20487804877</v>
      </c>
      <c r="AF117" s="53">
        <v>110000</v>
      </c>
      <c r="AG117" s="54">
        <v>89.712196350097656</v>
      </c>
      <c r="AH117" s="54">
        <v>55</v>
      </c>
      <c r="AI117" s="55">
        <v>0.95697647333145142</v>
      </c>
      <c r="AJ117" s="56">
        <v>1</v>
      </c>
      <c r="AK117" s="57">
        <v>126</v>
      </c>
      <c r="AL117" s="58">
        <v>13458964</v>
      </c>
      <c r="AM117" s="59">
        <v>266</v>
      </c>
      <c r="AN117" s="60">
        <v>182</v>
      </c>
      <c r="AO117" s="61">
        <v>106817.1746031746</v>
      </c>
      <c r="AP117" s="58">
        <v>93025</v>
      </c>
      <c r="AQ117" s="59">
        <v>71.722221374511719</v>
      </c>
      <c r="AR117" s="59">
        <v>55.5</v>
      </c>
      <c r="AS117" s="62">
        <v>0.9621504545211792</v>
      </c>
      <c r="AT117" s="62">
        <v>0.97344231605529785</v>
      </c>
      <c r="AU117" s="62">
        <v>0.91545456647872925</v>
      </c>
      <c r="AV117" s="63">
        <v>0.93545538187026978</v>
      </c>
      <c r="AW117" s="58">
        <v>146960.16917293234</v>
      </c>
      <c r="AX117" s="58">
        <v>114950</v>
      </c>
      <c r="AY117" s="61">
        <v>123715.13736263737</v>
      </c>
      <c r="AZ117" s="58">
        <v>106200</v>
      </c>
      <c r="BA117" s="59">
        <v>79.730766296386719</v>
      </c>
      <c r="BB117" s="59">
        <v>51</v>
      </c>
      <c r="BC117" s="62">
        <v>0.92444401979446411</v>
      </c>
      <c r="BD117" s="63">
        <v>0.9511379599571228</v>
      </c>
    </row>
    <row r="118" spans="1:56" x14ac:dyDescent="0.3">
      <c r="A118" s="47">
        <v>41974</v>
      </c>
      <c r="B118" s="48">
        <v>205</v>
      </c>
      <c r="C118" s="49">
        <v>837</v>
      </c>
      <c r="D118" s="50">
        <v>3.8645634651184082</v>
      </c>
      <c r="E118" s="49">
        <v>173</v>
      </c>
      <c r="F118" s="49">
        <v>151</v>
      </c>
      <c r="G118" s="49">
        <v>156</v>
      </c>
      <c r="H118" s="51">
        <v>23509335</v>
      </c>
      <c r="I118" s="52">
        <v>114679.68292682926</v>
      </c>
      <c r="J118" s="53">
        <v>89000</v>
      </c>
      <c r="K118" s="54">
        <v>70.746337890625</v>
      </c>
      <c r="L118" s="54">
        <v>35</v>
      </c>
      <c r="M118" s="55">
        <v>0.95734095573425293</v>
      </c>
      <c r="N118" s="55">
        <v>0.9841269850730896</v>
      </c>
      <c r="O118" s="55">
        <v>0.91453534364700317</v>
      </c>
      <c r="P118" s="56">
        <v>0.96319019794464111</v>
      </c>
      <c r="Q118" s="52">
        <v>133058.87574671445</v>
      </c>
      <c r="R118" s="53">
        <v>97500</v>
      </c>
      <c r="S118" s="54">
        <v>127.45161437988281</v>
      </c>
      <c r="T118" s="54">
        <v>85</v>
      </c>
      <c r="U118" s="55">
        <v>0.96735268831253052</v>
      </c>
      <c r="V118" s="56">
        <v>1</v>
      </c>
      <c r="W118" s="53">
        <v>116538.84971098266</v>
      </c>
      <c r="X118" s="53">
        <v>95000</v>
      </c>
      <c r="Y118" s="52">
        <v>120996.75496688741</v>
      </c>
      <c r="Z118" s="53">
        <v>104000</v>
      </c>
      <c r="AA118" s="54">
        <v>77.238410949707031</v>
      </c>
      <c r="AB118" s="54">
        <v>56</v>
      </c>
      <c r="AC118" s="55">
        <v>0.89361608028411865</v>
      </c>
      <c r="AD118" s="56">
        <v>0.9266238808631897</v>
      </c>
      <c r="AE118" s="52">
        <v>127970.74358974359</v>
      </c>
      <c r="AF118" s="53">
        <v>109999.5</v>
      </c>
      <c r="AG118" s="54">
        <v>84.0128173828125</v>
      </c>
      <c r="AH118" s="54">
        <v>59.5</v>
      </c>
      <c r="AI118" s="55">
        <v>0.95083469152450562</v>
      </c>
      <c r="AJ118" s="56">
        <v>1</v>
      </c>
      <c r="AK118" s="57">
        <v>2599</v>
      </c>
      <c r="AL118" s="58">
        <v>323591595</v>
      </c>
      <c r="AM118" s="59">
        <v>4040</v>
      </c>
      <c r="AN118" s="60">
        <v>2618</v>
      </c>
      <c r="AO118" s="61">
        <v>124506.19276644863</v>
      </c>
      <c r="AP118" s="58">
        <v>109930</v>
      </c>
      <c r="AQ118" s="59">
        <v>63.776836395263672</v>
      </c>
      <c r="AR118" s="59">
        <v>34</v>
      </c>
      <c r="AS118" s="62">
        <v>0.95814120769500732</v>
      </c>
      <c r="AT118" s="62">
        <v>0.97759675979614258</v>
      </c>
      <c r="AU118" s="62">
        <v>0.92412132024765015</v>
      </c>
      <c r="AV118" s="63">
        <v>0.95999997854232788</v>
      </c>
      <c r="AW118" s="58">
        <v>132330.10816831683</v>
      </c>
      <c r="AX118" s="58">
        <v>109900</v>
      </c>
      <c r="AY118" s="61">
        <v>128547.66997708174</v>
      </c>
      <c r="AZ118" s="58">
        <v>112875</v>
      </c>
      <c r="BA118" s="59">
        <v>64.527503967285156</v>
      </c>
      <c r="BB118" s="59">
        <v>34.5</v>
      </c>
      <c r="BC118" s="62">
        <v>0.92295664548873901</v>
      </c>
      <c r="BD118" s="63">
        <v>0.95959597826004028</v>
      </c>
    </row>
    <row r="119" spans="1:56" x14ac:dyDescent="0.3">
      <c r="A119" s="47">
        <v>41944</v>
      </c>
      <c r="B119" s="48">
        <v>169</v>
      </c>
      <c r="C119" s="49">
        <v>987</v>
      </c>
      <c r="D119" s="50">
        <v>4.5835914611816406</v>
      </c>
      <c r="E119" s="49">
        <v>260</v>
      </c>
      <c r="F119" s="49">
        <v>158</v>
      </c>
      <c r="G119" s="49">
        <v>177</v>
      </c>
      <c r="H119" s="51">
        <v>22408693</v>
      </c>
      <c r="I119" s="52">
        <v>132595.81656804733</v>
      </c>
      <c r="J119" s="53">
        <v>115900</v>
      </c>
      <c r="K119" s="54">
        <v>50.284023284912109</v>
      </c>
      <c r="L119" s="54">
        <v>27</v>
      </c>
      <c r="M119" s="55">
        <v>0.96544021368026733</v>
      </c>
      <c r="N119" s="55">
        <v>0.97361236810684204</v>
      </c>
      <c r="O119" s="55">
        <v>0.9353145956993103</v>
      </c>
      <c r="P119" s="56">
        <v>0.96052628755569458</v>
      </c>
      <c r="Q119" s="52">
        <v>132909.57548125632</v>
      </c>
      <c r="R119" s="53">
        <v>99900</v>
      </c>
      <c r="S119" s="54">
        <v>115.84397125244141</v>
      </c>
      <c r="T119" s="54">
        <v>74</v>
      </c>
      <c r="U119" s="55">
        <v>0.96626019477844238</v>
      </c>
      <c r="V119" s="56">
        <v>1</v>
      </c>
      <c r="W119" s="53">
        <v>107038.09230769231</v>
      </c>
      <c r="X119" s="53">
        <v>83450</v>
      </c>
      <c r="Y119" s="52">
        <v>115028.68987341772</v>
      </c>
      <c r="Z119" s="53">
        <v>89400</v>
      </c>
      <c r="AA119" s="54">
        <v>69.575950622558594</v>
      </c>
      <c r="AB119" s="54">
        <v>30</v>
      </c>
      <c r="AC119" s="55">
        <v>0.92305076122283936</v>
      </c>
      <c r="AD119" s="56">
        <v>0.96510028839111328</v>
      </c>
      <c r="AE119" s="52">
        <v>134278.97740112993</v>
      </c>
      <c r="AF119" s="53">
        <v>109999</v>
      </c>
      <c r="AG119" s="54">
        <v>85.180793762207031</v>
      </c>
      <c r="AH119" s="54">
        <v>60</v>
      </c>
      <c r="AI119" s="55">
        <v>0.95400881767272949</v>
      </c>
      <c r="AJ119" s="56">
        <v>1</v>
      </c>
      <c r="AK119" s="57">
        <v>2394</v>
      </c>
      <c r="AL119" s="58">
        <v>300082260</v>
      </c>
      <c r="AM119" s="59">
        <v>3867</v>
      </c>
      <c r="AN119" s="60">
        <v>2467</v>
      </c>
      <c r="AO119" s="61">
        <v>125347.64411027569</v>
      </c>
      <c r="AP119" s="58">
        <v>110000</v>
      </c>
      <c r="AQ119" s="59">
        <v>63.180034637451172</v>
      </c>
      <c r="AR119" s="59">
        <v>33</v>
      </c>
      <c r="AS119" s="62">
        <v>0.95820975303649902</v>
      </c>
      <c r="AT119" s="62">
        <v>0.97674417495727539</v>
      </c>
      <c r="AU119" s="62">
        <v>0.92494285106658936</v>
      </c>
      <c r="AV119" s="63">
        <v>0.95998919010162354</v>
      </c>
      <c r="AW119" s="58">
        <v>133036.56995086631</v>
      </c>
      <c r="AX119" s="58">
        <v>109900</v>
      </c>
      <c r="AY119" s="61">
        <v>129009.84596676125</v>
      </c>
      <c r="AZ119" s="58">
        <v>114000</v>
      </c>
      <c r="BA119" s="59">
        <v>63.749492645263672</v>
      </c>
      <c r="BB119" s="59">
        <v>33</v>
      </c>
      <c r="BC119" s="62">
        <v>0.92474210262298584</v>
      </c>
      <c r="BD119" s="63">
        <v>0.9609609842300415</v>
      </c>
    </row>
    <row r="120" spans="1:56" x14ac:dyDescent="0.3">
      <c r="A120" s="47">
        <v>41913</v>
      </c>
      <c r="B120" s="48">
        <v>219</v>
      </c>
      <c r="C120" s="49">
        <v>1037</v>
      </c>
      <c r="D120" s="50">
        <v>4.7405714988708496</v>
      </c>
      <c r="E120" s="49">
        <v>304</v>
      </c>
      <c r="F120" s="49">
        <v>189</v>
      </c>
      <c r="G120" s="49">
        <v>235</v>
      </c>
      <c r="H120" s="51">
        <v>26537333</v>
      </c>
      <c r="I120" s="52">
        <v>121175.03652968036</v>
      </c>
      <c r="J120" s="53">
        <v>105000</v>
      </c>
      <c r="K120" s="54">
        <v>57.812786102294922</v>
      </c>
      <c r="L120" s="54">
        <v>41</v>
      </c>
      <c r="M120" s="55">
        <v>0.94161075353622437</v>
      </c>
      <c r="N120" s="55">
        <v>0.96969699859619141</v>
      </c>
      <c r="O120" s="55">
        <v>0.90185797214508057</v>
      </c>
      <c r="P120" s="56">
        <v>0.93959730863571167</v>
      </c>
      <c r="Q120" s="52">
        <v>138784.55062680811</v>
      </c>
      <c r="R120" s="53">
        <v>104900</v>
      </c>
      <c r="S120" s="54">
        <v>110.50241088867188</v>
      </c>
      <c r="T120" s="54">
        <v>72</v>
      </c>
      <c r="U120" s="55">
        <v>0.96665060520172119</v>
      </c>
      <c r="V120" s="56">
        <v>1</v>
      </c>
      <c r="W120" s="53">
        <v>131567.20394736843</v>
      </c>
      <c r="X120" s="53">
        <v>105000</v>
      </c>
      <c r="Y120" s="52">
        <v>126090.71957671958</v>
      </c>
      <c r="Z120" s="53">
        <v>114900</v>
      </c>
      <c r="AA120" s="54">
        <v>54.153438568115234</v>
      </c>
      <c r="AB120" s="54">
        <v>34</v>
      </c>
      <c r="AC120" s="55">
        <v>0.91991835832595825</v>
      </c>
      <c r="AD120" s="56">
        <v>0.94997501373291016</v>
      </c>
      <c r="AE120" s="52">
        <v>138756.1829787234</v>
      </c>
      <c r="AF120" s="53">
        <v>122000</v>
      </c>
      <c r="AG120" s="54">
        <v>58.285106658935547</v>
      </c>
      <c r="AH120" s="54">
        <v>35</v>
      </c>
      <c r="AI120" s="55">
        <v>0.96598708629608154</v>
      </c>
      <c r="AJ120" s="56">
        <v>1</v>
      </c>
      <c r="AK120" s="57">
        <v>2225</v>
      </c>
      <c r="AL120" s="58">
        <v>277673567</v>
      </c>
      <c r="AM120" s="59">
        <v>3607</v>
      </c>
      <c r="AN120" s="60">
        <v>2309</v>
      </c>
      <c r="AO120" s="61">
        <v>124797.10876404494</v>
      </c>
      <c r="AP120" s="58">
        <v>110000</v>
      </c>
      <c r="AQ120" s="59">
        <v>64.159553527832031</v>
      </c>
      <c r="AR120" s="59">
        <v>34</v>
      </c>
      <c r="AS120" s="62">
        <v>0.95766055583953857</v>
      </c>
      <c r="AT120" s="62">
        <v>0.97719496488571167</v>
      </c>
      <c r="AU120" s="62">
        <v>0.92415440082550049</v>
      </c>
      <c r="AV120" s="63">
        <v>0.95997714996337891</v>
      </c>
      <c r="AW120" s="58">
        <v>134910.59384530081</v>
      </c>
      <c r="AX120" s="58">
        <v>111900</v>
      </c>
      <c r="AY120" s="61">
        <v>129966.54699003897</v>
      </c>
      <c r="AZ120" s="58">
        <v>114900</v>
      </c>
      <c r="BA120" s="59">
        <v>63.350799560546875</v>
      </c>
      <c r="BB120" s="59">
        <v>33</v>
      </c>
      <c r="BC120" s="62">
        <v>0.92485791444778442</v>
      </c>
      <c r="BD120" s="63">
        <v>0.96069866418838501</v>
      </c>
    </row>
    <row r="121" spans="1:56" x14ac:dyDescent="0.3">
      <c r="A121" s="47">
        <v>41883</v>
      </c>
      <c r="B121" s="48">
        <v>215</v>
      </c>
      <c r="C121" s="49">
        <v>1063</v>
      </c>
      <c r="D121" s="50">
        <v>4.8967370986938477</v>
      </c>
      <c r="E121" s="49">
        <v>370</v>
      </c>
      <c r="F121" s="49">
        <v>208</v>
      </c>
      <c r="G121" s="49">
        <v>258</v>
      </c>
      <c r="H121" s="51">
        <v>26601512</v>
      </c>
      <c r="I121" s="52">
        <v>123727.96279069767</v>
      </c>
      <c r="J121" s="53">
        <v>112500</v>
      </c>
      <c r="K121" s="54">
        <v>58.846511840820313</v>
      </c>
      <c r="L121" s="54">
        <v>32</v>
      </c>
      <c r="M121" s="55">
        <v>0.95761615037918091</v>
      </c>
      <c r="N121" s="55">
        <v>0.97333335876464844</v>
      </c>
      <c r="O121" s="55">
        <v>0.92291450500488281</v>
      </c>
      <c r="P121" s="56">
        <v>0.95698922872543335</v>
      </c>
      <c r="Q121" s="52">
        <v>136370.57666980245</v>
      </c>
      <c r="R121" s="53">
        <v>104900</v>
      </c>
      <c r="S121" s="54">
        <v>106.14487457275391</v>
      </c>
      <c r="T121" s="54">
        <v>64</v>
      </c>
      <c r="U121" s="55">
        <v>0.96604460477828979</v>
      </c>
      <c r="V121" s="56">
        <v>1</v>
      </c>
      <c r="W121" s="53">
        <v>133253.51351351352</v>
      </c>
      <c r="X121" s="53">
        <v>109900</v>
      </c>
      <c r="Y121" s="52">
        <v>125994.74519230769</v>
      </c>
      <c r="Z121" s="53">
        <v>112450</v>
      </c>
      <c r="AA121" s="54">
        <v>61.259616851806641</v>
      </c>
      <c r="AB121" s="54">
        <v>40.5</v>
      </c>
      <c r="AC121" s="55">
        <v>0.90893203020095825</v>
      </c>
      <c r="AD121" s="56">
        <v>0.9515073299407959</v>
      </c>
      <c r="AE121" s="52">
        <v>130981.25581395348</v>
      </c>
      <c r="AF121" s="53">
        <v>114900</v>
      </c>
      <c r="AG121" s="54">
        <v>65.910850524902344</v>
      </c>
      <c r="AH121" s="54">
        <v>42.5</v>
      </c>
      <c r="AI121" s="55">
        <v>0.95832979679107666</v>
      </c>
      <c r="AJ121" s="56">
        <v>1</v>
      </c>
      <c r="AK121" s="57">
        <v>2006</v>
      </c>
      <c r="AL121" s="58">
        <v>251136234</v>
      </c>
      <c r="AM121" s="59">
        <v>3303</v>
      </c>
      <c r="AN121" s="60">
        <v>2120</v>
      </c>
      <c r="AO121" s="61">
        <v>125192.53938185444</v>
      </c>
      <c r="AP121" s="58">
        <v>110000</v>
      </c>
      <c r="AQ121" s="59">
        <v>64.852439880371094</v>
      </c>
      <c r="AR121" s="59">
        <v>33</v>
      </c>
      <c r="AS121" s="62">
        <v>0.95941275358200073</v>
      </c>
      <c r="AT121" s="62">
        <v>0.97844982147216797</v>
      </c>
      <c r="AU121" s="62">
        <v>0.92659097909927368</v>
      </c>
      <c r="AV121" s="63">
        <v>0.96148902177810669</v>
      </c>
      <c r="AW121" s="58">
        <v>135218.31123221313</v>
      </c>
      <c r="AX121" s="58">
        <v>112500</v>
      </c>
      <c r="AY121" s="61">
        <v>130312.08066037735</v>
      </c>
      <c r="AZ121" s="58">
        <v>114900</v>
      </c>
      <c r="BA121" s="59">
        <v>64.170753479003906</v>
      </c>
      <c r="BB121" s="59">
        <v>32.5</v>
      </c>
      <c r="BC121" s="62">
        <v>0.92529875040054321</v>
      </c>
      <c r="BD121" s="63">
        <v>0.96142029762268066</v>
      </c>
    </row>
    <row r="122" spans="1:56" x14ac:dyDescent="0.3">
      <c r="A122" s="47">
        <v>41852</v>
      </c>
      <c r="B122" s="48">
        <v>264</v>
      </c>
      <c r="C122" s="49">
        <v>1067</v>
      </c>
      <c r="D122" s="50">
        <v>4.9189395904541016</v>
      </c>
      <c r="E122" s="49">
        <v>350</v>
      </c>
      <c r="F122" s="49">
        <v>216</v>
      </c>
      <c r="G122" s="49">
        <v>270</v>
      </c>
      <c r="H122" s="51">
        <v>31938675</v>
      </c>
      <c r="I122" s="52">
        <v>120979.82954545454</v>
      </c>
      <c r="J122" s="53">
        <v>106748</v>
      </c>
      <c r="K122" s="54">
        <v>65.856063842773438</v>
      </c>
      <c r="L122" s="54">
        <v>35.5</v>
      </c>
      <c r="M122" s="55">
        <v>0.95304340124130249</v>
      </c>
      <c r="N122" s="55">
        <v>0.97180593013763428</v>
      </c>
      <c r="O122" s="55">
        <v>0.91570138931274414</v>
      </c>
      <c r="P122" s="56">
        <v>0.94903063774108887</v>
      </c>
      <c r="Q122" s="52">
        <v>136587.67572633552</v>
      </c>
      <c r="R122" s="53">
        <v>108000</v>
      </c>
      <c r="S122" s="54">
        <v>105.57357025146484</v>
      </c>
      <c r="T122" s="54">
        <v>66</v>
      </c>
      <c r="U122" s="55">
        <v>0.96630072593688965</v>
      </c>
      <c r="V122" s="56">
        <v>1</v>
      </c>
      <c r="W122" s="53">
        <v>123515.03428571428</v>
      </c>
      <c r="X122" s="53">
        <v>109000</v>
      </c>
      <c r="Y122" s="52">
        <v>128014.25925925926</v>
      </c>
      <c r="Z122" s="53">
        <v>112425</v>
      </c>
      <c r="AA122" s="54">
        <v>58.009258270263672</v>
      </c>
      <c r="AB122" s="54">
        <v>32.5</v>
      </c>
      <c r="AC122" s="55">
        <v>0.90901798009872437</v>
      </c>
      <c r="AD122" s="56">
        <v>0.94814926385879517</v>
      </c>
      <c r="AE122" s="52">
        <v>136350.75185185185</v>
      </c>
      <c r="AF122" s="53">
        <v>119900</v>
      </c>
      <c r="AG122" s="54">
        <v>58.159259796142578</v>
      </c>
      <c r="AH122" s="54">
        <v>33</v>
      </c>
      <c r="AI122" s="55">
        <v>0.96031606197357178</v>
      </c>
      <c r="AJ122" s="56">
        <v>1</v>
      </c>
      <c r="AK122" s="57">
        <v>1791</v>
      </c>
      <c r="AL122" s="58">
        <v>224534722</v>
      </c>
      <c r="AM122" s="59">
        <v>2933</v>
      </c>
      <c r="AN122" s="60">
        <v>1912</v>
      </c>
      <c r="AO122" s="61">
        <v>125368.35399218314</v>
      </c>
      <c r="AP122" s="58">
        <v>110000</v>
      </c>
      <c r="AQ122" s="59">
        <v>65.57342529296875</v>
      </c>
      <c r="AR122" s="59">
        <v>34</v>
      </c>
      <c r="AS122" s="62">
        <v>0.9596284031867981</v>
      </c>
      <c r="AT122" s="62">
        <v>0.97872340679168701</v>
      </c>
      <c r="AU122" s="62">
        <v>0.92702817916870117</v>
      </c>
      <c r="AV122" s="63">
        <v>0.96202534437179565</v>
      </c>
      <c r="AW122" s="58">
        <v>135466.17183770883</v>
      </c>
      <c r="AX122" s="58">
        <v>113500</v>
      </c>
      <c r="AY122" s="61">
        <v>130781.74895397489</v>
      </c>
      <c r="AZ122" s="58">
        <v>114995</v>
      </c>
      <c r="BA122" s="59">
        <v>64.487449645996094</v>
      </c>
      <c r="BB122" s="59">
        <v>32</v>
      </c>
      <c r="BC122" s="62">
        <v>0.92708104848861694</v>
      </c>
      <c r="BD122" s="63">
        <v>0.96248114109039307</v>
      </c>
    </row>
    <row r="123" spans="1:56" x14ac:dyDescent="0.3">
      <c r="A123" s="47">
        <v>41821</v>
      </c>
      <c r="B123" s="48">
        <v>276</v>
      </c>
      <c r="C123" s="49">
        <v>1057</v>
      </c>
      <c r="D123" s="50">
        <v>4.9143743515014648</v>
      </c>
      <c r="E123" s="49">
        <v>403</v>
      </c>
      <c r="F123" s="49">
        <v>259</v>
      </c>
      <c r="G123" s="49">
        <v>308</v>
      </c>
      <c r="H123" s="51">
        <v>34000127</v>
      </c>
      <c r="I123" s="52">
        <v>123188.86594202899</v>
      </c>
      <c r="J123" s="53">
        <v>110050</v>
      </c>
      <c r="K123" s="54">
        <v>56.315216064453125</v>
      </c>
      <c r="L123" s="54">
        <v>27</v>
      </c>
      <c r="M123" s="55">
        <v>0.96385228633880615</v>
      </c>
      <c r="N123" s="55">
        <v>0.98140609264373779</v>
      </c>
      <c r="O123" s="55">
        <v>0.9346386194229126</v>
      </c>
      <c r="P123" s="56">
        <v>0.96646654605865479</v>
      </c>
      <c r="Q123" s="52">
        <v>138534.26017029327</v>
      </c>
      <c r="R123" s="53">
        <v>109900</v>
      </c>
      <c r="S123" s="54">
        <v>103.91485595703125</v>
      </c>
      <c r="T123" s="54">
        <v>63</v>
      </c>
      <c r="U123" s="55">
        <v>0.96428143978118896</v>
      </c>
      <c r="V123" s="56">
        <v>1</v>
      </c>
      <c r="W123" s="53">
        <v>134098.72456575683</v>
      </c>
      <c r="X123" s="53">
        <v>114900</v>
      </c>
      <c r="Y123" s="52">
        <v>129468.24324324324</v>
      </c>
      <c r="Z123" s="53">
        <v>116850</v>
      </c>
      <c r="AA123" s="54">
        <v>57.270271301269531</v>
      </c>
      <c r="AB123" s="54">
        <v>32</v>
      </c>
      <c r="AC123" s="55">
        <v>0.92269402742385864</v>
      </c>
      <c r="AD123" s="56">
        <v>0.95196157693862915</v>
      </c>
      <c r="AE123" s="52">
        <v>132768.58766233767</v>
      </c>
      <c r="AF123" s="53">
        <v>117400</v>
      </c>
      <c r="AG123" s="54">
        <v>63.224025726318359</v>
      </c>
      <c r="AH123" s="54">
        <v>33.5</v>
      </c>
      <c r="AI123" s="55">
        <v>0.96567857265472412</v>
      </c>
      <c r="AJ123" s="56">
        <v>1</v>
      </c>
      <c r="AK123" s="57">
        <v>1527</v>
      </c>
      <c r="AL123" s="58">
        <v>192596047</v>
      </c>
      <c r="AM123" s="59">
        <v>2583</v>
      </c>
      <c r="AN123" s="60">
        <v>1696</v>
      </c>
      <c r="AO123" s="61">
        <v>126127.077275704</v>
      </c>
      <c r="AP123" s="58">
        <v>110000</v>
      </c>
      <c r="AQ123" s="59">
        <v>65.524559020996094</v>
      </c>
      <c r="AR123" s="59">
        <v>33</v>
      </c>
      <c r="AS123" s="62">
        <v>0.96076691150665283</v>
      </c>
      <c r="AT123" s="62">
        <v>0.97946286201477051</v>
      </c>
      <c r="AU123" s="62">
        <v>0.92898648977279663</v>
      </c>
      <c r="AV123" s="63">
        <v>0.96470588445663452</v>
      </c>
      <c r="AW123" s="58">
        <v>137085.56716995742</v>
      </c>
      <c r="AX123" s="58">
        <v>114900</v>
      </c>
      <c r="AY123" s="61">
        <v>131134.21226415093</v>
      </c>
      <c r="AZ123" s="58">
        <v>115000</v>
      </c>
      <c r="BA123" s="59">
        <v>65.3125</v>
      </c>
      <c r="BB123" s="59">
        <v>32</v>
      </c>
      <c r="BC123" s="62">
        <v>0.92936027050018311</v>
      </c>
      <c r="BD123" s="63">
        <v>0.96465384960174561</v>
      </c>
    </row>
    <row r="124" spans="1:56" x14ac:dyDescent="0.3">
      <c r="A124" s="47">
        <v>41791</v>
      </c>
      <c r="B124" s="48">
        <v>304</v>
      </c>
      <c r="C124" s="49">
        <v>1064</v>
      </c>
      <c r="D124" s="50">
        <v>4.9758381843566895</v>
      </c>
      <c r="E124" s="49">
        <v>412</v>
      </c>
      <c r="F124" s="49">
        <v>242</v>
      </c>
      <c r="G124" s="49">
        <v>345</v>
      </c>
      <c r="H124" s="51">
        <v>44469551</v>
      </c>
      <c r="I124" s="52">
        <v>146281.41776315789</v>
      </c>
      <c r="J124" s="53">
        <v>126750</v>
      </c>
      <c r="K124" s="54">
        <v>52.164474487304688</v>
      </c>
      <c r="L124" s="54">
        <v>24.5</v>
      </c>
      <c r="M124" s="55">
        <v>0.97205221652984619</v>
      </c>
      <c r="N124" s="55">
        <v>0.98165130615234375</v>
      </c>
      <c r="O124" s="55">
        <v>0.94486171007156372</v>
      </c>
      <c r="P124" s="56">
        <v>0.96733963489532471</v>
      </c>
      <c r="Q124" s="52">
        <v>140814.00657894736</v>
      </c>
      <c r="R124" s="53">
        <v>108450</v>
      </c>
      <c r="S124" s="54">
        <v>103.24436187744141</v>
      </c>
      <c r="T124" s="54">
        <v>57</v>
      </c>
      <c r="U124" s="55">
        <v>0.96849191188812256</v>
      </c>
      <c r="V124" s="56">
        <v>1</v>
      </c>
      <c r="W124" s="53">
        <v>136737.28883495147</v>
      </c>
      <c r="X124" s="53">
        <v>114975</v>
      </c>
      <c r="Y124" s="52">
        <v>128983.95867768595</v>
      </c>
      <c r="Z124" s="53">
        <v>114750</v>
      </c>
      <c r="AA124" s="54">
        <v>63.04132080078125</v>
      </c>
      <c r="AB124" s="54">
        <v>27.5</v>
      </c>
      <c r="AC124" s="55">
        <v>0.93146240711212158</v>
      </c>
      <c r="AD124" s="56">
        <v>0.96605432033538818</v>
      </c>
      <c r="AE124" s="52">
        <v>132459.23768115943</v>
      </c>
      <c r="AF124" s="53">
        <v>119900</v>
      </c>
      <c r="AG124" s="54">
        <v>62.234783172607422</v>
      </c>
      <c r="AH124" s="54">
        <v>28</v>
      </c>
      <c r="AI124" s="55">
        <v>0.97188305854797363</v>
      </c>
      <c r="AJ124" s="56">
        <v>1</v>
      </c>
      <c r="AK124" s="57">
        <v>1251</v>
      </c>
      <c r="AL124" s="58">
        <v>158595920</v>
      </c>
      <c r="AM124" s="59">
        <v>2180</v>
      </c>
      <c r="AN124" s="60">
        <v>1437</v>
      </c>
      <c r="AO124" s="61">
        <v>126775.31574740208</v>
      </c>
      <c r="AP124" s="58">
        <v>110000</v>
      </c>
      <c r="AQ124" s="59">
        <v>67.556358337402344</v>
      </c>
      <c r="AR124" s="59">
        <v>36</v>
      </c>
      <c r="AS124" s="62">
        <v>0.9600861668586731</v>
      </c>
      <c r="AT124" s="62">
        <v>0.97931033372879028</v>
      </c>
      <c r="AU124" s="62">
        <v>0.92773950099945068</v>
      </c>
      <c r="AV124" s="63">
        <v>0.96405917406082153</v>
      </c>
      <c r="AW124" s="58">
        <v>137637.72201834864</v>
      </c>
      <c r="AX124" s="58">
        <v>114900</v>
      </c>
      <c r="AY124" s="61">
        <v>131434.48086290885</v>
      </c>
      <c r="AZ124" s="58">
        <v>115000</v>
      </c>
      <c r="BA124" s="59">
        <v>66.762001037597656</v>
      </c>
      <c r="BB124" s="59">
        <v>32</v>
      </c>
      <c r="BC124" s="62">
        <v>0.93056172132492065</v>
      </c>
      <c r="BD124" s="63">
        <v>0.96666663885116577</v>
      </c>
    </row>
    <row r="125" spans="1:56" x14ac:dyDescent="0.3">
      <c r="A125" s="47">
        <v>41760</v>
      </c>
      <c r="B125" s="48">
        <v>262</v>
      </c>
      <c r="C125" s="49">
        <v>1022</v>
      </c>
      <c r="D125" s="50">
        <v>4.8782815933227539</v>
      </c>
      <c r="E125" s="49">
        <v>428</v>
      </c>
      <c r="F125" s="49">
        <v>305</v>
      </c>
      <c r="G125" s="49">
        <v>389</v>
      </c>
      <c r="H125" s="51">
        <v>33634838</v>
      </c>
      <c r="I125" s="52">
        <v>128377.24427480916</v>
      </c>
      <c r="J125" s="53">
        <v>117300</v>
      </c>
      <c r="K125" s="54">
        <v>63.293891906738281</v>
      </c>
      <c r="L125" s="54">
        <v>26</v>
      </c>
      <c r="M125" s="55">
        <v>0.96757519245147705</v>
      </c>
      <c r="N125" s="55">
        <v>0.98581486940383911</v>
      </c>
      <c r="O125" s="55">
        <v>0.93979966640472412</v>
      </c>
      <c r="P125" s="56">
        <v>0.97504246234893799</v>
      </c>
      <c r="Q125" s="52">
        <v>139693.6154598826</v>
      </c>
      <c r="R125" s="53">
        <v>107725</v>
      </c>
      <c r="S125" s="54">
        <v>107.64677429199219</v>
      </c>
      <c r="T125" s="54">
        <v>59</v>
      </c>
      <c r="U125" s="55">
        <v>0.96809589862823486</v>
      </c>
      <c r="V125" s="56">
        <v>1</v>
      </c>
      <c r="W125" s="53">
        <v>140127.011682243</v>
      </c>
      <c r="X125" s="53">
        <v>117900</v>
      </c>
      <c r="Y125" s="52">
        <v>140410.49836065574</v>
      </c>
      <c r="Z125" s="53">
        <v>126000</v>
      </c>
      <c r="AA125" s="54">
        <v>57.934425354003906</v>
      </c>
      <c r="AB125" s="54">
        <v>26</v>
      </c>
      <c r="AC125" s="55">
        <v>0.94228315353393555</v>
      </c>
      <c r="AD125" s="56">
        <v>0.97014552354812622</v>
      </c>
      <c r="AE125" s="52">
        <v>145225.49100257069</v>
      </c>
      <c r="AF125" s="53">
        <v>129500</v>
      </c>
      <c r="AG125" s="54">
        <v>58.542415618896484</v>
      </c>
      <c r="AH125" s="54">
        <v>27</v>
      </c>
      <c r="AI125" s="55">
        <v>0.97331196069717407</v>
      </c>
      <c r="AJ125" s="56">
        <v>1</v>
      </c>
      <c r="AK125" s="57">
        <v>947</v>
      </c>
      <c r="AL125" s="58">
        <v>114126369</v>
      </c>
      <c r="AM125" s="59">
        <v>1768</v>
      </c>
      <c r="AN125" s="60">
        <v>1195</v>
      </c>
      <c r="AO125" s="61">
        <v>120513.58922914467</v>
      </c>
      <c r="AP125" s="58">
        <v>105000</v>
      </c>
      <c r="AQ125" s="59">
        <v>72.497360229492188</v>
      </c>
      <c r="AR125" s="59">
        <v>39</v>
      </c>
      <c r="AS125" s="62">
        <v>0.95624494552612305</v>
      </c>
      <c r="AT125" s="62">
        <v>0.97846156358718872</v>
      </c>
      <c r="AU125" s="62">
        <v>0.92224299907684326</v>
      </c>
      <c r="AV125" s="63">
        <v>0.96282529830932617</v>
      </c>
      <c r="AW125" s="58">
        <v>137847.55147058822</v>
      </c>
      <c r="AX125" s="58">
        <v>113750</v>
      </c>
      <c r="AY125" s="61">
        <v>131930.73723849372</v>
      </c>
      <c r="AZ125" s="58">
        <v>115000</v>
      </c>
      <c r="BA125" s="59">
        <v>67.515480041503906</v>
      </c>
      <c r="BB125" s="59">
        <v>34</v>
      </c>
      <c r="BC125" s="62">
        <v>0.93037933111190796</v>
      </c>
      <c r="BD125" s="63">
        <v>0.96712720394134521</v>
      </c>
    </row>
    <row r="126" spans="1:56" x14ac:dyDescent="0.3">
      <c r="A126" s="47">
        <v>41730</v>
      </c>
      <c r="B126" s="48">
        <v>228</v>
      </c>
      <c r="C126" s="49">
        <v>1002</v>
      </c>
      <c r="D126" s="50">
        <v>4.790438175201416</v>
      </c>
      <c r="E126" s="49">
        <v>430</v>
      </c>
      <c r="F126" s="49">
        <v>281</v>
      </c>
      <c r="G126" s="49">
        <v>349</v>
      </c>
      <c r="H126" s="51">
        <v>28098398</v>
      </c>
      <c r="I126" s="52">
        <v>123238.58771929824</v>
      </c>
      <c r="J126" s="53">
        <v>108500</v>
      </c>
      <c r="K126" s="54">
        <v>71.122810363769531</v>
      </c>
      <c r="L126" s="54">
        <v>37</v>
      </c>
      <c r="M126" s="55">
        <v>0.96218127012252808</v>
      </c>
      <c r="N126" s="55">
        <v>0.98198056221008301</v>
      </c>
      <c r="O126" s="55">
        <v>0.93447756767272949</v>
      </c>
      <c r="P126" s="56">
        <v>0.97163569927215576</v>
      </c>
      <c r="Q126" s="52">
        <v>140067.22754491019</v>
      </c>
      <c r="R126" s="53">
        <v>109000</v>
      </c>
      <c r="S126" s="54">
        <v>109.29141998291016</v>
      </c>
      <c r="T126" s="54">
        <v>58</v>
      </c>
      <c r="U126" s="55">
        <v>0.97094321250915527</v>
      </c>
      <c r="V126" s="56">
        <v>1</v>
      </c>
      <c r="W126" s="53">
        <v>144691.31395348837</v>
      </c>
      <c r="X126" s="53">
        <v>124950</v>
      </c>
      <c r="Y126" s="52">
        <v>134875.22775800712</v>
      </c>
      <c r="Z126" s="53">
        <v>124900</v>
      </c>
      <c r="AA126" s="54">
        <v>55.843418121337891</v>
      </c>
      <c r="AB126" s="54">
        <v>25</v>
      </c>
      <c r="AC126" s="55">
        <v>0.95013684034347534</v>
      </c>
      <c r="AD126" s="56">
        <v>0.97361236810684204</v>
      </c>
      <c r="AE126" s="52">
        <v>140089.4183381089</v>
      </c>
      <c r="AF126" s="53">
        <v>126900</v>
      </c>
      <c r="AG126" s="54">
        <v>63.1575927734375</v>
      </c>
      <c r="AH126" s="54">
        <v>28</v>
      </c>
      <c r="AI126" s="55">
        <v>0.97086048126220703</v>
      </c>
      <c r="AJ126" s="56">
        <v>1</v>
      </c>
      <c r="AK126" s="57">
        <v>685</v>
      </c>
      <c r="AL126" s="58">
        <v>80491531</v>
      </c>
      <c r="AM126" s="59">
        <v>1340</v>
      </c>
      <c r="AN126" s="60">
        <v>890</v>
      </c>
      <c r="AO126" s="61">
        <v>117505.88467153284</v>
      </c>
      <c r="AP126" s="58">
        <v>100000</v>
      </c>
      <c r="AQ126" s="59">
        <v>76.01751708984375</v>
      </c>
      <c r="AR126" s="59">
        <v>46</v>
      </c>
      <c r="AS126" s="62">
        <v>0.9519113302230835</v>
      </c>
      <c r="AT126" s="62">
        <v>0.97569692134857178</v>
      </c>
      <c r="AU126" s="62">
        <v>0.91552788019180298</v>
      </c>
      <c r="AV126" s="63">
        <v>0.95393204689025879</v>
      </c>
      <c r="AW126" s="58">
        <v>137119.48507462686</v>
      </c>
      <c r="AX126" s="58">
        <v>110000</v>
      </c>
      <c r="AY126" s="61">
        <v>129024.75168539326</v>
      </c>
      <c r="AZ126" s="58">
        <v>113500</v>
      </c>
      <c r="BA126" s="59">
        <v>70.798873901367188</v>
      </c>
      <c r="BB126" s="59">
        <v>38</v>
      </c>
      <c r="BC126" s="62">
        <v>0.92629992961883545</v>
      </c>
      <c r="BD126" s="63">
        <v>0.96648037433624268</v>
      </c>
    </row>
    <row r="127" spans="1:56" x14ac:dyDescent="0.3">
      <c r="A127" s="47">
        <v>41699</v>
      </c>
      <c r="B127" s="48">
        <v>211</v>
      </c>
      <c r="C127" s="49">
        <v>944</v>
      </c>
      <c r="D127" s="50">
        <v>4.5402803421020508</v>
      </c>
      <c r="E127" s="49">
        <v>372</v>
      </c>
      <c r="F127" s="49">
        <v>230</v>
      </c>
      <c r="G127" s="49">
        <v>287</v>
      </c>
      <c r="H127" s="51">
        <v>25797817</v>
      </c>
      <c r="I127" s="52">
        <v>122264.5355450237</v>
      </c>
      <c r="J127" s="53">
        <v>104500</v>
      </c>
      <c r="K127" s="54">
        <v>82.881515502929688</v>
      </c>
      <c r="L127" s="54">
        <v>47</v>
      </c>
      <c r="M127" s="55">
        <v>0.95254886150360107</v>
      </c>
      <c r="N127" s="55">
        <v>0.97449910640716553</v>
      </c>
      <c r="O127" s="55">
        <v>0.9094550609588623</v>
      </c>
      <c r="P127" s="56">
        <v>0.94786727428436279</v>
      </c>
      <c r="Q127" s="52">
        <v>134439.63347457626</v>
      </c>
      <c r="R127" s="53">
        <v>106900</v>
      </c>
      <c r="S127" s="54">
        <v>117.67691040039063</v>
      </c>
      <c r="T127" s="54">
        <v>67</v>
      </c>
      <c r="U127" s="55">
        <v>0.96957105398178101</v>
      </c>
      <c r="V127" s="56">
        <v>1</v>
      </c>
      <c r="W127" s="53">
        <v>134226.3817204301</v>
      </c>
      <c r="X127" s="53">
        <v>109900</v>
      </c>
      <c r="Y127" s="52">
        <v>131754.61304347825</v>
      </c>
      <c r="Z127" s="53">
        <v>110999.5</v>
      </c>
      <c r="AA127" s="54">
        <v>77.739128112792969</v>
      </c>
      <c r="AB127" s="54">
        <v>37</v>
      </c>
      <c r="AC127" s="55">
        <v>0.92613774538040161</v>
      </c>
      <c r="AD127" s="56">
        <v>0.97012293338775635</v>
      </c>
      <c r="AE127" s="52">
        <v>130335.8362369338</v>
      </c>
      <c r="AF127" s="53">
        <v>109999</v>
      </c>
      <c r="AG127" s="54">
        <v>72.313591003417969</v>
      </c>
      <c r="AH127" s="54">
        <v>38</v>
      </c>
      <c r="AI127" s="55">
        <v>0.97423088550567627</v>
      </c>
      <c r="AJ127" s="56">
        <v>1</v>
      </c>
      <c r="AK127" s="57">
        <v>457</v>
      </c>
      <c r="AL127" s="58">
        <v>52393133</v>
      </c>
      <c r="AM127" s="59">
        <v>910</v>
      </c>
      <c r="AN127" s="60">
        <v>609</v>
      </c>
      <c r="AO127" s="61">
        <v>114645.80525164114</v>
      </c>
      <c r="AP127" s="58">
        <v>95000</v>
      </c>
      <c r="AQ127" s="59">
        <v>78.459518432617188</v>
      </c>
      <c r="AR127" s="59">
        <v>49</v>
      </c>
      <c r="AS127" s="62">
        <v>0.94678753614425659</v>
      </c>
      <c r="AT127" s="62">
        <v>0.97222220897674561</v>
      </c>
      <c r="AU127" s="62">
        <v>0.90607380867004395</v>
      </c>
      <c r="AV127" s="63">
        <v>0.94036209583282471</v>
      </c>
      <c r="AW127" s="58">
        <v>133541.58791208791</v>
      </c>
      <c r="AX127" s="58">
        <v>107700</v>
      </c>
      <c r="AY127" s="61">
        <v>126325.27093596059</v>
      </c>
      <c r="AZ127" s="58">
        <v>107950</v>
      </c>
      <c r="BA127" s="59">
        <v>77.699508666992188</v>
      </c>
      <c r="BB127" s="59">
        <v>45</v>
      </c>
      <c r="BC127" s="62">
        <v>0.91530132293701172</v>
      </c>
      <c r="BD127" s="63">
        <v>0.96153843402862549</v>
      </c>
    </row>
    <row r="128" spans="1:56" x14ac:dyDescent="0.3">
      <c r="A128" s="47">
        <v>41671</v>
      </c>
      <c r="B128" s="48">
        <v>135</v>
      </c>
      <c r="C128" s="49">
        <v>922</v>
      </c>
      <c r="D128" s="50">
        <v>4.3869943618774414</v>
      </c>
      <c r="E128" s="49">
        <v>260</v>
      </c>
      <c r="F128" s="49">
        <v>200</v>
      </c>
      <c r="G128" s="49">
        <v>267</v>
      </c>
      <c r="H128" s="51">
        <v>14214884</v>
      </c>
      <c r="I128" s="52">
        <v>105295.43703703703</v>
      </c>
      <c r="J128" s="53">
        <v>90000</v>
      </c>
      <c r="K128" s="54">
        <v>80.829627990722656</v>
      </c>
      <c r="L128" s="54">
        <v>60</v>
      </c>
      <c r="M128" s="55">
        <v>0.94025552272796631</v>
      </c>
      <c r="N128" s="55">
        <v>0.96842104196548462</v>
      </c>
      <c r="O128" s="55">
        <v>0.89021944999694824</v>
      </c>
      <c r="P128" s="56">
        <v>0.9247397780418396</v>
      </c>
      <c r="Q128" s="52">
        <v>131177.94468546638</v>
      </c>
      <c r="R128" s="53">
        <v>99900</v>
      </c>
      <c r="S128" s="54">
        <v>125.69739532470703</v>
      </c>
      <c r="T128" s="54">
        <v>94</v>
      </c>
      <c r="U128" s="55">
        <v>0.96782898902893066</v>
      </c>
      <c r="V128" s="56">
        <v>1</v>
      </c>
      <c r="W128" s="53">
        <v>135203.24615384615</v>
      </c>
      <c r="X128" s="53">
        <v>105000</v>
      </c>
      <c r="Y128" s="52">
        <v>120923.785</v>
      </c>
      <c r="Z128" s="53">
        <v>104950</v>
      </c>
      <c r="AA128" s="54">
        <v>73.139999389648438</v>
      </c>
      <c r="AB128" s="54">
        <v>42</v>
      </c>
      <c r="AC128" s="55">
        <v>0.90848451852798462</v>
      </c>
      <c r="AD128" s="56">
        <v>0.96099305152893066</v>
      </c>
      <c r="AE128" s="52">
        <v>126336.52434456929</v>
      </c>
      <c r="AF128" s="53">
        <v>110000</v>
      </c>
      <c r="AG128" s="54">
        <v>68.805244445800781</v>
      </c>
      <c r="AH128" s="54">
        <v>42</v>
      </c>
      <c r="AI128" s="55">
        <v>0.96211177110671997</v>
      </c>
      <c r="AJ128" s="56">
        <v>1</v>
      </c>
      <c r="AK128" s="57">
        <v>246</v>
      </c>
      <c r="AL128" s="58">
        <v>26595316</v>
      </c>
      <c r="AM128" s="59">
        <v>538</v>
      </c>
      <c r="AN128" s="60">
        <v>379</v>
      </c>
      <c r="AO128" s="61">
        <v>108111.0406504065</v>
      </c>
      <c r="AP128" s="58">
        <v>90000</v>
      </c>
      <c r="AQ128" s="59">
        <v>74.666664123535156</v>
      </c>
      <c r="AR128" s="59">
        <v>50.5</v>
      </c>
      <c r="AS128" s="62">
        <v>0.94184595346450806</v>
      </c>
      <c r="AT128" s="62">
        <v>0.96848726272583008</v>
      </c>
      <c r="AU128" s="62">
        <v>0.90317362546920776</v>
      </c>
      <c r="AV128" s="63">
        <v>0.93726187944412231</v>
      </c>
      <c r="AW128" s="58">
        <v>133068.0873605948</v>
      </c>
      <c r="AX128" s="58">
        <v>105500</v>
      </c>
      <c r="AY128" s="61">
        <v>123030.41952506597</v>
      </c>
      <c r="AZ128" s="58">
        <v>105000</v>
      </c>
      <c r="BA128" s="59">
        <v>77.675460815429688</v>
      </c>
      <c r="BB128" s="59">
        <v>46</v>
      </c>
      <c r="BC128" s="62">
        <v>0.90872514247894287</v>
      </c>
      <c r="BD128" s="63">
        <v>0.95205479860305786</v>
      </c>
    </row>
    <row r="129" spans="1:56" x14ac:dyDescent="0.3">
      <c r="A129" s="47">
        <v>41640</v>
      </c>
      <c r="B129" s="48">
        <v>111</v>
      </c>
      <c r="C129" s="49">
        <v>938</v>
      </c>
      <c r="D129" s="50">
        <v>4.4280095100402832</v>
      </c>
      <c r="E129" s="49">
        <v>278</v>
      </c>
      <c r="F129" s="49">
        <v>179</v>
      </c>
      <c r="G129" s="49">
        <v>203</v>
      </c>
      <c r="H129" s="51">
        <v>12380432</v>
      </c>
      <c r="I129" s="52">
        <v>111535.42342342342</v>
      </c>
      <c r="J129" s="53">
        <v>90000</v>
      </c>
      <c r="K129" s="54">
        <v>67.171173095703125</v>
      </c>
      <c r="L129" s="54">
        <v>45</v>
      </c>
      <c r="M129" s="55">
        <v>0.94378036260604858</v>
      </c>
      <c r="N129" s="55">
        <v>0.97028499841690063</v>
      </c>
      <c r="O129" s="55">
        <v>0.91892880201339722</v>
      </c>
      <c r="P129" s="56">
        <v>0.9467233419418335</v>
      </c>
      <c r="Q129" s="52">
        <v>128535.60021321962</v>
      </c>
      <c r="R129" s="53">
        <v>99900</v>
      </c>
      <c r="S129" s="54">
        <v>123.68123626708984</v>
      </c>
      <c r="T129" s="54">
        <v>88.5</v>
      </c>
      <c r="U129" s="55">
        <v>0.96510297060012817</v>
      </c>
      <c r="V129" s="56">
        <v>1</v>
      </c>
      <c r="W129" s="53">
        <v>131071.17625899281</v>
      </c>
      <c r="X129" s="53">
        <v>106250</v>
      </c>
      <c r="Y129" s="52">
        <v>125384.20111731843</v>
      </c>
      <c r="Z129" s="53">
        <v>109900</v>
      </c>
      <c r="AA129" s="54">
        <v>82.743019104003906</v>
      </c>
      <c r="AB129" s="54">
        <v>50</v>
      </c>
      <c r="AC129" s="55">
        <v>0.90899401903152466</v>
      </c>
      <c r="AD129" s="56">
        <v>0.94054055213928223</v>
      </c>
      <c r="AE129" s="52">
        <v>125107.53201970443</v>
      </c>
      <c r="AF129" s="53">
        <v>119000</v>
      </c>
      <c r="AG129" s="54">
        <v>74.911331176757813</v>
      </c>
      <c r="AH129" s="54">
        <v>52</v>
      </c>
      <c r="AI129" s="55">
        <v>0.96343898773193359</v>
      </c>
      <c r="AJ129" s="56">
        <v>1</v>
      </c>
      <c r="AK129" s="57">
        <v>111</v>
      </c>
      <c r="AL129" s="58">
        <v>12380432</v>
      </c>
      <c r="AM129" s="59">
        <v>278</v>
      </c>
      <c r="AN129" s="60">
        <v>179</v>
      </c>
      <c r="AO129" s="61">
        <v>111535.42342342342</v>
      </c>
      <c r="AP129" s="58">
        <v>90000</v>
      </c>
      <c r="AQ129" s="59">
        <v>67.171173095703125</v>
      </c>
      <c r="AR129" s="59">
        <v>45</v>
      </c>
      <c r="AS129" s="62">
        <v>0.94378036260604858</v>
      </c>
      <c r="AT129" s="62">
        <v>0.97028499841690063</v>
      </c>
      <c r="AU129" s="62">
        <v>0.91892880201339722</v>
      </c>
      <c r="AV129" s="63">
        <v>0.9467233419418335</v>
      </c>
      <c r="AW129" s="58">
        <v>131071.17625899281</v>
      </c>
      <c r="AX129" s="58">
        <v>106250</v>
      </c>
      <c r="AY129" s="61">
        <v>125384.20111731843</v>
      </c>
      <c r="AZ129" s="58">
        <v>109900</v>
      </c>
      <c r="BA129" s="59">
        <v>82.743019104003906</v>
      </c>
      <c r="BB129" s="59">
        <v>50</v>
      </c>
      <c r="BC129" s="62">
        <v>0.90899401903152466</v>
      </c>
      <c r="BD129" s="63">
        <v>0.94054055213928223</v>
      </c>
    </row>
    <row r="130" spans="1:56" x14ac:dyDescent="0.3">
      <c r="A130" s="47">
        <v>41609</v>
      </c>
      <c r="B130" s="48">
        <v>190</v>
      </c>
      <c r="C130" s="49">
        <v>930</v>
      </c>
      <c r="D130" s="50">
        <v>4.3306169509887695</v>
      </c>
      <c r="E130" s="49">
        <v>181</v>
      </c>
      <c r="F130" s="49">
        <v>108</v>
      </c>
      <c r="G130" s="49">
        <v>146</v>
      </c>
      <c r="H130" s="51">
        <v>22855204</v>
      </c>
      <c r="I130" s="52">
        <v>120290.54736842106</v>
      </c>
      <c r="J130" s="53">
        <v>112800</v>
      </c>
      <c r="K130" s="54">
        <v>61.147369384765625</v>
      </c>
      <c r="L130" s="54">
        <v>38</v>
      </c>
      <c r="M130" s="55">
        <v>0.95452159643173218</v>
      </c>
      <c r="N130" s="55">
        <v>0.97183096408843994</v>
      </c>
      <c r="O130" s="55">
        <v>0.91477280855178833</v>
      </c>
      <c r="P130" s="56">
        <v>0.9512670636177063</v>
      </c>
      <c r="Q130" s="52">
        <v>124689.83655913979</v>
      </c>
      <c r="R130" s="53">
        <v>94950</v>
      </c>
      <c r="S130" s="54">
        <v>125.15053558349609</v>
      </c>
      <c r="T130" s="54">
        <v>90</v>
      </c>
      <c r="U130" s="55">
        <v>0.96702176332473755</v>
      </c>
      <c r="V130" s="56">
        <v>1</v>
      </c>
      <c r="W130" s="53">
        <v>111026.45856353591</v>
      </c>
      <c r="X130" s="53">
        <v>95500</v>
      </c>
      <c r="Y130" s="52">
        <v>115198.21296296296</v>
      </c>
      <c r="Z130" s="53">
        <v>107500</v>
      </c>
      <c r="AA130" s="54">
        <v>69.972221374511719</v>
      </c>
      <c r="AB130" s="54">
        <v>48</v>
      </c>
      <c r="AC130" s="55">
        <v>0.90921783447265625</v>
      </c>
      <c r="AD130" s="56">
        <v>0.9428519606590271</v>
      </c>
      <c r="AE130" s="52">
        <v>123900.78082191781</v>
      </c>
      <c r="AF130" s="53">
        <v>104950</v>
      </c>
      <c r="AG130" s="54">
        <v>67.15753173828125</v>
      </c>
      <c r="AH130" s="54">
        <v>49.5</v>
      </c>
      <c r="AI130" s="55">
        <v>0.97060590982437134</v>
      </c>
      <c r="AJ130" s="56">
        <v>1</v>
      </c>
      <c r="AK130" s="57">
        <v>2577</v>
      </c>
      <c r="AL130" s="58">
        <v>328745898</v>
      </c>
      <c r="AM130" s="59">
        <v>4083</v>
      </c>
      <c r="AN130" s="60">
        <v>2530</v>
      </c>
      <c r="AO130" s="61">
        <v>127569.22700814901</v>
      </c>
      <c r="AP130" s="58">
        <v>112000</v>
      </c>
      <c r="AQ130" s="59">
        <v>65.339157104492188</v>
      </c>
      <c r="AR130" s="59">
        <v>39</v>
      </c>
      <c r="AS130" s="62">
        <v>0.95884627103805542</v>
      </c>
      <c r="AT130" s="62">
        <v>0.97565114498138428</v>
      </c>
      <c r="AU130" s="62">
        <v>0.924172043800354</v>
      </c>
      <c r="AV130" s="63">
        <v>0.95876699686050415</v>
      </c>
      <c r="AW130" s="58">
        <v>130694.07765801078</v>
      </c>
      <c r="AX130" s="58">
        <v>110000</v>
      </c>
      <c r="AY130" s="61">
        <v>131959.23557312254</v>
      </c>
      <c r="AZ130" s="58">
        <v>115000</v>
      </c>
      <c r="BA130" s="59">
        <v>65.268379211425781</v>
      </c>
      <c r="BB130" s="59">
        <v>39</v>
      </c>
      <c r="BC130" s="62">
        <v>0.92555171251296997</v>
      </c>
      <c r="BD130" s="63">
        <v>0.9591326117515564</v>
      </c>
    </row>
    <row r="131" spans="1:56" x14ac:dyDescent="0.3">
      <c r="A131" s="47">
        <v>41579</v>
      </c>
      <c r="B131" s="48">
        <v>210</v>
      </c>
      <c r="C131" s="49">
        <v>1011</v>
      </c>
      <c r="D131" s="50">
        <v>4.6896018981933594</v>
      </c>
      <c r="E131" s="49">
        <v>266</v>
      </c>
      <c r="F131" s="49">
        <v>170</v>
      </c>
      <c r="G131" s="49">
        <v>225</v>
      </c>
      <c r="H131" s="51">
        <v>28029142</v>
      </c>
      <c r="I131" s="52">
        <v>133472.10476190477</v>
      </c>
      <c r="J131" s="53">
        <v>106250</v>
      </c>
      <c r="K131" s="54">
        <v>60.547618865966797</v>
      </c>
      <c r="L131" s="54">
        <v>42</v>
      </c>
      <c r="M131" s="55">
        <v>0.9527009129524231</v>
      </c>
      <c r="N131" s="55">
        <v>0.96734631061553955</v>
      </c>
      <c r="O131" s="55">
        <v>0.92154181003570557</v>
      </c>
      <c r="P131" s="56">
        <v>0.94459062814712524</v>
      </c>
      <c r="Q131" s="52">
        <v>130955.06726013847</v>
      </c>
      <c r="R131" s="53">
        <v>100000</v>
      </c>
      <c r="S131" s="54">
        <v>111.49653625488281</v>
      </c>
      <c r="T131" s="54">
        <v>76</v>
      </c>
      <c r="U131" s="55">
        <v>0.96710479259490967</v>
      </c>
      <c r="V131" s="56">
        <v>1</v>
      </c>
      <c r="W131" s="53">
        <v>123487.7924528302</v>
      </c>
      <c r="X131" s="53">
        <v>99000</v>
      </c>
      <c r="Y131" s="52">
        <v>122766.55882352941</v>
      </c>
      <c r="Z131" s="53">
        <v>104700</v>
      </c>
      <c r="AA131" s="54">
        <v>59.005882263183594</v>
      </c>
      <c r="AB131" s="54">
        <v>37.5</v>
      </c>
      <c r="AC131" s="55">
        <v>0.91944760084152222</v>
      </c>
      <c r="AD131" s="56">
        <v>0.94734340906143188</v>
      </c>
      <c r="AE131" s="52">
        <v>127295.44444444444</v>
      </c>
      <c r="AF131" s="53">
        <v>112000</v>
      </c>
      <c r="AG131" s="54">
        <v>65.933334350585938</v>
      </c>
      <c r="AH131" s="54">
        <v>38</v>
      </c>
      <c r="AI131" s="55">
        <v>0.9627193808555603</v>
      </c>
      <c r="AJ131" s="56">
        <v>1</v>
      </c>
      <c r="AK131" s="57">
        <v>2387</v>
      </c>
      <c r="AL131" s="58">
        <v>305890694</v>
      </c>
      <c r="AM131" s="59">
        <v>3902</v>
      </c>
      <c r="AN131" s="60">
        <v>2422</v>
      </c>
      <c r="AO131" s="61">
        <v>128148.59405111018</v>
      </c>
      <c r="AP131" s="58">
        <v>112000</v>
      </c>
      <c r="AQ131" s="59">
        <v>65.672813415527344</v>
      </c>
      <c r="AR131" s="59">
        <v>39</v>
      </c>
      <c r="AS131" s="62">
        <v>0.95919054746627808</v>
      </c>
      <c r="AT131" s="62">
        <v>0.97600001096725464</v>
      </c>
      <c r="AU131" s="62">
        <v>0.92492079734802246</v>
      </c>
      <c r="AV131" s="63">
        <v>0.9591326117515564</v>
      </c>
      <c r="AW131" s="58">
        <v>131606.62291720073</v>
      </c>
      <c r="AX131" s="58">
        <v>110000</v>
      </c>
      <c r="AY131" s="61">
        <v>132706.63047068537</v>
      </c>
      <c r="AZ131" s="58">
        <v>115000</v>
      </c>
      <c r="BA131" s="59">
        <v>65.058631896972656</v>
      </c>
      <c r="BB131" s="59">
        <v>38</v>
      </c>
      <c r="BC131" s="62">
        <v>0.926280677318573</v>
      </c>
      <c r="BD131" s="63">
        <v>0.95999598503112793</v>
      </c>
    </row>
    <row r="132" spans="1:56" x14ac:dyDescent="0.3">
      <c r="A132" s="47">
        <v>41548</v>
      </c>
      <c r="B132" s="48">
        <v>199</v>
      </c>
      <c r="C132" s="49">
        <v>1105</v>
      </c>
      <c r="D132" s="50">
        <v>5.1256284713745117</v>
      </c>
      <c r="E132" s="49">
        <v>328</v>
      </c>
      <c r="F132" s="49">
        <v>197</v>
      </c>
      <c r="G132" s="49">
        <v>261</v>
      </c>
      <c r="H132" s="51">
        <v>25753007</v>
      </c>
      <c r="I132" s="52">
        <v>129412.09547738693</v>
      </c>
      <c r="J132" s="53">
        <v>113000</v>
      </c>
      <c r="K132" s="54">
        <v>66.989952087402344</v>
      </c>
      <c r="L132" s="54">
        <v>41</v>
      </c>
      <c r="M132" s="55">
        <v>0.95312225818634033</v>
      </c>
      <c r="N132" s="55">
        <v>0.97560977935791016</v>
      </c>
      <c r="O132" s="55">
        <v>0.91192531585693359</v>
      </c>
      <c r="P132" s="56">
        <v>0.95709514617919922</v>
      </c>
      <c r="Q132" s="52">
        <v>134664.27149321267</v>
      </c>
      <c r="R132" s="53">
        <v>107500</v>
      </c>
      <c r="S132" s="54">
        <v>104.34298706054688</v>
      </c>
      <c r="T132" s="54">
        <v>71</v>
      </c>
      <c r="U132" s="55">
        <v>0.96807605028152466</v>
      </c>
      <c r="V132" s="56">
        <v>1</v>
      </c>
      <c r="W132" s="53">
        <v>121463.75</v>
      </c>
      <c r="X132" s="53">
        <v>103950</v>
      </c>
      <c r="Y132" s="52">
        <v>130990.75126903554</v>
      </c>
      <c r="Z132" s="53">
        <v>114900</v>
      </c>
      <c r="AA132" s="54">
        <v>65.076141357421875</v>
      </c>
      <c r="AB132" s="54">
        <v>43</v>
      </c>
      <c r="AC132" s="55">
        <v>0.90660244226455688</v>
      </c>
      <c r="AD132" s="56">
        <v>0.94117647409439087</v>
      </c>
      <c r="AE132" s="52">
        <v>135076.46360153257</v>
      </c>
      <c r="AF132" s="53">
        <v>112000</v>
      </c>
      <c r="AG132" s="54">
        <v>78.061302185058594</v>
      </c>
      <c r="AH132" s="54">
        <v>49</v>
      </c>
      <c r="AI132" s="55">
        <v>0.95588535070419312</v>
      </c>
      <c r="AJ132" s="56">
        <v>1</v>
      </c>
      <c r="AK132" s="57">
        <v>2177</v>
      </c>
      <c r="AL132" s="58">
        <v>277861552</v>
      </c>
      <c r="AM132" s="59">
        <v>3636</v>
      </c>
      <c r="AN132" s="60">
        <v>2252</v>
      </c>
      <c r="AO132" s="61">
        <v>127635.07211759302</v>
      </c>
      <c r="AP132" s="58">
        <v>112500</v>
      </c>
      <c r="AQ132" s="59">
        <v>66.167205810546875</v>
      </c>
      <c r="AR132" s="59">
        <v>38</v>
      </c>
      <c r="AS132" s="62">
        <v>0.95981651544570923</v>
      </c>
      <c r="AT132" s="62">
        <v>0.9770808219909668</v>
      </c>
      <c r="AU132" s="62">
        <v>0.92524707317352295</v>
      </c>
      <c r="AV132" s="63">
        <v>0.96078431606292725</v>
      </c>
      <c r="AW132" s="58">
        <v>132198.34185918592</v>
      </c>
      <c r="AX132" s="58">
        <v>112550</v>
      </c>
      <c r="AY132" s="61">
        <v>133456.99111900534</v>
      </c>
      <c r="AZ132" s="58">
        <v>117650</v>
      </c>
      <c r="BA132" s="59">
        <v>65.515541076660156</v>
      </c>
      <c r="BB132" s="59">
        <v>38</v>
      </c>
      <c r="BC132" s="62">
        <v>0.92679697275161743</v>
      </c>
      <c r="BD132" s="63">
        <v>0.96090817451477051</v>
      </c>
    </row>
    <row r="133" spans="1:56" x14ac:dyDescent="0.3">
      <c r="A133" s="47">
        <v>41518</v>
      </c>
      <c r="B133" s="48">
        <v>213</v>
      </c>
      <c r="C133" s="49">
        <v>1125</v>
      </c>
      <c r="D133" s="50">
        <v>5.2325582504272461</v>
      </c>
      <c r="E133" s="49">
        <v>337</v>
      </c>
      <c r="F133" s="49">
        <v>187</v>
      </c>
      <c r="G133" s="49">
        <v>275</v>
      </c>
      <c r="H133" s="51">
        <v>23682110</v>
      </c>
      <c r="I133" s="52">
        <v>111183.61502347418</v>
      </c>
      <c r="J133" s="53">
        <v>97000</v>
      </c>
      <c r="K133" s="54">
        <v>66.286384582519531</v>
      </c>
      <c r="L133" s="54">
        <v>42</v>
      </c>
      <c r="M133" s="55">
        <v>0.96047210693359375</v>
      </c>
      <c r="N133" s="55">
        <v>0.97452229261398315</v>
      </c>
      <c r="O133" s="55">
        <v>0.92496925592422485</v>
      </c>
      <c r="P133" s="56">
        <v>0.95482754707336426</v>
      </c>
      <c r="Q133" s="52">
        <v>134964.88711111111</v>
      </c>
      <c r="R133" s="53">
        <v>105900</v>
      </c>
      <c r="S133" s="54">
        <v>106.30400085449219</v>
      </c>
      <c r="T133" s="54">
        <v>68</v>
      </c>
      <c r="U133" s="55">
        <v>0.96888583898544312</v>
      </c>
      <c r="V133" s="56">
        <v>1</v>
      </c>
      <c r="W133" s="53">
        <v>135319.05637982197</v>
      </c>
      <c r="X133" s="53">
        <v>113900</v>
      </c>
      <c r="Y133" s="52">
        <v>131723.02139037434</v>
      </c>
      <c r="Z133" s="53">
        <v>117500</v>
      </c>
      <c r="AA133" s="54">
        <v>65.44384765625</v>
      </c>
      <c r="AB133" s="54">
        <v>42</v>
      </c>
      <c r="AC133" s="55">
        <v>0.91663515567779541</v>
      </c>
      <c r="AD133" s="56">
        <v>0.96107214689254761</v>
      </c>
      <c r="AE133" s="52">
        <v>139192.62545454546</v>
      </c>
      <c r="AF133" s="53">
        <v>117870</v>
      </c>
      <c r="AG133" s="54">
        <v>70.552726745605469</v>
      </c>
      <c r="AH133" s="54">
        <v>42</v>
      </c>
      <c r="AI133" s="55">
        <v>0.96270143985748291</v>
      </c>
      <c r="AJ133" s="56">
        <v>1</v>
      </c>
      <c r="AK133" s="57">
        <v>1978</v>
      </c>
      <c r="AL133" s="58">
        <v>252108545</v>
      </c>
      <c r="AM133" s="59">
        <v>3308</v>
      </c>
      <c r="AN133" s="60">
        <v>2055</v>
      </c>
      <c r="AO133" s="61">
        <v>127456.29170879677</v>
      </c>
      <c r="AP133" s="58">
        <v>112375</v>
      </c>
      <c r="AQ133" s="59">
        <v>66.084426879882813</v>
      </c>
      <c r="AR133" s="59">
        <v>38</v>
      </c>
      <c r="AS133" s="62">
        <v>0.96049004793167114</v>
      </c>
      <c r="AT133" s="62">
        <v>0.9774436354637146</v>
      </c>
      <c r="AU133" s="62">
        <v>0.92658865451812744</v>
      </c>
      <c r="AV133" s="63">
        <v>0.96159189939498901</v>
      </c>
      <c r="AW133" s="58">
        <v>133262.71493349457</v>
      </c>
      <c r="AX133" s="58">
        <v>114500</v>
      </c>
      <c r="AY133" s="61">
        <v>133693.41411192215</v>
      </c>
      <c r="AZ133" s="58">
        <v>117900</v>
      </c>
      <c r="BA133" s="59">
        <v>65.557662963867188</v>
      </c>
      <c r="BB133" s="59">
        <v>37</v>
      </c>
      <c r="BC133" s="62">
        <v>0.92873477935791016</v>
      </c>
      <c r="BD133" s="63">
        <v>0.96296298503875732</v>
      </c>
    </row>
    <row r="134" spans="1:56" x14ac:dyDescent="0.3">
      <c r="A134" s="47">
        <v>41487</v>
      </c>
      <c r="B134" s="48">
        <v>242</v>
      </c>
      <c r="C134" s="49">
        <v>1112</v>
      </c>
      <c r="D134" s="50">
        <v>5.2308897972106934</v>
      </c>
      <c r="E134" s="49">
        <v>376</v>
      </c>
      <c r="F134" s="49">
        <v>245</v>
      </c>
      <c r="G134" s="49">
        <v>295</v>
      </c>
      <c r="H134" s="51">
        <v>31951472</v>
      </c>
      <c r="I134" s="52">
        <v>132030.87603305784</v>
      </c>
      <c r="J134" s="53">
        <v>115250</v>
      </c>
      <c r="K134" s="54">
        <v>58.119834899902344</v>
      </c>
      <c r="L134" s="54">
        <v>36</v>
      </c>
      <c r="M134" s="55">
        <v>0.96228218078613281</v>
      </c>
      <c r="N134" s="55">
        <v>0.97632777690887451</v>
      </c>
      <c r="O134" s="55">
        <v>0.92638123035430908</v>
      </c>
      <c r="P134" s="56">
        <v>0.96142297983169556</v>
      </c>
      <c r="Q134" s="52">
        <v>133670.36183618361</v>
      </c>
      <c r="R134" s="53">
        <v>106500</v>
      </c>
      <c r="S134" s="54">
        <v>103.98291015625</v>
      </c>
      <c r="T134" s="54">
        <v>65</v>
      </c>
      <c r="U134" s="55">
        <v>0.96843254566192627</v>
      </c>
      <c r="V134" s="56">
        <v>1</v>
      </c>
      <c r="W134" s="53">
        <v>129397.18351063829</v>
      </c>
      <c r="X134" s="53">
        <v>114900</v>
      </c>
      <c r="Y134" s="52">
        <v>130989.79591836735</v>
      </c>
      <c r="Z134" s="53">
        <v>109500</v>
      </c>
      <c r="AA134" s="54">
        <v>65.787757873535156</v>
      </c>
      <c r="AB134" s="54">
        <v>41</v>
      </c>
      <c r="AC134" s="55">
        <v>0.93148809671401978</v>
      </c>
      <c r="AD134" s="56">
        <v>0.95246922969818115</v>
      </c>
      <c r="AE134" s="52">
        <v>133946.52881355933</v>
      </c>
      <c r="AF134" s="53">
        <v>117500</v>
      </c>
      <c r="AG134" s="54">
        <v>68.688133239746094</v>
      </c>
      <c r="AH134" s="54">
        <v>45</v>
      </c>
      <c r="AI134" s="55">
        <v>0.9700433611869812</v>
      </c>
      <c r="AJ134" s="56">
        <v>1</v>
      </c>
      <c r="AK134" s="57">
        <v>1765</v>
      </c>
      <c r="AL134" s="58">
        <v>228426435</v>
      </c>
      <c r="AM134" s="59">
        <v>2971</v>
      </c>
      <c r="AN134" s="60">
        <v>1868</v>
      </c>
      <c r="AO134" s="61">
        <v>129420.07648725212</v>
      </c>
      <c r="AP134" s="58">
        <v>114000</v>
      </c>
      <c r="AQ134" s="59">
        <v>66.06005859375</v>
      </c>
      <c r="AR134" s="59">
        <v>37</v>
      </c>
      <c r="AS134" s="62">
        <v>0.96049219369888306</v>
      </c>
      <c r="AT134" s="62">
        <v>0.97828137874603271</v>
      </c>
      <c r="AU134" s="62">
        <v>0.92678332328796387</v>
      </c>
      <c r="AV134" s="63">
        <v>0.96240437030792236</v>
      </c>
      <c r="AW134" s="58">
        <v>133029.46449007068</v>
      </c>
      <c r="AX134" s="58">
        <v>114900</v>
      </c>
      <c r="AY134" s="61">
        <v>133890.66434689506</v>
      </c>
      <c r="AZ134" s="58">
        <v>117950</v>
      </c>
      <c r="BA134" s="59">
        <v>65.569061279296875</v>
      </c>
      <c r="BB134" s="59">
        <v>36</v>
      </c>
      <c r="BC134" s="62">
        <v>0.92994731664657593</v>
      </c>
      <c r="BD134" s="63">
        <v>0.96297693252563477</v>
      </c>
    </row>
    <row r="135" spans="1:56" x14ac:dyDescent="0.3">
      <c r="A135" s="47">
        <v>41456</v>
      </c>
      <c r="B135" s="48">
        <v>261</v>
      </c>
      <c r="C135" s="49">
        <v>1120</v>
      </c>
      <c r="D135" s="50">
        <v>5.2871756553649902</v>
      </c>
      <c r="E135" s="49">
        <v>413</v>
      </c>
      <c r="F135" s="49">
        <v>225</v>
      </c>
      <c r="G135" s="49">
        <v>298</v>
      </c>
      <c r="H135" s="51">
        <v>34834912</v>
      </c>
      <c r="I135" s="52">
        <v>133467.09578544062</v>
      </c>
      <c r="J135" s="53">
        <v>119000</v>
      </c>
      <c r="K135" s="54">
        <v>50.314174652099609</v>
      </c>
      <c r="L135" s="54">
        <v>26</v>
      </c>
      <c r="M135" s="55">
        <v>0.96767961978912354</v>
      </c>
      <c r="N135" s="55">
        <v>0.98141264915466309</v>
      </c>
      <c r="O135" s="55">
        <v>0.94085842370986938</v>
      </c>
      <c r="P135" s="56">
        <v>0.97241377830505371</v>
      </c>
      <c r="Q135" s="52">
        <v>135285.52904378911</v>
      </c>
      <c r="R135" s="53">
        <v>105000</v>
      </c>
      <c r="S135" s="54">
        <v>97.873214721679688</v>
      </c>
      <c r="T135" s="54">
        <v>59</v>
      </c>
      <c r="U135" s="55">
        <v>0.97439497709274292</v>
      </c>
      <c r="V135" s="56">
        <v>1</v>
      </c>
      <c r="W135" s="53">
        <v>134169.19128329298</v>
      </c>
      <c r="X135" s="53">
        <v>112000</v>
      </c>
      <c r="Y135" s="52">
        <v>133085.98222222223</v>
      </c>
      <c r="Z135" s="53">
        <v>117900</v>
      </c>
      <c r="AA135" s="54">
        <v>55.720001220703125</v>
      </c>
      <c r="AB135" s="54">
        <v>34</v>
      </c>
      <c r="AC135" s="55">
        <v>0.92448872327804565</v>
      </c>
      <c r="AD135" s="56">
        <v>0.96130752563476563</v>
      </c>
      <c r="AE135" s="52">
        <v>138695.62080536914</v>
      </c>
      <c r="AF135" s="53">
        <v>124900</v>
      </c>
      <c r="AG135" s="54">
        <v>64.533554077148438</v>
      </c>
      <c r="AH135" s="54">
        <v>36</v>
      </c>
      <c r="AI135" s="55">
        <v>0.96408736705780029</v>
      </c>
      <c r="AJ135" s="56">
        <v>1</v>
      </c>
      <c r="AK135" s="57">
        <v>1523</v>
      </c>
      <c r="AL135" s="58">
        <v>196474963</v>
      </c>
      <c r="AM135" s="59">
        <v>2595</v>
      </c>
      <c r="AN135" s="60">
        <v>1623</v>
      </c>
      <c r="AO135" s="61">
        <v>129005.22849638871</v>
      </c>
      <c r="AP135" s="58">
        <v>114000</v>
      </c>
      <c r="AQ135" s="59">
        <v>67.321731567382813</v>
      </c>
      <c r="AR135" s="59">
        <v>38</v>
      </c>
      <c r="AS135" s="62">
        <v>0.96020776033401489</v>
      </c>
      <c r="AT135" s="62">
        <v>0.97871434688568115</v>
      </c>
      <c r="AU135" s="62">
        <v>0.92684721946716309</v>
      </c>
      <c r="AV135" s="63">
        <v>0.96252167224884033</v>
      </c>
      <c r="AW135" s="58">
        <v>133555.76030828516</v>
      </c>
      <c r="AX135" s="58">
        <v>114500</v>
      </c>
      <c r="AY135" s="61">
        <v>134328.5650030807</v>
      </c>
      <c r="AZ135" s="58">
        <v>119000</v>
      </c>
      <c r="BA135" s="59">
        <v>65.536041259765625</v>
      </c>
      <c r="BB135" s="59">
        <v>35</v>
      </c>
      <c r="BC135" s="62">
        <v>0.92971557378768921</v>
      </c>
      <c r="BD135" s="63">
        <v>0.96424663066864014</v>
      </c>
    </row>
    <row r="136" spans="1:56" x14ac:dyDescent="0.3">
      <c r="A136" s="47">
        <v>41426</v>
      </c>
      <c r="B136" s="48">
        <v>252</v>
      </c>
      <c r="C136" s="49">
        <v>1076</v>
      </c>
      <c r="D136" s="50">
        <v>5.1462736129760742</v>
      </c>
      <c r="E136" s="49">
        <v>419</v>
      </c>
      <c r="F136" s="49">
        <v>258</v>
      </c>
      <c r="G136" s="49">
        <v>352</v>
      </c>
      <c r="H136" s="51">
        <v>34764451</v>
      </c>
      <c r="I136" s="52">
        <v>137954.17063492062</v>
      </c>
      <c r="J136" s="53">
        <v>128700</v>
      </c>
      <c r="K136" s="54">
        <v>58.559524536132813</v>
      </c>
      <c r="L136" s="54">
        <v>24</v>
      </c>
      <c r="M136" s="55">
        <v>0.97156071662902832</v>
      </c>
      <c r="N136" s="55">
        <v>0.98578166961669922</v>
      </c>
      <c r="O136" s="55">
        <v>0.9540565013885498</v>
      </c>
      <c r="P136" s="56">
        <v>0.97233676910400391</v>
      </c>
      <c r="Q136" s="52">
        <v>137715.07713754647</v>
      </c>
      <c r="R136" s="53">
        <v>105250</v>
      </c>
      <c r="S136" s="54">
        <v>102.24813842773438</v>
      </c>
      <c r="T136" s="54">
        <v>59</v>
      </c>
      <c r="U136" s="55">
        <v>0.97483503818511963</v>
      </c>
      <c r="V136" s="56">
        <v>1</v>
      </c>
      <c r="W136" s="53">
        <v>131053.88544152744</v>
      </c>
      <c r="X136" s="53">
        <v>108500</v>
      </c>
      <c r="Y136" s="52">
        <v>130055.59302325582</v>
      </c>
      <c r="Z136" s="53">
        <v>115000</v>
      </c>
      <c r="AA136" s="54">
        <v>53.054264068603516</v>
      </c>
      <c r="AB136" s="54">
        <v>27.5</v>
      </c>
      <c r="AC136" s="55">
        <v>0.93719041347503662</v>
      </c>
      <c r="AD136" s="56">
        <v>0.96815192699432373</v>
      </c>
      <c r="AE136" s="52">
        <v>136006.55397727274</v>
      </c>
      <c r="AF136" s="53">
        <v>124900</v>
      </c>
      <c r="AG136" s="54">
        <v>58.377841949462891</v>
      </c>
      <c r="AH136" s="54">
        <v>30</v>
      </c>
      <c r="AI136" s="55">
        <v>0.96887648105621338</v>
      </c>
      <c r="AJ136" s="56">
        <v>1</v>
      </c>
      <c r="AK136" s="57">
        <v>1262</v>
      </c>
      <c r="AL136" s="58">
        <v>161640051</v>
      </c>
      <c r="AM136" s="59">
        <v>2182</v>
      </c>
      <c r="AN136" s="60">
        <v>1398</v>
      </c>
      <c r="AO136" s="61">
        <v>128082.44928684627</v>
      </c>
      <c r="AP136" s="58">
        <v>112000</v>
      </c>
      <c r="AQ136" s="59">
        <v>70.839141845703125</v>
      </c>
      <c r="AR136" s="59">
        <v>41</v>
      </c>
      <c r="AS136" s="62">
        <v>0.95866250991821289</v>
      </c>
      <c r="AT136" s="62">
        <v>0.97694945335388184</v>
      </c>
      <c r="AU136" s="62">
        <v>0.92394721508026123</v>
      </c>
      <c r="AV136" s="63">
        <v>0.96021997928619385</v>
      </c>
      <c r="AW136" s="58">
        <v>133439.65261228231</v>
      </c>
      <c r="AX136" s="58">
        <v>114900</v>
      </c>
      <c r="AY136" s="61">
        <v>134528.55150214591</v>
      </c>
      <c r="AZ136" s="58">
        <v>119250</v>
      </c>
      <c r="BA136" s="59">
        <v>67.115882873535156</v>
      </c>
      <c r="BB136" s="59">
        <v>36</v>
      </c>
      <c r="BC136" s="62">
        <v>0.93055737018585205</v>
      </c>
      <c r="BD136" s="63">
        <v>0.96492260694503784</v>
      </c>
    </row>
    <row r="137" spans="1:56" x14ac:dyDescent="0.3">
      <c r="A137" s="47">
        <v>41395</v>
      </c>
      <c r="B137" s="48">
        <v>258</v>
      </c>
      <c r="C137" s="49">
        <v>1044</v>
      </c>
      <c r="D137" s="50">
        <v>4.9952154159545898</v>
      </c>
      <c r="E137" s="49">
        <v>434</v>
      </c>
      <c r="F137" s="49">
        <v>254</v>
      </c>
      <c r="G137" s="49">
        <v>327</v>
      </c>
      <c r="H137" s="51">
        <v>33281279</v>
      </c>
      <c r="I137" s="52">
        <v>128997.2054263566</v>
      </c>
      <c r="J137" s="53">
        <v>118000</v>
      </c>
      <c r="K137" s="54">
        <v>68.352714538574219</v>
      </c>
      <c r="L137" s="54">
        <v>36.5</v>
      </c>
      <c r="M137" s="55">
        <v>0.96470803022384644</v>
      </c>
      <c r="N137" s="55">
        <v>0.9825512170791626</v>
      </c>
      <c r="O137" s="55">
        <v>0.93434476852416992</v>
      </c>
      <c r="P137" s="56">
        <v>0.96485292911529541</v>
      </c>
      <c r="Q137" s="52">
        <v>134150.11494252874</v>
      </c>
      <c r="R137" s="53">
        <v>99992.5</v>
      </c>
      <c r="S137" s="54">
        <v>103.44157409667969</v>
      </c>
      <c r="T137" s="54">
        <v>56</v>
      </c>
      <c r="U137" s="55">
        <v>0.97332733869552612</v>
      </c>
      <c r="V137" s="56">
        <v>1</v>
      </c>
      <c r="W137" s="53">
        <v>127944.19124423963</v>
      </c>
      <c r="X137" s="53">
        <v>113950</v>
      </c>
      <c r="Y137" s="52">
        <v>143569.95669291337</v>
      </c>
      <c r="Z137" s="53">
        <v>129900</v>
      </c>
      <c r="AA137" s="54">
        <v>57.00787353515625</v>
      </c>
      <c r="AB137" s="54">
        <v>26</v>
      </c>
      <c r="AC137" s="55">
        <v>0.9582895040512085</v>
      </c>
      <c r="AD137" s="56">
        <v>0.97518724203109741</v>
      </c>
      <c r="AE137" s="52">
        <v>147653.14984709481</v>
      </c>
      <c r="AF137" s="53">
        <v>134900</v>
      </c>
      <c r="AG137" s="54">
        <v>63.810398101806641</v>
      </c>
      <c r="AH137" s="54">
        <v>30</v>
      </c>
      <c r="AI137" s="55">
        <v>0.9764438271522522</v>
      </c>
      <c r="AJ137" s="56">
        <v>1</v>
      </c>
      <c r="AK137" s="57">
        <v>1010</v>
      </c>
      <c r="AL137" s="58">
        <v>126875600</v>
      </c>
      <c r="AM137" s="59">
        <v>1763</v>
      </c>
      <c r="AN137" s="60">
        <v>1140</v>
      </c>
      <c r="AO137" s="61">
        <v>125619.40594059406</v>
      </c>
      <c r="AP137" s="58">
        <v>107150</v>
      </c>
      <c r="AQ137" s="59">
        <v>73.902969360351563</v>
      </c>
      <c r="AR137" s="59">
        <v>46</v>
      </c>
      <c r="AS137" s="62">
        <v>0.9554443359375</v>
      </c>
      <c r="AT137" s="62">
        <v>0.97358852624893188</v>
      </c>
      <c r="AU137" s="62">
        <v>0.9164273738861084</v>
      </c>
      <c r="AV137" s="63">
        <v>0.95580768585205078</v>
      </c>
      <c r="AW137" s="58">
        <v>134006.66137266025</v>
      </c>
      <c r="AX137" s="58">
        <v>114900</v>
      </c>
      <c r="AY137" s="61">
        <v>135540.85263157895</v>
      </c>
      <c r="AZ137" s="58">
        <v>119500</v>
      </c>
      <c r="BA137" s="59">
        <v>70.298248291015625</v>
      </c>
      <c r="BB137" s="59">
        <v>39</v>
      </c>
      <c r="BC137" s="62">
        <v>0.92905491590499878</v>
      </c>
      <c r="BD137" s="63">
        <v>0.96428573131561279</v>
      </c>
    </row>
    <row r="138" spans="1:56" x14ac:dyDescent="0.3">
      <c r="A138" s="47">
        <v>41365</v>
      </c>
      <c r="B138" s="48">
        <v>213</v>
      </c>
      <c r="C138" s="49">
        <v>974</v>
      </c>
      <c r="D138" s="50">
        <v>4.6344170570373535</v>
      </c>
      <c r="E138" s="49">
        <v>415</v>
      </c>
      <c r="F138" s="49">
        <v>246</v>
      </c>
      <c r="G138" s="49">
        <v>345</v>
      </c>
      <c r="H138" s="51">
        <v>25305155</v>
      </c>
      <c r="I138" s="52">
        <v>118803.54460093897</v>
      </c>
      <c r="J138" s="53">
        <v>106000</v>
      </c>
      <c r="K138" s="54">
        <v>80.2957763671875</v>
      </c>
      <c r="L138" s="54">
        <v>46</v>
      </c>
      <c r="M138" s="55">
        <v>0.95935678482055664</v>
      </c>
      <c r="N138" s="55">
        <v>0.97685366868972778</v>
      </c>
      <c r="O138" s="55">
        <v>0.92501676082611084</v>
      </c>
      <c r="P138" s="56">
        <v>0.96241974830627441</v>
      </c>
      <c r="Q138" s="52">
        <v>137651.0318275154</v>
      </c>
      <c r="R138" s="53">
        <v>105375</v>
      </c>
      <c r="S138" s="54">
        <v>111.57186889648438</v>
      </c>
      <c r="T138" s="54">
        <v>64.5</v>
      </c>
      <c r="U138" s="55">
        <v>0.9735792875289917</v>
      </c>
      <c r="V138" s="56">
        <v>1</v>
      </c>
      <c r="W138" s="53">
        <v>144186.24578313253</v>
      </c>
      <c r="X138" s="53">
        <v>119900</v>
      </c>
      <c r="Y138" s="52">
        <v>134264.20731707316</v>
      </c>
      <c r="Z138" s="53">
        <v>124950</v>
      </c>
      <c r="AA138" s="54">
        <v>65.524391174316406</v>
      </c>
      <c r="AB138" s="54">
        <v>34</v>
      </c>
      <c r="AC138" s="55">
        <v>0.93823069334030151</v>
      </c>
      <c r="AD138" s="56">
        <v>0.96666663885116577</v>
      </c>
      <c r="AE138" s="52">
        <v>136049.64927536232</v>
      </c>
      <c r="AF138" s="53">
        <v>125500</v>
      </c>
      <c r="AG138" s="54">
        <v>66.7159423828125</v>
      </c>
      <c r="AH138" s="54">
        <v>38</v>
      </c>
      <c r="AI138" s="55">
        <v>0.96709811687469482</v>
      </c>
      <c r="AJ138" s="56">
        <v>1</v>
      </c>
      <c r="AK138" s="57">
        <v>752</v>
      </c>
      <c r="AL138" s="58">
        <v>93594321</v>
      </c>
      <c r="AM138" s="59">
        <v>1329</v>
      </c>
      <c r="AN138" s="60">
        <v>886</v>
      </c>
      <c r="AO138" s="61">
        <v>124460.53324468085</v>
      </c>
      <c r="AP138" s="58">
        <v>104000</v>
      </c>
      <c r="AQ138" s="59">
        <v>75.807182312011719</v>
      </c>
      <c r="AR138" s="59">
        <v>49</v>
      </c>
      <c r="AS138" s="62">
        <v>0.95226609706878662</v>
      </c>
      <c r="AT138" s="62">
        <v>0.97153580188751221</v>
      </c>
      <c r="AU138" s="62">
        <v>0.91027200222015381</v>
      </c>
      <c r="AV138" s="63">
        <v>0.95129376649856567</v>
      </c>
      <c r="AW138" s="58">
        <v>135986.42964635065</v>
      </c>
      <c r="AX138" s="58">
        <v>114900</v>
      </c>
      <c r="AY138" s="61">
        <v>133239.05530474041</v>
      </c>
      <c r="AZ138" s="58">
        <v>115000</v>
      </c>
      <c r="BA138" s="59">
        <v>74.108352661132813</v>
      </c>
      <c r="BB138" s="59">
        <v>45</v>
      </c>
      <c r="BC138" s="62">
        <v>0.92066437005996704</v>
      </c>
      <c r="BD138" s="63">
        <v>0.95999997854232788</v>
      </c>
    </row>
    <row r="139" spans="1:56" x14ac:dyDescent="0.3">
      <c r="A139" s="47">
        <v>41334</v>
      </c>
      <c r="B139" s="48">
        <v>238</v>
      </c>
      <c r="C139" s="49">
        <v>911</v>
      </c>
      <c r="D139" s="50">
        <v>4.3605904579162598</v>
      </c>
      <c r="E139" s="49">
        <v>320</v>
      </c>
      <c r="F139" s="49">
        <v>234</v>
      </c>
      <c r="G139" s="49">
        <v>322</v>
      </c>
      <c r="H139" s="51">
        <v>34002573</v>
      </c>
      <c r="I139" s="52">
        <v>142867.9537815126</v>
      </c>
      <c r="J139" s="53">
        <v>115450</v>
      </c>
      <c r="K139" s="54">
        <v>73.151260375976563</v>
      </c>
      <c r="L139" s="54">
        <v>45.5</v>
      </c>
      <c r="M139" s="55">
        <v>0.95722192525863647</v>
      </c>
      <c r="N139" s="55">
        <v>0.97441494464874268</v>
      </c>
      <c r="O139" s="55">
        <v>0.91616982221603394</v>
      </c>
      <c r="P139" s="56">
        <v>0.95602881908416748</v>
      </c>
      <c r="Q139" s="52">
        <v>130768.71679473107</v>
      </c>
      <c r="R139" s="53">
        <v>99900</v>
      </c>
      <c r="S139" s="54">
        <v>116.74423980712891</v>
      </c>
      <c r="T139" s="54">
        <v>70</v>
      </c>
      <c r="U139" s="55">
        <v>0.97472220659255981</v>
      </c>
      <c r="V139" s="56">
        <v>1</v>
      </c>
      <c r="W139" s="53">
        <v>130382.425</v>
      </c>
      <c r="X139" s="53">
        <v>111000</v>
      </c>
      <c r="Y139" s="52">
        <v>130136.5811965812</v>
      </c>
      <c r="Z139" s="53">
        <v>114950</v>
      </c>
      <c r="AA139" s="54">
        <v>71.158119201660156</v>
      </c>
      <c r="AB139" s="54">
        <v>40</v>
      </c>
      <c r="AC139" s="55">
        <v>0.92088156938552856</v>
      </c>
      <c r="AD139" s="56">
        <v>0.96473449468612671</v>
      </c>
      <c r="AE139" s="52">
        <v>132412.32298136645</v>
      </c>
      <c r="AF139" s="53">
        <v>118300</v>
      </c>
      <c r="AG139" s="54">
        <v>78.782608032226563</v>
      </c>
      <c r="AH139" s="54">
        <v>46.5</v>
      </c>
      <c r="AI139" s="55">
        <v>0.95186972618103027</v>
      </c>
      <c r="AJ139" s="56">
        <v>1</v>
      </c>
      <c r="AK139" s="57">
        <v>539</v>
      </c>
      <c r="AL139" s="58">
        <v>68289166</v>
      </c>
      <c r="AM139" s="59">
        <v>914</v>
      </c>
      <c r="AN139" s="60">
        <v>640</v>
      </c>
      <c r="AO139" s="61">
        <v>126696.04081632652</v>
      </c>
      <c r="AP139" s="58">
        <v>103000</v>
      </c>
      <c r="AQ139" s="59">
        <v>74.033393859863281</v>
      </c>
      <c r="AR139" s="59">
        <v>51</v>
      </c>
      <c r="AS139" s="62">
        <v>0.94946396350860596</v>
      </c>
      <c r="AT139" s="62">
        <v>0.96976017951965332</v>
      </c>
      <c r="AU139" s="62">
        <v>0.90447258949279785</v>
      </c>
      <c r="AV139" s="63">
        <v>0.94692736864089966</v>
      </c>
      <c r="AW139" s="58">
        <v>132263.31838074399</v>
      </c>
      <c r="AX139" s="58">
        <v>112000</v>
      </c>
      <c r="AY139" s="61">
        <v>132845.01250000001</v>
      </c>
      <c r="AZ139" s="58">
        <v>112000</v>
      </c>
      <c r="BA139" s="59">
        <v>77.407814025878906</v>
      </c>
      <c r="BB139" s="59">
        <v>48</v>
      </c>
      <c r="BC139" s="62">
        <v>0.91393977403640747</v>
      </c>
      <c r="BD139" s="63">
        <v>0.95568162202835083</v>
      </c>
    </row>
    <row r="140" spans="1:56" x14ac:dyDescent="0.3">
      <c r="A140" s="47">
        <v>41306</v>
      </c>
      <c r="B140" s="48">
        <v>155</v>
      </c>
      <c r="C140" s="49">
        <v>939</v>
      </c>
      <c r="D140" s="50">
        <v>4.5749087333679199</v>
      </c>
      <c r="E140" s="49">
        <v>291</v>
      </c>
      <c r="F140" s="49">
        <v>194</v>
      </c>
      <c r="G140" s="49">
        <v>298</v>
      </c>
      <c r="H140" s="51">
        <v>17191082</v>
      </c>
      <c r="I140" s="52">
        <v>110910.2064516129</v>
      </c>
      <c r="J140" s="53">
        <v>95000</v>
      </c>
      <c r="K140" s="54">
        <v>80.632255554199219</v>
      </c>
      <c r="L140" s="54">
        <v>63</v>
      </c>
      <c r="M140" s="55">
        <v>0.94890636205673218</v>
      </c>
      <c r="N140" s="55">
        <v>0.97028499841690063</v>
      </c>
      <c r="O140" s="55">
        <v>0.8976094126701355</v>
      </c>
      <c r="P140" s="56">
        <v>0.94007492065429688</v>
      </c>
      <c r="Q140" s="52">
        <v>128646.35676251331</v>
      </c>
      <c r="R140" s="53">
        <v>99900</v>
      </c>
      <c r="S140" s="54">
        <v>113.58253479003906</v>
      </c>
      <c r="T140" s="54">
        <v>73</v>
      </c>
      <c r="U140" s="55">
        <v>0.96982759237289429</v>
      </c>
      <c r="V140" s="56">
        <v>1</v>
      </c>
      <c r="W140" s="53">
        <v>133436.80756013744</v>
      </c>
      <c r="X140" s="53">
        <v>115000</v>
      </c>
      <c r="Y140" s="52">
        <v>128377.19587628866</v>
      </c>
      <c r="Z140" s="53">
        <v>116450</v>
      </c>
      <c r="AA140" s="54">
        <v>78.180412292480469</v>
      </c>
      <c r="AB140" s="54">
        <v>41</v>
      </c>
      <c r="AC140" s="55">
        <v>0.92839282751083374</v>
      </c>
      <c r="AD140" s="56">
        <v>0.95869928598403931</v>
      </c>
      <c r="AE140" s="52">
        <v>147123.67114093961</v>
      </c>
      <c r="AF140" s="53">
        <v>119100</v>
      </c>
      <c r="AG140" s="54">
        <v>79.375839233398438</v>
      </c>
      <c r="AH140" s="54">
        <v>45.5</v>
      </c>
      <c r="AI140" s="55">
        <v>0.95677787065505981</v>
      </c>
      <c r="AJ140" s="56">
        <v>1</v>
      </c>
      <c r="AK140" s="57">
        <v>301</v>
      </c>
      <c r="AL140" s="58">
        <v>34286593</v>
      </c>
      <c r="AM140" s="59">
        <v>594</v>
      </c>
      <c r="AN140" s="60">
        <v>406</v>
      </c>
      <c r="AO140" s="61">
        <v>113908.94684385382</v>
      </c>
      <c r="AP140" s="58">
        <v>95000</v>
      </c>
      <c r="AQ140" s="59">
        <v>74.73089599609375</v>
      </c>
      <c r="AR140" s="59">
        <v>56</v>
      </c>
      <c r="AS140" s="62">
        <v>0.94332981109619141</v>
      </c>
      <c r="AT140" s="62">
        <v>0.96497499942779541</v>
      </c>
      <c r="AU140" s="62">
        <v>0.89522355794906616</v>
      </c>
      <c r="AV140" s="63">
        <v>0.94117647409439087</v>
      </c>
      <c r="AW140" s="58">
        <v>133276.59427609429</v>
      </c>
      <c r="AX140" s="58">
        <v>112250</v>
      </c>
      <c r="AY140" s="61">
        <v>134406.02955665023</v>
      </c>
      <c r="AZ140" s="58">
        <v>107400</v>
      </c>
      <c r="BA140" s="59">
        <v>81.009849548339844</v>
      </c>
      <c r="BB140" s="59">
        <v>55.5</v>
      </c>
      <c r="BC140" s="62">
        <v>0.90993887186050415</v>
      </c>
      <c r="BD140" s="63">
        <v>0.95002967119216919</v>
      </c>
    </row>
    <row r="141" spans="1:56" x14ac:dyDescent="0.3">
      <c r="A141" s="47">
        <v>41275</v>
      </c>
      <c r="B141" s="48">
        <v>146</v>
      </c>
      <c r="C141" s="49">
        <v>933</v>
      </c>
      <c r="D141" s="50">
        <v>4.5772690773010254</v>
      </c>
      <c r="E141" s="49">
        <v>303</v>
      </c>
      <c r="F141" s="49">
        <v>212</v>
      </c>
      <c r="G141" s="49">
        <v>253</v>
      </c>
      <c r="H141" s="51">
        <v>17095511</v>
      </c>
      <c r="I141" s="52">
        <v>117092.54109589041</v>
      </c>
      <c r="J141" s="53">
        <v>97250</v>
      </c>
      <c r="K141" s="54">
        <v>68.465751647949219</v>
      </c>
      <c r="L141" s="54">
        <v>50.5</v>
      </c>
      <c r="M141" s="55">
        <v>0.93740946054458618</v>
      </c>
      <c r="N141" s="55">
        <v>0.95801711082458496</v>
      </c>
      <c r="O141" s="55">
        <v>0.89269065856933594</v>
      </c>
      <c r="P141" s="56">
        <v>0.94212961196899414</v>
      </c>
      <c r="Q141" s="52">
        <v>125216.96784565916</v>
      </c>
      <c r="R141" s="53">
        <v>97000</v>
      </c>
      <c r="S141" s="54">
        <v>119.78671264648438</v>
      </c>
      <c r="T141" s="54">
        <v>80</v>
      </c>
      <c r="U141" s="55">
        <v>0.96973645687103271</v>
      </c>
      <c r="V141" s="56">
        <v>1</v>
      </c>
      <c r="W141" s="53">
        <v>133122.72607260727</v>
      </c>
      <c r="X141" s="53">
        <v>109950</v>
      </c>
      <c r="Y141" s="52">
        <v>139922.98113207548</v>
      </c>
      <c r="Z141" s="53">
        <v>99687.5</v>
      </c>
      <c r="AA141" s="54">
        <v>83.59906005859375</v>
      </c>
      <c r="AB141" s="54">
        <v>65</v>
      </c>
      <c r="AC141" s="55">
        <v>0.89305180311203003</v>
      </c>
      <c r="AD141" s="56">
        <v>0.93540197610855103</v>
      </c>
      <c r="AE141" s="52">
        <v>143080.13833992096</v>
      </c>
      <c r="AF141" s="53">
        <v>109990</v>
      </c>
      <c r="AG141" s="54">
        <v>81.383399963378906</v>
      </c>
      <c r="AH141" s="54">
        <v>59</v>
      </c>
      <c r="AI141" s="55">
        <v>0.93912780284881592</v>
      </c>
      <c r="AJ141" s="56">
        <v>1</v>
      </c>
      <c r="AK141" s="57">
        <v>146</v>
      </c>
      <c r="AL141" s="58">
        <v>17095511</v>
      </c>
      <c r="AM141" s="59">
        <v>303</v>
      </c>
      <c r="AN141" s="60">
        <v>212</v>
      </c>
      <c r="AO141" s="61">
        <v>117092.54109589041</v>
      </c>
      <c r="AP141" s="58">
        <v>97250</v>
      </c>
      <c r="AQ141" s="59">
        <v>68.465751647949219</v>
      </c>
      <c r="AR141" s="59">
        <v>50.5</v>
      </c>
      <c r="AS141" s="62">
        <v>0.93740946054458618</v>
      </c>
      <c r="AT141" s="62">
        <v>0.95801711082458496</v>
      </c>
      <c r="AU141" s="62">
        <v>0.89269065856933594</v>
      </c>
      <c r="AV141" s="63">
        <v>0.94212961196899414</v>
      </c>
      <c r="AW141" s="58">
        <v>133122.72607260727</v>
      </c>
      <c r="AX141" s="58">
        <v>109950</v>
      </c>
      <c r="AY141" s="61">
        <v>139922.98113207548</v>
      </c>
      <c r="AZ141" s="58">
        <v>99687.5</v>
      </c>
      <c r="BA141" s="59">
        <v>83.59906005859375</v>
      </c>
      <c r="BB141" s="59">
        <v>65</v>
      </c>
      <c r="BC141" s="62">
        <v>0.89305180311203003</v>
      </c>
      <c r="BD141" s="63">
        <v>0.93540197610855103</v>
      </c>
    </row>
    <row r="142" spans="1:56" x14ac:dyDescent="0.3">
      <c r="A142" s="47">
        <v>41244</v>
      </c>
      <c r="B142" s="48">
        <v>200</v>
      </c>
      <c r="C142" s="49">
        <v>886</v>
      </c>
      <c r="D142" s="50">
        <v>4.3807168006896973</v>
      </c>
      <c r="E142" s="49">
        <v>196</v>
      </c>
      <c r="F142" s="49">
        <v>132</v>
      </c>
      <c r="G142" s="49">
        <v>207</v>
      </c>
      <c r="H142" s="51">
        <v>26747229</v>
      </c>
      <c r="I142" s="52">
        <v>133736.14499999999</v>
      </c>
      <c r="J142" s="53">
        <v>112500</v>
      </c>
      <c r="K142" s="54">
        <v>83.480003356933594</v>
      </c>
      <c r="L142" s="54">
        <v>53.5</v>
      </c>
      <c r="M142" s="55">
        <v>0.94932496547698975</v>
      </c>
      <c r="N142" s="55">
        <v>0.96583795547485352</v>
      </c>
      <c r="O142" s="55">
        <v>0.90593540668487549</v>
      </c>
      <c r="P142" s="56">
        <v>0.94714087247848511</v>
      </c>
      <c r="Q142" s="52">
        <v>126767.13995485328</v>
      </c>
      <c r="R142" s="53">
        <v>94500</v>
      </c>
      <c r="S142" s="54">
        <v>115.23589324951172</v>
      </c>
      <c r="T142" s="54">
        <v>82</v>
      </c>
      <c r="U142" s="55">
        <v>0.97128504514694214</v>
      </c>
      <c r="V142" s="56">
        <v>1</v>
      </c>
      <c r="W142" s="53">
        <v>134750.35714285713</v>
      </c>
      <c r="X142" s="53">
        <v>84925</v>
      </c>
      <c r="Y142" s="52">
        <v>129864.76515151515</v>
      </c>
      <c r="Z142" s="53">
        <v>99675</v>
      </c>
      <c r="AA142" s="54">
        <v>66.606063842773438</v>
      </c>
      <c r="AB142" s="54">
        <v>51</v>
      </c>
      <c r="AC142" s="55">
        <v>0.89183402061462402</v>
      </c>
      <c r="AD142" s="56">
        <v>0.94212961196899414</v>
      </c>
      <c r="AE142" s="52">
        <v>124812.87439613526</v>
      </c>
      <c r="AF142" s="53">
        <v>99900</v>
      </c>
      <c r="AG142" s="54">
        <v>77.893722534179688</v>
      </c>
      <c r="AH142" s="54">
        <v>51</v>
      </c>
      <c r="AI142" s="55">
        <v>0.94095295667648315</v>
      </c>
      <c r="AJ142" s="56">
        <v>1</v>
      </c>
      <c r="AK142" s="57">
        <v>2427</v>
      </c>
      <c r="AL142" s="58">
        <v>301227491</v>
      </c>
      <c r="AM142" s="59">
        <v>4006</v>
      </c>
      <c r="AN142" s="60">
        <v>2458</v>
      </c>
      <c r="AO142" s="61">
        <v>124320.05406520842</v>
      </c>
      <c r="AP142" s="58">
        <v>110000</v>
      </c>
      <c r="AQ142" s="59">
        <v>75.456527709960938</v>
      </c>
      <c r="AR142" s="59">
        <v>47</v>
      </c>
      <c r="AS142" s="62">
        <v>0.95234411954879761</v>
      </c>
      <c r="AT142" s="62">
        <v>0.97018969058990479</v>
      </c>
      <c r="AU142" s="62">
        <v>0.90857237577438354</v>
      </c>
      <c r="AV142" s="63">
        <v>0.94691354036331177</v>
      </c>
      <c r="AW142" s="58">
        <v>128920.1900124844</v>
      </c>
      <c r="AX142" s="58">
        <v>107000</v>
      </c>
      <c r="AY142" s="61">
        <v>129344.7176566314</v>
      </c>
      <c r="AZ142" s="58">
        <v>115000</v>
      </c>
      <c r="BA142" s="59">
        <v>73.111473083496094</v>
      </c>
      <c r="BB142" s="59">
        <v>44</v>
      </c>
      <c r="BC142" s="62">
        <v>0.9100109338760376</v>
      </c>
      <c r="BD142" s="63">
        <v>0.94814425706863403</v>
      </c>
    </row>
    <row r="143" spans="1:56" x14ac:dyDescent="0.3">
      <c r="A143" s="47">
        <v>41214</v>
      </c>
      <c r="B143" s="48">
        <v>210</v>
      </c>
      <c r="C143" s="49">
        <v>1024</v>
      </c>
      <c r="D143" s="50">
        <v>5.1093554496765137</v>
      </c>
      <c r="E143" s="49">
        <v>276</v>
      </c>
      <c r="F143" s="49">
        <v>185</v>
      </c>
      <c r="G143" s="49">
        <v>268</v>
      </c>
      <c r="H143" s="51">
        <v>24539984</v>
      </c>
      <c r="I143" s="52">
        <v>116857.06666666667</v>
      </c>
      <c r="J143" s="53">
        <v>99925</v>
      </c>
      <c r="K143" s="54">
        <v>69.452377319335938</v>
      </c>
      <c r="L143" s="54">
        <v>44.5</v>
      </c>
      <c r="M143" s="55">
        <v>0.94232666492462158</v>
      </c>
      <c r="N143" s="55">
        <v>0.96859800815582275</v>
      </c>
      <c r="O143" s="55">
        <v>0.87831062078475952</v>
      </c>
      <c r="P143" s="56">
        <v>0.93885242938995361</v>
      </c>
      <c r="Q143" s="52">
        <v>127286.6015625</v>
      </c>
      <c r="R143" s="53">
        <v>99500</v>
      </c>
      <c r="S143" s="54">
        <v>115.7451171875</v>
      </c>
      <c r="T143" s="54">
        <v>79</v>
      </c>
      <c r="U143" s="55">
        <v>0.96211010217666626</v>
      </c>
      <c r="V143" s="56">
        <v>1</v>
      </c>
      <c r="W143" s="53">
        <v>114674.71739130435</v>
      </c>
      <c r="X143" s="53">
        <v>96000</v>
      </c>
      <c r="Y143" s="52">
        <v>121185.68108108109</v>
      </c>
      <c r="Z143" s="53">
        <v>109900</v>
      </c>
      <c r="AA143" s="54">
        <v>75.345947265625</v>
      </c>
      <c r="AB143" s="54">
        <v>55</v>
      </c>
      <c r="AC143" s="55">
        <v>0.9083438515663147</v>
      </c>
      <c r="AD143" s="56">
        <v>0.94508910179138184</v>
      </c>
      <c r="AE143" s="52">
        <v>132908.14925373133</v>
      </c>
      <c r="AF143" s="53">
        <v>114975</v>
      </c>
      <c r="AG143" s="54">
        <v>89.94403076171875</v>
      </c>
      <c r="AH143" s="54">
        <v>55</v>
      </c>
      <c r="AI143" s="55">
        <v>0.94919449090957642</v>
      </c>
      <c r="AJ143" s="56">
        <v>1</v>
      </c>
      <c r="AK143" s="57">
        <v>2227</v>
      </c>
      <c r="AL143" s="58">
        <v>274480262</v>
      </c>
      <c r="AM143" s="59">
        <v>3810</v>
      </c>
      <c r="AN143" s="60">
        <v>2326</v>
      </c>
      <c r="AO143" s="61">
        <v>123472.90238416554</v>
      </c>
      <c r="AP143" s="58">
        <v>110000</v>
      </c>
      <c r="AQ143" s="59">
        <v>74.735969543457031</v>
      </c>
      <c r="AR143" s="59">
        <v>46</v>
      </c>
      <c r="AS143" s="62">
        <v>0.95261579751968384</v>
      </c>
      <c r="AT143" s="62">
        <v>0.97037792205810547</v>
      </c>
      <c r="AU143" s="62">
        <v>0.90881013870239258</v>
      </c>
      <c r="AV143" s="63">
        <v>0.9466698169708252</v>
      </c>
      <c r="AW143" s="58">
        <v>128620.18666316618</v>
      </c>
      <c r="AX143" s="58">
        <v>109000</v>
      </c>
      <c r="AY143" s="61">
        <v>129315.20507308685</v>
      </c>
      <c r="AZ143" s="58">
        <v>115000</v>
      </c>
      <c r="BA143" s="59">
        <v>73.48065185546875</v>
      </c>
      <c r="BB143" s="59">
        <v>44</v>
      </c>
      <c r="BC143" s="62">
        <v>0.91104602813720703</v>
      </c>
      <c r="BD143" s="63">
        <v>0.94854432344436646</v>
      </c>
    </row>
    <row r="144" spans="1:56" x14ac:dyDescent="0.3">
      <c r="A144" s="47">
        <v>41183</v>
      </c>
      <c r="B144" s="48">
        <v>192</v>
      </c>
      <c r="C144" s="49">
        <v>1110</v>
      </c>
      <c r="D144" s="50">
        <v>5.6202530860900879</v>
      </c>
      <c r="E144" s="49">
        <v>341</v>
      </c>
      <c r="F144" s="49">
        <v>213</v>
      </c>
      <c r="G144" s="49">
        <v>284</v>
      </c>
      <c r="H144" s="51">
        <v>22932424</v>
      </c>
      <c r="I144" s="52">
        <v>120065.04712041885</v>
      </c>
      <c r="J144" s="53">
        <v>110000</v>
      </c>
      <c r="K144" s="54">
        <v>67.630210876464844</v>
      </c>
      <c r="L144" s="54">
        <v>43</v>
      </c>
      <c r="M144" s="55">
        <v>0.94523680210113525</v>
      </c>
      <c r="N144" s="55">
        <v>0.96935582160949707</v>
      </c>
      <c r="O144" s="55">
        <v>0.90327060222625732</v>
      </c>
      <c r="P144" s="56">
        <v>0.93848484754562378</v>
      </c>
      <c r="Q144" s="52">
        <v>128409.33333333333</v>
      </c>
      <c r="R144" s="53">
        <v>99900</v>
      </c>
      <c r="S144" s="54">
        <v>111.86846923828125</v>
      </c>
      <c r="T144" s="54">
        <v>73</v>
      </c>
      <c r="U144" s="55">
        <v>0.95990657806396484</v>
      </c>
      <c r="V144" s="56">
        <v>1</v>
      </c>
      <c r="W144" s="53">
        <v>118013.81231671554</v>
      </c>
      <c r="X144" s="53">
        <v>99900</v>
      </c>
      <c r="Y144" s="52">
        <v>119767.6103286385</v>
      </c>
      <c r="Z144" s="53">
        <v>99900</v>
      </c>
      <c r="AA144" s="54">
        <v>73.037559509277344</v>
      </c>
      <c r="AB144" s="54">
        <v>44</v>
      </c>
      <c r="AC144" s="55">
        <v>0.87953811883926392</v>
      </c>
      <c r="AD144" s="56">
        <v>0.94499999284744263</v>
      </c>
      <c r="AE144" s="52">
        <v>130686.25</v>
      </c>
      <c r="AF144" s="53">
        <v>112445</v>
      </c>
      <c r="AG144" s="54">
        <v>77.665489196777344</v>
      </c>
      <c r="AH144" s="54">
        <v>44.5</v>
      </c>
      <c r="AI144" s="55">
        <v>0.93442124128341675</v>
      </c>
      <c r="AJ144" s="56">
        <v>1</v>
      </c>
      <c r="AK144" s="57">
        <v>2017</v>
      </c>
      <c r="AL144" s="58">
        <v>249940278</v>
      </c>
      <c r="AM144" s="59">
        <v>3534</v>
      </c>
      <c r="AN144" s="60">
        <v>2141</v>
      </c>
      <c r="AO144" s="61">
        <v>124163.07898658718</v>
      </c>
      <c r="AP144" s="58">
        <v>110000</v>
      </c>
      <c r="AQ144" s="59">
        <v>75.28607177734375</v>
      </c>
      <c r="AR144" s="59">
        <v>47</v>
      </c>
      <c r="AS144" s="62">
        <v>0.95368915796279907</v>
      </c>
      <c r="AT144" s="62">
        <v>0.97058820724487305</v>
      </c>
      <c r="AU144" s="62">
        <v>0.91196632385253906</v>
      </c>
      <c r="AV144" s="63">
        <v>0.94808369874954224</v>
      </c>
      <c r="AW144" s="58">
        <v>129709.61477497878</v>
      </c>
      <c r="AX144" s="58">
        <v>109900</v>
      </c>
      <c r="AY144" s="61">
        <v>130017.66277440448</v>
      </c>
      <c r="AZ144" s="58">
        <v>115000</v>
      </c>
      <c r="BA144" s="59">
        <v>73.319473266601563</v>
      </c>
      <c r="BB144" s="59">
        <v>44</v>
      </c>
      <c r="BC144" s="62">
        <v>0.91127896308898926</v>
      </c>
      <c r="BD144" s="63">
        <v>0.94959855079650879</v>
      </c>
    </row>
    <row r="145" spans="1:56" x14ac:dyDescent="0.3">
      <c r="A145" s="47">
        <v>41153</v>
      </c>
      <c r="B145" s="48">
        <v>184</v>
      </c>
      <c r="C145" s="49">
        <v>1186</v>
      </c>
      <c r="D145" s="50">
        <v>6.0561704635620117</v>
      </c>
      <c r="E145" s="49">
        <v>319</v>
      </c>
      <c r="F145" s="49">
        <v>176</v>
      </c>
      <c r="G145" s="49">
        <v>265</v>
      </c>
      <c r="H145" s="51">
        <v>22495638</v>
      </c>
      <c r="I145" s="52">
        <v>122926.98360655738</v>
      </c>
      <c r="J145" s="53">
        <v>112250</v>
      </c>
      <c r="K145" s="54">
        <v>69.538040161132813</v>
      </c>
      <c r="L145" s="54">
        <v>44</v>
      </c>
      <c r="M145" s="55">
        <v>0.95503139495849609</v>
      </c>
      <c r="N145" s="55">
        <v>0.974700927734375</v>
      </c>
      <c r="O145" s="55">
        <v>0.91196846961975098</v>
      </c>
      <c r="P145" s="56">
        <v>0.94043886661529541</v>
      </c>
      <c r="Q145" s="52">
        <v>133508.55143338954</v>
      </c>
      <c r="R145" s="53">
        <v>105000</v>
      </c>
      <c r="S145" s="54">
        <v>108.31703186035156</v>
      </c>
      <c r="T145" s="54">
        <v>71</v>
      </c>
      <c r="U145" s="55">
        <v>0.96328163146972656</v>
      </c>
      <c r="V145" s="56">
        <v>1</v>
      </c>
      <c r="W145" s="53">
        <v>127051.42319749216</v>
      </c>
      <c r="X145" s="53">
        <v>99900</v>
      </c>
      <c r="Y145" s="52">
        <v>120074.33522727272</v>
      </c>
      <c r="Z145" s="53">
        <v>109450</v>
      </c>
      <c r="AA145" s="54">
        <v>76.613639831542969</v>
      </c>
      <c r="AB145" s="54">
        <v>45</v>
      </c>
      <c r="AC145" s="55">
        <v>0.8909497857093811</v>
      </c>
      <c r="AD145" s="56">
        <v>0.93558013439178467</v>
      </c>
      <c r="AE145" s="52">
        <v>140087.0716981132</v>
      </c>
      <c r="AF145" s="53">
        <v>119950</v>
      </c>
      <c r="AG145" s="54">
        <v>75.101890563964844</v>
      </c>
      <c r="AH145" s="54">
        <v>48</v>
      </c>
      <c r="AI145" s="55">
        <v>0.95326083898544312</v>
      </c>
      <c r="AJ145" s="56">
        <v>1</v>
      </c>
      <c r="AK145" s="57">
        <v>1825</v>
      </c>
      <c r="AL145" s="58">
        <v>227007854</v>
      </c>
      <c r="AM145" s="59">
        <v>3193</v>
      </c>
      <c r="AN145" s="60">
        <v>1928</v>
      </c>
      <c r="AO145" s="61">
        <v>124592.67508232711</v>
      </c>
      <c r="AP145" s="58">
        <v>110000</v>
      </c>
      <c r="AQ145" s="59">
        <v>76.091506958007813</v>
      </c>
      <c r="AR145" s="59">
        <v>48</v>
      </c>
      <c r="AS145" s="62">
        <v>0.95457524061203003</v>
      </c>
      <c r="AT145" s="62">
        <v>0.97062140703201294</v>
      </c>
      <c r="AU145" s="62">
        <v>0.91287940740585327</v>
      </c>
      <c r="AV145" s="63">
        <v>0.9486510157585144</v>
      </c>
      <c r="AW145" s="58">
        <v>130959.07236842105</v>
      </c>
      <c r="AX145" s="58">
        <v>109950</v>
      </c>
      <c r="AY145" s="61">
        <v>131150.0596473029</v>
      </c>
      <c r="AZ145" s="58">
        <v>117000</v>
      </c>
      <c r="BA145" s="59">
        <v>73.350624084472656</v>
      </c>
      <c r="BB145" s="59">
        <v>44</v>
      </c>
      <c r="BC145" s="62">
        <v>0.91479837894439697</v>
      </c>
      <c r="BD145" s="63">
        <v>0.94999998807907104</v>
      </c>
    </row>
    <row r="146" spans="1:56" x14ac:dyDescent="0.3">
      <c r="A146" s="47">
        <v>41122</v>
      </c>
      <c r="B146" s="48">
        <v>233</v>
      </c>
      <c r="C146" s="49">
        <v>1157</v>
      </c>
      <c r="D146" s="50">
        <v>5.8607006072998047</v>
      </c>
      <c r="E146" s="49">
        <v>377</v>
      </c>
      <c r="F146" s="49">
        <v>214</v>
      </c>
      <c r="G146" s="49">
        <v>263</v>
      </c>
      <c r="H146" s="51">
        <v>28317844</v>
      </c>
      <c r="I146" s="52">
        <v>122588.06926406926</v>
      </c>
      <c r="J146" s="53">
        <v>115000</v>
      </c>
      <c r="K146" s="54">
        <v>70.1888427734375</v>
      </c>
      <c r="L146" s="54">
        <v>41</v>
      </c>
      <c r="M146" s="55">
        <v>0.96167385578155518</v>
      </c>
      <c r="N146" s="55">
        <v>0.96842104196548462</v>
      </c>
      <c r="O146" s="55">
        <v>0.91750532388687134</v>
      </c>
      <c r="P146" s="56">
        <v>0.94857913255691528</v>
      </c>
      <c r="Q146" s="52">
        <v>135432.6110630942</v>
      </c>
      <c r="R146" s="53">
        <v>107900</v>
      </c>
      <c r="S146" s="54">
        <v>107.27658081054688</v>
      </c>
      <c r="T146" s="54">
        <v>74</v>
      </c>
      <c r="U146" s="55">
        <v>0.96331381797790527</v>
      </c>
      <c r="V146" s="56">
        <v>1</v>
      </c>
      <c r="W146" s="53">
        <v>128649.16976127321</v>
      </c>
      <c r="X146" s="53">
        <v>102500</v>
      </c>
      <c r="Y146" s="52">
        <v>128255.64485981308</v>
      </c>
      <c r="Z146" s="53">
        <v>114900</v>
      </c>
      <c r="AA146" s="54">
        <v>67.3831787109375</v>
      </c>
      <c r="AB146" s="54">
        <v>36</v>
      </c>
      <c r="AC146" s="55">
        <v>0.91280263662338257</v>
      </c>
      <c r="AD146" s="56">
        <v>0.94389688968658447</v>
      </c>
      <c r="AE146" s="52">
        <v>136097.55893536122</v>
      </c>
      <c r="AF146" s="53">
        <v>118000</v>
      </c>
      <c r="AG146" s="54">
        <v>78.1026611328125</v>
      </c>
      <c r="AH146" s="54">
        <v>50</v>
      </c>
      <c r="AI146" s="55">
        <v>0.95266687870025635</v>
      </c>
      <c r="AJ146" s="56">
        <v>1</v>
      </c>
      <c r="AK146" s="57">
        <v>1641</v>
      </c>
      <c r="AL146" s="58">
        <v>204512216</v>
      </c>
      <c r="AM146" s="59">
        <v>2874</v>
      </c>
      <c r="AN146" s="60">
        <v>1752</v>
      </c>
      <c r="AO146" s="61">
        <v>124778.6552776083</v>
      </c>
      <c r="AP146" s="58">
        <v>110000</v>
      </c>
      <c r="AQ146" s="59">
        <v>76.826324462890625</v>
      </c>
      <c r="AR146" s="59">
        <v>48</v>
      </c>
      <c r="AS146" s="62">
        <v>0.95452427864074707</v>
      </c>
      <c r="AT146" s="62">
        <v>0.97037035226821899</v>
      </c>
      <c r="AU146" s="62">
        <v>0.91298127174377441</v>
      </c>
      <c r="AV146" s="63">
        <v>0.94993400573730469</v>
      </c>
      <c r="AW146" s="58">
        <v>131392.95335885833</v>
      </c>
      <c r="AX146" s="58">
        <v>110000</v>
      </c>
      <c r="AY146" s="61">
        <v>132262.6894977169</v>
      </c>
      <c r="AZ146" s="58">
        <v>118000</v>
      </c>
      <c r="BA146" s="59">
        <v>73.022834777832031</v>
      </c>
      <c r="BB146" s="59">
        <v>43.5</v>
      </c>
      <c r="BC146" s="62">
        <v>0.91717368364334106</v>
      </c>
      <c r="BD146" s="63">
        <v>0.95102041959762573</v>
      </c>
    </row>
    <row r="147" spans="1:56" x14ac:dyDescent="0.3">
      <c r="A147" s="47">
        <v>41091</v>
      </c>
      <c r="B147" s="48">
        <v>228</v>
      </c>
      <c r="C147" s="49">
        <v>1115</v>
      </c>
      <c r="D147" s="50">
        <v>5.6265769004821777</v>
      </c>
      <c r="E147" s="49">
        <v>334</v>
      </c>
      <c r="F147" s="49">
        <v>219</v>
      </c>
      <c r="G147" s="49">
        <v>339</v>
      </c>
      <c r="H147" s="51">
        <v>29199409</v>
      </c>
      <c r="I147" s="52">
        <v>128067.58333333333</v>
      </c>
      <c r="J147" s="53">
        <v>124950</v>
      </c>
      <c r="K147" s="54">
        <v>68.118423461914063</v>
      </c>
      <c r="L147" s="54">
        <v>40</v>
      </c>
      <c r="M147" s="55">
        <v>0.962973952293396</v>
      </c>
      <c r="N147" s="55">
        <v>0.97662335634231567</v>
      </c>
      <c r="O147" s="55">
        <v>0.9283287525177002</v>
      </c>
      <c r="P147" s="56">
        <v>0.96004831790924072</v>
      </c>
      <c r="Q147" s="52">
        <v>134544.20269058296</v>
      </c>
      <c r="R147" s="53">
        <v>107500</v>
      </c>
      <c r="S147" s="54">
        <v>107.17040252685547</v>
      </c>
      <c r="T147" s="54">
        <v>71</v>
      </c>
      <c r="U147" s="55">
        <v>0.96297615766525269</v>
      </c>
      <c r="V147" s="56">
        <v>1</v>
      </c>
      <c r="W147" s="53">
        <v>132513.27627627627</v>
      </c>
      <c r="X147" s="53">
        <v>114900</v>
      </c>
      <c r="Y147" s="52">
        <v>134800.63470319635</v>
      </c>
      <c r="Z147" s="53">
        <v>121989</v>
      </c>
      <c r="AA147" s="54">
        <v>62.127853393554688</v>
      </c>
      <c r="AB147" s="54">
        <v>43</v>
      </c>
      <c r="AC147" s="55">
        <v>0.91731482744216919</v>
      </c>
      <c r="AD147" s="56">
        <v>0.94749945402145386</v>
      </c>
      <c r="AE147" s="52">
        <v>135501.09439528023</v>
      </c>
      <c r="AF147" s="53">
        <v>121989</v>
      </c>
      <c r="AG147" s="54">
        <v>81.560470581054688</v>
      </c>
      <c r="AH147" s="54">
        <v>50</v>
      </c>
      <c r="AI147" s="55">
        <v>0.95182782411575317</v>
      </c>
      <c r="AJ147" s="56">
        <v>1</v>
      </c>
      <c r="AK147" s="57">
        <v>1408</v>
      </c>
      <c r="AL147" s="58">
        <v>176194372</v>
      </c>
      <c r="AM147" s="59">
        <v>2497</v>
      </c>
      <c r="AN147" s="60">
        <v>1538</v>
      </c>
      <c r="AO147" s="61">
        <v>125138.04829545454</v>
      </c>
      <c r="AP147" s="58">
        <v>110000</v>
      </c>
      <c r="AQ147" s="59">
        <v>77.924713134765625</v>
      </c>
      <c r="AR147" s="59">
        <v>49</v>
      </c>
      <c r="AS147" s="62">
        <v>0.95335131883621216</v>
      </c>
      <c r="AT147" s="62">
        <v>0.97048985958099365</v>
      </c>
      <c r="AU147" s="62">
        <v>0.91223746538162231</v>
      </c>
      <c r="AV147" s="63">
        <v>0.94999998807907104</v>
      </c>
      <c r="AW147" s="58">
        <v>131807.37900641025</v>
      </c>
      <c r="AX147" s="58">
        <v>112600</v>
      </c>
      <c r="AY147" s="61">
        <v>132820.2366710013</v>
      </c>
      <c r="AZ147" s="58">
        <v>118950</v>
      </c>
      <c r="BA147" s="59">
        <v>73.807540893554688</v>
      </c>
      <c r="BB147" s="59">
        <v>44</v>
      </c>
      <c r="BC147" s="62">
        <v>0.917777419090271</v>
      </c>
      <c r="BD147" s="63">
        <v>0.95121949911117554</v>
      </c>
    </row>
    <row r="148" spans="1:56" x14ac:dyDescent="0.3">
      <c r="A148" s="47">
        <v>41061</v>
      </c>
      <c r="B148" s="48">
        <v>251</v>
      </c>
      <c r="C148" s="49">
        <v>1134</v>
      </c>
      <c r="D148" s="50">
        <v>5.7152457237243652</v>
      </c>
      <c r="E148" s="49">
        <v>371</v>
      </c>
      <c r="F148" s="49">
        <v>233</v>
      </c>
      <c r="G148" s="49">
        <v>383</v>
      </c>
      <c r="H148" s="51">
        <v>35799417</v>
      </c>
      <c r="I148" s="52">
        <v>142627.15936254981</v>
      </c>
      <c r="J148" s="53">
        <v>126000</v>
      </c>
      <c r="K148" s="54">
        <v>65.446212768554688</v>
      </c>
      <c r="L148" s="54">
        <v>40</v>
      </c>
      <c r="M148" s="55">
        <v>0.9626617431640625</v>
      </c>
      <c r="N148" s="55">
        <v>0.97315436601638794</v>
      </c>
      <c r="O148" s="55">
        <v>0.92574465274810791</v>
      </c>
      <c r="P148" s="56">
        <v>0.95677077770233154</v>
      </c>
      <c r="Q148" s="52">
        <v>137664.58289241622</v>
      </c>
      <c r="R148" s="53">
        <v>109900</v>
      </c>
      <c r="S148" s="54">
        <v>106.54585266113281</v>
      </c>
      <c r="T148" s="54">
        <v>72.5</v>
      </c>
      <c r="U148" s="55">
        <v>0.96297538280487061</v>
      </c>
      <c r="V148" s="56">
        <v>1</v>
      </c>
      <c r="W148" s="53">
        <v>127042.38544474394</v>
      </c>
      <c r="X148" s="53">
        <v>109000</v>
      </c>
      <c r="Y148" s="52">
        <v>139507.14592274677</v>
      </c>
      <c r="Z148" s="53">
        <v>127500</v>
      </c>
      <c r="AA148" s="54">
        <v>65.789703369140625</v>
      </c>
      <c r="AB148" s="54">
        <v>39</v>
      </c>
      <c r="AC148" s="55">
        <v>0.93180167675018311</v>
      </c>
      <c r="AD148" s="56">
        <v>0.9552653431892395</v>
      </c>
      <c r="AE148" s="52">
        <v>134138.11488250652</v>
      </c>
      <c r="AF148" s="53">
        <v>125000</v>
      </c>
      <c r="AG148" s="54">
        <v>73.866844177246094</v>
      </c>
      <c r="AH148" s="54">
        <v>42</v>
      </c>
      <c r="AI148" s="55">
        <v>0.95845216512680054</v>
      </c>
      <c r="AJ148" s="56">
        <v>1</v>
      </c>
      <c r="AK148" s="57">
        <v>1180</v>
      </c>
      <c r="AL148" s="58">
        <v>146994963</v>
      </c>
      <c r="AM148" s="59">
        <v>2163</v>
      </c>
      <c r="AN148" s="60">
        <v>1319</v>
      </c>
      <c r="AO148" s="61">
        <v>124572.00254237288</v>
      </c>
      <c r="AP148" s="58">
        <v>108250</v>
      </c>
      <c r="AQ148" s="59">
        <v>79.819488525390625</v>
      </c>
      <c r="AR148" s="59">
        <v>50</v>
      </c>
      <c r="AS148" s="62">
        <v>0.95149201154708862</v>
      </c>
      <c r="AT148" s="62">
        <v>0.96888887882232666</v>
      </c>
      <c r="AU148" s="62">
        <v>0.90912038087844849</v>
      </c>
      <c r="AV148" s="63">
        <v>0.94786727428436279</v>
      </c>
      <c r="AW148" s="58">
        <v>131698.70411465556</v>
      </c>
      <c r="AX148" s="58">
        <v>112500</v>
      </c>
      <c r="AY148" s="61">
        <v>132491.42153146322</v>
      </c>
      <c r="AZ148" s="58">
        <v>118500</v>
      </c>
      <c r="BA148" s="59">
        <v>75.746780395507813</v>
      </c>
      <c r="BB148" s="59">
        <v>44</v>
      </c>
      <c r="BC148" s="62">
        <v>0.9178539514541626</v>
      </c>
      <c r="BD148" s="63">
        <v>0.95167285203933716</v>
      </c>
    </row>
    <row r="149" spans="1:56" x14ac:dyDescent="0.3">
      <c r="A149" s="47">
        <v>41030</v>
      </c>
      <c r="B149" s="48">
        <v>272</v>
      </c>
      <c r="C149" s="49">
        <v>1241</v>
      </c>
      <c r="D149" s="50">
        <v>6.2941670417785645</v>
      </c>
      <c r="E149" s="49">
        <v>386</v>
      </c>
      <c r="F149" s="49">
        <v>234</v>
      </c>
      <c r="G149" s="49">
        <v>466</v>
      </c>
      <c r="H149" s="51">
        <v>35559399</v>
      </c>
      <c r="I149" s="52">
        <v>130733.08455882352</v>
      </c>
      <c r="J149" s="53">
        <v>116250</v>
      </c>
      <c r="K149" s="54">
        <v>76.283088684082031</v>
      </c>
      <c r="L149" s="54">
        <v>44</v>
      </c>
      <c r="M149" s="55">
        <v>0.95430046319961548</v>
      </c>
      <c r="N149" s="55">
        <v>0.97344470024108887</v>
      </c>
      <c r="O149" s="55">
        <v>0.92975634336471558</v>
      </c>
      <c r="P149" s="56">
        <v>0.95541399717330933</v>
      </c>
      <c r="Q149" s="52">
        <v>139486.51893634166</v>
      </c>
      <c r="R149" s="53">
        <v>112700</v>
      </c>
      <c r="S149" s="54">
        <v>105.59387969970703</v>
      </c>
      <c r="T149" s="54">
        <v>66</v>
      </c>
      <c r="U149" s="55">
        <v>0.96529823541641235</v>
      </c>
      <c r="V149" s="56">
        <v>1</v>
      </c>
      <c r="W149" s="53">
        <v>130291</v>
      </c>
      <c r="X149" s="53">
        <v>114250</v>
      </c>
      <c r="Y149" s="52">
        <v>135665.23931623931</v>
      </c>
      <c r="Z149" s="53">
        <v>124900</v>
      </c>
      <c r="AA149" s="54">
        <v>64.25213623046875</v>
      </c>
      <c r="AB149" s="54">
        <v>40</v>
      </c>
      <c r="AC149" s="55">
        <v>0.93004751205444336</v>
      </c>
      <c r="AD149" s="56">
        <v>0.96155732870101929</v>
      </c>
      <c r="AE149" s="52">
        <v>138281.6373390558</v>
      </c>
      <c r="AF149" s="53">
        <v>129900</v>
      </c>
      <c r="AG149" s="54">
        <v>78.809013366699219</v>
      </c>
      <c r="AH149" s="54">
        <v>45.5</v>
      </c>
      <c r="AI149" s="55">
        <v>0.96276342868804932</v>
      </c>
      <c r="AJ149" s="56">
        <v>1</v>
      </c>
      <c r="AK149" s="57">
        <v>929</v>
      </c>
      <c r="AL149" s="58">
        <v>111195546</v>
      </c>
      <c r="AM149" s="59">
        <v>1792</v>
      </c>
      <c r="AN149" s="60">
        <v>1086</v>
      </c>
      <c r="AO149" s="61">
        <v>119693.80624327234</v>
      </c>
      <c r="AP149" s="58">
        <v>105000</v>
      </c>
      <c r="AQ149" s="59">
        <v>83.702903747558594</v>
      </c>
      <c r="AR149" s="59">
        <v>54</v>
      </c>
      <c r="AS149" s="62">
        <v>0.94847416877746582</v>
      </c>
      <c r="AT149" s="62">
        <v>0.96774190664291382</v>
      </c>
      <c r="AU149" s="62">
        <v>0.90463703870773315</v>
      </c>
      <c r="AV149" s="63">
        <v>0.94285714626312256</v>
      </c>
      <c r="AW149" s="58">
        <v>132662.70758928571</v>
      </c>
      <c r="AX149" s="58">
        <v>113750</v>
      </c>
      <c r="AY149" s="61">
        <v>130986.20626151013</v>
      </c>
      <c r="AZ149" s="58">
        <v>116700</v>
      </c>
      <c r="BA149" s="59">
        <v>77.883056640625</v>
      </c>
      <c r="BB149" s="59">
        <v>46</v>
      </c>
      <c r="BC149" s="62">
        <v>0.91485601663589478</v>
      </c>
      <c r="BD149" s="63">
        <v>0.95115005970001221</v>
      </c>
    </row>
    <row r="150" spans="1:56" x14ac:dyDescent="0.3">
      <c r="A150" s="47">
        <v>41000</v>
      </c>
      <c r="B150" s="48">
        <v>198</v>
      </c>
      <c r="C150" s="49">
        <v>1114</v>
      </c>
      <c r="D150" s="50">
        <v>5.72015380859375</v>
      </c>
      <c r="E150" s="49">
        <v>399</v>
      </c>
      <c r="F150" s="49">
        <v>265</v>
      </c>
      <c r="G150" s="49">
        <v>400</v>
      </c>
      <c r="H150" s="51">
        <v>24144128</v>
      </c>
      <c r="I150" s="52">
        <v>121940.04040404041</v>
      </c>
      <c r="J150" s="53">
        <v>105000</v>
      </c>
      <c r="K150" s="54">
        <v>76.666664123535156</v>
      </c>
      <c r="L150" s="54">
        <v>43.5</v>
      </c>
      <c r="M150" s="55">
        <v>0.95220756530761719</v>
      </c>
      <c r="N150" s="55">
        <v>0.96784961223602295</v>
      </c>
      <c r="O150" s="55">
        <v>0.90636402368545532</v>
      </c>
      <c r="P150" s="56">
        <v>0.95041590929031372</v>
      </c>
      <c r="Q150" s="52">
        <v>145307.98833034112</v>
      </c>
      <c r="R150" s="53">
        <v>115437.5</v>
      </c>
      <c r="S150" s="54">
        <v>107.18581390380859</v>
      </c>
      <c r="T150" s="54">
        <v>64</v>
      </c>
      <c r="U150" s="55">
        <v>0.96872252225875854</v>
      </c>
      <c r="V150" s="56">
        <v>1</v>
      </c>
      <c r="W150" s="53">
        <v>127004.13032581453</v>
      </c>
      <c r="X150" s="53">
        <v>109900</v>
      </c>
      <c r="Y150" s="52">
        <v>139682.91698113209</v>
      </c>
      <c r="Z150" s="53">
        <v>125000</v>
      </c>
      <c r="AA150" s="54">
        <v>81.426414489746094</v>
      </c>
      <c r="AB150" s="54">
        <v>39</v>
      </c>
      <c r="AC150" s="55">
        <v>0.93016946315765381</v>
      </c>
      <c r="AD150" s="56">
        <v>0.95714282989501953</v>
      </c>
      <c r="AE150" s="52">
        <v>133982.95499999999</v>
      </c>
      <c r="AF150" s="53">
        <v>120000</v>
      </c>
      <c r="AG150" s="54">
        <v>80.294998168945313</v>
      </c>
      <c r="AH150" s="54">
        <v>43</v>
      </c>
      <c r="AI150" s="55">
        <v>0.96500551700592041</v>
      </c>
      <c r="AJ150" s="56">
        <v>1</v>
      </c>
      <c r="AK150" s="57">
        <v>657</v>
      </c>
      <c r="AL150" s="58">
        <v>75636147</v>
      </c>
      <c r="AM150" s="59">
        <v>1406</v>
      </c>
      <c r="AN150" s="60">
        <v>852</v>
      </c>
      <c r="AO150" s="61">
        <v>115123.51141552512</v>
      </c>
      <c r="AP150" s="58">
        <v>99900</v>
      </c>
      <c r="AQ150" s="59">
        <v>86.774734497070313</v>
      </c>
      <c r="AR150" s="59">
        <v>57</v>
      </c>
      <c r="AS150" s="62">
        <v>0.94606202840805054</v>
      </c>
      <c r="AT150" s="62">
        <v>0.96584218740463257</v>
      </c>
      <c r="AU150" s="62">
        <v>0.8942599892616272</v>
      </c>
      <c r="AV150" s="63">
        <v>0.93843692541122437</v>
      </c>
      <c r="AW150" s="58">
        <v>133313.83072546229</v>
      </c>
      <c r="AX150" s="58">
        <v>112900</v>
      </c>
      <c r="AY150" s="61">
        <v>129701.11971830986</v>
      </c>
      <c r="AZ150" s="58">
        <v>115000</v>
      </c>
      <c r="BA150" s="59">
        <v>81.626762390136719</v>
      </c>
      <c r="BB150" s="59">
        <v>49</v>
      </c>
      <c r="BC150" s="62">
        <v>0.91067385673522949</v>
      </c>
      <c r="BD150" s="63">
        <v>0.9485630989074707</v>
      </c>
    </row>
    <row r="151" spans="1:56" x14ac:dyDescent="0.3">
      <c r="A151" s="47">
        <v>40969</v>
      </c>
      <c r="B151" s="48">
        <v>194</v>
      </c>
      <c r="C151" s="49">
        <v>1073</v>
      </c>
      <c r="D151" s="50">
        <v>5.4791488647460938</v>
      </c>
      <c r="E151" s="49">
        <v>377</v>
      </c>
      <c r="F151" s="49">
        <v>223</v>
      </c>
      <c r="G151" s="49">
        <v>324</v>
      </c>
      <c r="H151" s="51">
        <v>22377367</v>
      </c>
      <c r="I151" s="52">
        <v>115347.25257731958</v>
      </c>
      <c r="J151" s="53">
        <v>101350</v>
      </c>
      <c r="K151" s="54">
        <v>85.71649169921875</v>
      </c>
      <c r="L151" s="54">
        <v>55</v>
      </c>
      <c r="M151" s="55">
        <v>0.94521242380142212</v>
      </c>
      <c r="N151" s="55">
        <v>0.96488618850708008</v>
      </c>
      <c r="O151" s="55">
        <v>0.8983188271522522</v>
      </c>
      <c r="P151" s="56">
        <v>0.93998932838439941</v>
      </c>
      <c r="Q151" s="52">
        <v>147608.47064305685</v>
      </c>
      <c r="R151" s="53">
        <v>119000</v>
      </c>
      <c r="S151" s="54">
        <v>112.13700103759766</v>
      </c>
      <c r="T151" s="54">
        <v>70</v>
      </c>
      <c r="U151" s="55">
        <v>0.9691702127456665</v>
      </c>
      <c r="V151" s="56">
        <v>1</v>
      </c>
      <c r="W151" s="53">
        <v>143358.66843501327</v>
      </c>
      <c r="X151" s="53">
        <v>124950</v>
      </c>
      <c r="Y151" s="52">
        <v>124937.2735426009</v>
      </c>
      <c r="Z151" s="53">
        <v>115000</v>
      </c>
      <c r="AA151" s="54">
        <v>72.829597473144531</v>
      </c>
      <c r="AB151" s="54">
        <v>43</v>
      </c>
      <c r="AC151" s="55">
        <v>0.91220337152481079</v>
      </c>
      <c r="AD151" s="56">
        <v>0.94923985004425049</v>
      </c>
      <c r="AE151" s="52">
        <v>129468.11419753087</v>
      </c>
      <c r="AF151" s="53">
        <v>114900</v>
      </c>
      <c r="AG151" s="54">
        <v>80.327163696289063</v>
      </c>
      <c r="AH151" s="54">
        <v>46.5</v>
      </c>
      <c r="AI151" s="55">
        <v>0.95754069089889526</v>
      </c>
      <c r="AJ151" s="56">
        <v>1</v>
      </c>
      <c r="AK151" s="57">
        <v>459</v>
      </c>
      <c r="AL151" s="58">
        <v>51492019</v>
      </c>
      <c r="AM151" s="59">
        <v>1007</v>
      </c>
      <c r="AN151" s="60">
        <v>587</v>
      </c>
      <c r="AO151" s="61">
        <v>112183.04793028322</v>
      </c>
      <c r="AP151" s="58">
        <v>95000</v>
      </c>
      <c r="AQ151" s="59">
        <v>91.135078430175781</v>
      </c>
      <c r="AR151" s="59">
        <v>63</v>
      </c>
      <c r="AS151" s="62">
        <v>0.94341105222702026</v>
      </c>
      <c r="AT151" s="62">
        <v>0.96486002206802368</v>
      </c>
      <c r="AU151" s="62">
        <v>0.88902723789215088</v>
      </c>
      <c r="AV151" s="63">
        <v>0.9333111047744751</v>
      </c>
      <c r="AW151" s="58">
        <v>135813.90069513407</v>
      </c>
      <c r="AX151" s="58">
        <v>114950</v>
      </c>
      <c r="AY151" s="61">
        <v>125194.85689948892</v>
      </c>
      <c r="AZ151" s="58">
        <v>108000</v>
      </c>
      <c r="BA151" s="59">
        <v>81.717208862304688</v>
      </c>
      <c r="BB151" s="59">
        <v>51</v>
      </c>
      <c r="BC151" s="62">
        <v>0.90189087390899658</v>
      </c>
      <c r="BD151" s="63">
        <v>0.94229245185852051</v>
      </c>
    </row>
    <row r="152" spans="1:56" x14ac:dyDescent="0.3">
      <c r="A152" s="47">
        <v>40940</v>
      </c>
      <c r="B152" s="48">
        <v>138</v>
      </c>
      <c r="C152" s="49">
        <v>1032</v>
      </c>
      <c r="D152" s="50">
        <v>5.2945699691772461</v>
      </c>
      <c r="E152" s="49">
        <v>293</v>
      </c>
      <c r="F152" s="49">
        <v>202</v>
      </c>
      <c r="G152" s="49">
        <v>287</v>
      </c>
      <c r="H152" s="51">
        <v>15205426</v>
      </c>
      <c r="I152" s="52">
        <v>110184.2463768116</v>
      </c>
      <c r="J152" s="53">
        <v>90000</v>
      </c>
      <c r="K152" s="54">
        <v>91.253623962402344</v>
      </c>
      <c r="L152" s="54">
        <v>66</v>
      </c>
      <c r="M152" s="55">
        <v>0.95007431507110596</v>
      </c>
      <c r="N152" s="55">
        <v>0.9678579568862915</v>
      </c>
      <c r="O152" s="55">
        <v>0.88849955797195435</v>
      </c>
      <c r="P152" s="56">
        <v>0.93506312370300293</v>
      </c>
      <c r="Q152" s="52">
        <v>142221.03682170543</v>
      </c>
      <c r="R152" s="53">
        <v>112900</v>
      </c>
      <c r="S152" s="54">
        <v>116.18410491943359</v>
      </c>
      <c r="T152" s="54">
        <v>73</v>
      </c>
      <c r="U152" s="55">
        <v>0.96824008226394653</v>
      </c>
      <c r="V152" s="56">
        <v>1</v>
      </c>
      <c r="W152" s="53">
        <v>129717.77474402731</v>
      </c>
      <c r="X152" s="53">
        <v>109900</v>
      </c>
      <c r="Y152" s="52">
        <v>128548.93564356436</v>
      </c>
      <c r="Z152" s="53">
        <v>109975</v>
      </c>
      <c r="AA152" s="54">
        <v>82.509902954101563</v>
      </c>
      <c r="AB152" s="54">
        <v>51</v>
      </c>
      <c r="AC152" s="55">
        <v>0.89237421751022339</v>
      </c>
      <c r="AD152" s="56">
        <v>0.94547474384307861</v>
      </c>
      <c r="AE152" s="52">
        <v>123183.46689895471</v>
      </c>
      <c r="AF152" s="53">
        <v>99999</v>
      </c>
      <c r="AG152" s="54">
        <v>90.8013916015625</v>
      </c>
      <c r="AH152" s="54">
        <v>53</v>
      </c>
      <c r="AI152" s="55">
        <v>0.94634634256362915</v>
      </c>
      <c r="AJ152" s="56">
        <v>1</v>
      </c>
      <c r="AK152" s="57">
        <v>265</v>
      </c>
      <c r="AL152" s="58">
        <v>29114652</v>
      </c>
      <c r="AM152" s="59">
        <v>630</v>
      </c>
      <c r="AN152" s="60">
        <v>364</v>
      </c>
      <c r="AO152" s="61">
        <v>109866.61132075472</v>
      </c>
      <c r="AP152" s="58">
        <v>90000</v>
      </c>
      <c r="AQ152" s="59">
        <v>95.101890563964844</v>
      </c>
      <c r="AR152" s="59">
        <v>71</v>
      </c>
      <c r="AS152" s="62">
        <v>0.94209229946136475</v>
      </c>
      <c r="AT152" s="62">
        <v>0.9636768102645874</v>
      </c>
      <c r="AU152" s="62">
        <v>0.88219934701919556</v>
      </c>
      <c r="AV152" s="63">
        <v>0.92847138643264771</v>
      </c>
      <c r="AW152" s="58">
        <v>131299.01587301589</v>
      </c>
      <c r="AX152" s="58">
        <v>108000</v>
      </c>
      <c r="AY152" s="61">
        <v>125352.66208791209</v>
      </c>
      <c r="AZ152" s="58">
        <v>100950</v>
      </c>
      <c r="BA152" s="59">
        <v>87.162086486816406</v>
      </c>
      <c r="BB152" s="59">
        <v>55.5</v>
      </c>
      <c r="BC152" s="62">
        <v>0.89560139179229736</v>
      </c>
      <c r="BD152" s="63">
        <v>0.94058239459991455</v>
      </c>
    </row>
    <row r="153" spans="1:56" x14ac:dyDescent="0.3">
      <c r="A153" s="47">
        <v>40909</v>
      </c>
      <c r="B153" s="48">
        <v>127</v>
      </c>
      <c r="C153" s="49">
        <v>1017</v>
      </c>
      <c r="D153" s="50">
        <v>5.2400174140930176</v>
      </c>
      <c r="E153" s="49">
        <v>337</v>
      </c>
      <c r="F153" s="49">
        <v>162</v>
      </c>
      <c r="G153" s="49">
        <v>228</v>
      </c>
      <c r="H153" s="51">
        <v>13909226</v>
      </c>
      <c r="I153" s="52">
        <v>109521.46456692913</v>
      </c>
      <c r="J153" s="53">
        <v>91000</v>
      </c>
      <c r="K153" s="54">
        <v>99.283462524414063</v>
      </c>
      <c r="L153" s="54">
        <v>81</v>
      </c>
      <c r="M153" s="55">
        <v>0.93341892957687378</v>
      </c>
      <c r="N153" s="55">
        <v>0.95959597826004028</v>
      </c>
      <c r="O153" s="55">
        <v>0.87529903650283813</v>
      </c>
      <c r="P153" s="56">
        <v>0.92815947532653809</v>
      </c>
      <c r="Q153" s="52">
        <v>139900.89872173057</v>
      </c>
      <c r="R153" s="53">
        <v>109900</v>
      </c>
      <c r="S153" s="54">
        <v>119.35201263427734</v>
      </c>
      <c r="T153" s="54">
        <v>87</v>
      </c>
      <c r="U153" s="55">
        <v>1</v>
      </c>
      <c r="V153" s="56">
        <v>1</v>
      </c>
      <c r="W153" s="53">
        <v>132673.80415430266</v>
      </c>
      <c r="X153" s="53">
        <v>105000</v>
      </c>
      <c r="Y153" s="52">
        <v>121367.18518518518</v>
      </c>
      <c r="Z153" s="53">
        <v>84950</v>
      </c>
      <c r="AA153" s="54">
        <v>92.962959289550781</v>
      </c>
      <c r="AB153" s="54">
        <v>63</v>
      </c>
      <c r="AC153" s="55">
        <v>0.89962536096572876</v>
      </c>
      <c r="AD153" s="56">
        <v>0.93120038509368896</v>
      </c>
      <c r="AE153" s="52">
        <v>119426.85526315789</v>
      </c>
      <c r="AF153" s="53">
        <v>92950</v>
      </c>
      <c r="AG153" s="54">
        <v>102.27192687988281</v>
      </c>
      <c r="AH153" s="54">
        <v>73.5</v>
      </c>
      <c r="AK153" s="57">
        <v>127</v>
      </c>
      <c r="AL153" s="58">
        <v>13909226</v>
      </c>
      <c r="AM153" s="59">
        <v>337</v>
      </c>
      <c r="AN153" s="60">
        <v>162</v>
      </c>
      <c r="AO153" s="61">
        <v>109521.46456692913</v>
      </c>
      <c r="AP153" s="58">
        <v>91000</v>
      </c>
      <c r="AQ153" s="59">
        <v>99.283462524414063</v>
      </c>
      <c r="AR153" s="59">
        <v>81</v>
      </c>
      <c r="AS153" s="62">
        <v>0.93341892957687378</v>
      </c>
      <c r="AT153" s="62">
        <v>0.95959597826004028</v>
      </c>
      <c r="AU153" s="62">
        <v>0.87529903650283813</v>
      </c>
      <c r="AV153" s="63">
        <v>0.92815947532653809</v>
      </c>
      <c r="AW153" s="58">
        <v>132673.80415430266</v>
      </c>
      <c r="AX153" s="58">
        <v>105000</v>
      </c>
      <c r="AY153" s="61">
        <v>121367.18518518518</v>
      </c>
      <c r="AZ153" s="58">
        <v>84950</v>
      </c>
      <c r="BA153" s="59">
        <v>92.962959289550781</v>
      </c>
      <c r="BB153" s="59">
        <v>63</v>
      </c>
      <c r="BC153" s="62">
        <v>0.89962536096572876</v>
      </c>
      <c r="BD153" s="63">
        <v>0.93120038509368896</v>
      </c>
    </row>
    <row r="154" spans="1:56" x14ac:dyDescent="0.3">
      <c r="A154" s="47">
        <v>40878</v>
      </c>
      <c r="B154" s="48">
        <v>178</v>
      </c>
      <c r="C154" s="49">
        <v>1006</v>
      </c>
      <c r="D154" s="50">
        <v>5.2395834922790527</v>
      </c>
      <c r="E154" s="49">
        <v>177</v>
      </c>
      <c r="F154" s="49">
        <v>127</v>
      </c>
      <c r="G154" s="49">
        <v>208</v>
      </c>
      <c r="H154" s="51">
        <v>20816812</v>
      </c>
      <c r="I154" s="52">
        <v>116948.38202247191</v>
      </c>
      <c r="J154" s="53">
        <v>104950</v>
      </c>
      <c r="K154" s="54">
        <v>90.331459045410156</v>
      </c>
      <c r="L154" s="54">
        <v>65.5</v>
      </c>
      <c r="M154" s="55">
        <v>0.93904006481170654</v>
      </c>
      <c r="N154" s="55">
        <v>0.96447551250457764</v>
      </c>
      <c r="O154" s="55">
        <v>0.88245493173599243</v>
      </c>
      <c r="P154" s="56">
        <v>0.91636365652084351</v>
      </c>
      <c r="Q154" s="52">
        <v>139568.38469184891</v>
      </c>
      <c r="R154" s="53">
        <v>108750</v>
      </c>
      <c r="S154" s="54">
        <v>121.46023559570313</v>
      </c>
      <c r="T154" s="54">
        <v>90</v>
      </c>
      <c r="W154" s="53">
        <v>112586.2768361582</v>
      </c>
      <c r="X154" s="53">
        <v>93000</v>
      </c>
      <c r="Y154" s="52">
        <v>111176.96062992126</v>
      </c>
      <c r="Z154" s="53">
        <v>99000</v>
      </c>
      <c r="AA154" s="54">
        <v>92.425193786621094</v>
      </c>
      <c r="AB154" s="54">
        <v>74</v>
      </c>
      <c r="AC154" s="55">
        <v>0.86116147041320801</v>
      </c>
      <c r="AD154" s="56">
        <v>0.90668982267379761</v>
      </c>
      <c r="AE154" s="52">
        <v>121455.19230769231</v>
      </c>
      <c r="AF154" s="53">
        <v>104950</v>
      </c>
      <c r="AG154" s="54">
        <v>101.21154022216797</v>
      </c>
      <c r="AH154" s="54">
        <v>76</v>
      </c>
      <c r="AK154" s="57">
        <v>2304</v>
      </c>
      <c r="AL154" s="58">
        <v>279571951</v>
      </c>
      <c r="AM154" s="59">
        <v>4077</v>
      </c>
      <c r="AN154" s="60">
        <v>2334</v>
      </c>
      <c r="AO154" s="61">
        <v>121394.68128528006</v>
      </c>
      <c r="AP154" s="58">
        <v>105500</v>
      </c>
      <c r="AQ154" s="59">
        <v>82.708770751953125</v>
      </c>
      <c r="AR154" s="59">
        <v>55</v>
      </c>
      <c r="AS154" s="62">
        <v>0.95003366470336914</v>
      </c>
      <c r="AT154" s="62">
        <v>0.96735143661499023</v>
      </c>
      <c r="AU154" s="62">
        <v>0.90072035789489746</v>
      </c>
      <c r="AV154" s="63">
        <v>0.93717789649963379</v>
      </c>
      <c r="AW154" s="58">
        <v>131130.96368989206</v>
      </c>
      <c r="AX154" s="58">
        <v>109900</v>
      </c>
      <c r="AY154" s="61">
        <v>125698.30732961852</v>
      </c>
      <c r="AZ154" s="58">
        <v>109950</v>
      </c>
      <c r="BA154" s="59">
        <v>83.658523559570313</v>
      </c>
      <c r="BB154" s="59">
        <v>56</v>
      </c>
      <c r="BC154" s="62">
        <v>0.900046706199646</v>
      </c>
      <c r="BD154" s="63">
        <v>0.93624812364578247</v>
      </c>
    </row>
    <row r="155" spans="1:56" x14ac:dyDescent="0.3">
      <c r="A155" s="47">
        <v>40848</v>
      </c>
      <c r="B155" s="48">
        <v>175</v>
      </c>
      <c r="C155" s="49">
        <v>1069</v>
      </c>
      <c r="D155" s="50">
        <v>5.6115484237670898</v>
      </c>
      <c r="E155" s="49">
        <v>228</v>
      </c>
      <c r="F155" s="49">
        <v>169</v>
      </c>
      <c r="G155" s="49">
        <v>216</v>
      </c>
      <c r="H155" s="51">
        <v>21271434</v>
      </c>
      <c r="I155" s="52">
        <v>122249.62068965517</v>
      </c>
      <c r="J155" s="53">
        <v>112750</v>
      </c>
      <c r="K155" s="54">
        <v>91.160003662109375</v>
      </c>
      <c r="L155" s="54">
        <v>69</v>
      </c>
      <c r="M155" s="55">
        <v>0.93800228834152222</v>
      </c>
      <c r="N155" s="55">
        <v>0.96485066413879395</v>
      </c>
      <c r="O155" s="55">
        <v>0.88488447666168213</v>
      </c>
      <c r="P155" s="56">
        <v>0.92545998096466064</v>
      </c>
      <c r="Q155" s="52">
        <v>138912.153414406</v>
      </c>
      <c r="R155" s="53">
        <v>109950</v>
      </c>
      <c r="S155" s="54">
        <v>132.06828308105469</v>
      </c>
      <c r="T155" s="54">
        <v>97</v>
      </c>
      <c r="U155" s="55">
        <v>0.93015396595001221</v>
      </c>
      <c r="V155" s="56">
        <v>0.95559298992156982</v>
      </c>
      <c r="W155" s="53">
        <v>129951.07456140351</v>
      </c>
      <c r="X155" s="53">
        <v>115450</v>
      </c>
      <c r="Y155" s="52">
        <v>120047.67455621302</v>
      </c>
      <c r="Z155" s="53">
        <v>109500</v>
      </c>
      <c r="AA155" s="54">
        <v>93.8875732421875</v>
      </c>
      <c r="AB155" s="54">
        <v>63</v>
      </c>
      <c r="AC155" s="55">
        <v>0.892006516456604</v>
      </c>
      <c r="AD155" s="56">
        <v>0.92855715751647949</v>
      </c>
      <c r="AE155" s="52">
        <v>122100.31944444444</v>
      </c>
      <c r="AF155" s="53">
        <v>110000</v>
      </c>
      <c r="AG155" s="54">
        <v>102.28240966796875</v>
      </c>
      <c r="AH155" s="54">
        <v>74</v>
      </c>
      <c r="AI155" s="55">
        <v>0.90811604261398315</v>
      </c>
      <c r="AJ155" s="56">
        <v>0.9348980188369751</v>
      </c>
      <c r="AK155" s="57">
        <v>2126</v>
      </c>
      <c r="AL155" s="58">
        <v>258755139</v>
      </c>
      <c r="AM155" s="59">
        <v>3900</v>
      </c>
      <c r="AN155" s="60">
        <v>2207</v>
      </c>
      <c r="AO155" s="61">
        <v>121767.12423529412</v>
      </c>
      <c r="AP155" s="58">
        <v>105765</v>
      </c>
      <c r="AQ155" s="59">
        <v>82.070556640625</v>
      </c>
      <c r="AR155" s="59">
        <v>53</v>
      </c>
      <c r="AS155" s="62">
        <v>0.95095497369766235</v>
      </c>
      <c r="AT155" s="62">
        <v>0.96774190664291382</v>
      </c>
      <c r="AU155" s="62">
        <v>0.90224605798721313</v>
      </c>
      <c r="AV155" s="63">
        <v>0.9384615421295166</v>
      </c>
      <c r="AW155" s="58">
        <v>131972.82303154655</v>
      </c>
      <c r="AX155" s="58">
        <v>109900</v>
      </c>
      <c r="AY155" s="61">
        <v>126534.30507706256</v>
      </c>
      <c r="AZ155" s="58">
        <v>110000</v>
      </c>
      <c r="BA155" s="59">
        <v>83.154052734375</v>
      </c>
      <c r="BB155" s="59">
        <v>55</v>
      </c>
      <c r="BC155" s="62">
        <v>0.90227377414703369</v>
      </c>
      <c r="BD155" s="63">
        <v>0.93738257884979248</v>
      </c>
    </row>
    <row r="156" spans="1:56" x14ac:dyDescent="0.3">
      <c r="A156" s="47">
        <v>40817</v>
      </c>
      <c r="B156" s="48">
        <v>172</v>
      </c>
      <c r="C156" s="49">
        <v>1205</v>
      </c>
      <c r="D156" s="50">
        <v>6.4038972854614258</v>
      </c>
      <c r="E156" s="49">
        <v>254</v>
      </c>
      <c r="F156" s="49">
        <v>186</v>
      </c>
      <c r="G156" s="49">
        <v>251</v>
      </c>
      <c r="H156" s="51">
        <v>19199242</v>
      </c>
      <c r="I156" s="52">
        <v>111623.5</v>
      </c>
      <c r="J156" s="53">
        <v>101680</v>
      </c>
      <c r="K156" s="54">
        <v>83.866279602050781</v>
      </c>
      <c r="L156" s="54">
        <v>58.5</v>
      </c>
      <c r="M156" s="55">
        <v>0.95795971155166626</v>
      </c>
      <c r="N156" s="55">
        <v>0.96873193979263306</v>
      </c>
      <c r="O156" s="55">
        <v>0.90241539478302002</v>
      </c>
      <c r="P156" s="56">
        <v>0.93608778715133667</v>
      </c>
      <c r="Q156" s="52">
        <v>139508.09543568463</v>
      </c>
      <c r="R156" s="53">
        <v>109900</v>
      </c>
      <c r="S156" s="54">
        <v>126.27586364746094</v>
      </c>
      <c r="T156" s="54">
        <v>72</v>
      </c>
      <c r="U156" s="55">
        <v>0.93978136777877808</v>
      </c>
      <c r="V156" s="56">
        <v>0.96482759714126587</v>
      </c>
      <c r="W156" s="53">
        <v>121048.46850393701</v>
      </c>
      <c r="X156" s="53">
        <v>103900</v>
      </c>
      <c r="Y156" s="52">
        <v>124284.00537634408</v>
      </c>
      <c r="Z156" s="53">
        <v>120000</v>
      </c>
      <c r="AA156" s="54">
        <v>86.973121643066406</v>
      </c>
      <c r="AB156" s="54">
        <v>67.5</v>
      </c>
      <c r="AC156" s="55">
        <v>0.89161133766174316</v>
      </c>
      <c r="AD156" s="56">
        <v>0.92500001192092896</v>
      </c>
      <c r="AE156" s="52">
        <v>129079.56175298805</v>
      </c>
      <c r="AF156" s="53">
        <v>120000</v>
      </c>
      <c r="AG156" s="54">
        <v>86.327430725097656</v>
      </c>
      <c r="AH156" s="54">
        <v>58</v>
      </c>
      <c r="AI156" s="55">
        <v>0.89968013763427734</v>
      </c>
      <c r="AJ156" s="56">
        <v>0.93414139747619629</v>
      </c>
      <c r="AK156" s="57">
        <v>1951</v>
      </c>
      <c r="AL156" s="58">
        <v>237483705</v>
      </c>
      <c r="AM156" s="59">
        <v>3672</v>
      </c>
      <c r="AN156" s="60">
        <v>2038</v>
      </c>
      <c r="AO156" s="61">
        <v>121724.09277293696</v>
      </c>
      <c r="AP156" s="58">
        <v>105000</v>
      </c>
      <c r="AQ156" s="59">
        <v>81.255256652832031</v>
      </c>
      <c r="AR156" s="59">
        <v>51</v>
      </c>
      <c r="AS156" s="62">
        <v>0.95211076736450195</v>
      </c>
      <c r="AT156" s="62">
        <v>0.9683605432510376</v>
      </c>
      <c r="AU156" s="62">
        <v>0.90379923582077026</v>
      </c>
      <c r="AV156" s="63">
        <v>0.93999999761581421</v>
      </c>
      <c r="AW156" s="58">
        <v>132098.39062925635</v>
      </c>
      <c r="AX156" s="58">
        <v>109900</v>
      </c>
      <c r="AY156" s="61">
        <v>127072.46931762395</v>
      </c>
      <c r="AZ156" s="58">
        <v>110900</v>
      </c>
      <c r="BA156" s="59">
        <v>82.263984680175781</v>
      </c>
      <c r="BB156" s="59">
        <v>53</v>
      </c>
      <c r="BC156" s="62">
        <v>0.9031226634979248</v>
      </c>
      <c r="BD156" s="63">
        <v>0.93775403499603271</v>
      </c>
    </row>
    <row r="157" spans="1:56" x14ac:dyDescent="0.3">
      <c r="A157" s="47">
        <v>40787</v>
      </c>
      <c r="B157" s="48">
        <v>203</v>
      </c>
      <c r="C157" s="49">
        <v>1317</v>
      </c>
      <c r="D157" s="50">
        <v>7.0302491188049316</v>
      </c>
      <c r="E157" s="49">
        <v>314</v>
      </c>
      <c r="F157" s="49">
        <v>160</v>
      </c>
      <c r="G157" s="49">
        <v>239</v>
      </c>
      <c r="H157" s="51">
        <v>24462625</v>
      </c>
      <c r="I157" s="52">
        <v>120505.54187192119</v>
      </c>
      <c r="J157" s="53">
        <v>98000</v>
      </c>
      <c r="K157" s="54">
        <v>85.940887451171875</v>
      </c>
      <c r="L157" s="54">
        <v>56</v>
      </c>
      <c r="M157" s="55">
        <v>0.93704640865325928</v>
      </c>
      <c r="N157" s="55">
        <v>0.96463024616241455</v>
      </c>
      <c r="O157" s="55">
        <v>0.87571996450424194</v>
      </c>
      <c r="P157" s="56">
        <v>0.91887271404266357</v>
      </c>
      <c r="Q157" s="52">
        <v>139680.35535307517</v>
      </c>
      <c r="R157" s="53">
        <v>111000</v>
      </c>
      <c r="S157" s="54">
        <v>115.65316009521484</v>
      </c>
      <c r="T157" s="54">
        <v>69</v>
      </c>
      <c r="U157" s="55">
        <v>0.93655169010162354</v>
      </c>
      <c r="V157" s="56">
        <v>0.96552073955535889</v>
      </c>
      <c r="W157" s="53">
        <v>122810.24203821656</v>
      </c>
      <c r="X157" s="53">
        <v>96700</v>
      </c>
      <c r="Y157" s="52">
        <v>124543.05624999999</v>
      </c>
      <c r="Z157" s="53">
        <v>114900</v>
      </c>
      <c r="AA157" s="54">
        <v>85.699996948242188</v>
      </c>
      <c r="AB157" s="54">
        <v>58.5</v>
      </c>
      <c r="AC157" s="55">
        <v>0.89828300476074219</v>
      </c>
      <c r="AD157" s="56">
        <v>0.92890822887420654</v>
      </c>
      <c r="AE157" s="52">
        <v>124168.76987447699</v>
      </c>
      <c r="AF157" s="53">
        <v>106950</v>
      </c>
      <c r="AG157" s="54">
        <v>107.33576965332031</v>
      </c>
      <c r="AH157" s="54">
        <v>68</v>
      </c>
      <c r="AI157" s="55">
        <v>0.91226810216903687</v>
      </c>
      <c r="AJ157" s="56">
        <v>0.94639652967453003</v>
      </c>
      <c r="AK157" s="57">
        <v>1779</v>
      </c>
      <c r="AL157" s="58">
        <v>218284463</v>
      </c>
      <c r="AM157" s="59">
        <v>3418</v>
      </c>
      <c r="AN157" s="60">
        <v>1852</v>
      </c>
      <c r="AO157" s="61">
        <v>122700.65373805509</v>
      </c>
      <c r="AP157" s="58">
        <v>105400</v>
      </c>
      <c r="AQ157" s="59">
        <v>81.0028076171875</v>
      </c>
      <c r="AR157" s="59">
        <v>49</v>
      </c>
      <c r="AS157" s="62">
        <v>0.95154494047164917</v>
      </c>
      <c r="AT157" s="62">
        <v>0.9683605432510376</v>
      </c>
      <c r="AU157" s="62">
        <v>0.90393263101577759</v>
      </c>
      <c r="AV157" s="63">
        <v>0.94034022092819214</v>
      </c>
      <c r="AW157" s="58">
        <v>132919.77787532922</v>
      </c>
      <c r="AX157" s="58">
        <v>109900</v>
      </c>
      <c r="AY157" s="61">
        <v>127352.6715289033</v>
      </c>
      <c r="AZ157" s="58">
        <v>110000</v>
      </c>
      <c r="BA157" s="59">
        <v>81.791038513183594</v>
      </c>
      <c r="BB157" s="59">
        <v>50.5</v>
      </c>
      <c r="BC157" s="62">
        <v>0.90427565574645996</v>
      </c>
      <c r="BD157" s="63">
        <v>0.93960309028625488</v>
      </c>
    </row>
    <row r="158" spans="1:56" x14ac:dyDescent="0.3">
      <c r="A158" s="47">
        <v>40756</v>
      </c>
      <c r="B158" s="48">
        <v>242</v>
      </c>
      <c r="C158" s="49">
        <v>1193</v>
      </c>
      <c r="D158" s="50">
        <v>6.4025044441223145</v>
      </c>
      <c r="E158" s="49">
        <v>394</v>
      </c>
      <c r="F158" s="49">
        <v>217</v>
      </c>
      <c r="G158" s="49">
        <v>283</v>
      </c>
      <c r="H158" s="51">
        <v>31559124</v>
      </c>
      <c r="I158" s="52">
        <v>130409.60330578513</v>
      </c>
      <c r="J158" s="53">
        <v>116500</v>
      </c>
      <c r="K158" s="54">
        <v>72.049583435058594</v>
      </c>
      <c r="L158" s="54">
        <v>47.5</v>
      </c>
      <c r="M158" s="55">
        <v>0.95245206356048584</v>
      </c>
      <c r="N158" s="55">
        <v>0.96933776140213013</v>
      </c>
      <c r="O158" s="55">
        <v>0.920337975025177</v>
      </c>
      <c r="P158" s="56">
        <v>0.94623863697052002</v>
      </c>
      <c r="Q158" s="52">
        <v>139585.83822296732</v>
      </c>
      <c r="R158" s="53">
        <v>109900</v>
      </c>
      <c r="S158" s="54">
        <v>126.91183471679688</v>
      </c>
      <c r="T158" s="54">
        <v>72</v>
      </c>
      <c r="U158" s="55">
        <v>0.94015020132064819</v>
      </c>
      <c r="V158" s="56">
        <v>0.96482759714126587</v>
      </c>
      <c r="W158" s="53">
        <v>127595.91116751269</v>
      </c>
      <c r="X158" s="53">
        <v>104850</v>
      </c>
      <c r="Y158" s="52">
        <v>118966.78341013825</v>
      </c>
      <c r="Z158" s="53">
        <v>105000</v>
      </c>
      <c r="AA158" s="54">
        <v>87.023040771484375</v>
      </c>
      <c r="AB158" s="54">
        <v>64</v>
      </c>
      <c r="AC158" s="55">
        <v>0.88588029146194458</v>
      </c>
      <c r="AD158" s="56">
        <v>0.93214708566665649</v>
      </c>
      <c r="AE158" s="52">
        <v>127466.04946996467</v>
      </c>
      <c r="AF158" s="53">
        <v>105000</v>
      </c>
      <c r="AG158" s="54">
        <v>95.382492065429688</v>
      </c>
      <c r="AH158" s="54">
        <v>68</v>
      </c>
      <c r="AI158" s="55">
        <v>0.91280752420425415</v>
      </c>
      <c r="AJ158" s="56">
        <v>0.96398711204528809</v>
      </c>
      <c r="AK158" s="57">
        <v>1576</v>
      </c>
      <c r="AL158" s="58">
        <v>193821838</v>
      </c>
      <c r="AM158" s="59">
        <v>3104</v>
      </c>
      <c r="AN158" s="60">
        <v>1692</v>
      </c>
      <c r="AO158" s="61">
        <v>122983.3997461929</v>
      </c>
      <c r="AP158" s="58">
        <v>107000</v>
      </c>
      <c r="AQ158" s="59">
        <v>80.366752624511719</v>
      </c>
      <c r="AR158" s="59">
        <v>48</v>
      </c>
      <c r="AS158" s="62">
        <v>0.95341366529464722</v>
      </c>
      <c r="AT158" s="62">
        <v>0.96882492303848267</v>
      </c>
      <c r="AU158" s="62">
        <v>0.90755796432495117</v>
      </c>
      <c r="AV158" s="63">
        <v>0.94280904531478882</v>
      </c>
      <c r="AW158" s="58">
        <v>133942.78601353528</v>
      </c>
      <c r="AX158" s="58">
        <v>110000</v>
      </c>
      <c r="AY158" s="61">
        <v>127618.51330573625</v>
      </c>
      <c r="AZ158" s="58">
        <v>110000</v>
      </c>
      <c r="BA158" s="59">
        <v>81.421394348144531</v>
      </c>
      <c r="BB158" s="59">
        <v>49</v>
      </c>
      <c r="BC158" s="62">
        <v>0.90484404563903809</v>
      </c>
      <c r="BD158" s="63">
        <v>0.94070279598236084</v>
      </c>
    </row>
    <row r="159" spans="1:56" x14ac:dyDescent="0.3">
      <c r="A159" s="47">
        <v>40725</v>
      </c>
      <c r="B159" s="48">
        <v>231</v>
      </c>
      <c r="C159" s="49">
        <v>1507</v>
      </c>
      <c r="D159" s="50">
        <v>8.3760995864868164</v>
      </c>
      <c r="E159" s="49">
        <v>385</v>
      </c>
      <c r="F159" s="49">
        <v>231</v>
      </c>
      <c r="G159" s="49">
        <v>311</v>
      </c>
      <c r="H159" s="51">
        <v>28577867</v>
      </c>
      <c r="I159" s="52">
        <v>123713.70995670995</v>
      </c>
      <c r="J159" s="53">
        <v>115000</v>
      </c>
      <c r="K159" s="54">
        <v>76.35064697265625</v>
      </c>
      <c r="L159" s="54">
        <v>47</v>
      </c>
      <c r="M159" s="55">
        <v>0.96260428428649902</v>
      </c>
      <c r="N159" s="55">
        <v>0.96984398365020752</v>
      </c>
      <c r="O159" s="55">
        <v>0.93036454916000366</v>
      </c>
      <c r="P159" s="56">
        <v>0.94998753070831299</v>
      </c>
      <c r="Q159" s="52">
        <v>140574.86728599868</v>
      </c>
      <c r="R159" s="53">
        <v>112500</v>
      </c>
      <c r="S159" s="54">
        <v>112.66009521484375</v>
      </c>
      <c r="T159" s="54">
        <v>75.5</v>
      </c>
      <c r="U159" s="55">
        <v>0.95202362537384033</v>
      </c>
      <c r="V159" s="56">
        <v>1</v>
      </c>
      <c r="W159" s="53">
        <v>132700.28571428571</v>
      </c>
      <c r="X159" s="53">
        <v>109975</v>
      </c>
      <c r="Y159" s="52">
        <v>140163.18614718615</v>
      </c>
      <c r="Z159" s="53">
        <v>114975</v>
      </c>
      <c r="AA159" s="54">
        <v>75.450218200683594</v>
      </c>
      <c r="AB159" s="54">
        <v>46</v>
      </c>
      <c r="AC159" s="55">
        <v>0.91758900880813599</v>
      </c>
      <c r="AD159" s="56">
        <v>0.94463598728179932</v>
      </c>
      <c r="AE159" s="52">
        <v>132469.71061093247</v>
      </c>
      <c r="AF159" s="53">
        <v>114500</v>
      </c>
      <c r="AG159" s="54">
        <v>81.358154296875</v>
      </c>
      <c r="AH159" s="54">
        <v>55</v>
      </c>
      <c r="AI159" s="55">
        <v>0.95513457059860229</v>
      </c>
      <c r="AJ159" s="56">
        <v>1</v>
      </c>
      <c r="AK159" s="57">
        <v>1334</v>
      </c>
      <c r="AL159" s="58">
        <v>162262714</v>
      </c>
      <c r="AM159" s="59">
        <v>2710</v>
      </c>
      <c r="AN159" s="60">
        <v>1475</v>
      </c>
      <c r="AO159" s="61">
        <v>121636.21739130435</v>
      </c>
      <c r="AP159" s="58">
        <v>105500</v>
      </c>
      <c r="AQ159" s="59">
        <v>81.875564575195313</v>
      </c>
      <c r="AR159" s="59">
        <v>48</v>
      </c>
      <c r="AS159" s="62">
        <v>0.95358818769454956</v>
      </c>
      <c r="AT159" s="62">
        <v>0.96878361701965332</v>
      </c>
      <c r="AU159" s="62">
        <v>0.90523254871368408</v>
      </c>
      <c r="AV159" s="63">
        <v>0.94102346897125244</v>
      </c>
      <c r="AW159" s="58">
        <v>134865.88261351053</v>
      </c>
      <c r="AX159" s="58">
        <v>110000</v>
      </c>
      <c r="AY159" s="61">
        <v>128892.20759837178</v>
      </c>
      <c r="AZ159" s="58">
        <v>110900</v>
      </c>
      <c r="BA159" s="59">
        <v>80.5972900390625</v>
      </c>
      <c r="BB159" s="59">
        <v>47</v>
      </c>
      <c r="BC159" s="62">
        <v>0.90762865543365479</v>
      </c>
      <c r="BD159" s="63">
        <v>0.94252872467041016</v>
      </c>
    </row>
    <row r="160" spans="1:56" x14ac:dyDescent="0.3">
      <c r="A160" s="47">
        <v>40695</v>
      </c>
      <c r="B160" s="48">
        <v>236</v>
      </c>
      <c r="C160" s="49">
        <v>1399</v>
      </c>
      <c r="D160" s="50">
        <v>7.900235652923584</v>
      </c>
      <c r="E160" s="49">
        <v>433</v>
      </c>
      <c r="F160" s="49">
        <v>200</v>
      </c>
      <c r="G160" s="49">
        <v>280</v>
      </c>
      <c r="H160" s="51">
        <v>31716296</v>
      </c>
      <c r="I160" s="52">
        <v>134391.08474576272</v>
      </c>
      <c r="J160" s="53">
        <v>110000</v>
      </c>
      <c r="K160" s="54">
        <v>78.567794799804688</v>
      </c>
      <c r="L160" s="54">
        <v>43.5</v>
      </c>
      <c r="M160" s="55">
        <v>0.95697259902954102</v>
      </c>
      <c r="N160" s="55">
        <v>0.96578764915466309</v>
      </c>
      <c r="O160" s="55">
        <v>0.90227240324020386</v>
      </c>
      <c r="P160" s="56">
        <v>0.93805408477783203</v>
      </c>
      <c r="Q160" s="52">
        <v>142355.36883488207</v>
      </c>
      <c r="R160" s="53">
        <v>114900</v>
      </c>
      <c r="S160" s="54">
        <v>119.30516052246094</v>
      </c>
      <c r="T160" s="54">
        <v>82.5</v>
      </c>
      <c r="U160" s="55">
        <v>0.96074026823043823</v>
      </c>
      <c r="V160" s="56">
        <v>1</v>
      </c>
      <c r="W160" s="53">
        <v>136397.06466512702</v>
      </c>
      <c r="X160" s="53">
        <v>119500</v>
      </c>
      <c r="Y160" s="52">
        <v>131287.25628140703</v>
      </c>
      <c r="Z160" s="53">
        <v>121900</v>
      </c>
      <c r="AA160" s="54">
        <v>73.705001831054688</v>
      </c>
      <c r="AB160" s="54">
        <v>41</v>
      </c>
      <c r="AC160" s="55">
        <v>0.92962890863418579</v>
      </c>
      <c r="AD160" s="56">
        <v>0.95048952102661133</v>
      </c>
      <c r="AE160" s="52">
        <v>126719.11071428571</v>
      </c>
      <c r="AF160" s="53">
        <v>119900</v>
      </c>
      <c r="AG160" s="54">
        <v>85.946426391601563</v>
      </c>
      <c r="AH160" s="54">
        <v>58.5</v>
      </c>
      <c r="AI160" s="55">
        <v>0.95738524198532104</v>
      </c>
      <c r="AJ160" s="56">
        <v>1</v>
      </c>
      <c r="AK160" s="57">
        <v>1103</v>
      </c>
      <c r="AL160" s="58">
        <v>133684847</v>
      </c>
      <c r="AM160" s="59">
        <v>2325</v>
      </c>
      <c r="AN160" s="60">
        <v>1244</v>
      </c>
      <c r="AO160" s="61">
        <v>121201.13055303718</v>
      </c>
      <c r="AP160" s="58">
        <v>103455</v>
      </c>
      <c r="AQ160" s="59">
        <v>83.032638549804688</v>
      </c>
      <c r="AR160" s="59">
        <v>49</v>
      </c>
      <c r="AS160" s="62">
        <v>0.95170813798904419</v>
      </c>
      <c r="AT160" s="62">
        <v>0.96828049421310425</v>
      </c>
      <c r="AU160" s="62">
        <v>0.89997768402099609</v>
      </c>
      <c r="AV160" s="63">
        <v>0.93827390670776367</v>
      </c>
      <c r="AW160" s="58">
        <v>135224.64113597246</v>
      </c>
      <c r="AX160" s="58">
        <v>111494.5</v>
      </c>
      <c r="AY160" s="61">
        <v>126797.60096540628</v>
      </c>
      <c r="AZ160" s="58">
        <v>109950</v>
      </c>
      <c r="BA160" s="59">
        <v>81.553054809570313</v>
      </c>
      <c r="BB160" s="59">
        <v>47</v>
      </c>
      <c r="BC160" s="62">
        <v>0.90578263998031616</v>
      </c>
      <c r="BD160" s="63">
        <v>0.94103634357452393</v>
      </c>
    </row>
    <row r="161" spans="1:56" x14ac:dyDescent="0.3">
      <c r="A161" s="47">
        <v>40664</v>
      </c>
      <c r="B161" s="48">
        <v>243</v>
      </c>
      <c r="C161" s="49">
        <v>1309</v>
      </c>
      <c r="D161" s="50">
        <v>7.2722220420837402</v>
      </c>
      <c r="E161" s="49">
        <v>381</v>
      </c>
      <c r="F161" s="49">
        <v>243</v>
      </c>
      <c r="G161" s="49">
        <v>321</v>
      </c>
      <c r="H161" s="51">
        <v>31078660</v>
      </c>
      <c r="I161" s="52">
        <v>127895.72016460905</v>
      </c>
      <c r="J161" s="53">
        <v>112500</v>
      </c>
      <c r="K161" s="54">
        <v>71.658439636230469</v>
      </c>
      <c r="L161" s="54">
        <v>34</v>
      </c>
      <c r="M161" s="55">
        <v>0.95909237861633301</v>
      </c>
      <c r="N161" s="55">
        <v>0.97066664695739746</v>
      </c>
      <c r="O161" s="55">
        <v>0.92340689897537231</v>
      </c>
      <c r="P161" s="56">
        <v>0.94999998807907104</v>
      </c>
      <c r="Q161" s="52">
        <v>143787.06951871657</v>
      </c>
      <c r="R161" s="53">
        <v>115000</v>
      </c>
      <c r="S161" s="54">
        <v>114.49044799804688</v>
      </c>
      <c r="T161" s="54">
        <v>67</v>
      </c>
      <c r="U161" s="55">
        <v>0.96873956918716431</v>
      </c>
      <c r="V161" s="56">
        <v>1</v>
      </c>
      <c r="W161" s="53">
        <v>135907.20734908138</v>
      </c>
      <c r="X161" s="53">
        <v>110900</v>
      </c>
      <c r="Y161" s="52">
        <v>127805.77777777778</v>
      </c>
      <c r="Z161" s="53">
        <v>111000</v>
      </c>
      <c r="AA161" s="54">
        <v>77.559669494628906</v>
      </c>
      <c r="AB161" s="54">
        <v>47</v>
      </c>
      <c r="AC161" s="55">
        <v>0.90297752618789673</v>
      </c>
      <c r="AD161" s="56">
        <v>0.94157743453979492</v>
      </c>
      <c r="AE161" s="52">
        <v>131077.70404984424</v>
      </c>
      <c r="AF161" s="53">
        <v>109900</v>
      </c>
      <c r="AG161" s="54">
        <v>81.3052978515625</v>
      </c>
      <c r="AH161" s="54">
        <v>52</v>
      </c>
      <c r="AI161" s="55">
        <v>0.9369775652885437</v>
      </c>
      <c r="AJ161" s="56">
        <v>1</v>
      </c>
      <c r="AK161" s="57">
        <v>867</v>
      </c>
      <c r="AL161" s="58">
        <v>101968551</v>
      </c>
      <c r="AM161" s="59">
        <v>1892</v>
      </c>
      <c r="AN161" s="60">
        <v>1044</v>
      </c>
      <c r="AO161" s="61">
        <v>117610.78546712802</v>
      </c>
      <c r="AP161" s="58">
        <v>100000</v>
      </c>
      <c r="AQ161" s="59">
        <v>84.247978210449219</v>
      </c>
      <c r="AR161" s="59">
        <v>53</v>
      </c>
      <c r="AS161" s="62">
        <v>0.95027518272399902</v>
      </c>
      <c r="AT161" s="62">
        <v>0.96897375583648682</v>
      </c>
      <c r="AU161" s="62">
        <v>0.89935767650604248</v>
      </c>
      <c r="AV161" s="63">
        <v>0.93827390670776367</v>
      </c>
      <c r="AW161" s="58">
        <v>134956.18032786885</v>
      </c>
      <c r="AX161" s="58">
        <v>110000</v>
      </c>
      <c r="AY161" s="61">
        <v>125941.81417624521</v>
      </c>
      <c r="AZ161" s="58">
        <v>109900</v>
      </c>
      <c r="BA161" s="59">
        <v>83.056510925292969</v>
      </c>
      <c r="BB161" s="59">
        <v>49</v>
      </c>
      <c r="BC161" s="62">
        <v>0.90122848749160767</v>
      </c>
      <c r="BD161" s="63">
        <v>0.93755209445953369</v>
      </c>
    </row>
    <row r="162" spans="1:56" x14ac:dyDescent="0.3">
      <c r="A162" s="47">
        <v>40634</v>
      </c>
      <c r="B162" s="48">
        <v>211</v>
      </c>
      <c r="C162" s="49">
        <v>1343</v>
      </c>
      <c r="D162" s="50">
        <v>7.252924919128418</v>
      </c>
      <c r="E162" s="49">
        <v>443</v>
      </c>
      <c r="F162" s="49">
        <v>250</v>
      </c>
      <c r="G162" s="49">
        <v>323</v>
      </c>
      <c r="H162" s="51">
        <v>23421125</v>
      </c>
      <c r="I162" s="52">
        <v>111000.59241706161</v>
      </c>
      <c r="J162" s="53">
        <v>101000</v>
      </c>
      <c r="K162" s="54">
        <v>86.74407958984375</v>
      </c>
      <c r="L162" s="54">
        <v>58</v>
      </c>
      <c r="M162" s="55">
        <v>0.94885158538818359</v>
      </c>
      <c r="N162" s="55">
        <v>0.97101449966430664</v>
      </c>
      <c r="O162" s="55">
        <v>0.89395308494567871</v>
      </c>
      <c r="P162" s="56">
        <v>0.9293702244758606</v>
      </c>
      <c r="Q162" s="52">
        <v>142537.79374534625</v>
      </c>
      <c r="R162" s="53">
        <v>115000</v>
      </c>
      <c r="S162" s="54">
        <v>113.34102630615234</v>
      </c>
      <c r="T162" s="54">
        <v>61</v>
      </c>
      <c r="U162" s="55">
        <v>0.96649789810180664</v>
      </c>
      <c r="V162" s="56">
        <v>1</v>
      </c>
      <c r="W162" s="53">
        <v>140918.32279909708</v>
      </c>
      <c r="X162" s="53">
        <v>119000</v>
      </c>
      <c r="Y162" s="52">
        <v>139581.568</v>
      </c>
      <c r="Z162" s="53">
        <v>123000</v>
      </c>
      <c r="AA162" s="54">
        <v>76.036003112792969</v>
      </c>
      <c r="AB162" s="54">
        <v>39</v>
      </c>
      <c r="AC162" s="55">
        <v>0.91548627614974976</v>
      </c>
      <c r="AD162" s="56">
        <v>0.95232415199279785</v>
      </c>
      <c r="AE162" s="52">
        <v>132022.33746130031</v>
      </c>
      <c r="AF162" s="53">
        <v>108000</v>
      </c>
      <c r="AG162" s="54">
        <v>82.873062133789063</v>
      </c>
      <c r="AH162" s="54">
        <v>45</v>
      </c>
      <c r="AI162" s="55">
        <v>0.94551205635070801</v>
      </c>
      <c r="AJ162" s="56">
        <v>1</v>
      </c>
      <c r="AK162" s="57">
        <v>624</v>
      </c>
      <c r="AL162" s="58">
        <v>70889891</v>
      </c>
      <c r="AM162" s="59">
        <v>1511</v>
      </c>
      <c r="AN162" s="60">
        <v>801</v>
      </c>
      <c r="AO162" s="61">
        <v>113605.59455128205</v>
      </c>
      <c r="AP162" s="58">
        <v>97000</v>
      </c>
      <c r="AQ162" s="59">
        <v>89.150642395019531</v>
      </c>
      <c r="AR162" s="59">
        <v>60</v>
      </c>
      <c r="AS162" s="62">
        <v>0.9468415379524231</v>
      </c>
      <c r="AT162" s="62">
        <v>0.96808838844299316</v>
      </c>
      <c r="AU162" s="62">
        <v>0.88997727632522583</v>
      </c>
      <c r="AV162" s="63">
        <v>0.93251532316207886</v>
      </c>
      <c r="AW162" s="58">
        <v>134716.21920529802</v>
      </c>
      <c r="AX162" s="58">
        <v>109900</v>
      </c>
      <c r="AY162" s="61">
        <v>125376.34207240949</v>
      </c>
      <c r="AZ162" s="58">
        <v>108500</v>
      </c>
      <c r="BA162" s="59">
        <v>84.724098205566406</v>
      </c>
      <c r="BB162" s="59">
        <v>52</v>
      </c>
      <c r="BC162" s="62">
        <v>0.90070223808288574</v>
      </c>
      <c r="BD162" s="63">
        <v>0.93742179870605469</v>
      </c>
    </row>
    <row r="163" spans="1:56" x14ac:dyDescent="0.3">
      <c r="A163" s="47">
        <v>40603</v>
      </c>
      <c r="B163" s="48">
        <v>183</v>
      </c>
      <c r="C163" s="49">
        <v>1276</v>
      </c>
      <c r="D163" s="50">
        <v>6.7040281295776367</v>
      </c>
      <c r="E163" s="49">
        <v>483</v>
      </c>
      <c r="F163" s="49">
        <v>229</v>
      </c>
      <c r="G163" s="49">
        <v>262</v>
      </c>
      <c r="H163" s="51">
        <v>21635332</v>
      </c>
      <c r="I163" s="52">
        <v>118225.85792349727</v>
      </c>
      <c r="J163" s="53">
        <v>100000</v>
      </c>
      <c r="K163" s="54">
        <v>93.338798522949219</v>
      </c>
      <c r="L163" s="54">
        <v>63</v>
      </c>
      <c r="M163" s="55">
        <v>0.95774483680725098</v>
      </c>
      <c r="N163" s="55">
        <v>0.96842104196548462</v>
      </c>
      <c r="O163" s="55">
        <v>0.9058794379234314</v>
      </c>
      <c r="P163" s="56">
        <v>0.94786727428436279</v>
      </c>
      <c r="Q163" s="52">
        <v>139972.5775862069</v>
      </c>
      <c r="R163" s="53">
        <v>113850</v>
      </c>
      <c r="S163" s="54">
        <v>114.89420318603516</v>
      </c>
      <c r="T163" s="54">
        <v>67</v>
      </c>
      <c r="U163" s="55">
        <v>0.96782207489013672</v>
      </c>
      <c r="V163" s="56">
        <v>1</v>
      </c>
      <c r="W163" s="53">
        <v>135802.44927536231</v>
      </c>
      <c r="X163" s="53">
        <v>110000</v>
      </c>
      <c r="Y163" s="52">
        <v>113642.71615720524</v>
      </c>
      <c r="Z163" s="53">
        <v>99995</v>
      </c>
      <c r="AA163" s="54">
        <v>87.371177673339844</v>
      </c>
      <c r="AB163" s="54">
        <v>58</v>
      </c>
      <c r="AC163" s="55">
        <v>0.8974115252494812</v>
      </c>
      <c r="AD163" s="56">
        <v>0.93103450536727905</v>
      </c>
      <c r="AE163" s="52">
        <v>118938.34732824427</v>
      </c>
      <c r="AF163" s="53">
        <v>104575</v>
      </c>
      <c r="AG163" s="54">
        <v>91.595420837402344</v>
      </c>
      <c r="AH163" s="54">
        <v>64</v>
      </c>
      <c r="AI163" s="55">
        <v>0.93376940488815308</v>
      </c>
      <c r="AJ163" s="56">
        <v>1</v>
      </c>
      <c r="AK163" s="57">
        <v>413</v>
      </c>
      <c r="AL163" s="58">
        <v>47468766</v>
      </c>
      <c r="AM163" s="59">
        <v>1068</v>
      </c>
      <c r="AN163" s="60">
        <v>551</v>
      </c>
      <c r="AO163" s="61">
        <v>114936.4794188862</v>
      </c>
      <c r="AP163" s="58">
        <v>95000</v>
      </c>
      <c r="AQ163" s="59">
        <v>90.380142211914063</v>
      </c>
      <c r="AR163" s="59">
        <v>61</v>
      </c>
      <c r="AS163" s="62">
        <v>0.94581460952758789</v>
      </c>
      <c r="AT163" s="62">
        <v>0.96698898077011108</v>
      </c>
      <c r="AU163" s="62">
        <v>0.88794118165969849</v>
      </c>
      <c r="AV163" s="63">
        <v>0.9338529109954834</v>
      </c>
      <c r="AW163" s="58">
        <v>132141.21274601686</v>
      </c>
      <c r="AX163" s="58">
        <v>107500</v>
      </c>
      <c r="AY163" s="61">
        <v>118931.13974591652</v>
      </c>
      <c r="AZ163" s="58">
        <v>99995</v>
      </c>
      <c r="BA163" s="59">
        <v>88.666061401367188</v>
      </c>
      <c r="BB163" s="59">
        <v>60</v>
      </c>
      <c r="BC163" s="62">
        <v>0.89399445056915283</v>
      </c>
      <c r="BD163" s="63">
        <v>0.93189966678619385</v>
      </c>
    </row>
    <row r="164" spans="1:56" x14ac:dyDescent="0.3">
      <c r="A164" s="47">
        <v>40575</v>
      </c>
      <c r="B164" s="48">
        <v>128</v>
      </c>
      <c r="C164" s="49">
        <v>1281</v>
      </c>
      <c r="D164" s="50">
        <v>6.6315789222717285</v>
      </c>
      <c r="E164" s="49">
        <v>262</v>
      </c>
      <c r="F164" s="49">
        <v>175</v>
      </c>
      <c r="G164" s="49">
        <v>250</v>
      </c>
      <c r="H164" s="51">
        <v>14863768</v>
      </c>
      <c r="I164" s="52">
        <v>116123.1875</v>
      </c>
      <c r="J164" s="53">
        <v>95250</v>
      </c>
      <c r="K164" s="54">
        <v>82.9140625</v>
      </c>
      <c r="L164" s="54">
        <v>59.5</v>
      </c>
      <c r="M164" s="55">
        <v>0.93781280517578125</v>
      </c>
      <c r="N164" s="55">
        <v>0.96328651905059814</v>
      </c>
      <c r="O164" s="55">
        <v>0.87212264537811279</v>
      </c>
      <c r="P164" s="56">
        <v>0.92235350608825684</v>
      </c>
      <c r="Q164" s="52">
        <v>134792.20608899297</v>
      </c>
      <c r="R164" s="53">
        <v>109900</v>
      </c>
      <c r="S164" s="54">
        <v>132.09524536132813</v>
      </c>
      <c r="T164" s="54">
        <v>94</v>
      </c>
      <c r="U164" s="55">
        <v>0.9653351902961731</v>
      </c>
      <c r="V164" s="56">
        <v>1</v>
      </c>
      <c r="W164" s="53">
        <v>137964.20610687023</v>
      </c>
      <c r="X164" s="53">
        <v>114200</v>
      </c>
      <c r="Y164" s="52">
        <v>126715.28</v>
      </c>
      <c r="Z164" s="53">
        <v>104900</v>
      </c>
      <c r="AA164" s="54">
        <v>95.919998168945313</v>
      </c>
      <c r="AB164" s="54">
        <v>64</v>
      </c>
      <c r="AC164" s="55">
        <v>0.89693385362625122</v>
      </c>
      <c r="AD164" s="56">
        <v>0.93945717811584473</v>
      </c>
      <c r="AE164" s="52">
        <v>125130.916</v>
      </c>
      <c r="AF164" s="53">
        <v>105000</v>
      </c>
      <c r="AG164" s="54">
        <v>92.692001342773438</v>
      </c>
      <c r="AH164" s="54">
        <v>63.5</v>
      </c>
      <c r="AI164" s="55">
        <v>0.94909137487411499</v>
      </c>
      <c r="AJ164" s="56">
        <v>1</v>
      </c>
      <c r="AK164" s="57">
        <v>230</v>
      </c>
      <c r="AL164" s="58">
        <v>25833434</v>
      </c>
      <c r="AM164" s="59">
        <v>585</v>
      </c>
      <c r="AN164" s="60">
        <v>322</v>
      </c>
      <c r="AO164" s="61">
        <v>112319.27826086957</v>
      </c>
      <c r="AP164" s="58">
        <v>91250</v>
      </c>
      <c r="AQ164" s="59">
        <v>88.026084899902344</v>
      </c>
      <c r="AR164" s="59">
        <v>60</v>
      </c>
      <c r="AS164" s="62">
        <v>0.93632227182388306</v>
      </c>
      <c r="AT164" s="62">
        <v>0.96422189474105835</v>
      </c>
      <c r="AU164" s="62">
        <v>0.87360620498657227</v>
      </c>
      <c r="AV164" s="63">
        <v>0.92307692766189575</v>
      </c>
      <c r="AW164" s="58">
        <v>129113.16952054795</v>
      </c>
      <c r="AX164" s="58">
        <v>104900</v>
      </c>
      <c r="AY164" s="61">
        <v>122692.16149068323</v>
      </c>
      <c r="AZ164" s="58">
        <v>100375</v>
      </c>
      <c r="BA164" s="59">
        <v>89.586959838867188</v>
      </c>
      <c r="BB164" s="59">
        <v>62.5</v>
      </c>
      <c r="BC164" s="62">
        <v>0.89156424999237061</v>
      </c>
      <c r="BD164" s="63">
        <v>0.93220746517181396</v>
      </c>
    </row>
    <row r="165" spans="1:56" x14ac:dyDescent="0.3">
      <c r="A165" s="47">
        <v>40544</v>
      </c>
      <c r="B165" s="48">
        <v>102</v>
      </c>
      <c r="C165" s="49">
        <v>1322</v>
      </c>
      <c r="D165" s="50">
        <v>6.8586249351501465</v>
      </c>
      <c r="E165" s="49">
        <v>323</v>
      </c>
      <c r="F165" s="49">
        <v>147</v>
      </c>
      <c r="G165" s="49">
        <v>204</v>
      </c>
      <c r="H165" s="51">
        <v>10969666</v>
      </c>
      <c r="I165" s="52">
        <v>107545.74509803922</v>
      </c>
      <c r="J165" s="53">
        <v>86250</v>
      </c>
      <c r="K165" s="54">
        <v>94.441177368164063</v>
      </c>
      <c r="L165" s="54">
        <v>62.5</v>
      </c>
      <c r="M165" s="55">
        <v>0.9344518780708313</v>
      </c>
      <c r="N165" s="55">
        <v>0.96502053737640381</v>
      </c>
      <c r="O165" s="55">
        <v>0.87548637390136719</v>
      </c>
      <c r="P165" s="56">
        <v>0.93808633089065552</v>
      </c>
      <c r="Q165" s="52">
        <v>134186.84341906203</v>
      </c>
      <c r="R165" s="53">
        <v>109900</v>
      </c>
      <c r="S165" s="54">
        <v>128.78366088867188</v>
      </c>
      <c r="T165" s="54">
        <v>99</v>
      </c>
      <c r="U165" s="55">
        <v>0.96586304903030396</v>
      </c>
      <c r="V165" s="56">
        <v>1</v>
      </c>
      <c r="W165" s="53">
        <v>121911.39440993789</v>
      </c>
      <c r="X165" s="53">
        <v>98500</v>
      </c>
      <c r="Y165" s="52">
        <v>117902.73469387754</v>
      </c>
      <c r="Z165" s="53">
        <v>99500</v>
      </c>
      <c r="AA165" s="54">
        <v>82.047622680664063</v>
      </c>
      <c r="AB165" s="54">
        <v>58</v>
      </c>
      <c r="AC165" s="55">
        <v>0.88517194986343384</v>
      </c>
      <c r="AD165" s="56">
        <v>0.92378753423690796</v>
      </c>
      <c r="AE165" s="52">
        <v>113706.20098039215</v>
      </c>
      <c r="AF165" s="53">
        <v>96850</v>
      </c>
      <c r="AG165" s="54">
        <v>86.490196228027344</v>
      </c>
      <c r="AH165" s="54">
        <v>58.5</v>
      </c>
      <c r="AI165" s="55">
        <v>1.0262550115585327</v>
      </c>
      <c r="AJ165" s="56">
        <v>1</v>
      </c>
      <c r="AK165" s="57">
        <v>102</v>
      </c>
      <c r="AL165" s="58">
        <v>10969666</v>
      </c>
      <c r="AM165" s="59">
        <v>323</v>
      </c>
      <c r="AN165" s="60">
        <v>147</v>
      </c>
      <c r="AO165" s="61">
        <v>107545.74509803922</v>
      </c>
      <c r="AP165" s="58">
        <v>86250</v>
      </c>
      <c r="AQ165" s="59">
        <v>94.441177368164063</v>
      </c>
      <c r="AR165" s="59">
        <v>62.5</v>
      </c>
      <c r="AS165" s="62">
        <v>0.9344518780708313</v>
      </c>
      <c r="AT165" s="62">
        <v>0.96502053737640381</v>
      </c>
      <c r="AU165" s="62">
        <v>0.87548637390136719</v>
      </c>
      <c r="AV165" s="63">
        <v>0.93808633089065552</v>
      </c>
      <c r="AW165" s="58">
        <v>121911.39440993789</v>
      </c>
      <c r="AX165" s="58">
        <v>98500</v>
      </c>
      <c r="AY165" s="61">
        <v>117902.73469387754</v>
      </c>
      <c r="AZ165" s="58">
        <v>99500</v>
      </c>
      <c r="BA165" s="59">
        <v>82.047622680664063</v>
      </c>
      <c r="BB165" s="59">
        <v>58</v>
      </c>
      <c r="BC165" s="62">
        <v>0.88517194986343384</v>
      </c>
      <c r="BD165" s="63">
        <v>0.92378753423690796</v>
      </c>
    </row>
    <row r="166" spans="1:56" x14ac:dyDescent="0.3">
      <c r="A166" s="47">
        <v>40513</v>
      </c>
      <c r="B166" s="48">
        <v>160</v>
      </c>
      <c r="C166" s="49">
        <v>1327</v>
      </c>
      <c r="D166" s="50">
        <v>6.9476437568664551</v>
      </c>
      <c r="E166" s="49">
        <v>228</v>
      </c>
      <c r="F166" s="49">
        <v>126</v>
      </c>
      <c r="G166" s="49">
        <v>151</v>
      </c>
      <c r="H166" s="51">
        <v>21117397</v>
      </c>
      <c r="I166" s="52">
        <v>131983.73125000001</v>
      </c>
      <c r="J166" s="53">
        <v>119450</v>
      </c>
      <c r="K166" s="54">
        <v>95.162498474121094</v>
      </c>
      <c r="L166" s="54">
        <v>65.5</v>
      </c>
      <c r="M166" s="55">
        <v>0.93716806173324585</v>
      </c>
      <c r="N166" s="55">
        <v>0.96996510028839111</v>
      </c>
      <c r="O166" s="55">
        <v>0.89082986116409302</v>
      </c>
      <c r="P166" s="56">
        <v>0.92780590057373047</v>
      </c>
      <c r="Q166" s="52">
        <v>133985.29540316504</v>
      </c>
      <c r="R166" s="53">
        <v>109900</v>
      </c>
      <c r="S166" s="54">
        <v>130.95704650878906</v>
      </c>
      <c r="T166" s="54">
        <v>102</v>
      </c>
      <c r="U166" s="55">
        <v>0.96487259864807129</v>
      </c>
      <c r="V166" s="56">
        <v>1</v>
      </c>
      <c r="W166" s="53">
        <v>106921.77192982456</v>
      </c>
      <c r="X166" s="53">
        <v>89900</v>
      </c>
      <c r="Y166" s="52">
        <v>116998.26190476191</v>
      </c>
      <c r="Z166" s="53">
        <v>97450</v>
      </c>
      <c r="AA166" s="54">
        <v>88.380950927734375</v>
      </c>
      <c r="AB166" s="54">
        <v>61</v>
      </c>
      <c r="AC166" s="55">
        <v>0.8836321234703064</v>
      </c>
      <c r="AD166" s="56">
        <v>0.92868316173553467</v>
      </c>
      <c r="AE166" s="52">
        <v>121323.39735099337</v>
      </c>
      <c r="AF166" s="53">
        <v>99700</v>
      </c>
      <c r="AG166" s="54">
        <v>93.596023559570313</v>
      </c>
      <c r="AH166" s="54">
        <v>56</v>
      </c>
      <c r="AI166" s="55">
        <v>1.0610367059707642</v>
      </c>
      <c r="AJ166" s="56">
        <v>1</v>
      </c>
      <c r="AK166" s="57">
        <v>2292</v>
      </c>
      <c r="AL166" s="58">
        <v>281523948</v>
      </c>
      <c r="AM166" s="59">
        <v>4353</v>
      </c>
      <c r="AN166" s="60">
        <v>2314</v>
      </c>
      <c r="AO166" s="61">
        <v>122828.94764397906</v>
      </c>
      <c r="AP166" s="58">
        <v>108000</v>
      </c>
      <c r="AQ166" s="59">
        <v>78.646163940429688</v>
      </c>
      <c r="AR166" s="59">
        <v>48</v>
      </c>
      <c r="AS166" s="62">
        <v>0.95294827222824097</v>
      </c>
      <c r="AT166" s="62">
        <v>0.97355782985687256</v>
      </c>
      <c r="AU166" s="62">
        <v>0.91407620906829834</v>
      </c>
      <c r="AV166" s="63">
        <v>0.95097661018371582</v>
      </c>
      <c r="AW166" s="58">
        <v>133187.08545830462</v>
      </c>
      <c r="AX166" s="58">
        <v>112500</v>
      </c>
      <c r="AY166" s="61">
        <v>128307.50821089023</v>
      </c>
      <c r="AZ166" s="58">
        <v>110000</v>
      </c>
      <c r="BA166" s="59">
        <v>79.717803955078125</v>
      </c>
      <c r="BB166" s="59">
        <v>48</v>
      </c>
      <c r="BC166" s="62">
        <v>0.91372865438461304</v>
      </c>
      <c r="BD166" s="63">
        <v>0.95079231262207031</v>
      </c>
    </row>
    <row r="167" spans="1:56" x14ac:dyDescent="0.3">
      <c r="A167" s="47">
        <v>40483</v>
      </c>
      <c r="B167" s="48">
        <v>147</v>
      </c>
      <c r="C167" s="49">
        <v>1282</v>
      </c>
      <c r="D167" s="50">
        <v>6.738502025604248</v>
      </c>
      <c r="E167" s="49">
        <v>232</v>
      </c>
      <c r="F167" s="49">
        <v>133</v>
      </c>
      <c r="G167" s="49">
        <v>182</v>
      </c>
      <c r="H167" s="51">
        <v>16047600</v>
      </c>
      <c r="I167" s="52">
        <v>109167.3469387755</v>
      </c>
      <c r="J167" s="53">
        <v>97250</v>
      </c>
      <c r="K167" s="54">
        <v>78.741493225097656</v>
      </c>
      <c r="L167" s="54">
        <v>44</v>
      </c>
      <c r="M167" s="55">
        <v>0.949787437915802</v>
      </c>
      <c r="N167" s="55">
        <v>0.97321426868438721</v>
      </c>
      <c r="O167" s="55">
        <v>0.90223145484924316</v>
      </c>
      <c r="P167" s="56">
        <v>0.93132203817367554</v>
      </c>
      <c r="Q167" s="52">
        <v>138555.35569422776</v>
      </c>
      <c r="R167" s="53">
        <v>115000</v>
      </c>
      <c r="S167" s="54">
        <v>128.46022033691406</v>
      </c>
      <c r="T167" s="54">
        <v>98</v>
      </c>
      <c r="U167" s="55">
        <v>0.96578848361968994</v>
      </c>
      <c r="V167" s="56">
        <v>1</v>
      </c>
      <c r="W167" s="53">
        <v>127765.28448275862</v>
      </c>
      <c r="X167" s="53">
        <v>99900</v>
      </c>
      <c r="Y167" s="52">
        <v>147881.01503759398</v>
      </c>
      <c r="Z167" s="53">
        <v>132500</v>
      </c>
      <c r="AA167" s="54">
        <v>105.15037536621094</v>
      </c>
      <c r="AB167" s="54">
        <v>76</v>
      </c>
      <c r="AC167" s="55">
        <v>0.89004915952682495</v>
      </c>
      <c r="AD167" s="56">
        <v>0.9264756441116333</v>
      </c>
      <c r="AE167" s="52">
        <v>139611.30769230769</v>
      </c>
      <c r="AF167" s="53">
        <v>119900</v>
      </c>
      <c r="AG167" s="54">
        <v>95.159339904785156</v>
      </c>
      <c r="AH167" s="54">
        <v>69.5</v>
      </c>
      <c r="AI167" s="55">
        <v>1.0387359857559204</v>
      </c>
      <c r="AJ167" s="56">
        <v>1</v>
      </c>
      <c r="AK167" s="57">
        <v>2132</v>
      </c>
      <c r="AL167" s="58">
        <v>260406551</v>
      </c>
      <c r="AM167" s="59">
        <v>4125</v>
      </c>
      <c r="AN167" s="60">
        <v>2188</v>
      </c>
      <c r="AO167" s="61">
        <v>122141.90947467167</v>
      </c>
      <c r="AP167" s="58">
        <v>107000</v>
      </c>
      <c r="AQ167" s="59">
        <v>77.406661987304688</v>
      </c>
      <c r="AR167" s="59">
        <v>47</v>
      </c>
      <c r="AS167" s="62">
        <v>0.95413249731063843</v>
      </c>
      <c r="AT167" s="62">
        <v>0.97394466400146484</v>
      </c>
      <c r="AU167" s="62">
        <v>0.91582244634628296</v>
      </c>
      <c r="AV167" s="63">
        <v>0.9523809552192688</v>
      </c>
      <c r="AW167" s="58">
        <v>134638.84096969696</v>
      </c>
      <c r="AX167" s="58">
        <v>114900</v>
      </c>
      <c r="AY167" s="61">
        <v>128958.77193784277</v>
      </c>
      <c r="AZ167" s="58">
        <v>112887.5</v>
      </c>
      <c r="BA167" s="59">
        <v>79.218917846679688</v>
      </c>
      <c r="BB167" s="59">
        <v>48</v>
      </c>
      <c r="BC167" s="62">
        <v>0.91546422243118286</v>
      </c>
      <c r="BD167" s="63">
        <v>0.9513513445854187</v>
      </c>
    </row>
    <row r="168" spans="1:56" x14ac:dyDescent="0.3">
      <c r="A168" s="47">
        <v>40452</v>
      </c>
      <c r="B168" s="48">
        <v>162</v>
      </c>
      <c r="C168" s="49">
        <v>1365</v>
      </c>
      <c r="D168" s="50">
        <v>6.9524621963500977</v>
      </c>
      <c r="E168" s="49">
        <v>311</v>
      </c>
      <c r="F168" s="49">
        <v>139</v>
      </c>
      <c r="G168" s="49">
        <v>171</v>
      </c>
      <c r="H168" s="51">
        <v>18485923</v>
      </c>
      <c r="I168" s="52">
        <v>114110.63580246913</v>
      </c>
      <c r="J168" s="53">
        <v>101000</v>
      </c>
      <c r="K168" s="54">
        <v>87.567901611328125</v>
      </c>
      <c r="L168" s="54">
        <v>58.5</v>
      </c>
      <c r="M168" s="55">
        <v>0.93874937295913696</v>
      </c>
      <c r="N168" s="55">
        <v>0.96977311372756958</v>
      </c>
      <c r="O168" s="55">
        <v>0.89566230773925781</v>
      </c>
      <c r="P168" s="56">
        <v>0.94560056924819946</v>
      </c>
      <c r="Q168" s="52">
        <v>143649.89597069597</v>
      </c>
      <c r="R168" s="53">
        <v>119500</v>
      </c>
      <c r="S168" s="54">
        <v>118.88717651367188</v>
      </c>
      <c r="T168" s="54">
        <v>84</v>
      </c>
      <c r="U168" s="55">
        <v>0.96508967876434326</v>
      </c>
      <c r="V168" s="56">
        <v>1</v>
      </c>
      <c r="W168" s="53">
        <v>131698.23794212218</v>
      </c>
      <c r="X168" s="53">
        <v>114950</v>
      </c>
      <c r="Y168" s="52">
        <v>115447.36690647482</v>
      </c>
      <c r="Z168" s="53">
        <v>99500</v>
      </c>
      <c r="AA168" s="54">
        <v>74.043167114257813</v>
      </c>
      <c r="AB168" s="54">
        <v>44</v>
      </c>
      <c r="AC168" s="55">
        <v>0.91258126497268677</v>
      </c>
      <c r="AD168" s="56">
        <v>0.93896710872650146</v>
      </c>
      <c r="AE168" s="52">
        <v>115626.74269005848</v>
      </c>
      <c r="AF168" s="53">
        <v>99500</v>
      </c>
      <c r="AG168" s="54">
        <v>80.116958618164063</v>
      </c>
      <c r="AH168" s="54">
        <v>48</v>
      </c>
      <c r="AI168" s="55">
        <v>0.95364028215408325</v>
      </c>
      <c r="AJ168" s="56">
        <v>1</v>
      </c>
      <c r="AK168" s="57">
        <v>1985</v>
      </c>
      <c r="AL168" s="58">
        <v>244358951</v>
      </c>
      <c r="AM168" s="59">
        <v>3893</v>
      </c>
      <c r="AN168" s="60">
        <v>2055</v>
      </c>
      <c r="AO168" s="61">
        <v>123102.74609571788</v>
      </c>
      <c r="AP168" s="58">
        <v>108000</v>
      </c>
      <c r="AQ168" s="59">
        <v>77.307807922363281</v>
      </c>
      <c r="AR168" s="59">
        <v>47</v>
      </c>
      <c r="AS168" s="62">
        <v>0.95445430278778076</v>
      </c>
      <c r="AT168" s="62">
        <v>0.97419697046279907</v>
      </c>
      <c r="AU168" s="62">
        <v>0.91682994365692139</v>
      </c>
      <c r="AV168" s="63">
        <v>0.95349222421646118</v>
      </c>
      <c r="AW168" s="58">
        <v>135048.46468019523</v>
      </c>
      <c r="AX168" s="58">
        <v>114900</v>
      </c>
      <c r="AY168" s="61">
        <v>127734.12068126521</v>
      </c>
      <c r="AZ168" s="58">
        <v>110000</v>
      </c>
      <c r="BA168" s="59">
        <v>77.540634155273438</v>
      </c>
      <c r="BB168" s="59">
        <v>47</v>
      </c>
      <c r="BC168" s="62">
        <v>0.9170982837677002</v>
      </c>
      <c r="BD168" s="63">
        <v>0.95269924402236938</v>
      </c>
    </row>
    <row r="169" spans="1:56" x14ac:dyDescent="0.3">
      <c r="A169" s="47">
        <v>40422</v>
      </c>
      <c r="B169" s="48">
        <v>191</v>
      </c>
      <c r="C169" s="49">
        <v>1473</v>
      </c>
      <c r="D169" s="50">
        <v>7.1912126541137695</v>
      </c>
      <c r="E169" s="49">
        <v>311</v>
      </c>
      <c r="F169" s="49">
        <v>178</v>
      </c>
      <c r="G169" s="49">
        <v>235</v>
      </c>
      <c r="H169" s="51">
        <v>24253647</v>
      </c>
      <c r="I169" s="52">
        <v>126982.44502617801</v>
      </c>
      <c r="J169" s="53">
        <v>117000</v>
      </c>
      <c r="K169" s="54">
        <v>80.062828063964844</v>
      </c>
      <c r="L169" s="54">
        <v>57</v>
      </c>
      <c r="M169" s="55">
        <v>0.94964581727981567</v>
      </c>
      <c r="N169" s="55">
        <v>0.96721309423446655</v>
      </c>
      <c r="O169" s="55">
        <v>0.90614694356918335</v>
      </c>
      <c r="P169" s="56">
        <v>0.94142258167266846</v>
      </c>
      <c r="Q169" s="52">
        <v>143126.91989137814</v>
      </c>
      <c r="R169" s="53">
        <v>118500</v>
      </c>
      <c r="S169" s="54">
        <v>105.52274322509766</v>
      </c>
      <c r="T169" s="54">
        <v>74</v>
      </c>
      <c r="U169" s="55">
        <v>1.0152803659439087</v>
      </c>
      <c r="V169" s="56">
        <v>1</v>
      </c>
      <c r="W169" s="53">
        <v>134093.71382636655</v>
      </c>
      <c r="X169" s="53">
        <v>110950</v>
      </c>
      <c r="Y169" s="52">
        <v>125785.79213483146</v>
      </c>
      <c r="Z169" s="53">
        <v>109950</v>
      </c>
      <c r="AA169" s="54">
        <v>87.084266662597656</v>
      </c>
      <c r="AB169" s="54">
        <v>59</v>
      </c>
      <c r="AC169" s="55">
        <v>0.89496141672134399</v>
      </c>
      <c r="AD169" s="56">
        <v>0.93776506185531616</v>
      </c>
      <c r="AE169" s="52">
        <v>132754.52765957447</v>
      </c>
      <c r="AF169" s="53">
        <v>119900</v>
      </c>
      <c r="AG169" s="54">
        <v>90.668083190917969</v>
      </c>
      <c r="AH169" s="54">
        <v>58</v>
      </c>
      <c r="AI169" s="55">
        <v>0.95803093910217285</v>
      </c>
      <c r="AJ169" s="56">
        <v>1</v>
      </c>
      <c r="AK169" s="57">
        <v>1823</v>
      </c>
      <c r="AL169" s="58">
        <v>225873028</v>
      </c>
      <c r="AM169" s="59">
        <v>3582</v>
      </c>
      <c r="AN169" s="60">
        <v>1916</v>
      </c>
      <c r="AO169" s="61">
        <v>123901.82556226001</v>
      </c>
      <c r="AP169" s="58">
        <v>109000</v>
      </c>
      <c r="AQ169" s="59">
        <v>76.396049499511719</v>
      </c>
      <c r="AR169" s="59">
        <v>46</v>
      </c>
      <c r="AS169" s="62">
        <v>0.95584988594055176</v>
      </c>
      <c r="AT169" s="62">
        <v>0.97476065158843994</v>
      </c>
      <c r="AU169" s="62">
        <v>0.91870039701461792</v>
      </c>
      <c r="AV169" s="63">
        <v>0.95390772819519043</v>
      </c>
      <c r="AW169" s="58">
        <v>135339.34142936906</v>
      </c>
      <c r="AX169" s="58">
        <v>114900</v>
      </c>
      <c r="AY169" s="61">
        <v>128625.48747390397</v>
      </c>
      <c r="AZ169" s="58">
        <v>112500</v>
      </c>
      <c r="BA169" s="59">
        <v>77.794364929199219</v>
      </c>
      <c r="BB169" s="59">
        <v>47</v>
      </c>
      <c r="BC169" s="62">
        <v>0.91742634773254395</v>
      </c>
      <c r="BD169" s="63">
        <v>0.95350205898284912</v>
      </c>
    </row>
    <row r="170" spans="1:56" x14ac:dyDescent="0.3">
      <c r="A170" s="47">
        <v>40391</v>
      </c>
      <c r="B170" s="48">
        <v>165</v>
      </c>
      <c r="C170" s="49">
        <v>1484</v>
      </c>
      <c r="D170" s="50">
        <v>7.1460671424865723</v>
      </c>
      <c r="E170" s="49">
        <v>422</v>
      </c>
      <c r="F170" s="49">
        <v>176</v>
      </c>
      <c r="G170" s="49">
        <v>240</v>
      </c>
      <c r="H170" s="51">
        <v>20661193</v>
      </c>
      <c r="I170" s="52">
        <v>125219.35151515152</v>
      </c>
      <c r="J170" s="53">
        <v>114900</v>
      </c>
      <c r="K170" s="54">
        <v>66.10302734375</v>
      </c>
      <c r="L170" s="54">
        <v>42</v>
      </c>
      <c r="M170" s="55">
        <v>0.94893807172775269</v>
      </c>
      <c r="N170" s="55">
        <v>0.97058820724487305</v>
      </c>
      <c r="O170" s="55">
        <v>0.90551000833511353</v>
      </c>
      <c r="P170" s="56">
        <v>0.94537317752838135</v>
      </c>
      <c r="Q170" s="52">
        <v>142683.16037735849</v>
      </c>
      <c r="R170" s="53">
        <v>118500</v>
      </c>
      <c r="S170" s="54">
        <v>107.04784393310547</v>
      </c>
      <c r="T170" s="54">
        <v>72.5</v>
      </c>
      <c r="U170" s="55">
        <v>1.0136852264404297</v>
      </c>
      <c r="V170" s="56">
        <v>1</v>
      </c>
      <c r="W170" s="53">
        <v>121851.15165876778</v>
      </c>
      <c r="X170" s="53">
        <v>104900</v>
      </c>
      <c r="Y170" s="52">
        <v>127823.32954545454</v>
      </c>
      <c r="Z170" s="53">
        <v>115950</v>
      </c>
      <c r="AA170" s="54">
        <v>69.772727966308594</v>
      </c>
      <c r="AB170" s="54">
        <v>51.5</v>
      </c>
      <c r="AC170" s="55">
        <v>0.91026091575622559</v>
      </c>
      <c r="AD170" s="56">
        <v>0.93714284896850586</v>
      </c>
      <c r="AE170" s="52">
        <v>128255.66666666667</v>
      </c>
      <c r="AF170" s="53">
        <v>114950</v>
      </c>
      <c r="AG170" s="54">
        <v>84.412498474121094</v>
      </c>
      <c r="AH170" s="54">
        <v>56</v>
      </c>
      <c r="AI170" s="55">
        <v>0.95155590772628784</v>
      </c>
      <c r="AJ170" s="56">
        <v>1</v>
      </c>
      <c r="AK170" s="57">
        <v>1632</v>
      </c>
      <c r="AL170" s="58">
        <v>201619381</v>
      </c>
      <c r="AM170" s="59">
        <v>3271</v>
      </c>
      <c r="AN170" s="60">
        <v>1738</v>
      </c>
      <c r="AO170" s="61">
        <v>123541.28737745098</v>
      </c>
      <c r="AP170" s="58">
        <v>108000</v>
      </c>
      <c r="AQ170" s="59">
        <v>75.966911315917969</v>
      </c>
      <c r="AR170" s="59">
        <v>45</v>
      </c>
      <c r="AS170" s="62">
        <v>0.95657598972320557</v>
      </c>
      <c r="AT170" s="62">
        <v>0.97560977935791016</v>
      </c>
      <c r="AU170" s="62">
        <v>0.92017048597335815</v>
      </c>
      <c r="AV170" s="63">
        <v>0.95652174949645996</v>
      </c>
      <c r="AW170" s="58">
        <v>135457.77315805564</v>
      </c>
      <c r="AX170" s="58">
        <v>114900</v>
      </c>
      <c r="AY170" s="61">
        <v>128916.31933256617</v>
      </c>
      <c r="AZ170" s="58">
        <v>112887.5</v>
      </c>
      <c r="BA170" s="59">
        <v>76.842926025390625</v>
      </c>
      <c r="BB170" s="59">
        <v>46</v>
      </c>
      <c r="BC170" s="62">
        <v>0.91972976922988892</v>
      </c>
      <c r="BD170" s="63">
        <v>0.95512259006500244</v>
      </c>
    </row>
    <row r="171" spans="1:56" x14ac:dyDescent="0.3">
      <c r="A171" s="47">
        <v>40360</v>
      </c>
      <c r="B171" s="48">
        <v>197</v>
      </c>
      <c r="C171" s="49">
        <v>1467</v>
      </c>
      <c r="D171" s="50">
        <v>6.8846306800842285</v>
      </c>
      <c r="E171" s="49">
        <v>405</v>
      </c>
      <c r="F171" s="49">
        <v>184</v>
      </c>
      <c r="G171" s="49">
        <v>223</v>
      </c>
      <c r="H171" s="51">
        <v>24916231</v>
      </c>
      <c r="I171" s="52">
        <v>126478.32994923858</v>
      </c>
      <c r="J171" s="53">
        <v>105000</v>
      </c>
      <c r="K171" s="54">
        <v>77.27410888671875</v>
      </c>
      <c r="L171" s="54">
        <v>49</v>
      </c>
      <c r="M171" s="55">
        <v>0.9479338526725769</v>
      </c>
      <c r="N171" s="55">
        <v>0.96855348348617554</v>
      </c>
      <c r="O171" s="55">
        <v>0.90867841243743896</v>
      </c>
      <c r="P171" s="56">
        <v>0.94645756483078003</v>
      </c>
      <c r="Q171" s="52">
        <v>147178.76141785958</v>
      </c>
      <c r="R171" s="53">
        <v>120000</v>
      </c>
      <c r="S171" s="54">
        <v>108.31833648681641</v>
      </c>
      <c r="T171" s="54">
        <v>76</v>
      </c>
      <c r="U171" s="55">
        <v>1.0312991142272949</v>
      </c>
      <c r="V171" s="56">
        <v>1</v>
      </c>
      <c r="W171" s="53">
        <v>133603.33086419752</v>
      </c>
      <c r="X171" s="53">
        <v>110000</v>
      </c>
      <c r="Y171" s="52">
        <v>130909.59782608696</v>
      </c>
      <c r="Z171" s="53">
        <v>118250</v>
      </c>
      <c r="AA171" s="54">
        <v>71.711959838867188</v>
      </c>
      <c r="AB171" s="54">
        <v>48</v>
      </c>
      <c r="AC171" s="55">
        <v>0.91249543428421021</v>
      </c>
      <c r="AD171" s="56">
        <v>0.94740265607833862</v>
      </c>
      <c r="AE171" s="52">
        <v>129797.47982062781</v>
      </c>
      <c r="AF171" s="53">
        <v>114000</v>
      </c>
      <c r="AG171" s="54">
        <v>84.798202514648438</v>
      </c>
      <c r="AH171" s="54">
        <v>55</v>
      </c>
      <c r="AI171" s="55">
        <v>0.96792036294937134</v>
      </c>
      <c r="AJ171" s="56">
        <v>1</v>
      </c>
      <c r="AK171" s="57">
        <v>1467</v>
      </c>
      <c r="AL171" s="58">
        <v>180958188</v>
      </c>
      <c r="AM171" s="59">
        <v>2849</v>
      </c>
      <c r="AN171" s="60">
        <v>1562</v>
      </c>
      <c r="AO171" s="61">
        <v>123352.54805725972</v>
      </c>
      <c r="AP171" s="58">
        <v>107000</v>
      </c>
      <c r="AQ171" s="59">
        <v>77.076347351074219</v>
      </c>
      <c r="AR171" s="59">
        <v>45</v>
      </c>
      <c r="AS171" s="62">
        <v>0.9574350118637085</v>
      </c>
      <c r="AT171" s="62">
        <v>0.97622025012969971</v>
      </c>
      <c r="AU171" s="62">
        <v>0.92180943489074707</v>
      </c>
      <c r="AV171" s="63">
        <v>0.95782703161239624</v>
      </c>
      <c r="AW171" s="58">
        <v>137473.21516321515</v>
      </c>
      <c r="AX171" s="58">
        <v>116400</v>
      </c>
      <c r="AY171" s="61">
        <v>129039.47311139565</v>
      </c>
      <c r="AZ171" s="58">
        <v>112000</v>
      </c>
      <c r="BA171" s="59">
        <v>77.639564514160156</v>
      </c>
      <c r="BB171" s="59">
        <v>45</v>
      </c>
      <c r="BC171" s="62">
        <v>0.92079126834869385</v>
      </c>
      <c r="BD171" s="63">
        <v>0.95724904537200928</v>
      </c>
    </row>
    <row r="172" spans="1:56" x14ac:dyDescent="0.3">
      <c r="A172" s="47">
        <v>40330</v>
      </c>
      <c r="B172" s="48">
        <v>271</v>
      </c>
      <c r="C172" s="49">
        <v>1358</v>
      </c>
      <c r="D172" s="50">
        <v>6.1750659942626953</v>
      </c>
      <c r="E172" s="49">
        <v>403</v>
      </c>
      <c r="F172" s="49">
        <v>211</v>
      </c>
      <c r="G172" s="49">
        <v>262</v>
      </c>
      <c r="H172" s="51">
        <v>35475942</v>
      </c>
      <c r="I172" s="52">
        <v>130907.53505535056</v>
      </c>
      <c r="J172" s="53">
        <v>105000</v>
      </c>
      <c r="K172" s="54">
        <v>81.129150390625</v>
      </c>
      <c r="L172" s="54">
        <v>44</v>
      </c>
      <c r="M172" s="55">
        <v>0.94809901714324951</v>
      </c>
      <c r="N172" s="55">
        <v>0.97327619791030884</v>
      </c>
      <c r="O172" s="55">
        <v>0.91295349597930908</v>
      </c>
      <c r="P172" s="56">
        <v>0.95079231262207031</v>
      </c>
      <c r="Q172" s="52">
        <v>149680.98379970546</v>
      </c>
      <c r="R172" s="53">
        <v>124500</v>
      </c>
      <c r="S172" s="54">
        <v>104.07511138916016</v>
      </c>
      <c r="T172" s="54">
        <v>73</v>
      </c>
      <c r="U172" s="55">
        <v>1.0427625179290771</v>
      </c>
      <c r="V172" s="56">
        <v>1</v>
      </c>
      <c r="W172" s="53">
        <v>123464.13399503722</v>
      </c>
      <c r="X172" s="53">
        <v>109900</v>
      </c>
      <c r="Y172" s="52">
        <v>121998.92417061611</v>
      </c>
      <c r="Z172" s="53">
        <v>99500</v>
      </c>
      <c r="AA172" s="54">
        <v>90.763031005859375</v>
      </c>
      <c r="AB172" s="54">
        <v>49</v>
      </c>
      <c r="AC172" s="55">
        <v>0.89075106382369995</v>
      </c>
      <c r="AD172" s="56">
        <v>0.93587130308151245</v>
      </c>
      <c r="AE172" s="52">
        <v>142390.09923664122</v>
      </c>
      <c r="AF172" s="53">
        <v>109999.5</v>
      </c>
      <c r="AG172" s="54">
        <v>86.293891906738281</v>
      </c>
      <c r="AH172" s="54">
        <v>50</v>
      </c>
      <c r="AI172" s="55">
        <v>0.97394293546676636</v>
      </c>
      <c r="AJ172" s="56">
        <v>1</v>
      </c>
      <c r="AK172" s="57">
        <v>1270</v>
      </c>
      <c r="AL172" s="58">
        <v>156041957</v>
      </c>
      <c r="AM172" s="59">
        <v>2444</v>
      </c>
      <c r="AN172" s="60">
        <v>1378</v>
      </c>
      <c r="AO172" s="61">
        <v>122867.68267716536</v>
      </c>
      <c r="AP172" s="58">
        <v>107000</v>
      </c>
      <c r="AQ172" s="59">
        <v>77.045669555664063</v>
      </c>
      <c r="AR172" s="59">
        <v>45</v>
      </c>
      <c r="AS172" s="62">
        <v>0.95890885591506958</v>
      </c>
      <c r="AT172" s="62">
        <v>0.97704982757568359</v>
      </c>
      <c r="AU172" s="62">
        <v>0.92384624481201172</v>
      </c>
      <c r="AV172" s="63">
        <v>0.96064043045043945</v>
      </c>
      <c r="AW172" s="58">
        <v>138114.5012274959</v>
      </c>
      <c r="AX172" s="58">
        <v>116975</v>
      </c>
      <c r="AY172" s="61">
        <v>128789.76124818578</v>
      </c>
      <c r="AZ172" s="58">
        <v>109970</v>
      </c>
      <c r="BA172" s="59">
        <v>78.431060791015625</v>
      </c>
      <c r="BB172" s="59">
        <v>45</v>
      </c>
      <c r="BC172" s="62">
        <v>0.92189979553222656</v>
      </c>
      <c r="BD172" s="63">
        <v>0.95873016119003296</v>
      </c>
    </row>
    <row r="173" spans="1:56" x14ac:dyDescent="0.3">
      <c r="A173" s="47">
        <v>40299</v>
      </c>
      <c r="B173" s="48">
        <v>305</v>
      </c>
      <c r="C173" s="49">
        <v>1384</v>
      </c>
      <c r="D173" s="50">
        <v>6.3196349143981934</v>
      </c>
      <c r="E173" s="49">
        <v>315</v>
      </c>
      <c r="F173" s="49">
        <v>139</v>
      </c>
      <c r="G173" s="49">
        <v>341</v>
      </c>
      <c r="H173" s="51">
        <v>40957671</v>
      </c>
      <c r="I173" s="52">
        <v>134287.44590163935</v>
      </c>
      <c r="J173" s="53">
        <v>119900</v>
      </c>
      <c r="K173" s="54">
        <v>64.652458190917969</v>
      </c>
      <c r="L173" s="54">
        <v>32</v>
      </c>
      <c r="M173" s="55">
        <v>0.9644472599029541</v>
      </c>
      <c r="N173" s="55">
        <v>0.98093420267105103</v>
      </c>
      <c r="O173" s="55">
        <v>0.93889963626861572</v>
      </c>
      <c r="P173" s="56">
        <v>0.96732026338577271</v>
      </c>
      <c r="Q173" s="52">
        <v>152470.16979768785</v>
      </c>
      <c r="R173" s="53">
        <v>124975</v>
      </c>
      <c r="S173" s="54">
        <v>109.58525848388672</v>
      </c>
      <c r="T173" s="54">
        <v>68</v>
      </c>
      <c r="U173" s="55">
        <v>0.98686569929122925</v>
      </c>
      <c r="V173" s="56">
        <v>1</v>
      </c>
      <c r="W173" s="53">
        <v>144435.11111111112</v>
      </c>
      <c r="X173" s="53">
        <v>112500</v>
      </c>
      <c r="Y173" s="52">
        <v>131286.45323741008</v>
      </c>
      <c r="Z173" s="53">
        <v>105900</v>
      </c>
      <c r="AA173" s="54">
        <v>68.884895324707031</v>
      </c>
      <c r="AB173" s="54">
        <v>44</v>
      </c>
      <c r="AC173" s="55">
        <v>0.88695114850997925</v>
      </c>
      <c r="AD173" s="56">
        <v>0.94795536994934082</v>
      </c>
      <c r="AE173" s="52">
        <v>142144.91202346041</v>
      </c>
      <c r="AF173" s="53">
        <v>117500</v>
      </c>
      <c r="AG173" s="54">
        <v>74.252197265625</v>
      </c>
      <c r="AH173" s="54">
        <v>42</v>
      </c>
      <c r="AI173" s="55">
        <v>0.96427661180496216</v>
      </c>
      <c r="AJ173" s="56">
        <v>1</v>
      </c>
      <c r="AK173" s="57">
        <v>999</v>
      </c>
      <c r="AL173" s="58">
        <v>120566015</v>
      </c>
      <c r="AM173" s="59">
        <v>2041</v>
      </c>
      <c r="AN173" s="60">
        <v>1167</v>
      </c>
      <c r="AO173" s="61">
        <v>120686.70170170171</v>
      </c>
      <c r="AP173" s="58">
        <v>108000</v>
      </c>
      <c r="AQ173" s="59">
        <v>75.937934875488281</v>
      </c>
      <c r="AR173" s="59">
        <v>45</v>
      </c>
      <c r="AS173" s="62">
        <v>0.96184122562408447</v>
      </c>
      <c r="AT173" s="62">
        <v>0.97883599996566772</v>
      </c>
      <c r="AU173" s="62">
        <v>0.92680120468139648</v>
      </c>
      <c r="AV173" s="63">
        <v>0.96231883764266968</v>
      </c>
      <c r="AW173" s="58">
        <v>141007.2488975992</v>
      </c>
      <c r="AX173" s="58">
        <v>119500</v>
      </c>
      <c r="AY173" s="61">
        <v>130017.58183376178</v>
      </c>
      <c r="AZ173" s="58">
        <v>112500</v>
      </c>
      <c r="BA173" s="59">
        <v>76.201370239257813</v>
      </c>
      <c r="BB173" s="59">
        <v>44</v>
      </c>
      <c r="BC173" s="62">
        <v>0.9275050163269043</v>
      </c>
      <c r="BD173" s="63">
        <v>0.96216213703155518</v>
      </c>
    </row>
    <row r="174" spans="1:56" x14ac:dyDescent="0.3">
      <c r="A174" s="47">
        <v>40269</v>
      </c>
      <c r="B174" s="48">
        <v>273</v>
      </c>
      <c r="C174" s="49">
        <v>1378</v>
      </c>
      <c r="D174" s="50">
        <v>6.4821639060974121</v>
      </c>
      <c r="E174" s="49">
        <v>533</v>
      </c>
      <c r="F174" s="49">
        <v>364</v>
      </c>
      <c r="G174" s="49">
        <v>446</v>
      </c>
      <c r="H174" s="51">
        <v>31300528</v>
      </c>
      <c r="I174" s="52">
        <v>114653.94871794872</v>
      </c>
      <c r="J174" s="53">
        <v>99500</v>
      </c>
      <c r="K174" s="54">
        <v>82.336997985839844</v>
      </c>
      <c r="L174" s="54">
        <v>46</v>
      </c>
      <c r="M174" s="55">
        <v>0.96082347631454468</v>
      </c>
      <c r="N174" s="55">
        <v>0.97989952564239502</v>
      </c>
      <c r="O174" s="55">
        <v>0.93179905414581299</v>
      </c>
      <c r="P174" s="56">
        <v>0.96720397472381592</v>
      </c>
      <c r="Q174" s="52">
        <v>150106.69158200291</v>
      </c>
      <c r="R174" s="53">
        <v>124900</v>
      </c>
      <c r="S174" s="54">
        <v>103.68069458007813</v>
      </c>
      <c r="T174" s="54">
        <v>59.5</v>
      </c>
      <c r="U174" s="55">
        <v>0.98903977870941162</v>
      </c>
      <c r="V174" s="56">
        <v>1</v>
      </c>
      <c r="W174" s="53">
        <v>145752.59849906192</v>
      </c>
      <c r="X174" s="53">
        <v>124900</v>
      </c>
      <c r="Y174" s="52">
        <v>140571.46703296702</v>
      </c>
      <c r="Z174" s="53">
        <v>119900</v>
      </c>
      <c r="AA174" s="54">
        <v>70.079673767089844</v>
      </c>
      <c r="AB174" s="54">
        <v>37.5</v>
      </c>
      <c r="AC174" s="55">
        <v>0.94054633378982544</v>
      </c>
      <c r="AD174" s="56">
        <v>0.96565955877304077</v>
      </c>
      <c r="AE174" s="52">
        <v>142524.8340807175</v>
      </c>
      <c r="AF174" s="53">
        <v>119900</v>
      </c>
      <c r="AG174" s="54">
        <v>71.769058227539063</v>
      </c>
      <c r="AH174" s="54">
        <v>38</v>
      </c>
      <c r="AI174" s="55">
        <v>0.97146016359329224</v>
      </c>
      <c r="AJ174" s="56">
        <v>1</v>
      </c>
      <c r="AK174" s="57">
        <v>694</v>
      </c>
      <c r="AL174" s="58">
        <v>79608344</v>
      </c>
      <c r="AM174" s="59">
        <v>1726</v>
      </c>
      <c r="AN174" s="60">
        <v>1028</v>
      </c>
      <c r="AO174" s="61">
        <v>114709.42939481269</v>
      </c>
      <c r="AP174" s="58">
        <v>99925</v>
      </c>
      <c r="AQ174" s="59">
        <v>80.897697448730469</v>
      </c>
      <c r="AR174" s="59">
        <v>53</v>
      </c>
      <c r="AS174" s="62">
        <v>0.96069592237472534</v>
      </c>
      <c r="AT174" s="62">
        <v>0.97777777910232544</v>
      </c>
      <c r="AU174" s="62">
        <v>0.92148417234420776</v>
      </c>
      <c r="AV174" s="63">
        <v>0.96054619550704956</v>
      </c>
      <c r="AW174" s="58">
        <v>140381.65411355736</v>
      </c>
      <c r="AX174" s="58">
        <v>119850</v>
      </c>
      <c r="AY174" s="61">
        <v>129846.01264591439</v>
      </c>
      <c r="AZ174" s="58">
        <v>114900</v>
      </c>
      <c r="BA174" s="59">
        <v>77.190658569335938</v>
      </c>
      <c r="BB174" s="59">
        <v>43.5</v>
      </c>
      <c r="BC174" s="62">
        <v>0.93298846483230591</v>
      </c>
      <c r="BD174" s="63">
        <v>0.96531951427459717</v>
      </c>
    </row>
    <row r="175" spans="1:56" x14ac:dyDescent="0.3">
      <c r="A175" s="47">
        <v>40238</v>
      </c>
      <c r="B175" s="48">
        <v>217</v>
      </c>
      <c r="C175" s="49">
        <v>1313</v>
      </c>
      <c r="D175" s="50">
        <v>6.402275562286377</v>
      </c>
      <c r="E175" s="49">
        <v>541</v>
      </c>
      <c r="F175" s="49">
        <v>305</v>
      </c>
      <c r="G175" s="49">
        <v>375</v>
      </c>
      <c r="H175" s="51">
        <v>25025079</v>
      </c>
      <c r="I175" s="52">
        <v>115322.94470046082</v>
      </c>
      <c r="J175" s="53">
        <v>106000</v>
      </c>
      <c r="K175" s="54">
        <v>86.377883911132813</v>
      </c>
      <c r="L175" s="54">
        <v>54</v>
      </c>
      <c r="M175" s="55">
        <v>0.96212244033813477</v>
      </c>
      <c r="N175" s="55">
        <v>0.97777777910232544</v>
      </c>
      <c r="O175" s="55">
        <v>0.91727447509765625</v>
      </c>
      <c r="P175" s="56">
        <v>0.95104897022247314</v>
      </c>
      <c r="Q175" s="52">
        <v>148127.29626808834</v>
      </c>
      <c r="R175" s="53">
        <v>120000</v>
      </c>
      <c r="S175" s="54">
        <v>109.59177398681641</v>
      </c>
      <c r="T175" s="54">
        <v>69</v>
      </c>
      <c r="U175" s="55">
        <v>0.99238646030426025</v>
      </c>
      <c r="V175" s="56">
        <v>1</v>
      </c>
      <c r="W175" s="53">
        <v>133002.24584103512</v>
      </c>
      <c r="X175" s="53">
        <v>115900</v>
      </c>
      <c r="Y175" s="52">
        <v>129250.52131147542</v>
      </c>
      <c r="Z175" s="53">
        <v>109900</v>
      </c>
      <c r="AA175" s="54">
        <v>76.495079040527344</v>
      </c>
      <c r="AB175" s="54">
        <v>36</v>
      </c>
      <c r="AC175" s="55">
        <v>0.93503671884536743</v>
      </c>
      <c r="AD175" s="56">
        <v>0.96720397472381592</v>
      </c>
      <c r="AE175" s="52">
        <v>127420.16533333334</v>
      </c>
      <c r="AF175" s="53">
        <v>107000</v>
      </c>
      <c r="AG175" s="54">
        <v>86.621330261230469</v>
      </c>
      <c r="AH175" s="54">
        <v>45</v>
      </c>
      <c r="AI175" s="55">
        <v>0.96561735868453979</v>
      </c>
      <c r="AJ175" s="56">
        <v>1</v>
      </c>
      <c r="AK175" s="57">
        <v>421</v>
      </c>
      <c r="AL175" s="58">
        <v>48307816</v>
      </c>
      <c r="AM175" s="59">
        <v>1193</v>
      </c>
      <c r="AN175" s="60">
        <v>664</v>
      </c>
      <c r="AO175" s="61">
        <v>114745.40617577198</v>
      </c>
      <c r="AP175" s="58">
        <v>100000</v>
      </c>
      <c r="AQ175" s="59">
        <v>79.964370727539063</v>
      </c>
      <c r="AR175" s="59">
        <v>55</v>
      </c>
      <c r="AS175" s="62">
        <v>0.96061325073242188</v>
      </c>
      <c r="AT175" s="62">
        <v>0.97625327110290527</v>
      </c>
      <c r="AU175" s="62">
        <v>0.91479533910751343</v>
      </c>
      <c r="AV175" s="63">
        <v>0.95164835453033447</v>
      </c>
      <c r="AW175" s="58">
        <v>137982.06202849958</v>
      </c>
      <c r="AX175" s="58">
        <v>115900</v>
      </c>
      <c r="AY175" s="61">
        <v>123966.39608433735</v>
      </c>
      <c r="AZ175" s="58">
        <v>109900</v>
      </c>
      <c r="BA175" s="59">
        <v>81.088851928710938</v>
      </c>
      <c r="BB175" s="59">
        <v>48</v>
      </c>
      <c r="BC175" s="62">
        <v>0.92884522676467896</v>
      </c>
      <c r="BD175" s="63">
        <v>0.96531951427459717</v>
      </c>
    </row>
    <row r="176" spans="1:56" x14ac:dyDescent="0.3">
      <c r="A176" s="47">
        <v>40210</v>
      </c>
      <c r="B176" s="48">
        <v>123</v>
      </c>
      <c r="C176" s="49">
        <v>1251</v>
      </c>
      <c r="D176" s="50">
        <v>6.1549816131591797</v>
      </c>
      <c r="E176" s="49">
        <v>318</v>
      </c>
      <c r="F176" s="49">
        <v>224</v>
      </c>
      <c r="G176" s="49">
        <v>275</v>
      </c>
      <c r="H176" s="51">
        <v>14354529</v>
      </c>
      <c r="I176" s="52">
        <v>116703.48780487805</v>
      </c>
      <c r="J176" s="53">
        <v>107000</v>
      </c>
      <c r="K176" s="54">
        <v>80.853660583496094</v>
      </c>
      <c r="L176" s="54">
        <v>69</v>
      </c>
      <c r="M176" s="55">
        <v>0.96069604158401489</v>
      </c>
      <c r="N176" s="55">
        <v>0.97608590126037598</v>
      </c>
      <c r="O176" s="55">
        <v>0.91414940357208252</v>
      </c>
      <c r="P176" s="56">
        <v>0.95384615659713745</v>
      </c>
      <c r="Q176" s="52">
        <v>147343.67785771383</v>
      </c>
      <c r="R176" s="53">
        <v>119900</v>
      </c>
      <c r="S176" s="54">
        <v>120.19664001464844</v>
      </c>
      <c r="T176" s="54">
        <v>91</v>
      </c>
      <c r="U176" s="55">
        <v>0.99177145957946777</v>
      </c>
      <c r="V176" s="56">
        <v>1</v>
      </c>
      <c r="W176" s="53">
        <v>140017.1572327044</v>
      </c>
      <c r="X176" s="53">
        <v>114700</v>
      </c>
      <c r="Y176" s="52">
        <v>118299.13839285714</v>
      </c>
      <c r="Z176" s="53">
        <v>109900</v>
      </c>
      <c r="AA176" s="54">
        <v>83.642860412597656</v>
      </c>
      <c r="AB176" s="54">
        <v>54</v>
      </c>
      <c r="AC176" s="55">
        <v>0.92727875709533691</v>
      </c>
      <c r="AD176" s="56">
        <v>0.96621155738830566</v>
      </c>
      <c r="AE176" s="52">
        <v>123611.21818181819</v>
      </c>
      <c r="AF176" s="53">
        <v>112000</v>
      </c>
      <c r="AG176" s="54">
        <v>90.196365356445313</v>
      </c>
      <c r="AH176" s="54">
        <v>62</v>
      </c>
      <c r="AI176" s="55">
        <v>0.95052695274353027</v>
      </c>
      <c r="AJ176" s="56">
        <v>1</v>
      </c>
      <c r="AK176" s="57">
        <v>204</v>
      </c>
      <c r="AL176" s="58">
        <v>23282737</v>
      </c>
      <c r="AM176" s="59">
        <v>652</v>
      </c>
      <c r="AN176" s="60">
        <v>359</v>
      </c>
      <c r="AO176" s="61">
        <v>114131.0637254902</v>
      </c>
      <c r="AP176" s="58">
        <v>96750</v>
      </c>
      <c r="AQ176" s="59">
        <v>73.142158508300781</v>
      </c>
      <c r="AR176" s="59">
        <v>55.5</v>
      </c>
      <c r="AS176" s="62">
        <v>0.95900791883468628</v>
      </c>
      <c r="AT176" s="62">
        <v>0.97542333602905273</v>
      </c>
      <c r="AU176" s="62">
        <v>0.9121583104133606</v>
      </c>
      <c r="AV176" s="63">
        <v>0.95306909084320068</v>
      </c>
      <c r="AW176" s="58">
        <v>142114.08742331289</v>
      </c>
      <c r="AX176" s="58">
        <v>115450</v>
      </c>
      <c r="AY176" s="61">
        <v>119477.09749303621</v>
      </c>
      <c r="AZ176" s="58">
        <v>105999</v>
      </c>
      <c r="BA176" s="59">
        <v>84.991645812988281</v>
      </c>
      <c r="BB176" s="59">
        <v>60</v>
      </c>
      <c r="BC176" s="62">
        <v>0.92358511686325073</v>
      </c>
      <c r="BD176" s="63">
        <v>0.9629286527633667</v>
      </c>
    </row>
    <row r="177" spans="1:56" x14ac:dyDescent="0.3">
      <c r="A177" s="47">
        <v>40179</v>
      </c>
      <c r="B177" s="48">
        <v>81</v>
      </c>
      <c r="C177" s="49">
        <v>1261</v>
      </c>
      <c r="D177" s="50">
        <v>6.1487202644348145</v>
      </c>
      <c r="E177" s="49">
        <v>334</v>
      </c>
      <c r="F177" s="49">
        <v>135</v>
      </c>
      <c r="G177" s="49">
        <v>164</v>
      </c>
      <c r="H177" s="51">
        <v>8928208</v>
      </c>
      <c r="I177" s="52">
        <v>110224.79012345678</v>
      </c>
      <c r="J177" s="53">
        <v>87000</v>
      </c>
      <c r="K177" s="54">
        <v>61.432098388671875</v>
      </c>
      <c r="L177" s="54">
        <v>49</v>
      </c>
      <c r="M177" s="55">
        <v>0.95644444227218628</v>
      </c>
      <c r="N177" s="55">
        <v>0.97000002861022949</v>
      </c>
      <c r="O177" s="55">
        <v>0.90913474559783936</v>
      </c>
      <c r="P177" s="56">
        <v>0.95121949911117554</v>
      </c>
      <c r="Q177" s="52">
        <v>143018.86994448851</v>
      </c>
      <c r="R177" s="53">
        <v>115000</v>
      </c>
      <c r="S177" s="54">
        <v>119.87152862548828</v>
      </c>
      <c r="T177" s="54">
        <v>94</v>
      </c>
      <c r="U177" s="55">
        <v>0.97298556566238403</v>
      </c>
      <c r="V177" s="56">
        <v>1</v>
      </c>
      <c r="W177" s="53">
        <v>144110.56586826348</v>
      </c>
      <c r="X177" s="53">
        <v>118200</v>
      </c>
      <c r="Y177" s="52">
        <v>121431.63703703704</v>
      </c>
      <c r="Z177" s="53">
        <v>104980</v>
      </c>
      <c r="AA177" s="54">
        <v>87.229629516601563</v>
      </c>
      <c r="AB177" s="54">
        <v>67</v>
      </c>
      <c r="AC177" s="55">
        <v>0.91745644807815552</v>
      </c>
      <c r="AD177" s="56">
        <v>0.96076923608779907</v>
      </c>
      <c r="AE177" s="52">
        <v>119851.44512195123</v>
      </c>
      <c r="AF177" s="53">
        <v>111449.5</v>
      </c>
      <c r="AG177" s="54">
        <v>95</v>
      </c>
      <c r="AH177" s="54">
        <v>71.5</v>
      </c>
      <c r="AI177" s="55">
        <v>0.94426745176315308</v>
      </c>
      <c r="AJ177" s="56">
        <v>1</v>
      </c>
      <c r="AK177" s="57">
        <v>81</v>
      </c>
      <c r="AL177" s="58">
        <v>8928208</v>
      </c>
      <c r="AM177" s="59">
        <v>334</v>
      </c>
      <c r="AN177" s="60">
        <v>135</v>
      </c>
      <c r="AO177" s="61">
        <v>110224.79012345678</v>
      </c>
      <c r="AP177" s="58">
        <v>87000</v>
      </c>
      <c r="AQ177" s="59">
        <v>61.432098388671875</v>
      </c>
      <c r="AR177" s="59">
        <v>49</v>
      </c>
      <c r="AS177" s="62">
        <v>0.95644444227218628</v>
      </c>
      <c r="AT177" s="62">
        <v>0.97000002861022949</v>
      </c>
      <c r="AU177" s="62">
        <v>0.90913474559783936</v>
      </c>
      <c r="AV177" s="63">
        <v>0.95121949911117554</v>
      </c>
      <c r="AW177" s="58">
        <v>144110.56586826348</v>
      </c>
      <c r="AX177" s="58">
        <v>118200</v>
      </c>
      <c r="AY177" s="61">
        <v>121431.63703703704</v>
      </c>
      <c r="AZ177" s="58">
        <v>104980</v>
      </c>
      <c r="BA177" s="59">
        <v>87.229629516601563</v>
      </c>
      <c r="BB177" s="59">
        <v>67</v>
      </c>
      <c r="BC177" s="62">
        <v>0.91745644807815552</v>
      </c>
      <c r="BD177" s="63">
        <v>0.96076923608779907</v>
      </c>
    </row>
    <row r="178" spans="1:56" x14ac:dyDescent="0.3">
      <c r="A178" s="47">
        <v>40148</v>
      </c>
      <c r="B178" s="48">
        <v>151</v>
      </c>
      <c r="C178" s="49">
        <v>1146</v>
      </c>
      <c r="D178" s="50">
        <v>5.5947928428649902</v>
      </c>
      <c r="E178" s="49">
        <v>203</v>
      </c>
      <c r="F178" s="49">
        <v>86</v>
      </c>
      <c r="G178" s="49">
        <v>132</v>
      </c>
      <c r="H178" s="51">
        <v>18939674</v>
      </c>
      <c r="I178" s="52">
        <v>125428.30463576158</v>
      </c>
      <c r="J178" s="53">
        <v>101000</v>
      </c>
      <c r="K178" s="54">
        <v>82.0794677734375</v>
      </c>
      <c r="L178" s="54">
        <v>49</v>
      </c>
      <c r="M178" s="55">
        <v>0.95953840017318726</v>
      </c>
      <c r="N178" s="55">
        <v>0.9776536226272583</v>
      </c>
      <c r="O178" s="55">
        <v>0.92118102312088013</v>
      </c>
      <c r="P178" s="56">
        <v>0.95766055583953857</v>
      </c>
      <c r="Q178" s="52">
        <v>138967.90052356021</v>
      </c>
      <c r="R178" s="53">
        <v>114950</v>
      </c>
      <c r="S178" s="54">
        <v>117.73123931884766</v>
      </c>
      <c r="T178" s="54">
        <v>85</v>
      </c>
      <c r="U178" s="55">
        <v>0.97358542680740356</v>
      </c>
      <c r="V178" s="56">
        <v>1</v>
      </c>
      <c r="W178" s="53">
        <v>121916.85221674877</v>
      </c>
      <c r="X178" s="53">
        <v>99500</v>
      </c>
      <c r="Y178" s="52">
        <v>111861.74418604652</v>
      </c>
      <c r="Z178" s="53">
        <v>97425</v>
      </c>
      <c r="AA178" s="54">
        <v>92.52325439453125</v>
      </c>
      <c r="AB178" s="54">
        <v>68.5</v>
      </c>
      <c r="AC178" s="55">
        <v>0.8843347430229187</v>
      </c>
      <c r="AD178" s="56">
        <v>0.92314434051513672</v>
      </c>
      <c r="AE178" s="52">
        <v>123660.05303030302</v>
      </c>
      <c r="AF178" s="53">
        <v>104950</v>
      </c>
      <c r="AG178" s="54">
        <v>89.93939208984375</v>
      </c>
      <c r="AH178" s="54">
        <v>60.5</v>
      </c>
      <c r="AI178" s="55">
        <v>0.94651669263839722</v>
      </c>
      <c r="AJ178" s="56">
        <v>1</v>
      </c>
      <c r="AK178" s="57">
        <v>2458</v>
      </c>
      <c r="AL178" s="58">
        <v>303526864</v>
      </c>
      <c r="AM178" s="59">
        <v>4380</v>
      </c>
      <c r="AN178" s="60">
        <v>2462</v>
      </c>
      <c r="AO178" s="61">
        <v>123485.29861676159</v>
      </c>
      <c r="AP178" s="58">
        <v>108700</v>
      </c>
      <c r="AQ178" s="59">
        <v>70.798210144042969</v>
      </c>
      <c r="AR178" s="59">
        <v>42</v>
      </c>
      <c r="AS178" s="62">
        <v>0.96266692876815796</v>
      </c>
      <c r="AT178" s="62">
        <v>0.97754943370819092</v>
      </c>
      <c r="AU178" s="62">
        <v>0.92938977479934692</v>
      </c>
      <c r="AV178" s="63">
        <v>0.96136081218719482</v>
      </c>
      <c r="AW178" s="58">
        <v>134893.28431148664</v>
      </c>
      <c r="AX178" s="58">
        <v>114900</v>
      </c>
      <c r="AY178" s="61">
        <v>127198.12347684809</v>
      </c>
      <c r="AZ178" s="58">
        <v>111450</v>
      </c>
      <c r="BA178" s="59">
        <v>69.835502624511719</v>
      </c>
      <c r="BB178" s="59">
        <v>41</v>
      </c>
      <c r="BC178" s="62">
        <v>0.92903423309326172</v>
      </c>
      <c r="BD178" s="63">
        <v>0.96153843402862549</v>
      </c>
    </row>
    <row r="179" spans="1:56" x14ac:dyDescent="0.3">
      <c r="A179" s="47">
        <v>40118</v>
      </c>
      <c r="B179" s="48">
        <v>220</v>
      </c>
      <c r="C179" s="49">
        <v>1222</v>
      </c>
      <c r="D179" s="50">
        <v>5.9272432327270508</v>
      </c>
      <c r="E179" s="49">
        <v>277</v>
      </c>
      <c r="F179" s="49">
        <v>136</v>
      </c>
      <c r="G179" s="49">
        <v>202</v>
      </c>
      <c r="H179" s="51">
        <v>27405852</v>
      </c>
      <c r="I179" s="52">
        <v>124572.05454545455</v>
      </c>
      <c r="J179" s="53">
        <v>104450</v>
      </c>
      <c r="K179" s="54">
        <v>61.045455932617188</v>
      </c>
      <c r="L179" s="54">
        <v>39.5</v>
      </c>
      <c r="M179" s="55">
        <v>0.96741771697998047</v>
      </c>
      <c r="N179" s="55">
        <v>0.97509801387786865</v>
      </c>
      <c r="O179" s="55">
        <v>0.94569104909896851</v>
      </c>
      <c r="P179" s="56">
        <v>0.96222603321075439</v>
      </c>
      <c r="Q179" s="52">
        <v>142114.1014729951</v>
      </c>
      <c r="R179" s="53">
        <v>118900</v>
      </c>
      <c r="S179" s="54">
        <v>107.19394683837891</v>
      </c>
      <c r="T179" s="54">
        <v>74</v>
      </c>
      <c r="W179" s="53">
        <v>121973.31046931408</v>
      </c>
      <c r="X179" s="53">
        <v>99750</v>
      </c>
      <c r="Y179" s="52">
        <v>129646.44852941176</v>
      </c>
      <c r="Z179" s="53">
        <v>104700</v>
      </c>
      <c r="AA179" s="54">
        <v>63.794116973876953</v>
      </c>
      <c r="AB179" s="54">
        <v>33.5</v>
      </c>
      <c r="AC179" s="55">
        <v>0.92523032426834106</v>
      </c>
      <c r="AD179" s="56">
        <v>0.9598996639251709</v>
      </c>
      <c r="AE179" s="52">
        <v>129176.59900990099</v>
      </c>
      <c r="AF179" s="53">
        <v>107400</v>
      </c>
      <c r="AG179" s="54">
        <v>80.589111328125</v>
      </c>
      <c r="AH179" s="54">
        <v>40.5</v>
      </c>
      <c r="AK179" s="57">
        <v>2307</v>
      </c>
      <c r="AL179" s="58">
        <v>284587190</v>
      </c>
      <c r="AM179" s="59">
        <v>4177</v>
      </c>
      <c r="AN179" s="60">
        <v>2376</v>
      </c>
      <c r="AO179" s="61">
        <v>123358.12310359774</v>
      </c>
      <c r="AP179" s="58">
        <v>109100</v>
      </c>
      <c r="AQ179" s="59">
        <v>70.059814453125</v>
      </c>
      <c r="AR179" s="59">
        <v>42</v>
      </c>
      <c r="AS179" s="62">
        <v>0.9628717303276062</v>
      </c>
      <c r="AT179" s="62">
        <v>0.97752809524536133</v>
      </c>
      <c r="AU179" s="62">
        <v>0.92992371320724487</v>
      </c>
      <c r="AV179" s="63">
        <v>0.96167218685150146</v>
      </c>
      <c r="AW179" s="58">
        <v>135524.08309386973</v>
      </c>
      <c r="AX179" s="58">
        <v>115000</v>
      </c>
      <c r="AY179" s="61">
        <v>127753.22811447812</v>
      </c>
      <c r="AZ179" s="58">
        <v>112250</v>
      </c>
      <c r="BA179" s="59">
        <v>69.014312744140625</v>
      </c>
      <c r="BB179" s="59">
        <v>40</v>
      </c>
      <c r="BC179" s="62">
        <v>0.93065351247787476</v>
      </c>
      <c r="BD179" s="63">
        <v>0.96235501766204834</v>
      </c>
    </row>
    <row r="180" spans="1:56" x14ac:dyDescent="0.3">
      <c r="A180" s="47">
        <v>40087</v>
      </c>
      <c r="B180" s="48">
        <v>264</v>
      </c>
      <c r="C180" s="49">
        <v>1276</v>
      </c>
      <c r="D180" s="50">
        <v>6.404015064239502</v>
      </c>
      <c r="E180" s="49">
        <v>407</v>
      </c>
      <c r="F180" s="49">
        <v>210</v>
      </c>
      <c r="G180" s="49">
        <v>271</v>
      </c>
      <c r="H180" s="51">
        <v>31906575</v>
      </c>
      <c r="I180" s="52">
        <v>120858.23863636363</v>
      </c>
      <c r="J180" s="53">
        <v>101650</v>
      </c>
      <c r="K180" s="54">
        <v>62.431819915771484</v>
      </c>
      <c r="L180" s="54">
        <v>30</v>
      </c>
      <c r="M180" s="55">
        <v>0.96514463424682617</v>
      </c>
      <c r="N180" s="55">
        <v>0.97953444719314575</v>
      </c>
      <c r="O180" s="55">
        <v>0.93603116273880005</v>
      </c>
      <c r="P180" s="56">
        <v>0.96164822578430176</v>
      </c>
      <c r="Q180" s="52">
        <v>153741.25470219436</v>
      </c>
      <c r="R180" s="53">
        <v>123925</v>
      </c>
      <c r="S180" s="54">
        <v>101.64640045166016</v>
      </c>
      <c r="T180" s="54">
        <v>70</v>
      </c>
      <c r="W180" s="53">
        <v>125032.41769041769</v>
      </c>
      <c r="X180" s="53">
        <v>104500</v>
      </c>
      <c r="Y180" s="52">
        <v>120474.69047619047</v>
      </c>
      <c r="Z180" s="53">
        <v>97935</v>
      </c>
      <c r="AA180" s="54">
        <v>62.376190185546875</v>
      </c>
      <c r="AB180" s="54">
        <v>39</v>
      </c>
      <c r="AC180" s="55">
        <v>0.93477910757064819</v>
      </c>
      <c r="AD180" s="56">
        <v>0.96084797382354736</v>
      </c>
      <c r="AE180" s="52">
        <v>127766.35055350553</v>
      </c>
      <c r="AF180" s="53">
        <v>110000</v>
      </c>
      <c r="AG180" s="54">
        <v>68.103317260742188</v>
      </c>
      <c r="AH180" s="54">
        <v>42</v>
      </c>
      <c r="AK180" s="57">
        <v>2087</v>
      </c>
      <c r="AL180" s="58">
        <v>257181338</v>
      </c>
      <c r="AM180" s="59">
        <v>3900</v>
      </c>
      <c r="AN180" s="60">
        <v>2240</v>
      </c>
      <c r="AO180" s="61">
        <v>123230.15716339243</v>
      </c>
      <c r="AP180" s="58">
        <v>109900</v>
      </c>
      <c r="AQ180" s="59">
        <v>71.010063171386719</v>
      </c>
      <c r="AR180" s="59">
        <v>42</v>
      </c>
      <c r="AS180" s="62">
        <v>0.96239250898361206</v>
      </c>
      <c r="AT180" s="62">
        <v>0.97832131385803223</v>
      </c>
      <c r="AU180" s="62">
        <v>0.92826080322265625</v>
      </c>
      <c r="AV180" s="63">
        <v>0.96167218685150146</v>
      </c>
      <c r="AW180" s="58">
        <v>136486.78225185946</v>
      </c>
      <c r="AX180" s="58">
        <v>115000</v>
      </c>
      <c r="AY180" s="61">
        <v>127638.28258928571</v>
      </c>
      <c r="AZ180" s="58">
        <v>113250</v>
      </c>
      <c r="BA180" s="59">
        <v>69.331253051757813</v>
      </c>
      <c r="BB180" s="59">
        <v>40.5</v>
      </c>
      <c r="BC180" s="62">
        <v>0.93098312616348267</v>
      </c>
      <c r="BD180" s="63">
        <v>0.96246570348739624</v>
      </c>
    </row>
    <row r="181" spans="1:56" x14ac:dyDescent="0.3">
      <c r="A181" s="47">
        <v>40057</v>
      </c>
      <c r="B181" s="48">
        <v>225</v>
      </c>
      <c r="C181" s="49">
        <v>1281</v>
      </c>
      <c r="D181" s="50">
        <v>6.5412769317626953</v>
      </c>
      <c r="E181" s="49">
        <v>392</v>
      </c>
      <c r="F181" s="49">
        <v>244</v>
      </c>
      <c r="G181" s="49">
        <v>312</v>
      </c>
      <c r="H181" s="51">
        <v>26837967</v>
      </c>
      <c r="I181" s="52">
        <v>119279.85333333333</v>
      </c>
      <c r="J181" s="53">
        <v>107000</v>
      </c>
      <c r="K181" s="54">
        <v>64.715553283691406</v>
      </c>
      <c r="L181" s="54">
        <v>40</v>
      </c>
      <c r="M181" s="55">
        <v>0.95966452360153198</v>
      </c>
      <c r="N181" s="55">
        <v>0.9772675633430481</v>
      </c>
      <c r="O181" s="55">
        <v>0.92260897159576416</v>
      </c>
      <c r="P181" s="56">
        <v>0.95999997854232788</v>
      </c>
      <c r="Q181" s="52">
        <v>152578.23809523811</v>
      </c>
      <c r="R181" s="53">
        <v>124500</v>
      </c>
      <c r="S181" s="54">
        <v>23.666666030883789</v>
      </c>
      <c r="T181" s="54">
        <v>22</v>
      </c>
      <c r="W181" s="53">
        <v>126403.70076726342</v>
      </c>
      <c r="X181" s="53">
        <v>112500</v>
      </c>
      <c r="Y181" s="52">
        <v>122281</v>
      </c>
      <c r="Z181" s="53">
        <v>104975</v>
      </c>
      <c r="AA181" s="54">
        <v>63.467212677001953</v>
      </c>
      <c r="AB181" s="54">
        <v>40.5</v>
      </c>
      <c r="AC181" s="55">
        <v>0.93645739555358887</v>
      </c>
      <c r="AD181" s="56">
        <v>0.95929378271102905</v>
      </c>
      <c r="AE181" s="52">
        <v>131156.05769230769</v>
      </c>
      <c r="AF181" s="53">
        <v>111249.5</v>
      </c>
      <c r="AG181" s="54">
        <v>71.300003051757813</v>
      </c>
      <c r="AH181" s="54">
        <v>39</v>
      </c>
      <c r="AK181" s="57">
        <v>1823</v>
      </c>
      <c r="AL181" s="58">
        <v>225274763</v>
      </c>
      <c r="AM181" s="59">
        <v>3493</v>
      </c>
      <c r="AN181" s="60">
        <v>2030</v>
      </c>
      <c r="AO181" s="61">
        <v>123573.64947888097</v>
      </c>
      <c r="AP181" s="58">
        <v>110000</v>
      </c>
      <c r="AQ181" s="59">
        <v>72.252334594726563</v>
      </c>
      <c r="AR181" s="59">
        <v>43</v>
      </c>
      <c r="AS181" s="62">
        <v>0.9619939923286438</v>
      </c>
      <c r="AT181" s="62">
        <v>0.97795379161834717</v>
      </c>
      <c r="AU181" s="62">
        <v>0.9271349310874939</v>
      </c>
      <c r="AV181" s="63">
        <v>0.96167218685150146</v>
      </c>
      <c r="AW181" s="58">
        <v>137821.81271477664</v>
      </c>
      <c r="AX181" s="58">
        <v>118700</v>
      </c>
      <c r="AY181" s="61">
        <v>128379.34384236453</v>
      </c>
      <c r="AZ181" s="58">
        <v>114900</v>
      </c>
      <c r="BA181" s="59">
        <v>70.050735473632813</v>
      </c>
      <c r="BB181" s="59">
        <v>41</v>
      </c>
      <c r="BC181" s="62">
        <v>0.93059003353118896</v>
      </c>
      <c r="BD181" s="63">
        <v>0.96275901794433594</v>
      </c>
    </row>
    <row r="182" spans="1:56" x14ac:dyDescent="0.3">
      <c r="A182" s="47">
        <v>40026</v>
      </c>
      <c r="B182" s="48">
        <v>230</v>
      </c>
      <c r="C182" s="49">
        <v>1278</v>
      </c>
      <c r="D182" s="50">
        <v>6.5148682594299316</v>
      </c>
      <c r="E182" s="49">
        <v>442</v>
      </c>
      <c r="F182" s="49">
        <v>260</v>
      </c>
      <c r="G182" s="49">
        <v>300</v>
      </c>
      <c r="H182" s="51">
        <v>28158791</v>
      </c>
      <c r="I182" s="52">
        <v>122429.52608695652</v>
      </c>
      <c r="J182" s="53">
        <v>109700</v>
      </c>
      <c r="K182" s="54">
        <v>69.660865783691406</v>
      </c>
      <c r="L182" s="54">
        <v>48</v>
      </c>
      <c r="M182" s="55">
        <v>0.9661329984664917</v>
      </c>
      <c r="N182" s="55">
        <v>0.97633135318756104</v>
      </c>
      <c r="O182" s="55">
        <v>0.92921328544616699</v>
      </c>
      <c r="P182" s="56">
        <v>0.9570765495300293</v>
      </c>
      <c r="Q182" s="52">
        <v>152756.30907668232</v>
      </c>
      <c r="R182" s="53">
        <v>124900</v>
      </c>
      <c r="W182" s="53">
        <v>123611.41628959276</v>
      </c>
      <c r="X182" s="53">
        <v>106000</v>
      </c>
      <c r="Y182" s="52">
        <v>126402.3</v>
      </c>
      <c r="Z182" s="53">
        <v>109975</v>
      </c>
      <c r="AA182" s="54">
        <v>66.7576904296875</v>
      </c>
      <c r="AB182" s="54">
        <v>39.5</v>
      </c>
      <c r="AC182" s="55">
        <v>0.9258270263671875</v>
      </c>
      <c r="AD182" s="56">
        <v>0.96247208118438721</v>
      </c>
      <c r="AE182" s="52">
        <v>124627.98333333334</v>
      </c>
      <c r="AF182" s="53">
        <v>107750</v>
      </c>
      <c r="AG182" s="54">
        <v>69.120803833007813</v>
      </c>
      <c r="AH182" s="54">
        <v>39</v>
      </c>
      <c r="AK182" s="57">
        <v>1598</v>
      </c>
      <c r="AL182" s="58">
        <v>198436796</v>
      </c>
      <c r="AM182" s="59">
        <v>3101</v>
      </c>
      <c r="AN182" s="60">
        <v>1786</v>
      </c>
      <c r="AO182" s="61">
        <v>124178.22027534418</v>
      </c>
      <c r="AP182" s="58">
        <v>111450</v>
      </c>
      <c r="AQ182" s="59">
        <v>73.313514709472656</v>
      </c>
      <c r="AR182" s="59">
        <v>44</v>
      </c>
      <c r="AS182" s="62">
        <v>0.962321937084198</v>
      </c>
      <c r="AT182" s="62">
        <v>0.9782910943031311</v>
      </c>
      <c r="AU182" s="62">
        <v>0.92777258157730103</v>
      </c>
      <c r="AV182" s="63">
        <v>0.96167653799057007</v>
      </c>
      <c r="AW182" s="58">
        <v>139261.50370848115</v>
      </c>
      <c r="AX182" s="58">
        <v>119900</v>
      </c>
      <c r="AY182" s="61">
        <v>129212.48824188129</v>
      </c>
      <c r="AZ182" s="58">
        <v>115000</v>
      </c>
      <c r="BA182" s="59">
        <v>70.950164794921875</v>
      </c>
      <c r="BB182" s="59">
        <v>41</v>
      </c>
      <c r="BC182" s="62">
        <v>0.92978751659393311</v>
      </c>
      <c r="BD182" s="63">
        <v>0.96308439970016479</v>
      </c>
    </row>
    <row r="183" spans="1:56" x14ac:dyDescent="0.3">
      <c r="A183" s="47">
        <v>39995</v>
      </c>
      <c r="B183" s="48">
        <v>279</v>
      </c>
      <c r="E183" s="49">
        <v>388</v>
      </c>
      <c r="F183" s="49">
        <v>230</v>
      </c>
      <c r="H183" s="51">
        <v>35730611</v>
      </c>
      <c r="I183" s="52">
        <v>128066.70609318996</v>
      </c>
      <c r="J183" s="53">
        <v>118000</v>
      </c>
      <c r="K183" s="54">
        <v>65.297492980957031</v>
      </c>
      <c r="L183" s="54">
        <v>29</v>
      </c>
      <c r="M183" s="55">
        <v>0.96976298093795776</v>
      </c>
      <c r="N183" s="55">
        <v>0.97991687059402466</v>
      </c>
      <c r="O183" s="55">
        <v>0.94076275825500488</v>
      </c>
      <c r="P183" s="56">
        <v>0.9693564772605896</v>
      </c>
      <c r="W183" s="53">
        <v>144581.22938144329</v>
      </c>
      <c r="X183" s="53">
        <v>116750</v>
      </c>
      <c r="Y183" s="52">
        <v>128132.12608695652</v>
      </c>
      <c r="Z183" s="53">
        <v>116000</v>
      </c>
      <c r="AA183" s="54">
        <v>71.269561767578125</v>
      </c>
      <c r="AB183" s="54">
        <v>40.5</v>
      </c>
      <c r="AC183" s="55">
        <v>0.93741315603256226</v>
      </c>
      <c r="AD183" s="56">
        <v>0.95900487899780273</v>
      </c>
      <c r="AK183" s="57">
        <v>1368</v>
      </c>
      <c r="AL183" s="58">
        <v>170278005</v>
      </c>
      <c r="AM183" s="59">
        <v>2659</v>
      </c>
      <c r="AN183" s="60">
        <v>1526</v>
      </c>
      <c r="AO183" s="61">
        <v>124472.22587719298</v>
      </c>
      <c r="AP183" s="58">
        <v>112000</v>
      </c>
      <c r="AQ183" s="59">
        <v>73.927635192871094</v>
      </c>
      <c r="AR183" s="59">
        <v>43</v>
      </c>
      <c r="AS183" s="62">
        <v>0.96168124675750732</v>
      </c>
      <c r="AT183" s="62">
        <v>0.97867655754089355</v>
      </c>
      <c r="AU183" s="62">
        <v>0.92753016948699951</v>
      </c>
      <c r="AV183" s="63">
        <v>0.96227866411209106</v>
      </c>
      <c r="AW183" s="58">
        <v>141862.98495675065</v>
      </c>
      <c r="AX183" s="58">
        <v>119900</v>
      </c>
      <c r="AY183" s="61">
        <v>129691.28833551769</v>
      </c>
      <c r="AZ183" s="58">
        <v>116925</v>
      </c>
      <c r="BA183" s="59">
        <v>71.664482116699219</v>
      </c>
      <c r="BB183" s="59">
        <v>41</v>
      </c>
      <c r="BC183" s="62">
        <v>0.93046319484710693</v>
      </c>
      <c r="BD183" s="63">
        <v>0.96311604976654053</v>
      </c>
    </row>
    <row r="184" spans="1:56" x14ac:dyDescent="0.3">
      <c r="A184" s="47">
        <v>39965</v>
      </c>
      <c r="B184" s="48">
        <v>260</v>
      </c>
      <c r="E184" s="49">
        <v>445</v>
      </c>
      <c r="F184" s="49">
        <v>254</v>
      </c>
      <c r="H184" s="51">
        <v>31378943</v>
      </c>
      <c r="I184" s="52">
        <v>120688.2423076923</v>
      </c>
      <c r="J184" s="53">
        <v>104400</v>
      </c>
      <c r="K184" s="54">
        <v>66.357688903808594</v>
      </c>
      <c r="L184" s="54">
        <v>35</v>
      </c>
      <c r="M184" s="55">
        <v>0.96098423004150391</v>
      </c>
      <c r="N184" s="55">
        <v>0.98068654537200928</v>
      </c>
      <c r="O184" s="55">
        <v>0.93708086013793945</v>
      </c>
      <c r="P184" s="56">
        <v>0.96635031700134277</v>
      </c>
      <c r="W184" s="53">
        <v>141546.47865168541</v>
      </c>
      <c r="X184" s="53">
        <v>120000</v>
      </c>
      <c r="Y184" s="52">
        <v>125436.40551181103</v>
      </c>
      <c r="Z184" s="53">
        <v>114700</v>
      </c>
      <c r="AA184" s="54">
        <v>57.122047424316406</v>
      </c>
      <c r="AB184" s="54">
        <v>28.5</v>
      </c>
      <c r="AC184" s="55">
        <v>0.93285197019577026</v>
      </c>
      <c r="AD184" s="56">
        <v>0.96856915950775146</v>
      </c>
      <c r="AK184" s="57">
        <v>1089</v>
      </c>
      <c r="AL184" s="58">
        <v>134547394</v>
      </c>
      <c r="AM184" s="59">
        <v>2271</v>
      </c>
      <c r="AN184" s="60">
        <v>1296</v>
      </c>
      <c r="AO184" s="61">
        <v>123551.32598714417</v>
      </c>
      <c r="AP184" s="58">
        <v>110000</v>
      </c>
      <c r="AQ184" s="59">
        <v>76.138656616210938</v>
      </c>
      <c r="AR184" s="59">
        <v>47</v>
      </c>
      <c r="AS184" s="62">
        <v>0.9596107006072998</v>
      </c>
      <c r="AT184" s="62">
        <v>0.97795379161834717</v>
      </c>
      <c r="AU184" s="62">
        <v>0.9241369366645813</v>
      </c>
      <c r="AV184" s="63">
        <v>0.95941799879074097</v>
      </c>
      <c r="AW184" s="58">
        <v>141398.57331571996</v>
      </c>
      <c r="AX184" s="58">
        <v>119900</v>
      </c>
      <c r="AY184" s="61">
        <v>129967.99151234567</v>
      </c>
      <c r="AZ184" s="58">
        <v>116925</v>
      </c>
      <c r="BA184" s="59">
        <v>71.734565734863281</v>
      </c>
      <c r="BB184" s="59">
        <v>41.5</v>
      </c>
      <c r="BC184" s="62">
        <v>0.92922788858413696</v>
      </c>
      <c r="BD184" s="63">
        <v>0.96368485689163208</v>
      </c>
    </row>
    <row r="185" spans="1:56" x14ac:dyDescent="0.3">
      <c r="A185" s="47">
        <v>39934</v>
      </c>
      <c r="B185" s="48">
        <v>228</v>
      </c>
      <c r="E185" s="49">
        <v>401</v>
      </c>
      <c r="F185" s="49">
        <v>239</v>
      </c>
      <c r="H185" s="51">
        <v>30580121</v>
      </c>
      <c r="I185" s="52">
        <v>134123.33771929826</v>
      </c>
      <c r="J185" s="53">
        <v>119700</v>
      </c>
      <c r="K185" s="54">
        <v>75.324562072753906</v>
      </c>
      <c r="L185" s="54">
        <v>41</v>
      </c>
      <c r="M185" s="55">
        <v>0.96162676811218262</v>
      </c>
      <c r="N185" s="55">
        <v>0.98406350612640381</v>
      </c>
      <c r="O185" s="55">
        <v>0.93898159265518188</v>
      </c>
      <c r="P185" s="56">
        <v>0.97118246555328369</v>
      </c>
      <c r="W185" s="53">
        <v>134906.74563591022</v>
      </c>
      <c r="X185" s="53">
        <v>115500</v>
      </c>
      <c r="Y185" s="52">
        <v>135442.58577405856</v>
      </c>
      <c r="Z185" s="53">
        <v>122900</v>
      </c>
      <c r="AA185" s="54">
        <v>64.100418090820313</v>
      </c>
      <c r="AB185" s="54">
        <v>32</v>
      </c>
      <c r="AC185" s="55">
        <v>0.94420415163040161</v>
      </c>
      <c r="AD185" s="56">
        <v>0.96724289655685425</v>
      </c>
      <c r="AK185" s="57">
        <v>829</v>
      </c>
      <c r="AL185" s="58">
        <v>103168451</v>
      </c>
      <c r="AM185" s="59">
        <v>1826</v>
      </c>
      <c r="AN185" s="60">
        <v>1042</v>
      </c>
      <c r="AO185" s="61">
        <v>124449.27744270205</v>
      </c>
      <c r="AP185" s="58">
        <v>112000</v>
      </c>
      <c r="AQ185" s="59">
        <v>79.206275939941406</v>
      </c>
      <c r="AR185" s="59">
        <v>53</v>
      </c>
      <c r="AS185" s="62">
        <v>0.95917987823486328</v>
      </c>
      <c r="AT185" s="62">
        <v>0.97711014747619629</v>
      </c>
      <c r="AU185" s="62">
        <v>0.92009294033050537</v>
      </c>
      <c r="AV185" s="63">
        <v>0.95659875869750977</v>
      </c>
      <c r="AW185" s="58">
        <v>141362.52847754656</v>
      </c>
      <c r="AX185" s="58">
        <v>119900</v>
      </c>
      <c r="AY185" s="61">
        <v>131072.61996161228</v>
      </c>
      <c r="AZ185" s="58">
        <v>117700</v>
      </c>
      <c r="BA185" s="59">
        <v>75.296546936035156</v>
      </c>
      <c r="BB185" s="59">
        <v>44</v>
      </c>
      <c r="BC185" s="62">
        <v>0.92834281921386719</v>
      </c>
      <c r="BD185" s="63">
        <v>0.96289414167404175</v>
      </c>
    </row>
    <row r="186" spans="1:56" x14ac:dyDescent="0.3">
      <c r="A186" s="47">
        <v>39904</v>
      </c>
      <c r="B186" s="48">
        <v>183</v>
      </c>
      <c r="E186" s="49">
        <v>412</v>
      </c>
      <c r="F186" s="49">
        <v>233</v>
      </c>
      <c r="H186" s="51">
        <v>23244284</v>
      </c>
      <c r="I186" s="52">
        <v>127017.94535519126</v>
      </c>
      <c r="J186" s="53">
        <v>113000</v>
      </c>
      <c r="K186" s="54">
        <v>82.4644775390625</v>
      </c>
      <c r="L186" s="54">
        <v>48</v>
      </c>
      <c r="M186" s="55">
        <v>0.96651136875152588</v>
      </c>
      <c r="N186" s="55">
        <v>0.97868639230728149</v>
      </c>
      <c r="O186" s="55">
        <v>0.91977357864379883</v>
      </c>
      <c r="P186" s="56">
        <v>0.95956134796142578</v>
      </c>
      <c r="W186" s="53">
        <v>143150.09708737864</v>
      </c>
      <c r="X186" s="53">
        <v>119900</v>
      </c>
      <c r="Y186" s="52">
        <v>135006.25321888411</v>
      </c>
      <c r="Z186" s="53">
        <v>119000</v>
      </c>
      <c r="AA186" s="54">
        <v>78.158798217773438</v>
      </c>
      <c r="AB186" s="54">
        <v>42</v>
      </c>
      <c r="AC186" s="55">
        <v>0.93829250335693359</v>
      </c>
      <c r="AD186" s="56">
        <v>0.97119128704071045</v>
      </c>
      <c r="AK186" s="57">
        <v>601</v>
      </c>
      <c r="AL186" s="58">
        <v>72588330</v>
      </c>
      <c r="AM186" s="59">
        <v>1425</v>
      </c>
      <c r="AN186" s="60">
        <v>803</v>
      </c>
      <c r="AO186" s="61">
        <v>120779.25124792014</v>
      </c>
      <c r="AP186" s="58">
        <v>109000</v>
      </c>
      <c r="AQ186" s="59">
        <v>80.678871154785156</v>
      </c>
      <c r="AR186" s="59">
        <v>58</v>
      </c>
      <c r="AS186" s="62">
        <v>0.95825159549713135</v>
      </c>
      <c r="AT186" s="62">
        <v>0.97619044780731201</v>
      </c>
      <c r="AU186" s="62">
        <v>0.91292715072631836</v>
      </c>
      <c r="AV186" s="63">
        <v>0.95155709981918335</v>
      </c>
      <c r="AW186" s="58">
        <v>143179.20842105264</v>
      </c>
      <c r="AX186" s="58">
        <v>120000</v>
      </c>
      <c r="AY186" s="61">
        <v>129771.9701120797</v>
      </c>
      <c r="AZ186" s="58">
        <v>117500</v>
      </c>
      <c r="BA186" s="59">
        <v>78.628890991210938</v>
      </c>
      <c r="BB186" s="59">
        <v>49</v>
      </c>
      <c r="BC186" s="62">
        <v>0.92363578081130981</v>
      </c>
      <c r="BD186" s="63">
        <v>0.9598383903503418</v>
      </c>
    </row>
    <row r="187" spans="1:56" x14ac:dyDescent="0.3">
      <c r="A187" s="47">
        <v>39873</v>
      </c>
      <c r="B187" s="48">
        <v>195</v>
      </c>
      <c r="E187" s="49">
        <v>378</v>
      </c>
      <c r="F187" s="49">
        <v>214</v>
      </c>
      <c r="H187" s="51">
        <v>24461126</v>
      </c>
      <c r="I187" s="52">
        <v>125441.6717948718</v>
      </c>
      <c r="J187" s="53">
        <v>116000</v>
      </c>
      <c r="K187" s="54">
        <v>75.902565002441406</v>
      </c>
      <c r="L187" s="54">
        <v>56</v>
      </c>
      <c r="M187" s="55">
        <v>0.96179360151290894</v>
      </c>
      <c r="N187" s="55">
        <v>0.97813576459884644</v>
      </c>
      <c r="O187" s="55">
        <v>0.91934150457382202</v>
      </c>
      <c r="P187" s="56">
        <v>0.96227866411209106</v>
      </c>
      <c r="W187" s="53">
        <v>149794.86507936509</v>
      </c>
      <c r="X187" s="53">
        <v>128500</v>
      </c>
      <c r="Y187" s="52">
        <v>124972.95794392523</v>
      </c>
      <c r="Z187" s="53">
        <v>119771</v>
      </c>
      <c r="AA187" s="54">
        <v>73.322433471679688</v>
      </c>
      <c r="AB187" s="54">
        <v>42</v>
      </c>
      <c r="AC187" s="55">
        <v>0.92558413743972778</v>
      </c>
      <c r="AD187" s="56">
        <v>0.95957863330841064</v>
      </c>
      <c r="AK187" s="57">
        <v>418</v>
      </c>
      <c r="AL187" s="58">
        <v>49344046</v>
      </c>
      <c r="AM187" s="59">
        <v>1013</v>
      </c>
      <c r="AN187" s="60">
        <v>570</v>
      </c>
      <c r="AO187" s="61">
        <v>118047.95693779904</v>
      </c>
      <c r="AP187" s="58">
        <v>104925</v>
      </c>
      <c r="AQ187" s="59">
        <v>79.897132873535156</v>
      </c>
      <c r="AR187" s="59">
        <v>61</v>
      </c>
      <c r="AS187" s="62">
        <v>0.95463550090789795</v>
      </c>
      <c r="AT187" s="62">
        <v>0.97414052486419678</v>
      </c>
      <c r="AU187" s="62">
        <v>0.90992981195449829</v>
      </c>
      <c r="AV187" s="63">
        <v>0.94773590564727783</v>
      </c>
      <c r="AW187" s="58">
        <v>143191.04837117472</v>
      </c>
      <c r="AX187" s="58">
        <v>120000</v>
      </c>
      <c r="AY187" s="61">
        <v>127632.34210526316</v>
      </c>
      <c r="AZ187" s="58">
        <v>116700</v>
      </c>
      <c r="BA187" s="59">
        <v>78.821052551269531</v>
      </c>
      <c r="BB187" s="59">
        <v>53.5</v>
      </c>
      <c r="BC187" s="62">
        <v>0.91767024993896484</v>
      </c>
      <c r="BD187" s="63">
        <v>0.95670288801193237</v>
      </c>
    </row>
    <row r="188" spans="1:56" x14ac:dyDescent="0.3">
      <c r="A188" s="47">
        <v>39845</v>
      </c>
      <c r="B188" s="48">
        <v>145</v>
      </c>
      <c r="E188" s="49">
        <v>304</v>
      </c>
      <c r="F188" s="49">
        <v>198</v>
      </c>
      <c r="H188" s="51">
        <v>15674626</v>
      </c>
      <c r="I188" s="52">
        <v>108100.86896551723</v>
      </c>
      <c r="J188" s="53">
        <v>97000</v>
      </c>
      <c r="K188" s="54">
        <v>80.613792419433594</v>
      </c>
      <c r="L188" s="54">
        <v>56</v>
      </c>
      <c r="M188" s="55">
        <v>0.95156145095825195</v>
      </c>
      <c r="N188" s="55">
        <v>0.97363084554672241</v>
      </c>
      <c r="O188" s="55">
        <v>0.90292781591415405</v>
      </c>
      <c r="P188" s="56">
        <v>0.94321465492248535</v>
      </c>
      <c r="W188" s="53">
        <v>140331.90131578947</v>
      </c>
      <c r="X188" s="53">
        <v>117950</v>
      </c>
      <c r="Y188" s="52">
        <v>133031.94949494948</v>
      </c>
      <c r="Z188" s="53">
        <v>109925</v>
      </c>
      <c r="AA188" s="54">
        <v>78.070709228515625</v>
      </c>
      <c r="AB188" s="54">
        <v>55.5</v>
      </c>
      <c r="AC188" s="55">
        <v>0.91744780540466309</v>
      </c>
      <c r="AD188" s="56">
        <v>0.96002078056335449</v>
      </c>
      <c r="AK188" s="57">
        <v>223</v>
      </c>
      <c r="AL188" s="58">
        <v>24882920</v>
      </c>
      <c r="AM188" s="59">
        <v>635</v>
      </c>
      <c r="AN188" s="60">
        <v>356</v>
      </c>
      <c r="AO188" s="61">
        <v>111582.60089686098</v>
      </c>
      <c r="AP188" s="58">
        <v>94000</v>
      </c>
      <c r="AQ188" s="59">
        <v>83.39013671875</v>
      </c>
      <c r="AR188" s="59">
        <v>69</v>
      </c>
      <c r="AS188" s="62">
        <v>0.94837623834609985</v>
      </c>
      <c r="AT188" s="62">
        <v>0.96862208843231201</v>
      </c>
      <c r="AU188" s="62">
        <v>0.90169984102249146</v>
      </c>
      <c r="AV188" s="63">
        <v>0.93632960319519043</v>
      </c>
      <c r="AW188" s="58">
        <v>139259.95748031497</v>
      </c>
      <c r="AX188" s="58">
        <v>117500</v>
      </c>
      <c r="AY188" s="61">
        <v>129230.96067415731</v>
      </c>
      <c r="AZ188" s="58">
        <v>112750</v>
      </c>
      <c r="BA188" s="59">
        <v>82.12640380859375</v>
      </c>
      <c r="BB188" s="59">
        <v>61</v>
      </c>
      <c r="BC188" s="62">
        <v>0.91291302442550659</v>
      </c>
      <c r="BD188" s="63">
        <v>0.95362907648086548</v>
      </c>
    </row>
    <row r="189" spans="1:56" x14ac:dyDescent="0.3">
      <c r="A189" s="47">
        <v>39814</v>
      </c>
      <c r="B189" s="48">
        <v>78</v>
      </c>
      <c r="E189" s="49">
        <v>331</v>
      </c>
      <c r="F189" s="49">
        <v>158</v>
      </c>
      <c r="H189" s="51">
        <v>9208294</v>
      </c>
      <c r="I189" s="52">
        <v>118055.05128205128</v>
      </c>
      <c r="J189" s="53">
        <v>88450</v>
      </c>
      <c r="K189" s="54">
        <v>88.551284790039063</v>
      </c>
      <c r="L189" s="54">
        <v>84.5</v>
      </c>
      <c r="M189" s="55">
        <v>0.94245493412017822</v>
      </c>
      <c r="N189" s="55">
        <v>0.96276074647903442</v>
      </c>
      <c r="O189" s="55">
        <v>0.89941710233688354</v>
      </c>
      <c r="P189" s="56">
        <v>0.9247276782989502</v>
      </c>
      <c r="W189" s="53">
        <v>138275.45317220545</v>
      </c>
      <c r="X189" s="53">
        <v>117500</v>
      </c>
      <c r="Y189" s="52">
        <v>124467.69620253165</v>
      </c>
      <c r="Z189" s="53">
        <v>115450</v>
      </c>
      <c r="AA189" s="54">
        <v>87.2088623046875</v>
      </c>
      <c r="AB189" s="54">
        <v>73</v>
      </c>
      <c r="AC189" s="55">
        <v>0.90723025798797607</v>
      </c>
      <c r="AD189" s="56">
        <v>0.94330543279647827</v>
      </c>
      <c r="AK189" s="57">
        <v>78</v>
      </c>
      <c r="AL189" s="58">
        <v>9208294</v>
      </c>
      <c r="AM189" s="59">
        <v>331</v>
      </c>
      <c r="AN189" s="60">
        <v>158</v>
      </c>
      <c r="AO189" s="61">
        <v>118055.05128205128</v>
      </c>
      <c r="AP189" s="58">
        <v>88450</v>
      </c>
      <c r="AQ189" s="59">
        <v>88.551284790039063</v>
      </c>
      <c r="AR189" s="59">
        <v>84.5</v>
      </c>
      <c r="AS189" s="62">
        <v>0.94245493412017822</v>
      </c>
      <c r="AT189" s="62">
        <v>0.96276074647903442</v>
      </c>
      <c r="AU189" s="62">
        <v>0.89941710233688354</v>
      </c>
      <c r="AV189" s="63">
        <v>0.9247276782989502</v>
      </c>
      <c r="AW189" s="58">
        <v>138275.45317220545</v>
      </c>
      <c r="AX189" s="58">
        <v>117500</v>
      </c>
      <c r="AY189" s="61">
        <v>124467.69620253165</v>
      </c>
      <c r="AZ189" s="58">
        <v>115450</v>
      </c>
      <c r="BA189" s="59">
        <v>87.2088623046875</v>
      </c>
      <c r="BB189" s="59">
        <v>73</v>
      </c>
      <c r="BC189" s="62">
        <v>0.90723025798797607</v>
      </c>
      <c r="BD189" s="63">
        <v>0.94330543279647827</v>
      </c>
    </row>
    <row r="190" spans="1:56" x14ac:dyDescent="0.3">
      <c r="A190" s="47">
        <v>39783</v>
      </c>
      <c r="B190" s="48">
        <v>167</v>
      </c>
      <c r="E190" s="49">
        <v>206</v>
      </c>
      <c r="F190" s="49">
        <v>113</v>
      </c>
      <c r="H190" s="51">
        <v>20615553</v>
      </c>
      <c r="I190" s="52">
        <v>123446.4251497006</v>
      </c>
      <c r="J190" s="53">
        <v>107000</v>
      </c>
      <c r="K190" s="54">
        <v>61.401199340820313</v>
      </c>
      <c r="L190" s="54">
        <v>40</v>
      </c>
      <c r="M190" s="55">
        <v>0.95760846138000488</v>
      </c>
      <c r="N190" s="55">
        <v>0.97452229261398315</v>
      </c>
      <c r="O190" s="55">
        <v>0.91000169515609741</v>
      </c>
      <c r="P190" s="56">
        <v>0.94662219285964966</v>
      </c>
      <c r="W190" s="53">
        <v>135432.8203883495</v>
      </c>
      <c r="X190" s="53">
        <v>109700</v>
      </c>
      <c r="Y190" s="52">
        <v>113965.83185840708</v>
      </c>
      <c r="Z190" s="53">
        <v>87500</v>
      </c>
      <c r="AA190" s="54">
        <v>71.902656555175781</v>
      </c>
      <c r="AB190" s="54">
        <v>51</v>
      </c>
      <c r="AC190" s="55">
        <v>0.89583265781402588</v>
      </c>
      <c r="AD190" s="56">
        <v>0.93023258447647095</v>
      </c>
      <c r="AK190" s="57">
        <v>2651</v>
      </c>
      <c r="AL190" s="58">
        <v>319251764</v>
      </c>
      <c r="AM190" s="59">
        <v>3551</v>
      </c>
      <c r="AN190" s="60">
        <v>2618</v>
      </c>
      <c r="AO190" s="61">
        <v>120426.91965296115</v>
      </c>
      <c r="AP190" s="58">
        <v>107000</v>
      </c>
      <c r="AQ190" s="59">
        <v>70.304039001464844</v>
      </c>
      <c r="AR190" s="59">
        <v>42</v>
      </c>
      <c r="AS190" s="62">
        <v>0.9640045166015625</v>
      </c>
      <c r="AT190" s="62">
        <v>0.98113209009170532</v>
      </c>
      <c r="AU190" s="62">
        <v>0.93834441900253296</v>
      </c>
      <c r="AV190" s="63">
        <v>0.96517163515090942</v>
      </c>
      <c r="AW190" s="58">
        <v>133494.54350887073</v>
      </c>
      <c r="AX190" s="58">
        <v>114900</v>
      </c>
      <c r="AY190" s="61">
        <v>123362.56378915203</v>
      </c>
      <c r="AZ190" s="58">
        <v>109900</v>
      </c>
      <c r="BA190" s="59">
        <v>70.530555725097656</v>
      </c>
      <c r="BB190" s="59">
        <v>43</v>
      </c>
      <c r="BC190" s="62">
        <v>0.93747204542160034</v>
      </c>
      <c r="BD190" s="63">
        <v>0.96451318264007568</v>
      </c>
    </row>
    <row r="191" spans="1:56" x14ac:dyDescent="0.3">
      <c r="A191" s="47">
        <v>39753</v>
      </c>
      <c r="B191" s="48">
        <v>137</v>
      </c>
      <c r="E191" s="49">
        <v>239</v>
      </c>
      <c r="F191" s="49">
        <v>136</v>
      </c>
      <c r="H191" s="51">
        <v>14324576</v>
      </c>
      <c r="I191" s="52">
        <v>104558.94890510949</v>
      </c>
      <c r="J191" s="53">
        <v>88500</v>
      </c>
      <c r="K191" s="54">
        <v>78.0364990234375</v>
      </c>
      <c r="L191" s="54">
        <v>47</v>
      </c>
      <c r="M191" s="55">
        <v>0.95978277921676636</v>
      </c>
      <c r="N191" s="55">
        <v>0.97138768434524536</v>
      </c>
      <c r="O191" s="55">
        <v>0.92939925193786621</v>
      </c>
      <c r="P191" s="56">
        <v>0.95639944076538086</v>
      </c>
      <c r="W191" s="53">
        <v>131030.43514644352</v>
      </c>
      <c r="X191" s="53">
        <v>114500</v>
      </c>
      <c r="Y191" s="52">
        <v>126500.99264705883</v>
      </c>
      <c r="Z191" s="53">
        <v>116200</v>
      </c>
      <c r="AA191" s="54">
        <v>74.23529052734375</v>
      </c>
      <c r="AB191" s="54">
        <v>50.5</v>
      </c>
      <c r="AC191" s="55">
        <v>0.9122052788734436</v>
      </c>
      <c r="AD191" s="56">
        <v>0.94519281387329102</v>
      </c>
      <c r="AK191" s="57">
        <v>2484</v>
      </c>
      <c r="AL191" s="58">
        <v>298636211</v>
      </c>
      <c r="AM191" s="59">
        <v>3345</v>
      </c>
      <c r="AN191" s="60">
        <v>2505</v>
      </c>
      <c r="AO191" s="61">
        <v>120223.91747181964</v>
      </c>
      <c r="AP191" s="58">
        <v>107000</v>
      </c>
      <c r="AQ191" s="59">
        <v>70.902580261230469</v>
      </c>
      <c r="AR191" s="59">
        <v>42</v>
      </c>
      <c r="AS191" s="62">
        <v>0.96443450450897217</v>
      </c>
      <c r="AT191" s="62">
        <v>0.9815133810043335</v>
      </c>
      <c r="AU191" s="62">
        <v>0.94025224447250366</v>
      </c>
      <c r="AV191" s="63">
        <v>0.96641534566879272</v>
      </c>
      <c r="AW191" s="58">
        <v>133375.17578475337</v>
      </c>
      <c r="AX191" s="58">
        <v>114900</v>
      </c>
      <c r="AY191" s="61">
        <v>123786.44830339322</v>
      </c>
      <c r="AZ191" s="58">
        <v>109990</v>
      </c>
      <c r="BA191" s="59">
        <v>70.468666076660156</v>
      </c>
      <c r="BB191" s="59">
        <v>42</v>
      </c>
      <c r="BC191" s="62">
        <v>0.93935263156890869</v>
      </c>
      <c r="BD191" s="63">
        <v>0.96517163515090942</v>
      </c>
    </row>
    <row r="192" spans="1:56" x14ac:dyDescent="0.3">
      <c r="A192" s="47">
        <v>39722</v>
      </c>
      <c r="B192" s="48">
        <v>223</v>
      </c>
      <c r="E192" s="49">
        <v>337</v>
      </c>
      <c r="F192" s="49">
        <v>171</v>
      </c>
      <c r="H192" s="51">
        <v>26635978</v>
      </c>
      <c r="I192" s="52">
        <v>119443.84753363229</v>
      </c>
      <c r="J192" s="53">
        <v>105000</v>
      </c>
      <c r="K192" s="54">
        <v>74.170402526855469</v>
      </c>
      <c r="L192" s="54">
        <v>46</v>
      </c>
      <c r="M192" s="55">
        <v>0.95233076810836792</v>
      </c>
      <c r="N192" s="55">
        <v>0.97435897588729858</v>
      </c>
      <c r="O192" s="55">
        <v>0.92081546783447266</v>
      </c>
      <c r="P192" s="56">
        <v>0.95373135805130005</v>
      </c>
      <c r="W192" s="53">
        <v>128365.91097922849</v>
      </c>
      <c r="X192" s="53">
        <v>108000</v>
      </c>
      <c r="Y192" s="52">
        <v>112729.48538011695</v>
      </c>
      <c r="Z192" s="53">
        <v>92900</v>
      </c>
      <c r="AA192" s="54">
        <v>82.368423461914063</v>
      </c>
      <c r="AB192" s="54">
        <v>48</v>
      </c>
      <c r="AC192" s="55">
        <v>0.91904574632644653</v>
      </c>
      <c r="AD192" s="56">
        <v>0.9513513445854187</v>
      </c>
      <c r="AK192" s="57">
        <v>2347</v>
      </c>
      <c r="AL192" s="58">
        <v>284311635</v>
      </c>
      <c r="AM192" s="59">
        <v>3106</v>
      </c>
      <c r="AN192" s="60">
        <v>2369</v>
      </c>
      <c r="AO192" s="61">
        <v>121138.31913080528</v>
      </c>
      <c r="AP192" s="58">
        <v>108000</v>
      </c>
      <c r="AQ192" s="59">
        <v>70.486152648925781</v>
      </c>
      <c r="AR192" s="59">
        <v>42</v>
      </c>
      <c r="AS192" s="62">
        <v>0.96470600366592407</v>
      </c>
      <c r="AT192" s="62">
        <v>0.98181819915771484</v>
      </c>
      <c r="AU192" s="62">
        <v>0.94088655710220337</v>
      </c>
      <c r="AV192" s="63">
        <v>0.96723830699920654</v>
      </c>
      <c r="AW192" s="58">
        <v>133555.59851899548</v>
      </c>
      <c r="AX192" s="58">
        <v>114925</v>
      </c>
      <c r="AY192" s="61">
        <v>123630.6112283664</v>
      </c>
      <c r="AZ192" s="58">
        <v>109950</v>
      </c>
      <c r="BA192" s="59">
        <v>70.252426147460938</v>
      </c>
      <c r="BB192" s="59">
        <v>42</v>
      </c>
      <c r="BC192" s="62">
        <v>0.94091308116912842</v>
      </c>
      <c r="BD192" s="63">
        <v>0.96670126914978027</v>
      </c>
    </row>
    <row r="193" spans="1:56" x14ac:dyDescent="0.3">
      <c r="A193" s="47">
        <v>39692</v>
      </c>
      <c r="B193" s="48">
        <v>229</v>
      </c>
      <c r="E193" s="49">
        <v>368</v>
      </c>
      <c r="F193" s="49">
        <v>197</v>
      </c>
      <c r="H193" s="51">
        <v>26366259</v>
      </c>
      <c r="I193" s="52">
        <v>115136.50218340612</v>
      </c>
      <c r="J193" s="53">
        <v>109000</v>
      </c>
      <c r="K193" s="54">
        <v>60.637554168701172</v>
      </c>
      <c r="L193" s="54">
        <v>34</v>
      </c>
      <c r="M193" s="55">
        <v>0.96482360363006592</v>
      </c>
      <c r="N193" s="55">
        <v>0.9848484992980957</v>
      </c>
      <c r="O193" s="55">
        <v>0.99566042423248291</v>
      </c>
      <c r="P193" s="56">
        <v>0.97520679235458374</v>
      </c>
      <c r="W193" s="53">
        <v>142758.77717391305</v>
      </c>
      <c r="X193" s="53">
        <v>114975</v>
      </c>
      <c r="Y193" s="52">
        <v>119445.3502538071</v>
      </c>
      <c r="Z193" s="53">
        <v>109500</v>
      </c>
      <c r="AA193" s="54">
        <v>67.873092651367188</v>
      </c>
      <c r="AB193" s="54">
        <v>45</v>
      </c>
      <c r="AC193" s="55">
        <v>0.92707568407058716</v>
      </c>
      <c r="AD193" s="56">
        <v>0.95684802532196045</v>
      </c>
      <c r="AK193" s="57">
        <v>2124</v>
      </c>
      <c r="AL193" s="58">
        <v>257675657</v>
      </c>
      <c r="AM193" s="59">
        <v>2769</v>
      </c>
      <c r="AN193" s="60">
        <v>2198</v>
      </c>
      <c r="AO193" s="61">
        <v>121316.22269303202</v>
      </c>
      <c r="AP193" s="58">
        <v>108500</v>
      </c>
      <c r="AQ193" s="59">
        <v>70.099342346191406</v>
      </c>
      <c r="AR193" s="59">
        <v>41</v>
      </c>
      <c r="AS193" s="62">
        <v>0.96600532531738281</v>
      </c>
      <c r="AT193" s="62">
        <v>0.98244786262512207</v>
      </c>
      <c r="AU193" s="62">
        <v>0.9429967999458313</v>
      </c>
      <c r="AV193" s="63">
        <v>0.96895074844360352</v>
      </c>
      <c r="AW193" s="58">
        <v>134187.20729505236</v>
      </c>
      <c r="AX193" s="58">
        <v>115000</v>
      </c>
      <c r="AY193" s="61">
        <v>124478.69699727025</v>
      </c>
      <c r="AZ193" s="58">
        <v>111950</v>
      </c>
      <c r="BA193" s="59">
        <v>69.309829711914063</v>
      </c>
      <c r="BB193" s="59">
        <v>41</v>
      </c>
      <c r="BC193" s="62">
        <v>0.94261664152145386</v>
      </c>
      <c r="BD193" s="63">
        <v>0.9675675630569458</v>
      </c>
    </row>
    <row r="194" spans="1:56" x14ac:dyDescent="0.3">
      <c r="A194" s="47">
        <v>39661</v>
      </c>
      <c r="B194" s="48">
        <v>243</v>
      </c>
      <c r="E194" s="49">
        <v>376</v>
      </c>
      <c r="F194" s="49">
        <v>249</v>
      </c>
      <c r="H194" s="51">
        <v>31268362</v>
      </c>
      <c r="I194" s="52">
        <v>128676.38683127573</v>
      </c>
      <c r="J194" s="53">
        <v>110500</v>
      </c>
      <c r="K194" s="54">
        <v>61.333332061767578</v>
      </c>
      <c r="L194" s="54">
        <v>39</v>
      </c>
      <c r="M194" s="55">
        <v>0.96204215288162231</v>
      </c>
      <c r="N194" s="55">
        <v>0.98235291242599487</v>
      </c>
      <c r="O194" s="55">
        <v>0.93256258964538574</v>
      </c>
      <c r="P194" s="56">
        <v>0.96596598625183105</v>
      </c>
      <c r="W194" s="53">
        <v>139884.44680851063</v>
      </c>
      <c r="X194" s="53">
        <v>117777.5</v>
      </c>
      <c r="Y194" s="52">
        <v>125818.1485943775</v>
      </c>
      <c r="Z194" s="53">
        <v>119500</v>
      </c>
      <c r="AA194" s="54">
        <v>65.558235168457031</v>
      </c>
      <c r="AB194" s="54">
        <v>35</v>
      </c>
      <c r="AC194" s="55">
        <v>0.98245429992675781</v>
      </c>
      <c r="AD194" s="56">
        <v>0.96967858076095581</v>
      </c>
      <c r="AK194" s="57">
        <v>1895</v>
      </c>
      <c r="AL194" s="58">
        <v>231309398</v>
      </c>
      <c r="AM194" s="59">
        <v>2401</v>
      </c>
      <c r="AN194" s="60">
        <v>2001</v>
      </c>
      <c r="AO194" s="61">
        <v>122063.0068601583</v>
      </c>
      <c r="AP194" s="58">
        <v>108000</v>
      </c>
      <c r="AQ194" s="59">
        <v>71.242744445800781</v>
      </c>
      <c r="AR194" s="59">
        <v>42</v>
      </c>
      <c r="AS194" s="62">
        <v>0.96614813804626465</v>
      </c>
      <c r="AT194" s="62">
        <v>0.98233217000961304</v>
      </c>
      <c r="AU194" s="62">
        <v>0.93665379285812378</v>
      </c>
      <c r="AV194" s="63">
        <v>0.96774190664291382</v>
      </c>
      <c r="AW194" s="58">
        <v>132873.44731361931</v>
      </c>
      <c r="AX194" s="58">
        <v>115000</v>
      </c>
      <c r="AY194" s="61">
        <v>124974.23388305848</v>
      </c>
      <c r="AZ194" s="58">
        <v>112000</v>
      </c>
      <c r="BA194" s="59">
        <v>69.451271057128906</v>
      </c>
      <c r="BB194" s="59">
        <v>41</v>
      </c>
      <c r="BC194" s="62">
        <v>0.9441489577293396</v>
      </c>
      <c r="BD194" s="63">
        <v>0.96913301944732666</v>
      </c>
    </row>
    <row r="195" spans="1:56" x14ac:dyDescent="0.3">
      <c r="A195" s="47">
        <v>39630</v>
      </c>
      <c r="B195" s="48">
        <v>314</v>
      </c>
      <c r="E195" s="49">
        <v>351</v>
      </c>
      <c r="F195" s="49">
        <v>247</v>
      </c>
      <c r="H195" s="51">
        <v>41005624</v>
      </c>
      <c r="I195" s="52">
        <v>130591.15923566879</v>
      </c>
      <c r="J195" s="53">
        <v>116700</v>
      </c>
      <c r="K195" s="54">
        <v>64.471336364746094</v>
      </c>
      <c r="L195" s="54">
        <v>34.5</v>
      </c>
      <c r="M195" s="55">
        <v>0.96838486194610596</v>
      </c>
      <c r="N195" s="55">
        <v>0.98082369565963745</v>
      </c>
      <c r="O195" s="55">
        <v>0.93730705976486206</v>
      </c>
      <c r="P195" s="56">
        <v>0.96764743328094482</v>
      </c>
      <c r="W195" s="53">
        <v>142323.03418803419</v>
      </c>
      <c r="X195" s="53">
        <v>115000</v>
      </c>
      <c r="Y195" s="52">
        <v>128046.06072874494</v>
      </c>
      <c r="Z195" s="53">
        <v>110000</v>
      </c>
      <c r="AA195" s="54">
        <v>64.376518249511719</v>
      </c>
      <c r="AB195" s="54">
        <v>39</v>
      </c>
      <c r="AC195" s="55">
        <v>0.93671590089797974</v>
      </c>
      <c r="AD195" s="56">
        <v>0.96782916784286499</v>
      </c>
      <c r="AK195" s="57">
        <v>1652</v>
      </c>
      <c r="AL195" s="58">
        <v>200041036</v>
      </c>
      <c r="AM195" s="59">
        <v>2025</v>
      </c>
      <c r="AN195" s="60">
        <v>1752</v>
      </c>
      <c r="AO195" s="61">
        <v>121090.21549636804</v>
      </c>
      <c r="AP195" s="58">
        <v>107500</v>
      </c>
      <c r="AQ195" s="59">
        <v>72.700363159179688</v>
      </c>
      <c r="AR195" s="59">
        <v>43</v>
      </c>
      <c r="AS195" s="62">
        <v>0.96675205230712891</v>
      </c>
      <c r="AT195" s="62">
        <v>0.98231649398803711</v>
      </c>
      <c r="AU195" s="62">
        <v>0.9372563362121582</v>
      </c>
      <c r="AV195" s="63">
        <v>0.96810340881347656</v>
      </c>
      <c r="AW195" s="58">
        <v>131571.65185185184</v>
      </c>
      <c r="AX195" s="58">
        <v>115000</v>
      </c>
      <c r="AY195" s="61">
        <v>124854.29394977169</v>
      </c>
      <c r="AZ195" s="58">
        <v>110900</v>
      </c>
      <c r="BA195" s="59">
        <v>70.004570007324219</v>
      </c>
      <c r="BB195" s="59">
        <v>41.5</v>
      </c>
      <c r="BC195" s="62">
        <v>0.93872058391571045</v>
      </c>
      <c r="BD195" s="63">
        <v>0.96888518333435059</v>
      </c>
    </row>
    <row r="196" spans="1:56" x14ac:dyDescent="0.3">
      <c r="A196" s="47">
        <v>39600</v>
      </c>
      <c r="B196" s="48">
        <v>279</v>
      </c>
      <c r="E196" s="49">
        <v>294</v>
      </c>
      <c r="F196" s="49">
        <v>284</v>
      </c>
      <c r="H196" s="51">
        <v>36319841</v>
      </c>
      <c r="I196" s="52">
        <v>130178.64157706093</v>
      </c>
      <c r="J196" s="53">
        <v>119000</v>
      </c>
      <c r="K196" s="54">
        <v>75.759857177734375</v>
      </c>
      <c r="L196" s="54">
        <v>40</v>
      </c>
      <c r="M196" s="55">
        <v>0.96767640113830566</v>
      </c>
      <c r="N196" s="55">
        <v>0.98569154739379883</v>
      </c>
      <c r="O196" s="55">
        <v>0.94260996580123901</v>
      </c>
      <c r="P196" s="56">
        <v>0.96816611289978027</v>
      </c>
      <c r="W196" s="53">
        <v>128013.01360544217</v>
      </c>
      <c r="X196" s="53">
        <v>110000</v>
      </c>
      <c r="Y196" s="52">
        <v>129618.04577464789</v>
      </c>
      <c r="Z196" s="53">
        <v>122162.5</v>
      </c>
      <c r="AA196" s="54">
        <v>63.975353240966797</v>
      </c>
      <c r="AB196" s="54">
        <v>36.5</v>
      </c>
      <c r="AC196" s="55">
        <v>0.93573743104934692</v>
      </c>
      <c r="AD196" s="56">
        <v>0.96516484022140503</v>
      </c>
      <c r="AK196" s="57">
        <v>1338</v>
      </c>
      <c r="AL196" s="58">
        <v>159035412</v>
      </c>
      <c r="AM196" s="59">
        <v>1674</v>
      </c>
      <c r="AN196" s="60">
        <v>1505</v>
      </c>
      <c r="AO196" s="61">
        <v>118860.54708520179</v>
      </c>
      <c r="AP196" s="58">
        <v>105000</v>
      </c>
      <c r="AQ196" s="59">
        <v>74.631538391113281</v>
      </c>
      <c r="AR196" s="59">
        <v>46</v>
      </c>
      <c r="AS196" s="62">
        <v>0.9663689136505127</v>
      </c>
      <c r="AT196" s="62">
        <v>0.98293113708496094</v>
      </c>
      <c r="AU196" s="62">
        <v>0.93724441528320313</v>
      </c>
      <c r="AV196" s="63">
        <v>0.96814101934432983</v>
      </c>
      <c r="AW196" s="58">
        <v>129317.32974910394</v>
      </c>
      <c r="AX196" s="58">
        <v>115000</v>
      </c>
      <c r="AY196" s="61">
        <v>124330.46245847177</v>
      </c>
      <c r="AZ196" s="58">
        <v>111900</v>
      </c>
      <c r="BA196" s="59">
        <v>70.928237915039063</v>
      </c>
      <c r="BB196" s="59">
        <v>42</v>
      </c>
      <c r="BC196" s="62">
        <v>0.93905001878738403</v>
      </c>
      <c r="BD196" s="63">
        <v>0.96935582160949707</v>
      </c>
    </row>
    <row r="197" spans="1:56" x14ac:dyDescent="0.3">
      <c r="A197" s="47">
        <v>39569</v>
      </c>
      <c r="B197" s="48">
        <v>268</v>
      </c>
      <c r="E197" s="49">
        <v>337</v>
      </c>
      <c r="F197" s="49">
        <v>269</v>
      </c>
      <c r="H197" s="51">
        <v>32113356</v>
      </c>
      <c r="I197" s="52">
        <v>119825.95522388059</v>
      </c>
      <c r="J197" s="53">
        <v>107250</v>
      </c>
      <c r="K197" s="54">
        <v>67.279853820800781</v>
      </c>
      <c r="L197" s="54">
        <v>34</v>
      </c>
      <c r="M197" s="55">
        <v>0.9711461067199707</v>
      </c>
      <c r="N197" s="55">
        <v>0.98694700002670288</v>
      </c>
      <c r="O197" s="55">
        <v>0.94498974084854126</v>
      </c>
      <c r="P197" s="56">
        <v>0.97385621070861816</v>
      </c>
      <c r="W197" s="53">
        <v>131382.29376854599</v>
      </c>
      <c r="X197" s="53">
        <v>120000</v>
      </c>
      <c r="Y197" s="52">
        <v>132222.11524163568</v>
      </c>
      <c r="Z197" s="53">
        <v>118900</v>
      </c>
      <c r="AA197" s="54">
        <v>70.944236755371094</v>
      </c>
      <c r="AB197" s="54">
        <v>34</v>
      </c>
      <c r="AC197" s="55">
        <v>0.93656229972839355</v>
      </c>
      <c r="AD197" s="56">
        <v>0.96969699859619141</v>
      </c>
      <c r="AK197" s="57">
        <v>1059</v>
      </c>
      <c r="AL197" s="58">
        <v>122715571</v>
      </c>
      <c r="AM197" s="59">
        <v>1380</v>
      </c>
      <c r="AN197" s="60">
        <v>1221</v>
      </c>
      <c r="AO197" s="61">
        <v>115878.72615675165</v>
      </c>
      <c r="AP197" s="58">
        <v>102950</v>
      </c>
      <c r="AQ197" s="59">
        <v>74.334274291992188</v>
      </c>
      <c r="AR197" s="59">
        <v>48</v>
      </c>
      <c r="AS197" s="62">
        <v>0.96602439880371094</v>
      </c>
      <c r="AT197" s="62">
        <v>0.98254233598709106</v>
      </c>
      <c r="AU197" s="62">
        <v>0.93582814931869507</v>
      </c>
      <c r="AV197" s="63">
        <v>0.96811592578887939</v>
      </c>
      <c r="AW197" s="58">
        <v>129595.20579710144</v>
      </c>
      <c r="AX197" s="58">
        <v>116000</v>
      </c>
      <c r="AY197" s="61">
        <v>123100.5904995905</v>
      </c>
      <c r="AZ197" s="58">
        <v>109900</v>
      </c>
      <c r="BA197" s="59">
        <v>72.545455932617188</v>
      </c>
      <c r="BB197" s="59">
        <v>44</v>
      </c>
      <c r="BC197" s="62">
        <v>0.93982177972793579</v>
      </c>
      <c r="BD197" s="63">
        <v>0.96969699859619141</v>
      </c>
    </row>
    <row r="198" spans="1:56" x14ac:dyDescent="0.3">
      <c r="A198" s="47">
        <v>39539</v>
      </c>
      <c r="B198" s="48">
        <v>248</v>
      </c>
      <c r="E198" s="49">
        <v>300</v>
      </c>
      <c r="F198" s="49">
        <v>262</v>
      </c>
      <c r="H198" s="51">
        <v>28311372</v>
      </c>
      <c r="I198" s="52">
        <v>114158.75806451614</v>
      </c>
      <c r="J198" s="53">
        <v>98000</v>
      </c>
      <c r="K198" s="54">
        <v>69.504035949707031</v>
      </c>
      <c r="L198" s="54">
        <v>47.5</v>
      </c>
      <c r="M198" s="55">
        <v>0.97071695327758789</v>
      </c>
      <c r="N198" s="55">
        <v>0.98301291465759277</v>
      </c>
      <c r="O198" s="55">
        <v>0.94418680667877197</v>
      </c>
      <c r="P198" s="56">
        <v>0.97159457206726074</v>
      </c>
      <c r="W198" s="53">
        <v>126342.31</v>
      </c>
      <c r="X198" s="53">
        <v>109500</v>
      </c>
      <c r="Y198" s="52">
        <v>123691.99618320611</v>
      </c>
      <c r="Z198" s="53">
        <v>112400</v>
      </c>
      <c r="AA198" s="54">
        <v>66.72137451171875</v>
      </c>
      <c r="AB198" s="54">
        <v>35.5</v>
      </c>
      <c r="AC198" s="55">
        <v>0.94999808073043823</v>
      </c>
      <c r="AD198" s="56">
        <v>0.97355520725250244</v>
      </c>
      <c r="AK198" s="57">
        <v>791</v>
      </c>
      <c r="AL198" s="58">
        <v>90602215</v>
      </c>
      <c r="AM198" s="59">
        <v>1043</v>
      </c>
      <c r="AN198" s="60">
        <v>952</v>
      </c>
      <c r="AO198" s="61">
        <v>114541.35903919089</v>
      </c>
      <c r="AP198" s="58">
        <v>100000</v>
      </c>
      <c r="AQ198" s="59">
        <v>76.724395751953125</v>
      </c>
      <c r="AR198" s="59">
        <v>52</v>
      </c>
      <c r="AS198" s="62">
        <v>0.96428912878036499</v>
      </c>
      <c r="AT198" s="62">
        <v>0.98113209009170532</v>
      </c>
      <c r="AU198" s="62">
        <v>0.9327317476272583</v>
      </c>
      <c r="AV198" s="63">
        <v>0.96515786647796631</v>
      </c>
      <c r="AW198" s="58">
        <v>129017.7861936721</v>
      </c>
      <c r="AX198" s="58">
        <v>114900</v>
      </c>
      <c r="AY198" s="61">
        <v>120523.18487394958</v>
      </c>
      <c r="AZ198" s="58">
        <v>108700</v>
      </c>
      <c r="BA198" s="59">
        <v>72.997901916503906</v>
      </c>
      <c r="BB198" s="59">
        <v>47.5</v>
      </c>
      <c r="BC198" s="62">
        <v>0.94074469804763794</v>
      </c>
      <c r="BD198" s="63">
        <v>0.96969103813171387</v>
      </c>
    </row>
    <row r="199" spans="1:56" x14ac:dyDescent="0.3">
      <c r="A199" s="47">
        <v>39508</v>
      </c>
      <c r="B199" s="48">
        <v>205</v>
      </c>
      <c r="E199" s="49">
        <v>256</v>
      </c>
      <c r="F199" s="49">
        <v>264</v>
      </c>
      <c r="H199" s="51">
        <v>24108359</v>
      </c>
      <c r="I199" s="52">
        <v>117601.7512195122</v>
      </c>
      <c r="J199" s="53">
        <v>107000</v>
      </c>
      <c r="K199" s="54">
        <v>78</v>
      </c>
      <c r="L199" s="54">
        <v>51</v>
      </c>
      <c r="M199" s="55">
        <v>0.9617733359336853</v>
      </c>
      <c r="N199" s="55">
        <v>0.98098099231719971</v>
      </c>
      <c r="O199" s="55">
        <v>0.93862128257751465</v>
      </c>
      <c r="P199" s="56">
        <v>0.96935582160949707</v>
      </c>
      <c r="W199" s="53">
        <v>123561.91015625</v>
      </c>
      <c r="X199" s="53">
        <v>117450</v>
      </c>
      <c r="Y199" s="52">
        <v>115739.47348484848</v>
      </c>
      <c r="Z199" s="53">
        <v>99000</v>
      </c>
      <c r="AA199" s="54">
        <v>75.409088134765625</v>
      </c>
      <c r="AB199" s="54">
        <v>51.5</v>
      </c>
      <c r="AC199" s="55">
        <v>0.94148582220077515</v>
      </c>
      <c r="AD199" s="56">
        <v>0.97197198867797852</v>
      </c>
      <c r="AK199" s="57">
        <v>543</v>
      </c>
      <c r="AL199" s="58">
        <v>62290843</v>
      </c>
      <c r="AM199" s="59">
        <v>743</v>
      </c>
      <c r="AN199" s="60">
        <v>690</v>
      </c>
      <c r="AO199" s="61">
        <v>114716.10128913444</v>
      </c>
      <c r="AP199" s="58">
        <v>102900</v>
      </c>
      <c r="AQ199" s="59">
        <v>80.022102355957031</v>
      </c>
      <c r="AR199" s="59">
        <v>56</v>
      </c>
      <c r="AS199" s="62">
        <v>0.9613533616065979</v>
      </c>
      <c r="AT199" s="62">
        <v>0.97998332977294922</v>
      </c>
      <c r="AU199" s="62">
        <v>0.92752104997634888</v>
      </c>
      <c r="AV199" s="63">
        <v>0.9634939432144165</v>
      </c>
      <c r="AW199" s="58">
        <v>130098.05921938088</v>
      </c>
      <c r="AX199" s="58">
        <v>114900</v>
      </c>
      <c r="AY199" s="61">
        <v>119319.95507246377</v>
      </c>
      <c r="AZ199" s="58">
        <v>105000</v>
      </c>
      <c r="BA199" s="59">
        <v>75.381156921386719</v>
      </c>
      <c r="BB199" s="59">
        <v>53</v>
      </c>
      <c r="BC199" s="62">
        <v>0.93722087144851685</v>
      </c>
      <c r="BD199" s="63">
        <v>0.96873033046722412</v>
      </c>
    </row>
    <row r="200" spans="1:56" x14ac:dyDescent="0.3">
      <c r="A200" s="47">
        <v>39479</v>
      </c>
      <c r="B200" s="48">
        <v>209</v>
      </c>
      <c r="E200" s="49">
        <v>239</v>
      </c>
      <c r="F200" s="49">
        <v>215</v>
      </c>
      <c r="H200" s="51">
        <v>22477945</v>
      </c>
      <c r="I200" s="52">
        <v>107549.97607655503</v>
      </c>
      <c r="J200" s="53">
        <v>97335</v>
      </c>
      <c r="K200" s="54">
        <v>74.167465209960938</v>
      </c>
      <c r="L200" s="54">
        <v>57</v>
      </c>
      <c r="M200" s="55">
        <v>0.96309977769851685</v>
      </c>
      <c r="N200" s="55">
        <v>0.97890293598175049</v>
      </c>
      <c r="O200" s="55">
        <v>0.92782562971115112</v>
      </c>
      <c r="P200" s="56">
        <v>0.96153843402862549</v>
      </c>
      <c r="W200" s="53">
        <v>136518.03765690376</v>
      </c>
      <c r="X200" s="53">
        <v>119900</v>
      </c>
      <c r="Y200" s="52">
        <v>126710.03255813953</v>
      </c>
      <c r="Z200" s="53">
        <v>118000</v>
      </c>
      <c r="AA200" s="54">
        <v>74.288375854492188</v>
      </c>
      <c r="AB200" s="54">
        <v>51</v>
      </c>
      <c r="AC200" s="55">
        <v>0.94439101219177246</v>
      </c>
      <c r="AD200" s="56">
        <v>0.96497499942779541</v>
      </c>
      <c r="AK200" s="57">
        <v>338</v>
      </c>
      <c r="AL200" s="58">
        <v>38182484</v>
      </c>
      <c r="AM200" s="59">
        <v>487</v>
      </c>
      <c r="AN200" s="60">
        <v>426</v>
      </c>
      <c r="AO200" s="61">
        <v>112965.92899408285</v>
      </c>
      <c r="AP200" s="58">
        <v>99650</v>
      </c>
      <c r="AQ200" s="59">
        <v>81.248519897460938</v>
      </c>
      <c r="AR200" s="59">
        <v>57.5</v>
      </c>
      <c r="AS200" s="62">
        <v>0.96109867095947266</v>
      </c>
      <c r="AT200" s="62">
        <v>0.97874414920806885</v>
      </c>
      <c r="AU200" s="62">
        <v>0.92078870534896851</v>
      </c>
      <c r="AV200" s="63">
        <v>0.96113455295562744</v>
      </c>
      <c r="AW200" s="58">
        <v>133533.89938398357</v>
      </c>
      <c r="AX200" s="58">
        <v>113900</v>
      </c>
      <c r="AY200" s="61">
        <v>121538.84507042254</v>
      </c>
      <c r="AZ200" s="58">
        <v>109925</v>
      </c>
      <c r="BA200" s="59">
        <v>75.363853454589844</v>
      </c>
      <c r="BB200" s="59">
        <v>55.5</v>
      </c>
      <c r="BC200" s="62">
        <v>0.93459784984588623</v>
      </c>
      <c r="BD200" s="63">
        <v>0.96469438076019287</v>
      </c>
    </row>
    <row r="201" spans="1:56" x14ac:dyDescent="0.3">
      <c r="A201" s="47">
        <v>39448</v>
      </c>
      <c r="B201" s="48">
        <v>129</v>
      </c>
      <c r="E201" s="49">
        <v>248</v>
      </c>
      <c r="F201" s="49">
        <v>211</v>
      </c>
      <c r="H201" s="51">
        <v>15704539</v>
      </c>
      <c r="I201" s="52">
        <v>121740.61240310078</v>
      </c>
      <c r="J201" s="53">
        <v>100900</v>
      </c>
      <c r="K201" s="54">
        <v>92.720932006835938</v>
      </c>
      <c r="L201" s="54">
        <v>60</v>
      </c>
      <c r="M201" s="55">
        <v>0.95785665512084961</v>
      </c>
      <c r="N201" s="55">
        <v>0.97858542203903198</v>
      </c>
      <c r="O201" s="55">
        <v>0.90938770771026611</v>
      </c>
      <c r="P201" s="56">
        <v>0.95628416538238525</v>
      </c>
      <c r="W201" s="53">
        <v>130658.05645161291</v>
      </c>
      <c r="X201" s="53">
        <v>108950</v>
      </c>
      <c r="Y201" s="52">
        <v>116269.62559241705</v>
      </c>
      <c r="Z201" s="53">
        <v>104900</v>
      </c>
      <c r="AA201" s="54">
        <v>76.459716796875</v>
      </c>
      <c r="AB201" s="54">
        <v>58</v>
      </c>
      <c r="AC201" s="55">
        <v>0.92461901903152466</v>
      </c>
      <c r="AD201" s="56">
        <v>0.96363633871078491</v>
      </c>
      <c r="AK201" s="57">
        <v>129</v>
      </c>
      <c r="AL201" s="58">
        <v>15704539</v>
      </c>
      <c r="AM201" s="59">
        <v>248</v>
      </c>
      <c r="AN201" s="60">
        <v>211</v>
      </c>
      <c r="AO201" s="61">
        <v>121740.61240310078</v>
      </c>
      <c r="AP201" s="58">
        <v>100900</v>
      </c>
      <c r="AQ201" s="59">
        <v>92.720932006835938</v>
      </c>
      <c r="AR201" s="59">
        <v>60</v>
      </c>
      <c r="AS201" s="62">
        <v>0.95785665512084961</v>
      </c>
      <c r="AT201" s="62">
        <v>0.97858542203903198</v>
      </c>
      <c r="AU201" s="62">
        <v>0.90938770771026611</v>
      </c>
      <c r="AV201" s="63">
        <v>0.95628416538238525</v>
      </c>
      <c r="AW201" s="58">
        <v>130658.05645161291</v>
      </c>
      <c r="AX201" s="58">
        <v>108950</v>
      </c>
      <c r="AY201" s="61">
        <v>116269.62559241705</v>
      </c>
      <c r="AZ201" s="58">
        <v>104900</v>
      </c>
      <c r="BA201" s="59">
        <v>76.459716796875</v>
      </c>
      <c r="BB201" s="59">
        <v>58</v>
      </c>
      <c r="BC201" s="62">
        <v>0.92461901903152466</v>
      </c>
      <c r="BD201" s="63">
        <v>0.96363633871078491</v>
      </c>
    </row>
    <row r="202" spans="1:56" x14ac:dyDescent="0.3">
      <c r="A202" s="47">
        <v>39417</v>
      </c>
      <c r="B202" s="48">
        <v>206</v>
      </c>
      <c r="E202" s="49">
        <v>130</v>
      </c>
      <c r="F202" s="49">
        <v>140</v>
      </c>
      <c r="H202" s="51">
        <v>25159461</v>
      </c>
      <c r="I202" s="52">
        <v>122133.30582524271</v>
      </c>
      <c r="J202" s="53">
        <v>105500</v>
      </c>
      <c r="K202" s="54">
        <v>63.009708404541016</v>
      </c>
      <c r="L202" s="54">
        <v>43</v>
      </c>
      <c r="M202" s="55">
        <v>0.96753025054931641</v>
      </c>
      <c r="N202" s="55">
        <v>0.97940945625305176</v>
      </c>
      <c r="O202" s="55">
        <v>0.92976182699203491</v>
      </c>
      <c r="P202" s="56">
        <v>0.96208631992340088</v>
      </c>
      <c r="W202" s="53">
        <v>110072.97692307692</v>
      </c>
      <c r="X202" s="53">
        <v>94500</v>
      </c>
      <c r="Y202" s="52">
        <v>120347.22142857143</v>
      </c>
      <c r="Z202" s="53">
        <v>109200</v>
      </c>
      <c r="AA202" s="54">
        <v>84.707145690917969</v>
      </c>
      <c r="AB202" s="54">
        <v>54.5</v>
      </c>
      <c r="AC202" s="55">
        <v>0.91940009593963623</v>
      </c>
      <c r="AD202" s="56">
        <v>0.96051371097564697</v>
      </c>
      <c r="AK202" s="57">
        <v>3195</v>
      </c>
      <c r="AL202" s="58">
        <v>397597730</v>
      </c>
      <c r="AM202" s="59">
        <v>3175</v>
      </c>
      <c r="AN202" s="60">
        <v>3152</v>
      </c>
      <c r="AO202" s="61">
        <v>124443.73395931143</v>
      </c>
      <c r="AP202" s="58">
        <v>110000</v>
      </c>
      <c r="AQ202" s="59">
        <v>63.469169616699219</v>
      </c>
      <c r="AR202" s="59">
        <v>38</v>
      </c>
      <c r="AS202" s="62">
        <v>0.97154253721237183</v>
      </c>
      <c r="AT202" s="62">
        <v>0.98497498035430908</v>
      </c>
      <c r="AU202" s="62">
        <v>0.9464346170425415</v>
      </c>
      <c r="AV202" s="63">
        <v>0.97212541103363037</v>
      </c>
      <c r="AW202" s="58">
        <v>125871.90299212598</v>
      </c>
      <c r="AX202" s="58">
        <v>110000</v>
      </c>
      <c r="AY202" s="61">
        <v>127446.72652284264</v>
      </c>
      <c r="AZ202" s="58">
        <v>113500</v>
      </c>
      <c r="BA202" s="59">
        <v>64.252853393554688</v>
      </c>
      <c r="BB202" s="59">
        <v>37</v>
      </c>
      <c r="BC202" s="62">
        <v>0.94632613658905029</v>
      </c>
      <c r="BD202" s="63">
        <v>0.97220677137374878</v>
      </c>
    </row>
    <row r="203" spans="1:56" x14ac:dyDescent="0.3">
      <c r="A203" s="47">
        <v>39387</v>
      </c>
      <c r="B203" s="48">
        <v>244</v>
      </c>
      <c r="E203" s="49">
        <v>207</v>
      </c>
      <c r="F203" s="49">
        <v>181</v>
      </c>
      <c r="H203" s="51">
        <v>29390268</v>
      </c>
      <c r="I203" s="52">
        <v>120451.91803278688</v>
      </c>
      <c r="J203" s="53">
        <v>100900</v>
      </c>
      <c r="K203" s="54">
        <v>75.290985107421875</v>
      </c>
      <c r="L203" s="54">
        <v>44.5</v>
      </c>
      <c r="M203" s="55">
        <v>0.95551306009292603</v>
      </c>
      <c r="N203" s="55">
        <v>0.97733807563781738</v>
      </c>
      <c r="O203" s="55">
        <v>0.91988885402679443</v>
      </c>
      <c r="P203" s="56">
        <v>0.95531588792800903</v>
      </c>
      <c r="W203" s="53">
        <v>120871.44444444444</v>
      </c>
      <c r="X203" s="53">
        <v>100500</v>
      </c>
      <c r="Y203" s="52">
        <v>120730.76243093923</v>
      </c>
      <c r="Z203" s="53">
        <v>99900</v>
      </c>
      <c r="AA203" s="54">
        <v>68.237571716308594</v>
      </c>
      <c r="AB203" s="54">
        <v>47</v>
      </c>
      <c r="AC203" s="55">
        <v>0.90880191326141357</v>
      </c>
      <c r="AD203" s="56">
        <v>0.9592476487159729</v>
      </c>
      <c r="AK203" s="57">
        <v>2989</v>
      </c>
      <c r="AL203" s="58">
        <v>372438269</v>
      </c>
      <c r="AM203" s="59">
        <v>3045</v>
      </c>
      <c r="AN203" s="60">
        <v>3012</v>
      </c>
      <c r="AO203" s="61">
        <v>124602.96721311475</v>
      </c>
      <c r="AP203" s="58">
        <v>110000</v>
      </c>
      <c r="AQ203" s="59">
        <v>63.500835418701172</v>
      </c>
      <c r="AR203" s="59">
        <v>38</v>
      </c>
      <c r="AS203" s="62">
        <v>0.97181904315948486</v>
      </c>
      <c r="AT203" s="62">
        <v>0.98522168397903442</v>
      </c>
      <c r="AU203" s="62">
        <v>0.94758754968643188</v>
      </c>
      <c r="AV203" s="63">
        <v>0.97272729873657227</v>
      </c>
      <c r="AW203" s="58">
        <v>126546.40558292283</v>
      </c>
      <c r="AX203" s="58">
        <v>110900</v>
      </c>
      <c r="AY203" s="61">
        <v>127776.71679946879</v>
      </c>
      <c r="AZ203" s="58">
        <v>114500</v>
      </c>
      <c r="BA203" s="59">
        <v>63.3021240234375</v>
      </c>
      <c r="BB203" s="59">
        <v>36</v>
      </c>
      <c r="BC203" s="62">
        <v>0.94758182764053345</v>
      </c>
      <c r="BD203" s="63">
        <v>0.97245043516159058</v>
      </c>
    </row>
    <row r="204" spans="1:56" x14ac:dyDescent="0.3">
      <c r="A204" s="47">
        <v>39356</v>
      </c>
      <c r="B204" s="48">
        <v>243</v>
      </c>
      <c r="E204" s="49">
        <v>258</v>
      </c>
      <c r="F204" s="49">
        <v>258</v>
      </c>
      <c r="H204" s="51">
        <v>32078480</v>
      </c>
      <c r="I204" s="52">
        <v>132010.20576131687</v>
      </c>
      <c r="J204" s="53">
        <v>115000</v>
      </c>
      <c r="K204" s="54">
        <v>58.102882385253906</v>
      </c>
      <c r="L204" s="54">
        <v>37</v>
      </c>
      <c r="M204" s="55">
        <v>0.97254681587219238</v>
      </c>
      <c r="N204" s="55">
        <v>0.9853249192237854</v>
      </c>
      <c r="O204" s="55">
        <v>0.9432639479637146</v>
      </c>
      <c r="P204" s="56">
        <v>0.97140133380889893</v>
      </c>
      <c r="W204" s="53">
        <v>126469.44573643411</v>
      </c>
      <c r="X204" s="53">
        <v>106750</v>
      </c>
      <c r="Y204" s="52">
        <v>124963.01162790698</v>
      </c>
      <c r="Z204" s="53">
        <v>106750</v>
      </c>
      <c r="AA204" s="54">
        <v>64.763565063476563</v>
      </c>
      <c r="AB204" s="54">
        <v>39.5</v>
      </c>
      <c r="AC204" s="55">
        <v>0.93641877174377441</v>
      </c>
      <c r="AD204" s="56">
        <v>0.95759236812591553</v>
      </c>
      <c r="AK204" s="57">
        <v>2745</v>
      </c>
      <c r="AL204" s="58">
        <v>343048001</v>
      </c>
      <c r="AM204" s="59">
        <v>2838</v>
      </c>
      <c r="AN204" s="60">
        <v>2831</v>
      </c>
      <c r="AO204" s="61">
        <v>124971.94936247723</v>
      </c>
      <c r="AP204" s="58">
        <v>110500</v>
      </c>
      <c r="AQ204" s="59">
        <v>62.452823638916016</v>
      </c>
      <c r="AR204" s="59">
        <v>36</v>
      </c>
      <c r="AS204" s="62">
        <v>0.97326844930648804</v>
      </c>
      <c r="AT204" s="62">
        <v>0.98620688915252686</v>
      </c>
      <c r="AU204" s="62">
        <v>0.9500586986541748</v>
      </c>
      <c r="AV204" s="63">
        <v>0.97382599115371704</v>
      </c>
      <c r="AW204" s="58">
        <v>126960.32980972515</v>
      </c>
      <c r="AX204" s="58">
        <v>112000</v>
      </c>
      <c r="AY204" s="61">
        <v>128227.19992935359</v>
      </c>
      <c r="AZ204" s="58">
        <v>114900</v>
      </c>
      <c r="BA204" s="59">
        <v>62.986576080322266</v>
      </c>
      <c r="BB204" s="59">
        <v>36</v>
      </c>
      <c r="BC204" s="62">
        <v>0.95007002353668213</v>
      </c>
      <c r="BD204" s="63">
        <v>0.97324925661087036</v>
      </c>
    </row>
    <row r="205" spans="1:56" x14ac:dyDescent="0.3">
      <c r="A205" s="47">
        <v>39326</v>
      </c>
      <c r="B205" s="48">
        <v>241</v>
      </c>
      <c r="E205" s="49">
        <v>248</v>
      </c>
      <c r="F205" s="49">
        <v>212</v>
      </c>
      <c r="H205" s="51">
        <v>28711247</v>
      </c>
      <c r="I205" s="52">
        <v>119133.80497925311</v>
      </c>
      <c r="J205" s="53">
        <v>110000</v>
      </c>
      <c r="K205" s="54">
        <v>57.842323303222656</v>
      </c>
      <c r="L205" s="54">
        <v>38</v>
      </c>
      <c r="M205" s="55">
        <v>0.9675067663192749</v>
      </c>
      <c r="N205" s="55">
        <v>0.97969543933868408</v>
      </c>
      <c r="O205" s="55">
        <v>0.94513070583343506</v>
      </c>
      <c r="P205" s="56">
        <v>0.96973776817321777</v>
      </c>
      <c r="W205" s="53">
        <v>124944.78629032258</v>
      </c>
      <c r="X205" s="53">
        <v>109900</v>
      </c>
      <c r="Y205" s="52">
        <v>129505.35377358491</v>
      </c>
      <c r="Z205" s="53">
        <v>110450</v>
      </c>
      <c r="AA205" s="54">
        <v>58.872642517089844</v>
      </c>
      <c r="AB205" s="54">
        <v>38.5</v>
      </c>
      <c r="AC205" s="55">
        <v>0.93422698974609375</v>
      </c>
      <c r="AD205" s="56">
        <v>0.96428573131561279</v>
      </c>
      <c r="AK205" s="57">
        <v>2502</v>
      </c>
      <c r="AL205" s="58">
        <v>310969521</v>
      </c>
      <c r="AM205" s="59">
        <v>2580</v>
      </c>
      <c r="AN205" s="60">
        <v>2573</v>
      </c>
      <c r="AO205" s="61">
        <v>124288.37769784173</v>
      </c>
      <c r="AP205" s="58">
        <v>110000</v>
      </c>
      <c r="AQ205" s="59">
        <v>62.875301361083984</v>
      </c>
      <c r="AR205" s="59">
        <v>36</v>
      </c>
      <c r="AS205" s="62">
        <v>0.9733385443687439</v>
      </c>
      <c r="AT205" s="62">
        <v>0.98634552955627441</v>
      </c>
      <c r="AU205" s="62">
        <v>0.95071226358413696</v>
      </c>
      <c r="AV205" s="63">
        <v>0.97407406568527222</v>
      </c>
      <c r="AW205" s="58">
        <v>127009.41821705426</v>
      </c>
      <c r="AX205" s="58">
        <v>113500</v>
      </c>
      <c r="AY205" s="61">
        <v>128554.50680139914</v>
      </c>
      <c r="AZ205" s="58">
        <v>114900</v>
      </c>
      <c r="BA205" s="59">
        <v>62.808395385742188</v>
      </c>
      <c r="BB205" s="59">
        <v>35</v>
      </c>
      <c r="BC205" s="62">
        <v>0.951438307762146</v>
      </c>
      <c r="BD205" s="63">
        <v>0.97429740428924561</v>
      </c>
    </row>
    <row r="206" spans="1:56" x14ac:dyDescent="0.3">
      <c r="A206" s="47">
        <v>39295</v>
      </c>
      <c r="B206" s="48">
        <v>311</v>
      </c>
      <c r="E206" s="49">
        <v>273</v>
      </c>
      <c r="F206" s="49">
        <v>284</v>
      </c>
      <c r="H206" s="51">
        <v>43067423</v>
      </c>
      <c r="I206" s="52">
        <v>138480.45980707396</v>
      </c>
      <c r="J206" s="53">
        <v>124000</v>
      </c>
      <c r="K206" s="54">
        <v>53.562702178955078</v>
      </c>
      <c r="L206" s="54">
        <v>29</v>
      </c>
      <c r="M206" s="55">
        <v>0.97844791412353516</v>
      </c>
      <c r="N206" s="55">
        <v>0.98152422904968262</v>
      </c>
      <c r="O206" s="55">
        <v>0.96058022975921631</v>
      </c>
      <c r="P206" s="56">
        <v>0.97345131635665894</v>
      </c>
      <c r="W206" s="53">
        <v>126372.57142857143</v>
      </c>
      <c r="X206" s="53">
        <v>109000</v>
      </c>
      <c r="Y206" s="52">
        <v>134156.78169014084</v>
      </c>
      <c r="Z206" s="53">
        <v>123700</v>
      </c>
      <c r="AA206" s="54">
        <v>55.760562896728516</v>
      </c>
      <c r="AB206" s="54">
        <v>35.5</v>
      </c>
      <c r="AC206" s="55">
        <v>0.95385640859603882</v>
      </c>
      <c r="AD206" s="56">
        <v>0.96993827819824219</v>
      </c>
      <c r="AK206" s="57">
        <v>2261</v>
      </c>
      <c r="AL206" s="58">
        <v>282258274</v>
      </c>
      <c r="AM206" s="59">
        <v>2332</v>
      </c>
      <c r="AN206" s="60">
        <v>2361</v>
      </c>
      <c r="AO206" s="61">
        <v>124837.80362671384</v>
      </c>
      <c r="AP206" s="58">
        <v>110000</v>
      </c>
      <c r="AQ206" s="59">
        <v>63.411766052246094</v>
      </c>
      <c r="AR206" s="59">
        <v>36</v>
      </c>
      <c r="AS206" s="62">
        <v>0.97396016120910645</v>
      </c>
      <c r="AT206" s="62">
        <v>0.98665922880172729</v>
      </c>
      <c r="AU206" s="62">
        <v>0.95130085945129395</v>
      </c>
      <c r="AV206" s="63">
        <v>0.97443497180938721</v>
      </c>
      <c r="AW206" s="58">
        <v>127228.98456260721</v>
      </c>
      <c r="AX206" s="58">
        <v>113850</v>
      </c>
      <c r="AY206" s="61">
        <v>128469.12791190174</v>
      </c>
      <c r="AZ206" s="58">
        <v>114900</v>
      </c>
      <c r="BA206" s="59">
        <v>63.161796569824219</v>
      </c>
      <c r="BB206" s="59">
        <v>35</v>
      </c>
      <c r="BC206" s="62">
        <v>0.95296579599380493</v>
      </c>
      <c r="BD206" s="63">
        <v>0.97493034601211548</v>
      </c>
    </row>
    <row r="207" spans="1:56" x14ac:dyDescent="0.3">
      <c r="A207" s="47">
        <v>39264</v>
      </c>
      <c r="B207" s="48">
        <v>328</v>
      </c>
      <c r="E207" s="49">
        <v>321</v>
      </c>
      <c r="F207" s="49">
        <v>281</v>
      </c>
      <c r="H207" s="51">
        <v>42332675</v>
      </c>
      <c r="I207" s="52">
        <v>129063.03353658537</v>
      </c>
      <c r="J207" s="53">
        <v>113000</v>
      </c>
      <c r="K207" s="54">
        <v>60.554878234863281</v>
      </c>
      <c r="L207" s="54">
        <v>29</v>
      </c>
      <c r="M207" s="55">
        <v>0.97554177045822144</v>
      </c>
      <c r="N207" s="55">
        <v>0.98750448226928711</v>
      </c>
      <c r="O207" s="55">
        <v>0.95107901096343994</v>
      </c>
      <c r="P207" s="56">
        <v>0.97750192880630493</v>
      </c>
      <c r="W207" s="53">
        <v>123797.40498442367</v>
      </c>
      <c r="X207" s="53">
        <v>119500</v>
      </c>
      <c r="Y207" s="52">
        <v>131007.25266903914</v>
      </c>
      <c r="Z207" s="53">
        <v>117000</v>
      </c>
      <c r="AA207" s="54">
        <v>60.661922454833984</v>
      </c>
      <c r="AB207" s="54">
        <v>35</v>
      </c>
      <c r="AC207" s="55">
        <v>0.94668364524841309</v>
      </c>
      <c r="AD207" s="56">
        <v>0.97493034601211548</v>
      </c>
      <c r="AK207" s="57">
        <v>1950</v>
      </c>
      <c r="AL207" s="58">
        <v>239190851</v>
      </c>
      <c r="AM207" s="59">
        <v>2059</v>
      </c>
      <c r="AN207" s="60">
        <v>2077</v>
      </c>
      <c r="AO207" s="61">
        <v>122661.97487179487</v>
      </c>
      <c r="AP207" s="58">
        <v>108000</v>
      </c>
      <c r="AQ207" s="59">
        <v>64.982566833496094</v>
      </c>
      <c r="AR207" s="59">
        <v>38</v>
      </c>
      <c r="AS207" s="62">
        <v>0.97324442863464355</v>
      </c>
      <c r="AT207" s="62">
        <v>0.98755013942718506</v>
      </c>
      <c r="AU207" s="62">
        <v>0.94981789588928223</v>
      </c>
      <c r="AV207" s="63">
        <v>0.97469675540924072</v>
      </c>
      <c r="AW207" s="58">
        <v>127342.5352112676</v>
      </c>
      <c r="AX207" s="58">
        <v>114900</v>
      </c>
      <c r="AY207" s="61">
        <v>127691.42272508425</v>
      </c>
      <c r="AZ207" s="58">
        <v>114900</v>
      </c>
      <c r="BA207" s="59">
        <v>64.173805236816406</v>
      </c>
      <c r="BB207" s="59">
        <v>35</v>
      </c>
      <c r="BC207" s="62">
        <v>0.95284461975097656</v>
      </c>
      <c r="BD207" s="63">
        <v>0.97617912292480469</v>
      </c>
    </row>
    <row r="208" spans="1:56" x14ac:dyDescent="0.3">
      <c r="A208" s="47">
        <v>39234</v>
      </c>
      <c r="B208" s="48">
        <v>347</v>
      </c>
      <c r="E208" s="49">
        <v>285</v>
      </c>
      <c r="F208" s="49">
        <v>326</v>
      </c>
      <c r="H208" s="51">
        <v>43133271</v>
      </c>
      <c r="I208" s="52">
        <v>124303.37463976945</v>
      </c>
      <c r="J208" s="53">
        <v>107435</v>
      </c>
      <c r="K208" s="54">
        <v>65.487030029296875</v>
      </c>
      <c r="L208" s="54">
        <v>31</v>
      </c>
      <c r="M208" s="55">
        <v>0.97632437944412231</v>
      </c>
      <c r="N208" s="55">
        <v>0.98867827653884888</v>
      </c>
      <c r="O208" s="55">
        <v>0.95594394207000732</v>
      </c>
      <c r="P208" s="56">
        <v>0.97875642776489258</v>
      </c>
      <c r="W208" s="53">
        <v>136763.18245614035</v>
      </c>
      <c r="X208" s="53">
        <v>120000</v>
      </c>
      <c r="Y208" s="52">
        <v>130854.90490797546</v>
      </c>
      <c r="Z208" s="53">
        <v>114000</v>
      </c>
      <c r="AA208" s="54">
        <v>60.680980682373047</v>
      </c>
      <c r="AB208" s="54">
        <v>28</v>
      </c>
      <c r="AC208" s="55">
        <v>0.95585960149765015</v>
      </c>
      <c r="AD208" s="56">
        <v>0.97817254066467285</v>
      </c>
      <c r="AK208" s="57">
        <v>1622</v>
      </c>
      <c r="AL208" s="58">
        <v>196858176</v>
      </c>
      <c r="AM208" s="59">
        <v>1738</v>
      </c>
      <c r="AN208" s="60">
        <v>1796</v>
      </c>
      <c r="AO208" s="61">
        <v>121367.55610357583</v>
      </c>
      <c r="AP208" s="58">
        <v>107000</v>
      </c>
      <c r="AQ208" s="59">
        <v>65.8779296875</v>
      </c>
      <c r="AR208" s="59">
        <v>40</v>
      </c>
      <c r="AS208" s="62">
        <v>0.97277987003326416</v>
      </c>
      <c r="AT208" s="62">
        <v>0.98765480518341064</v>
      </c>
      <c r="AU208" s="62">
        <v>0.94956314563751221</v>
      </c>
      <c r="AV208" s="63">
        <v>0.97380411624908447</v>
      </c>
      <c r="AW208" s="58">
        <v>127997.30322209436</v>
      </c>
      <c r="AX208" s="58">
        <v>114000</v>
      </c>
      <c r="AY208" s="61">
        <v>127172.63195991091</v>
      </c>
      <c r="AZ208" s="58">
        <v>114500</v>
      </c>
      <c r="BA208" s="59">
        <v>64.723274230957031</v>
      </c>
      <c r="BB208" s="59">
        <v>35</v>
      </c>
      <c r="BC208" s="62">
        <v>0.95381075143814087</v>
      </c>
      <c r="BD208" s="63">
        <v>0.97650885581970215</v>
      </c>
    </row>
    <row r="209" spans="1:56" x14ac:dyDescent="0.3">
      <c r="A209" s="47">
        <v>39203</v>
      </c>
      <c r="B209" s="48">
        <v>336</v>
      </c>
      <c r="E209" s="49">
        <v>322</v>
      </c>
      <c r="F209" s="49">
        <v>338</v>
      </c>
      <c r="H209" s="51">
        <v>42488402</v>
      </c>
      <c r="I209" s="52">
        <v>126453.57738095238</v>
      </c>
      <c r="J209" s="53">
        <v>111900</v>
      </c>
      <c r="K209" s="54">
        <v>62.883930206298828</v>
      </c>
      <c r="L209" s="54">
        <v>35</v>
      </c>
      <c r="M209" s="55">
        <v>0.97502678632736206</v>
      </c>
      <c r="N209" s="55">
        <v>0.99127554893493652</v>
      </c>
      <c r="O209" s="55">
        <v>0.95019394159317017</v>
      </c>
      <c r="P209" s="56">
        <v>0.97316962480545044</v>
      </c>
      <c r="W209" s="53">
        <v>126103.67391304347</v>
      </c>
      <c r="X209" s="53">
        <v>107950</v>
      </c>
      <c r="Y209" s="52">
        <v>130374.23668639053</v>
      </c>
      <c r="Z209" s="53">
        <v>118750</v>
      </c>
      <c r="AA209" s="54">
        <v>62.917160034179688</v>
      </c>
      <c r="AB209" s="54">
        <v>30.5</v>
      </c>
      <c r="AC209" s="55">
        <v>0.95625454187393188</v>
      </c>
      <c r="AD209" s="56">
        <v>0.97777163982391357</v>
      </c>
      <c r="AK209" s="57">
        <v>1275</v>
      </c>
      <c r="AL209" s="58">
        <v>153724905</v>
      </c>
      <c r="AM209" s="59">
        <v>1453</v>
      </c>
      <c r="AN209" s="60">
        <v>1470</v>
      </c>
      <c r="AO209" s="61">
        <v>120568.55294117647</v>
      </c>
      <c r="AP209" s="58">
        <v>107000</v>
      </c>
      <c r="AQ209" s="59">
        <v>65.98431396484375</v>
      </c>
      <c r="AR209" s="59">
        <v>43</v>
      </c>
      <c r="AS209" s="62">
        <v>0.97181516885757446</v>
      </c>
      <c r="AT209" s="62">
        <v>0.98729485273361206</v>
      </c>
      <c r="AU209" s="62">
        <v>0.94782882928848267</v>
      </c>
      <c r="AV209" s="63">
        <v>0.97248756885528564</v>
      </c>
      <c r="AW209" s="58">
        <v>126277.91190640055</v>
      </c>
      <c r="AX209" s="58">
        <v>110000</v>
      </c>
      <c r="AY209" s="61">
        <v>126356.01904761905</v>
      </c>
      <c r="AZ209" s="58">
        <v>114500</v>
      </c>
      <c r="BA209" s="59">
        <v>65.619728088378906</v>
      </c>
      <c r="BB209" s="59">
        <v>37</v>
      </c>
      <c r="BC209" s="62">
        <v>0.95335853099822998</v>
      </c>
      <c r="BD209" s="63">
        <v>0.97611904144287109</v>
      </c>
    </row>
    <row r="210" spans="1:56" x14ac:dyDescent="0.3">
      <c r="A210" s="47">
        <v>39173</v>
      </c>
      <c r="B210" s="48">
        <v>284</v>
      </c>
      <c r="E210" s="49">
        <v>318</v>
      </c>
      <c r="F210" s="49">
        <v>319</v>
      </c>
      <c r="H210" s="51">
        <v>34310308</v>
      </c>
      <c r="I210" s="52">
        <v>120810.94366197183</v>
      </c>
      <c r="J210" s="53">
        <v>109985</v>
      </c>
      <c r="K210" s="54">
        <v>63.89788818359375</v>
      </c>
      <c r="L210" s="54">
        <v>32.5</v>
      </c>
      <c r="M210" s="55">
        <v>0.97945243120193481</v>
      </c>
      <c r="N210" s="55">
        <v>0.98847174644470215</v>
      </c>
      <c r="O210" s="55">
        <v>0.96371591091156006</v>
      </c>
      <c r="P210" s="56">
        <v>0.97591501474380493</v>
      </c>
      <c r="W210" s="53">
        <v>130114.16352201258</v>
      </c>
      <c r="X210" s="53">
        <v>110000</v>
      </c>
      <c r="Y210" s="52">
        <v>129397.85893416929</v>
      </c>
      <c r="Z210" s="53">
        <v>115000</v>
      </c>
      <c r="AA210" s="54">
        <v>63.849529266357422</v>
      </c>
      <c r="AB210" s="54">
        <v>35</v>
      </c>
      <c r="AC210" s="55">
        <v>0.95594871044158936</v>
      </c>
      <c r="AD210" s="56">
        <v>0.97310972213745117</v>
      </c>
      <c r="AK210" s="57">
        <v>939</v>
      </c>
      <c r="AL210" s="58">
        <v>111236503</v>
      </c>
      <c r="AM210" s="59">
        <v>1131</v>
      </c>
      <c r="AN210" s="60">
        <v>1132</v>
      </c>
      <c r="AO210" s="61">
        <v>118462.72949946752</v>
      </c>
      <c r="AP210" s="58">
        <v>106000</v>
      </c>
      <c r="AQ210" s="59">
        <v>67.093719482421875</v>
      </c>
      <c r="AR210" s="59">
        <v>46</v>
      </c>
      <c r="AS210" s="62">
        <v>0.97066599130630493</v>
      </c>
      <c r="AT210" s="62">
        <v>0.9861111044883728</v>
      </c>
      <c r="AU210" s="62">
        <v>0.94698417186737061</v>
      </c>
      <c r="AV210" s="63">
        <v>0.97209537029266357</v>
      </c>
      <c r="AW210" s="58">
        <v>126327.51812555261</v>
      </c>
      <c r="AX210" s="58">
        <v>110000</v>
      </c>
      <c r="AY210" s="61">
        <v>125156.23321554771</v>
      </c>
      <c r="AZ210" s="58">
        <v>112000</v>
      </c>
      <c r="BA210" s="59">
        <v>66.426681518554688</v>
      </c>
      <c r="BB210" s="59">
        <v>41</v>
      </c>
      <c r="BC210" s="62">
        <v>0.95249229669570923</v>
      </c>
      <c r="BD210" s="63">
        <v>0.97462433576583862</v>
      </c>
    </row>
    <row r="211" spans="1:56" x14ac:dyDescent="0.3">
      <c r="A211" s="47">
        <v>39142</v>
      </c>
      <c r="B211" s="48">
        <v>255</v>
      </c>
      <c r="E211" s="49">
        <v>300</v>
      </c>
      <c r="F211" s="49">
        <v>319</v>
      </c>
      <c r="H211" s="51">
        <v>30408824</v>
      </c>
      <c r="I211" s="52">
        <v>119250.29019607844</v>
      </c>
      <c r="J211" s="53">
        <v>104000</v>
      </c>
      <c r="K211" s="54">
        <v>71.992156982421875</v>
      </c>
      <c r="L211" s="54">
        <v>54</v>
      </c>
      <c r="M211" s="55">
        <v>0.96592628955841064</v>
      </c>
      <c r="N211" s="55">
        <v>0.98518520593643188</v>
      </c>
      <c r="O211" s="55">
        <v>0.94351255893707275</v>
      </c>
      <c r="P211" s="56">
        <v>0.97380411624908447</v>
      </c>
      <c r="W211" s="53">
        <v>119894.58333333333</v>
      </c>
      <c r="X211" s="53">
        <v>108250</v>
      </c>
      <c r="Y211" s="52">
        <v>127558.82131661443</v>
      </c>
      <c r="Z211" s="53">
        <v>115000</v>
      </c>
      <c r="AA211" s="54">
        <v>62.134796142578125</v>
      </c>
      <c r="AB211" s="54">
        <v>32</v>
      </c>
      <c r="AC211" s="55">
        <v>0.96423453092575073</v>
      </c>
      <c r="AD211" s="56">
        <v>0.98168498277664185</v>
      </c>
      <c r="AK211" s="57">
        <v>655</v>
      </c>
      <c r="AL211" s="58">
        <v>76926195</v>
      </c>
      <c r="AM211" s="59">
        <v>813</v>
      </c>
      <c r="AN211" s="60">
        <v>813</v>
      </c>
      <c r="AO211" s="61">
        <v>117444.57251908397</v>
      </c>
      <c r="AP211" s="58">
        <v>104000</v>
      </c>
      <c r="AQ211" s="59">
        <v>68.479393005371094</v>
      </c>
      <c r="AR211" s="59">
        <v>50</v>
      </c>
      <c r="AS211" s="62">
        <v>0.96685630083084106</v>
      </c>
      <c r="AT211" s="62">
        <v>0.98516553640365601</v>
      </c>
      <c r="AU211" s="62">
        <v>0.93971842527389526</v>
      </c>
      <c r="AV211" s="63">
        <v>0.96905779838562012</v>
      </c>
      <c r="AW211" s="58">
        <v>124846.39483394833</v>
      </c>
      <c r="AX211" s="58">
        <v>110000</v>
      </c>
      <c r="AY211" s="61">
        <v>123491.92988929889</v>
      </c>
      <c r="AZ211" s="58">
        <v>109900</v>
      </c>
      <c r="BA211" s="59">
        <v>67.437881469726563</v>
      </c>
      <c r="BB211" s="59">
        <v>42</v>
      </c>
      <c r="BC211" s="62">
        <v>0.95113271474838257</v>
      </c>
      <c r="BD211" s="63">
        <v>0.97569692134857178</v>
      </c>
    </row>
    <row r="212" spans="1:56" x14ac:dyDescent="0.3">
      <c r="A212" s="47">
        <v>39114</v>
      </c>
      <c r="B212" s="48">
        <v>211</v>
      </c>
      <c r="E212" s="49">
        <v>249</v>
      </c>
      <c r="F212" s="49">
        <v>240</v>
      </c>
      <c r="H212" s="51">
        <v>24568883</v>
      </c>
      <c r="I212" s="52">
        <v>116440.20379146919</v>
      </c>
      <c r="J212" s="53">
        <v>104000</v>
      </c>
      <c r="K212" s="54">
        <v>64.592414855957031</v>
      </c>
      <c r="L212" s="54">
        <v>46</v>
      </c>
      <c r="M212" s="55">
        <v>0.97122865915298462</v>
      </c>
      <c r="N212" s="55">
        <v>0.98924732208251953</v>
      </c>
      <c r="O212" s="55">
        <v>0.94272947311401367</v>
      </c>
      <c r="P212" s="56">
        <v>0.97141122817993164</v>
      </c>
      <c r="W212" s="53">
        <v>127359.95983935743</v>
      </c>
      <c r="X212" s="53">
        <v>109900</v>
      </c>
      <c r="Y212" s="52">
        <v>121988.58333333333</v>
      </c>
      <c r="Z212" s="53">
        <v>109950</v>
      </c>
      <c r="AA212" s="54">
        <v>70.708335876464844</v>
      </c>
      <c r="AB212" s="54">
        <v>41.5</v>
      </c>
      <c r="AC212" s="55">
        <v>0.94722932577133179</v>
      </c>
      <c r="AD212" s="56">
        <v>0.98013961315155029</v>
      </c>
      <c r="AK212" s="57">
        <v>400</v>
      </c>
      <c r="AL212" s="58">
        <v>46517371</v>
      </c>
      <c r="AM212" s="59">
        <v>513</v>
      </c>
      <c r="AN212" s="60">
        <v>494</v>
      </c>
      <c r="AO212" s="61">
        <v>116293.42750000001</v>
      </c>
      <c r="AP212" s="58">
        <v>104000</v>
      </c>
      <c r="AQ212" s="59">
        <v>66.239997863769531</v>
      </c>
      <c r="AR212" s="59">
        <v>49.5</v>
      </c>
      <c r="AS212" s="62">
        <v>0.96744918823242188</v>
      </c>
      <c r="AT212" s="62">
        <v>0.98488104343414307</v>
      </c>
      <c r="AU212" s="62">
        <v>0.93729358911514282</v>
      </c>
      <c r="AV212" s="63">
        <v>0.96629214286804199</v>
      </c>
      <c r="AW212" s="58">
        <v>127742.1910331384</v>
      </c>
      <c r="AX212" s="58">
        <v>114500</v>
      </c>
      <c r="AY212" s="61">
        <v>120865.73886639676</v>
      </c>
      <c r="AZ212" s="58">
        <v>109600</v>
      </c>
      <c r="BA212" s="59">
        <v>70.862350463867188</v>
      </c>
      <c r="BB212" s="59">
        <v>49.5</v>
      </c>
      <c r="BC212" s="62">
        <v>0.9426378607749939</v>
      </c>
      <c r="BD212" s="63">
        <v>0.9717022180557251</v>
      </c>
    </row>
    <row r="213" spans="1:56" x14ac:dyDescent="0.3">
      <c r="A213" s="47">
        <v>39083</v>
      </c>
      <c r="B213" s="48">
        <v>189</v>
      </c>
      <c r="E213" s="49">
        <v>264</v>
      </c>
      <c r="F213" s="49">
        <v>254</v>
      </c>
      <c r="H213" s="51">
        <v>21948488</v>
      </c>
      <c r="I213" s="52">
        <v>116129.56613756614</v>
      </c>
      <c r="J213" s="53">
        <v>104000</v>
      </c>
      <c r="K213" s="54">
        <v>68.079368591308594</v>
      </c>
      <c r="L213" s="54">
        <v>53</v>
      </c>
      <c r="M213" s="55">
        <v>0.96322983503341675</v>
      </c>
      <c r="N213" s="55">
        <v>0.98101264238357544</v>
      </c>
      <c r="O213" s="55">
        <v>0.93125367164611816</v>
      </c>
      <c r="P213" s="56">
        <v>0.96463024616241455</v>
      </c>
      <c r="W213" s="53">
        <v>128102.70454545454</v>
      </c>
      <c r="X213" s="53">
        <v>114900</v>
      </c>
      <c r="Y213" s="52">
        <v>119804.78346456694</v>
      </c>
      <c r="Z213" s="53">
        <v>106950</v>
      </c>
      <c r="AA213" s="54">
        <v>71.00787353515625</v>
      </c>
      <c r="AB213" s="54">
        <v>57</v>
      </c>
      <c r="AC213" s="55">
        <v>0.9383355975151062</v>
      </c>
      <c r="AD213" s="56">
        <v>0.96590471267700195</v>
      </c>
      <c r="AK213" s="57">
        <v>189</v>
      </c>
      <c r="AL213" s="58">
        <v>21948488</v>
      </c>
      <c r="AM213" s="59">
        <v>264</v>
      </c>
      <c r="AN213" s="60">
        <v>254</v>
      </c>
      <c r="AO213" s="61">
        <v>116129.56613756614</v>
      </c>
      <c r="AP213" s="58">
        <v>104000</v>
      </c>
      <c r="AQ213" s="59">
        <v>68.079368591308594</v>
      </c>
      <c r="AR213" s="59">
        <v>53</v>
      </c>
      <c r="AS213" s="62">
        <v>0.96322983503341675</v>
      </c>
      <c r="AT213" s="62">
        <v>0.98101264238357544</v>
      </c>
      <c r="AU213" s="62">
        <v>0.93125367164611816</v>
      </c>
      <c r="AV213" s="63">
        <v>0.96463024616241455</v>
      </c>
      <c r="AW213" s="58">
        <v>128102.70454545454</v>
      </c>
      <c r="AX213" s="58">
        <v>114900</v>
      </c>
      <c r="AY213" s="61">
        <v>119804.78346456694</v>
      </c>
      <c r="AZ213" s="58">
        <v>106950</v>
      </c>
      <c r="BA213" s="59">
        <v>71.00787353515625</v>
      </c>
      <c r="BB213" s="59">
        <v>57</v>
      </c>
      <c r="BC213" s="62">
        <v>0.9383355975151062</v>
      </c>
      <c r="BD213" s="63">
        <v>0.96590471267700195</v>
      </c>
    </row>
    <row r="214" spans="1:56" x14ac:dyDescent="0.3">
      <c r="A214" s="47">
        <v>39052</v>
      </c>
      <c r="B214" s="48">
        <v>248</v>
      </c>
      <c r="E214" s="49">
        <v>179</v>
      </c>
      <c r="F214" s="49">
        <v>178</v>
      </c>
      <c r="H214" s="51">
        <v>29144450</v>
      </c>
      <c r="I214" s="52">
        <v>117517.94354838709</v>
      </c>
      <c r="J214" s="53">
        <v>96475</v>
      </c>
      <c r="K214" s="54">
        <v>62.971775054931641</v>
      </c>
      <c r="L214" s="54">
        <v>41.5</v>
      </c>
      <c r="M214" s="55">
        <v>0.96666979789733887</v>
      </c>
      <c r="N214" s="55">
        <v>0.97779744863510132</v>
      </c>
      <c r="O214" s="55">
        <v>0.93491393327713013</v>
      </c>
      <c r="P214" s="56">
        <v>0.96030569076538086</v>
      </c>
      <c r="W214" s="53">
        <v>117127.91061452514</v>
      </c>
      <c r="X214" s="53">
        <v>96500</v>
      </c>
      <c r="Y214" s="52">
        <v>116266.79775280898</v>
      </c>
      <c r="Z214" s="53">
        <v>94950</v>
      </c>
      <c r="AA214" s="54">
        <v>68.971908569335938</v>
      </c>
      <c r="AB214" s="54">
        <v>51.5</v>
      </c>
      <c r="AC214" s="55">
        <v>0.92129111289978027</v>
      </c>
      <c r="AD214" s="56">
        <v>0.95571434497833252</v>
      </c>
      <c r="AK214" s="57">
        <v>3511</v>
      </c>
      <c r="AL214" s="58">
        <v>421702989</v>
      </c>
      <c r="AM214" s="59">
        <v>3531</v>
      </c>
      <c r="AN214" s="60">
        <v>3501</v>
      </c>
      <c r="AO214" s="61">
        <v>120109.08259755056</v>
      </c>
      <c r="AP214" s="58">
        <v>105000</v>
      </c>
      <c r="AQ214" s="59">
        <v>58.775848388671875</v>
      </c>
      <c r="AR214" s="59">
        <v>35</v>
      </c>
      <c r="AS214" s="62">
        <v>0.97477930784225464</v>
      </c>
      <c r="AT214" s="62">
        <v>0.98780488967895508</v>
      </c>
      <c r="AU214" s="62">
        <v>0.95569127798080444</v>
      </c>
      <c r="AV214" s="63">
        <v>0.97597599029541016</v>
      </c>
      <c r="AW214" s="58">
        <v>124050.19994335882</v>
      </c>
      <c r="AX214" s="58">
        <v>109800</v>
      </c>
      <c r="AY214" s="61">
        <v>122518.19537275065</v>
      </c>
      <c r="AZ214" s="58">
        <v>107500</v>
      </c>
      <c r="BA214" s="59">
        <v>58.929447174072266</v>
      </c>
      <c r="BB214" s="59">
        <v>35</v>
      </c>
      <c r="BC214" s="62">
        <v>0.95534223318099976</v>
      </c>
      <c r="BD214" s="63">
        <v>0.97597599029541016</v>
      </c>
    </row>
    <row r="215" spans="1:56" x14ac:dyDescent="0.3">
      <c r="A215" s="47">
        <v>39022</v>
      </c>
      <c r="B215" s="48">
        <v>261</v>
      </c>
      <c r="E215" s="49">
        <v>229</v>
      </c>
      <c r="F215" s="49">
        <v>250</v>
      </c>
      <c r="H215" s="51">
        <v>30432715</v>
      </c>
      <c r="I215" s="52">
        <v>116600.44061302682</v>
      </c>
      <c r="J215" s="53">
        <v>98000</v>
      </c>
      <c r="K215" s="54">
        <v>59.570880889892578</v>
      </c>
      <c r="L215" s="54">
        <v>41</v>
      </c>
      <c r="M215" s="55">
        <v>0.96886670589447021</v>
      </c>
      <c r="N215" s="55">
        <v>0.98398929834365845</v>
      </c>
      <c r="O215" s="55">
        <v>0.94212484359741211</v>
      </c>
      <c r="P215" s="56">
        <v>0.97160881757736206</v>
      </c>
      <c r="W215" s="53">
        <v>122569.6768558952</v>
      </c>
      <c r="X215" s="53">
        <v>108900</v>
      </c>
      <c r="Y215" s="52">
        <v>118326.17600000001</v>
      </c>
      <c r="Z215" s="53">
        <v>98250</v>
      </c>
      <c r="AA215" s="54">
        <v>59.380001068115234</v>
      </c>
      <c r="AB215" s="54">
        <v>43.5</v>
      </c>
      <c r="AC215" s="55">
        <v>0.94641035795211792</v>
      </c>
      <c r="AD215" s="56">
        <v>0.97104114294052124</v>
      </c>
      <c r="AK215" s="57">
        <v>3263</v>
      </c>
      <c r="AL215" s="58">
        <v>392558539</v>
      </c>
      <c r="AM215" s="59">
        <v>3352</v>
      </c>
      <c r="AN215" s="60">
        <v>3323</v>
      </c>
      <c r="AO215" s="61">
        <v>120306.01869445296</v>
      </c>
      <c r="AP215" s="58">
        <v>105900</v>
      </c>
      <c r="AQ215" s="59">
        <v>58.456939697265625</v>
      </c>
      <c r="AR215" s="59">
        <v>34</v>
      </c>
      <c r="AS215" s="62">
        <v>0.97539567947387695</v>
      </c>
      <c r="AT215" s="62">
        <v>0.98822146654129028</v>
      </c>
      <c r="AU215" s="62">
        <v>0.95727044343948364</v>
      </c>
      <c r="AV215" s="63">
        <v>0.97692304849624634</v>
      </c>
      <c r="AW215" s="58">
        <v>124419.85680190931</v>
      </c>
      <c r="AX215" s="58">
        <v>109900</v>
      </c>
      <c r="AY215" s="61">
        <v>122853.05808004815</v>
      </c>
      <c r="AZ215" s="58">
        <v>108700</v>
      </c>
      <c r="BA215" s="59">
        <v>58.391513824462891</v>
      </c>
      <c r="BB215" s="59">
        <v>35</v>
      </c>
      <c r="BC215" s="62">
        <v>0.95716619491577148</v>
      </c>
      <c r="BD215" s="63">
        <v>0.97691422700881958</v>
      </c>
    </row>
    <row r="216" spans="1:56" x14ac:dyDescent="0.3">
      <c r="A216" s="47">
        <v>38991</v>
      </c>
      <c r="B216" s="48">
        <v>249</v>
      </c>
      <c r="E216" s="49">
        <v>280</v>
      </c>
      <c r="F216" s="49">
        <v>262</v>
      </c>
      <c r="H216" s="51">
        <v>31166097</v>
      </c>
      <c r="I216" s="52">
        <v>125165.04819277108</v>
      </c>
      <c r="J216" s="53">
        <v>110000</v>
      </c>
      <c r="K216" s="54">
        <v>59.080322265625</v>
      </c>
      <c r="L216" s="54">
        <v>36</v>
      </c>
      <c r="M216" s="55">
        <v>0.97002649307250977</v>
      </c>
      <c r="N216" s="55">
        <v>0.9815024733543396</v>
      </c>
      <c r="O216" s="55">
        <v>0.94756567478179932</v>
      </c>
      <c r="P216" s="56">
        <v>0.96581166982650757</v>
      </c>
      <c r="W216" s="53">
        <v>123304.89642857143</v>
      </c>
      <c r="X216" s="53">
        <v>101000</v>
      </c>
      <c r="Y216" s="52">
        <v>131121.03816793894</v>
      </c>
      <c r="Z216" s="53">
        <v>109900</v>
      </c>
      <c r="AA216" s="54">
        <v>64.377861022949219</v>
      </c>
      <c r="AB216" s="54">
        <v>41.5</v>
      </c>
      <c r="AC216" s="55">
        <v>0.94503587484359741</v>
      </c>
      <c r="AD216" s="56">
        <v>0.97085630893707275</v>
      </c>
      <c r="AK216" s="57">
        <v>3002</v>
      </c>
      <c r="AL216" s="58">
        <v>362125824</v>
      </c>
      <c r="AM216" s="59">
        <v>3123</v>
      </c>
      <c r="AN216" s="60">
        <v>3073</v>
      </c>
      <c r="AO216" s="61">
        <v>120628.1892071952</v>
      </c>
      <c r="AP216" s="58">
        <v>106648.5</v>
      </c>
      <c r="AQ216" s="59">
        <v>58.360092163085938</v>
      </c>
      <c r="AR216" s="59">
        <v>34</v>
      </c>
      <c r="AS216" s="62">
        <v>0.975963294506073</v>
      </c>
      <c r="AT216" s="62">
        <v>0.98855096101760864</v>
      </c>
      <c r="AU216" s="62">
        <v>0.95858722925186157</v>
      </c>
      <c r="AV216" s="63">
        <v>0.97735625505447388</v>
      </c>
      <c r="AW216" s="58">
        <v>124555.52481588216</v>
      </c>
      <c r="AX216" s="58">
        <v>109900</v>
      </c>
      <c r="AY216" s="61">
        <v>123221.33680442565</v>
      </c>
      <c r="AZ216" s="58">
        <v>109500</v>
      </c>
      <c r="BA216" s="59">
        <v>58.31109619140625</v>
      </c>
      <c r="BB216" s="59">
        <v>34</v>
      </c>
      <c r="BC216" s="62">
        <v>0.95804125070571899</v>
      </c>
      <c r="BD216" s="63">
        <v>0.97727274894714355</v>
      </c>
    </row>
    <row r="217" spans="1:56" x14ac:dyDescent="0.3">
      <c r="A217" s="47">
        <v>38961</v>
      </c>
      <c r="B217" s="48">
        <v>288</v>
      </c>
      <c r="E217" s="49">
        <v>246</v>
      </c>
      <c r="F217" s="49">
        <v>223</v>
      </c>
      <c r="H217" s="51">
        <v>35784121</v>
      </c>
      <c r="I217" s="52">
        <v>124250.42013888889</v>
      </c>
      <c r="J217" s="53">
        <v>112000</v>
      </c>
      <c r="K217" s="54">
        <v>55.170139312744141</v>
      </c>
      <c r="L217" s="54">
        <v>33</v>
      </c>
      <c r="M217" s="55">
        <v>0.9753376841545105</v>
      </c>
      <c r="N217" s="55">
        <v>0.98677122592926025</v>
      </c>
      <c r="O217" s="55">
        <v>0.95440733432769775</v>
      </c>
      <c r="P217" s="56">
        <v>0.97318404912948608</v>
      </c>
      <c r="W217" s="53">
        <v>125825.24390243902</v>
      </c>
      <c r="X217" s="53">
        <v>99950</v>
      </c>
      <c r="Y217" s="52">
        <v>123751.39910313902</v>
      </c>
      <c r="Z217" s="53">
        <v>114000</v>
      </c>
      <c r="AA217" s="54">
        <v>55.022422790527344</v>
      </c>
      <c r="AB217" s="54">
        <v>35</v>
      </c>
      <c r="AC217" s="55">
        <v>0.94518864154815674</v>
      </c>
      <c r="AD217" s="56">
        <v>0.96584218740463257</v>
      </c>
      <c r="AK217" s="57">
        <v>2753</v>
      </c>
      <c r="AL217" s="58">
        <v>330959727</v>
      </c>
      <c r="AM217" s="59">
        <v>2843</v>
      </c>
      <c r="AN217" s="60">
        <v>2811</v>
      </c>
      <c r="AO217" s="61">
        <v>120217.84489647657</v>
      </c>
      <c r="AP217" s="58">
        <v>106473</v>
      </c>
      <c r="AQ217" s="59">
        <v>58.294952392578125</v>
      </c>
      <c r="AR217" s="59">
        <v>34</v>
      </c>
      <c r="AS217" s="62">
        <v>0.97650027275085449</v>
      </c>
      <c r="AT217" s="62">
        <v>0.98913347721099854</v>
      </c>
      <c r="AU217" s="62">
        <v>0.95958405733108521</v>
      </c>
      <c r="AV217" s="63">
        <v>0.97798901796340942</v>
      </c>
      <c r="AW217" s="58">
        <v>124678.69609567359</v>
      </c>
      <c r="AX217" s="58">
        <v>109950</v>
      </c>
      <c r="AY217" s="61">
        <v>122485.04304517966</v>
      </c>
      <c r="AZ217" s="58">
        <v>109500</v>
      </c>
      <c r="BA217" s="59">
        <v>57.745643615722656</v>
      </c>
      <c r="BB217" s="59">
        <v>33</v>
      </c>
      <c r="BC217" s="62">
        <v>0.95925337076187134</v>
      </c>
      <c r="BD217" s="63">
        <v>0.97777777910232544</v>
      </c>
    </row>
    <row r="218" spans="1:56" x14ac:dyDescent="0.3">
      <c r="A218" s="47">
        <v>38930</v>
      </c>
      <c r="B218" s="48">
        <v>332</v>
      </c>
      <c r="E218" s="49">
        <v>312</v>
      </c>
      <c r="F218" s="49">
        <v>292</v>
      </c>
      <c r="H218" s="51">
        <v>40910203</v>
      </c>
      <c r="I218" s="52">
        <v>123223.5030120482</v>
      </c>
      <c r="J218" s="53">
        <v>111700</v>
      </c>
      <c r="K218" s="54">
        <v>54.481925964355469</v>
      </c>
      <c r="L218" s="54">
        <v>29</v>
      </c>
      <c r="M218" s="55">
        <v>0.97592616081237793</v>
      </c>
      <c r="N218" s="55">
        <v>0.98879832029342651</v>
      </c>
      <c r="O218" s="55">
        <v>0.96138930320739746</v>
      </c>
      <c r="P218" s="56">
        <v>0.97710657119750977</v>
      </c>
      <c r="W218" s="53">
        <v>124508.88461538461</v>
      </c>
      <c r="X218" s="53">
        <v>109900</v>
      </c>
      <c r="Y218" s="52">
        <v>122776.25342465754</v>
      </c>
      <c r="Z218" s="53">
        <v>109500</v>
      </c>
      <c r="AA218" s="54">
        <v>54.208904266357422</v>
      </c>
      <c r="AB218" s="54">
        <v>38</v>
      </c>
      <c r="AC218" s="55">
        <v>0.95159804821014404</v>
      </c>
      <c r="AD218" s="56">
        <v>0.97244280576705933</v>
      </c>
      <c r="AK218" s="57">
        <v>2465</v>
      </c>
      <c r="AL218" s="58">
        <v>295175606</v>
      </c>
      <c r="AM218" s="59">
        <v>2597</v>
      </c>
      <c r="AN218" s="60">
        <v>2588</v>
      </c>
      <c r="AO218" s="61">
        <v>119746.69614604462</v>
      </c>
      <c r="AP218" s="58">
        <v>105200</v>
      </c>
      <c r="AQ218" s="59">
        <v>58.660041809082031</v>
      </c>
      <c r="AR218" s="59">
        <v>34</v>
      </c>
      <c r="AS218" s="62">
        <v>0.97663611173629761</v>
      </c>
      <c r="AT218" s="62">
        <v>0.98943859338760376</v>
      </c>
      <c r="AU218" s="62">
        <v>0.96018892526626587</v>
      </c>
      <c r="AV218" s="63">
        <v>0.97842836380004883</v>
      </c>
      <c r="AW218" s="58">
        <v>124570.08971890643</v>
      </c>
      <c r="AX218" s="58">
        <v>110000</v>
      </c>
      <c r="AY218" s="61">
        <v>122375.92503863988</v>
      </c>
      <c r="AZ218" s="58">
        <v>109100</v>
      </c>
      <c r="BA218" s="59">
        <v>57.980293273925781</v>
      </c>
      <c r="BB218" s="59">
        <v>33</v>
      </c>
      <c r="BC218" s="62">
        <v>0.96046531200408936</v>
      </c>
      <c r="BD218" s="63">
        <v>0.97872477769851685</v>
      </c>
    </row>
    <row r="219" spans="1:56" x14ac:dyDescent="0.3">
      <c r="A219" s="47">
        <v>38899</v>
      </c>
      <c r="B219" s="48">
        <v>354</v>
      </c>
      <c r="E219" s="49">
        <v>303</v>
      </c>
      <c r="F219" s="49">
        <v>311</v>
      </c>
      <c r="H219" s="51">
        <v>41825079</v>
      </c>
      <c r="I219" s="52">
        <v>118149.94067796611</v>
      </c>
      <c r="J219" s="53">
        <v>109900</v>
      </c>
      <c r="K219" s="54">
        <v>52.189266204833984</v>
      </c>
      <c r="L219" s="54">
        <v>33</v>
      </c>
      <c r="M219" s="55">
        <v>0.98332476615905762</v>
      </c>
      <c r="N219" s="55">
        <v>0.99931472539901733</v>
      </c>
      <c r="O219" s="55">
        <v>0.97519588470458984</v>
      </c>
      <c r="P219" s="56">
        <v>0.97958534955978394</v>
      </c>
      <c r="W219" s="53">
        <v>122557.50495049504</v>
      </c>
      <c r="X219" s="53">
        <v>113900</v>
      </c>
      <c r="Y219" s="52">
        <v>120534.09003215434</v>
      </c>
      <c r="Z219" s="53">
        <v>109850</v>
      </c>
      <c r="AA219" s="54">
        <v>55.993568420410156</v>
      </c>
      <c r="AB219" s="54">
        <v>33</v>
      </c>
      <c r="AC219" s="55">
        <v>0.95552492141723633</v>
      </c>
      <c r="AD219" s="56">
        <v>0.97222220897674561</v>
      </c>
      <c r="AK219" s="57">
        <v>2133</v>
      </c>
      <c r="AL219" s="58">
        <v>254265403</v>
      </c>
      <c r="AM219" s="59">
        <v>2285</v>
      </c>
      <c r="AN219" s="60">
        <v>2296</v>
      </c>
      <c r="AO219" s="61">
        <v>119205.53352086263</v>
      </c>
      <c r="AP219" s="58">
        <v>105000</v>
      </c>
      <c r="AQ219" s="59">
        <v>59.310359954833984</v>
      </c>
      <c r="AR219" s="59">
        <v>35</v>
      </c>
      <c r="AS219" s="62">
        <v>0.97674661874771118</v>
      </c>
      <c r="AT219" s="62">
        <v>0.98962193727493286</v>
      </c>
      <c r="AU219" s="62">
        <v>0.96000206470489502</v>
      </c>
      <c r="AV219" s="63">
        <v>0.97886538505554199</v>
      </c>
      <c r="AW219" s="58">
        <v>124578.44682713348</v>
      </c>
      <c r="AX219" s="58">
        <v>110900</v>
      </c>
      <c r="AY219" s="61">
        <v>122325.01219512195</v>
      </c>
      <c r="AZ219" s="58">
        <v>109000</v>
      </c>
      <c r="BA219" s="59">
        <v>58.459930419921875</v>
      </c>
      <c r="BB219" s="59">
        <v>32</v>
      </c>
      <c r="BC219" s="62">
        <v>0.96159303188323975</v>
      </c>
      <c r="BD219" s="63">
        <v>0.97927093505859375</v>
      </c>
    </row>
    <row r="220" spans="1:56" x14ac:dyDescent="0.3">
      <c r="A220" s="47">
        <v>38869</v>
      </c>
      <c r="B220" s="48">
        <v>394</v>
      </c>
      <c r="E220" s="49">
        <v>343</v>
      </c>
      <c r="F220" s="49">
        <v>355</v>
      </c>
      <c r="H220" s="51">
        <v>48915629</v>
      </c>
      <c r="I220" s="52">
        <v>124151.3426395939</v>
      </c>
      <c r="J220" s="53">
        <v>105986.5</v>
      </c>
      <c r="K220" s="54">
        <v>56.286800384521484</v>
      </c>
      <c r="L220" s="54">
        <v>28.5</v>
      </c>
      <c r="M220" s="55">
        <v>0.98201298713684082</v>
      </c>
      <c r="N220" s="55">
        <v>0.98953026533126831</v>
      </c>
      <c r="O220" s="55">
        <v>0.96600383520126343</v>
      </c>
      <c r="P220" s="56">
        <v>0.97921013832092285</v>
      </c>
      <c r="W220" s="53">
        <v>120058.32653061225</v>
      </c>
      <c r="X220" s="53">
        <v>105000</v>
      </c>
      <c r="Y220" s="52">
        <v>120028.40845070423</v>
      </c>
      <c r="Z220" s="53">
        <v>105000</v>
      </c>
      <c r="AA220" s="54">
        <v>55.09295654296875</v>
      </c>
      <c r="AB220" s="54">
        <v>30</v>
      </c>
      <c r="AC220" s="55">
        <v>0.97201675176620483</v>
      </c>
      <c r="AD220" s="56">
        <v>0.97729897499084473</v>
      </c>
      <c r="AK220" s="57">
        <v>1779</v>
      </c>
      <c r="AL220" s="58">
        <v>212440324</v>
      </c>
      <c r="AM220" s="59">
        <v>1982</v>
      </c>
      <c r="AN220" s="60">
        <v>1985</v>
      </c>
      <c r="AO220" s="61">
        <v>119415.58403597526</v>
      </c>
      <c r="AP220" s="58">
        <v>104900</v>
      </c>
      <c r="AQ220" s="59">
        <v>60.727375030517578</v>
      </c>
      <c r="AR220" s="59">
        <v>35</v>
      </c>
      <c r="AS220" s="62">
        <v>0.97543764114379883</v>
      </c>
      <c r="AT220" s="62">
        <v>0.98853868246078491</v>
      </c>
      <c r="AU220" s="62">
        <v>0.95697867870330811</v>
      </c>
      <c r="AV220" s="63">
        <v>0.97886538505554199</v>
      </c>
      <c r="AW220" s="58">
        <v>124887.40010090817</v>
      </c>
      <c r="AX220" s="58">
        <v>110700</v>
      </c>
      <c r="AY220" s="61">
        <v>122605.60503778337</v>
      </c>
      <c r="AZ220" s="58">
        <v>109000</v>
      </c>
      <c r="BA220" s="59">
        <v>58.846347808837891</v>
      </c>
      <c r="BB220" s="59">
        <v>32</v>
      </c>
      <c r="BC220" s="62">
        <v>0.962543785572052</v>
      </c>
      <c r="BD220" s="63">
        <v>0.98039215803146362</v>
      </c>
    </row>
    <row r="221" spans="1:56" x14ac:dyDescent="0.3">
      <c r="A221" s="47">
        <v>38838</v>
      </c>
      <c r="B221" s="48">
        <v>365</v>
      </c>
      <c r="E221" s="49">
        <v>367</v>
      </c>
      <c r="F221" s="49">
        <v>394</v>
      </c>
      <c r="H221" s="51">
        <v>43425347</v>
      </c>
      <c r="I221" s="52">
        <v>118973.55342465754</v>
      </c>
      <c r="J221" s="53">
        <v>103500</v>
      </c>
      <c r="K221" s="54">
        <v>58.375343322753906</v>
      </c>
      <c r="L221" s="54">
        <v>28</v>
      </c>
      <c r="M221" s="55">
        <v>0.97879618406295776</v>
      </c>
      <c r="N221" s="55">
        <v>0.98894703388214111</v>
      </c>
      <c r="O221" s="55">
        <v>0.96343153715133667</v>
      </c>
      <c r="P221" s="56">
        <v>0.98114657402038574</v>
      </c>
      <c r="W221" s="53">
        <v>133353.71662125341</v>
      </c>
      <c r="X221" s="53">
        <v>118500</v>
      </c>
      <c r="Y221" s="52">
        <v>127179.81725888325</v>
      </c>
      <c r="Z221" s="53">
        <v>112250</v>
      </c>
      <c r="AA221" s="54">
        <v>55.393402099609375</v>
      </c>
      <c r="AB221" s="54">
        <v>27</v>
      </c>
      <c r="AC221" s="55">
        <v>0.97025328874588013</v>
      </c>
      <c r="AD221" s="56">
        <v>0.98257756233215332</v>
      </c>
      <c r="AK221" s="57">
        <v>1385</v>
      </c>
      <c r="AL221" s="58">
        <v>163524695</v>
      </c>
      <c r="AM221" s="59">
        <v>1639</v>
      </c>
      <c r="AN221" s="60">
        <v>1630</v>
      </c>
      <c r="AO221" s="61">
        <v>118068.37184115524</v>
      </c>
      <c r="AP221" s="58">
        <v>104000</v>
      </c>
      <c r="AQ221" s="59">
        <v>61.990612030029297</v>
      </c>
      <c r="AR221" s="59">
        <v>37</v>
      </c>
      <c r="AS221" s="62">
        <v>0.97356712818145752</v>
      </c>
      <c r="AT221" s="62">
        <v>0.98816567659378052</v>
      </c>
      <c r="AU221" s="62">
        <v>0.95441120862960815</v>
      </c>
      <c r="AV221" s="63">
        <v>0.97883599996566772</v>
      </c>
      <c r="AW221" s="58">
        <v>125897.99938987187</v>
      </c>
      <c r="AX221" s="58">
        <v>112500</v>
      </c>
      <c r="AY221" s="61">
        <v>123166.8963190184</v>
      </c>
      <c r="AZ221" s="58">
        <v>109000</v>
      </c>
      <c r="BA221" s="59">
        <v>59.663803100585938</v>
      </c>
      <c r="BB221" s="59">
        <v>32</v>
      </c>
      <c r="BC221" s="62">
        <v>0.96048063039779663</v>
      </c>
      <c r="BD221" s="63">
        <v>0.98125040531158447</v>
      </c>
    </row>
    <row r="222" spans="1:56" x14ac:dyDescent="0.3">
      <c r="A222" s="47">
        <v>38808</v>
      </c>
      <c r="B222" s="48">
        <v>306</v>
      </c>
      <c r="E222" s="49">
        <v>348</v>
      </c>
      <c r="F222" s="49">
        <v>346</v>
      </c>
      <c r="H222" s="51">
        <v>35173080</v>
      </c>
      <c r="I222" s="52">
        <v>114944.70588235294</v>
      </c>
      <c r="J222" s="53">
        <v>99600</v>
      </c>
      <c r="K222" s="54">
        <v>69.209152221679688</v>
      </c>
      <c r="L222" s="54">
        <v>44</v>
      </c>
      <c r="M222" s="55">
        <v>0.97138357162475586</v>
      </c>
      <c r="N222" s="55">
        <v>0.98716115951538086</v>
      </c>
      <c r="O222" s="55">
        <v>0.95123332738876343</v>
      </c>
      <c r="P222" s="56">
        <v>0.97633886337280273</v>
      </c>
      <c r="W222" s="53">
        <v>126269.29885057472</v>
      </c>
      <c r="X222" s="53">
        <v>110500</v>
      </c>
      <c r="Y222" s="52">
        <v>118238.59826589595</v>
      </c>
      <c r="Z222" s="53">
        <v>104900</v>
      </c>
      <c r="AA222" s="54">
        <v>64.104049682617188</v>
      </c>
      <c r="AB222" s="54">
        <v>29.5</v>
      </c>
      <c r="AC222" s="55">
        <v>0.9626961350440979</v>
      </c>
      <c r="AD222" s="56">
        <v>0.97885072231292725</v>
      </c>
      <c r="AK222" s="57">
        <v>1020</v>
      </c>
      <c r="AL222" s="58">
        <v>120099348</v>
      </c>
      <c r="AM222" s="59">
        <v>1272</v>
      </c>
      <c r="AN222" s="60">
        <v>1236</v>
      </c>
      <c r="AO222" s="61">
        <v>117744.45882352941</v>
      </c>
      <c r="AP222" s="58">
        <v>104700</v>
      </c>
      <c r="AQ222" s="59">
        <v>63.284313201904297</v>
      </c>
      <c r="AR222" s="59">
        <v>43.5</v>
      </c>
      <c r="AS222" s="62">
        <v>0.97169595956802368</v>
      </c>
      <c r="AT222" s="62">
        <v>0.98752474784851074</v>
      </c>
      <c r="AU222" s="62">
        <v>0.95118337869644165</v>
      </c>
      <c r="AV222" s="63">
        <v>0.97747397422790527</v>
      </c>
      <c r="AW222" s="58">
        <v>123746.8608490566</v>
      </c>
      <c r="AX222" s="58">
        <v>109900</v>
      </c>
      <c r="AY222" s="61">
        <v>121887.69660194175</v>
      </c>
      <c r="AZ222" s="58">
        <v>108450</v>
      </c>
      <c r="BA222" s="59">
        <v>61.025081634521484</v>
      </c>
      <c r="BB222" s="59">
        <v>35</v>
      </c>
      <c r="BC222" s="62">
        <v>0.95736539363861084</v>
      </c>
      <c r="BD222" s="63">
        <v>0.98057448863983154</v>
      </c>
    </row>
    <row r="223" spans="1:56" x14ac:dyDescent="0.3">
      <c r="A223" s="47">
        <v>38777</v>
      </c>
      <c r="B223" s="48">
        <v>299</v>
      </c>
      <c r="E223" s="49">
        <v>316</v>
      </c>
      <c r="F223" s="49">
        <v>320</v>
      </c>
      <c r="H223" s="51">
        <v>34901188</v>
      </c>
      <c r="I223" s="52">
        <v>116726.38127090302</v>
      </c>
      <c r="J223" s="53">
        <v>103500</v>
      </c>
      <c r="K223" s="54">
        <v>59.628761291503906</v>
      </c>
      <c r="L223" s="54">
        <v>31</v>
      </c>
      <c r="M223" s="55">
        <v>0.97145217657089233</v>
      </c>
      <c r="N223" s="55">
        <v>0.98999285697937012</v>
      </c>
      <c r="O223" s="55">
        <v>0.94708776473999023</v>
      </c>
      <c r="P223" s="56">
        <v>0.9797101616859436</v>
      </c>
      <c r="W223" s="53">
        <v>127122.93670886075</v>
      </c>
      <c r="X223" s="53">
        <v>110000</v>
      </c>
      <c r="Y223" s="52">
        <v>120461.4</v>
      </c>
      <c r="Z223" s="53">
        <v>98700</v>
      </c>
      <c r="AA223" s="54">
        <v>61.471874237060547</v>
      </c>
      <c r="AB223" s="54">
        <v>35</v>
      </c>
      <c r="AC223" s="55">
        <v>0.96000611782073975</v>
      </c>
      <c r="AD223" s="56">
        <v>0.97965574264526367</v>
      </c>
      <c r="AK223" s="57">
        <v>714</v>
      </c>
      <c r="AL223" s="58">
        <v>84926268</v>
      </c>
      <c r="AM223" s="59">
        <v>924</v>
      </c>
      <c r="AN223" s="60">
        <v>890</v>
      </c>
      <c r="AO223" s="61">
        <v>118944.35294117648</v>
      </c>
      <c r="AP223" s="58">
        <v>105100</v>
      </c>
      <c r="AQ223" s="59">
        <v>60.745098114013672</v>
      </c>
      <c r="AR223" s="59">
        <v>42</v>
      </c>
      <c r="AS223" s="62">
        <v>0.97182983160018921</v>
      </c>
      <c r="AT223" s="62">
        <v>0.98807483911514282</v>
      </c>
      <c r="AU223" s="62">
        <v>0.95116198062896729</v>
      </c>
      <c r="AV223" s="63">
        <v>0.97838181257247925</v>
      </c>
      <c r="AW223" s="58">
        <v>122796.85173160174</v>
      </c>
      <c r="AX223" s="58">
        <v>109900</v>
      </c>
      <c r="AY223" s="61">
        <v>123306.33483146067</v>
      </c>
      <c r="AZ223" s="58">
        <v>109000</v>
      </c>
      <c r="BA223" s="59">
        <v>59.828090667724609</v>
      </c>
      <c r="BB223" s="59">
        <v>37</v>
      </c>
      <c r="BC223" s="62">
        <v>0.95529299974441528</v>
      </c>
      <c r="BD223" s="63">
        <v>0.9812246561050415</v>
      </c>
    </row>
    <row r="224" spans="1:56" x14ac:dyDescent="0.3">
      <c r="A224" s="47">
        <v>38749</v>
      </c>
      <c r="B224" s="48">
        <v>233</v>
      </c>
      <c r="E224" s="49">
        <v>290</v>
      </c>
      <c r="F224" s="49">
        <v>303</v>
      </c>
      <c r="H224" s="51">
        <v>27094841</v>
      </c>
      <c r="I224" s="52">
        <v>116286.8712446352</v>
      </c>
      <c r="J224" s="53">
        <v>102500</v>
      </c>
      <c r="K224" s="54">
        <v>57.17596435546875</v>
      </c>
      <c r="L224" s="54">
        <v>47</v>
      </c>
      <c r="M224" s="55">
        <v>0.97350108623504639</v>
      </c>
      <c r="N224" s="55">
        <v>0.98939931392669678</v>
      </c>
      <c r="O224" s="55">
        <v>0.95842862129211426</v>
      </c>
      <c r="P224" s="56">
        <v>0.98163449764251709</v>
      </c>
      <c r="W224" s="53">
        <v>120209.89655172414</v>
      </c>
      <c r="X224" s="53">
        <v>109700</v>
      </c>
      <c r="Y224" s="52">
        <v>122827.42574257425</v>
      </c>
      <c r="Z224" s="53">
        <v>112500</v>
      </c>
      <c r="AA224" s="54">
        <v>60.066005706787109</v>
      </c>
      <c r="AB224" s="54">
        <v>31</v>
      </c>
      <c r="AC224" s="55">
        <v>0.94954901933670044</v>
      </c>
      <c r="AD224" s="56">
        <v>0.9827115535736084</v>
      </c>
      <c r="AK224" s="57">
        <v>415</v>
      </c>
      <c r="AL224" s="58">
        <v>50025080</v>
      </c>
      <c r="AM224" s="59">
        <v>608</v>
      </c>
      <c r="AN224" s="60">
        <v>570</v>
      </c>
      <c r="AO224" s="61">
        <v>120542.36144578313</v>
      </c>
      <c r="AP224" s="58">
        <v>108000</v>
      </c>
      <c r="AQ224" s="59">
        <v>61.549396514892578</v>
      </c>
      <c r="AR224" s="59">
        <v>50</v>
      </c>
      <c r="AS224" s="62">
        <v>0.97210192680358887</v>
      </c>
      <c r="AT224" s="62">
        <v>0.98749399185180664</v>
      </c>
      <c r="AU224" s="62">
        <v>0.95409733057022095</v>
      </c>
      <c r="AV224" s="63">
        <v>0.97600001096725464</v>
      </c>
      <c r="AW224" s="58">
        <v>120548.42598684211</v>
      </c>
      <c r="AX224" s="58">
        <v>109900</v>
      </c>
      <c r="AY224" s="61">
        <v>124903.49122807017</v>
      </c>
      <c r="AZ224" s="58">
        <v>111250</v>
      </c>
      <c r="BA224" s="59">
        <v>58.905261993408203</v>
      </c>
      <c r="BB224" s="59">
        <v>40</v>
      </c>
      <c r="BC224" s="62">
        <v>0.95264703035354614</v>
      </c>
      <c r="BD224" s="63">
        <v>0.98189103603363037</v>
      </c>
    </row>
    <row r="225" spans="1:56" x14ac:dyDescent="0.3">
      <c r="A225" s="47">
        <v>38718</v>
      </c>
      <c r="B225" s="48">
        <v>182</v>
      </c>
      <c r="E225" s="49">
        <v>318</v>
      </c>
      <c r="F225" s="49">
        <v>267</v>
      </c>
      <c r="H225" s="51">
        <v>22930239</v>
      </c>
      <c r="I225" s="52">
        <v>125990.32417582418</v>
      </c>
      <c r="J225" s="53">
        <v>112000</v>
      </c>
      <c r="K225" s="54">
        <v>67.148353576660156</v>
      </c>
      <c r="L225" s="54">
        <v>54</v>
      </c>
      <c r="M225" s="55">
        <v>0.97031068801879883</v>
      </c>
      <c r="N225" s="55">
        <v>0.98507940769195557</v>
      </c>
      <c r="O225" s="55">
        <v>0.94855237007141113</v>
      </c>
      <c r="P225" s="56">
        <v>0.96767890453338623</v>
      </c>
      <c r="W225" s="53">
        <v>120857.14779874214</v>
      </c>
      <c r="X225" s="53">
        <v>109900</v>
      </c>
      <c r="Y225" s="52">
        <v>127259.47565543071</v>
      </c>
      <c r="Z225" s="53">
        <v>109900</v>
      </c>
      <c r="AA225" s="54">
        <v>57.588016510009766</v>
      </c>
      <c r="AB225" s="54">
        <v>49</v>
      </c>
      <c r="AC225" s="55">
        <v>0.95616275072097778</v>
      </c>
      <c r="AD225" s="56">
        <v>0.98131722211837769</v>
      </c>
      <c r="AK225" s="57">
        <v>182</v>
      </c>
      <c r="AL225" s="58">
        <v>22930239</v>
      </c>
      <c r="AM225" s="59">
        <v>318</v>
      </c>
      <c r="AN225" s="60">
        <v>267</v>
      </c>
      <c r="AO225" s="61">
        <v>125990.32417582418</v>
      </c>
      <c r="AP225" s="58">
        <v>112000</v>
      </c>
      <c r="AQ225" s="59">
        <v>67.148353576660156</v>
      </c>
      <c r="AR225" s="59">
        <v>54</v>
      </c>
      <c r="AS225" s="62">
        <v>0.97031068801879883</v>
      </c>
      <c r="AT225" s="62">
        <v>0.98507940769195557</v>
      </c>
      <c r="AU225" s="62">
        <v>0.94855237007141113</v>
      </c>
      <c r="AV225" s="63">
        <v>0.96767890453338623</v>
      </c>
      <c r="AW225" s="58">
        <v>120857.14779874214</v>
      </c>
      <c r="AX225" s="58">
        <v>109900</v>
      </c>
      <c r="AY225" s="61">
        <v>127259.47565543071</v>
      </c>
      <c r="AZ225" s="58">
        <v>109900</v>
      </c>
      <c r="BA225" s="59">
        <v>57.588016510009766</v>
      </c>
      <c r="BB225" s="59">
        <v>49</v>
      </c>
      <c r="BC225" s="62">
        <v>0.95616275072097778</v>
      </c>
      <c r="BD225" s="63">
        <v>0.98131722211837769</v>
      </c>
    </row>
    <row r="226" spans="1:56" x14ac:dyDescent="0.3">
      <c r="A226" s="47">
        <v>37742</v>
      </c>
      <c r="B226" s="48">
        <v>0</v>
      </c>
      <c r="E226" s="49">
        <v>2</v>
      </c>
      <c r="F226" s="49">
        <v>0</v>
      </c>
      <c r="H226" s="51">
        <v>0</v>
      </c>
      <c r="W226" s="53">
        <v>72250</v>
      </c>
      <c r="X226" s="53">
        <v>72250</v>
      </c>
      <c r="AK226" s="57">
        <v>0</v>
      </c>
      <c r="AL226" s="58">
        <v>0</v>
      </c>
      <c r="AM226" s="59">
        <v>2</v>
      </c>
      <c r="AN226" s="60">
        <v>0</v>
      </c>
      <c r="AW226" s="58">
        <v>72250</v>
      </c>
      <c r="AX226" s="58">
        <v>72250</v>
      </c>
    </row>
    <row r="227" spans="1:56" x14ac:dyDescent="0.3">
      <c r="A227" s="47">
        <v>37712</v>
      </c>
      <c r="B227" s="48">
        <v>0</v>
      </c>
      <c r="E227" s="49">
        <v>0</v>
      </c>
      <c r="F227" s="49">
        <v>0</v>
      </c>
      <c r="H227" s="51">
        <v>0</v>
      </c>
      <c r="AK227" s="57">
        <v>0</v>
      </c>
      <c r="AL227" s="58">
        <v>0</v>
      </c>
      <c r="AM227" s="59">
        <v>0</v>
      </c>
      <c r="AN227" s="60">
        <v>0</v>
      </c>
    </row>
    <row r="228" spans="1:56" x14ac:dyDescent="0.3">
      <c r="A228" s="47">
        <v>37681</v>
      </c>
      <c r="B228" s="48">
        <v>0</v>
      </c>
      <c r="E228" s="49">
        <v>0</v>
      </c>
      <c r="F228" s="49">
        <v>0</v>
      </c>
      <c r="H228" s="51">
        <v>0</v>
      </c>
      <c r="AK228" s="57">
        <v>0</v>
      </c>
      <c r="AL228" s="58">
        <v>0</v>
      </c>
      <c r="AM228" s="59">
        <v>0</v>
      </c>
      <c r="AN228" s="60">
        <v>0</v>
      </c>
    </row>
    <row r="229" spans="1:56" x14ac:dyDescent="0.3">
      <c r="A229" s="47">
        <v>37653</v>
      </c>
      <c r="B229" s="48">
        <v>0</v>
      </c>
      <c r="E229" s="49">
        <v>0</v>
      </c>
      <c r="F229" s="49">
        <v>0</v>
      </c>
      <c r="H229" s="51">
        <v>0</v>
      </c>
      <c r="AK229" s="57">
        <v>0</v>
      </c>
      <c r="AL229" s="58">
        <v>0</v>
      </c>
      <c r="AM229" s="59">
        <v>0</v>
      </c>
      <c r="AN229" s="60">
        <v>0</v>
      </c>
    </row>
    <row r="230" spans="1:56" x14ac:dyDescent="0.3">
      <c r="A230" s="47">
        <v>37622</v>
      </c>
      <c r="B230" s="48">
        <v>0</v>
      </c>
      <c r="E230" s="49">
        <v>0</v>
      </c>
      <c r="F230" s="49">
        <v>0</v>
      </c>
      <c r="H230" s="51">
        <v>0</v>
      </c>
      <c r="AK230" s="57">
        <v>0</v>
      </c>
      <c r="AL230" s="58">
        <v>0</v>
      </c>
      <c r="AM230" s="59">
        <v>0</v>
      </c>
      <c r="AN230" s="60">
        <v>0</v>
      </c>
    </row>
    <row r="231" spans="1:56" x14ac:dyDescent="0.3">
      <c r="A231" s="47">
        <v>37591</v>
      </c>
      <c r="B231" s="48">
        <v>0</v>
      </c>
      <c r="E231" s="49">
        <v>0</v>
      </c>
      <c r="F231" s="49">
        <v>0</v>
      </c>
      <c r="H231" s="51">
        <v>0</v>
      </c>
      <c r="AK231" s="57">
        <v>0</v>
      </c>
      <c r="AL231" s="58">
        <v>0</v>
      </c>
      <c r="AM231" s="59">
        <v>1</v>
      </c>
      <c r="AN231" s="60">
        <v>0</v>
      </c>
      <c r="AW231" s="58">
        <v>184000</v>
      </c>
      <c r="AX231" s="58">
        <v>184000</v>
      </c>
    </row>
    <row r="232" spans="1:56" x14ac:dyDescent="0.3">
      <c r="A232" s="47">
        <v>37561</v>
      </c>
      <c r="B232" s="48">
        <v>0</v>
      </c>
      <c r="E232" s="49">
        <v>0</v>
      </c>
      <c r="F232" s="49">
        <v>0</v>
      </c>
      <c r="H232" s="51">
        <v>0</v>
      </c>
      <c r="AK232" s="57">
        <v>0</v>
      </c>
      <c r="AL232" s="58">
        <v>0</v>
      </c>
      <c r="AM232" s="59">
        <v>1</v>
      </c>
      <c r="AN232" s="60">
        <v>0</v>
      </c>
      <c r="AW232" s="58">
        <v>184000</v>
      </c>
      <c r="AX232" s="58">
        <v>184000</v>
      </c>
    </row>
    <row r="233" spans="1:56" x14ac:dyDescent="0.3">
      <c r="A233" s="47">
        <v>37530</v>
      </c>
      <c r="B233" s="48">
        <v>0</v>
      </c>
      <c r="E233" s="49">
        <v>0</v>
      </c>
      <c r="F233" s="49">
        <v>0</v>
      </c>
      <c r="H233" s="51">
        <v>0</v>
      </c>
      <c r="AK233" s="57">
        <v>0</v>
      </c>
      <c r="AL233" s="58">
        <v>0</v>
      </c>
      <c r="AM233" s="59">
        <v>1</v>
      </c>
      <c r="AN233" s="60">
        <v>0</v>
      </c>
      <c r="AW233" s="58">
        <v>184000</v>
      </c>
      <c r="AX233" s="58">
        <v>184000</v>
      </c>
    </row>
    <row r="234" spans="1:56" x14ac:dyDescent="0.3">
      <c r="A234" s="47">
        <v>37500</v>
      </c>
      <c r="B234" s="48">
        <v>0</v>
      </c>
      <c r="E234" s="49">
        <v>0</v>
      </c>
      <c r="F234" s="49">
        <v>0</v>
      </c>
      <c r="H234" s="51">
        <v>0</v>
      </c>
      <c r="AK234" s="57">
        <v>0</v>
      </c>
      <c r="AL234" s="58">
        <v>0</v>
      </c>
      <c r="AM234" s="59">
        <v>1</v>
      </c>
      <c r="AN234" s="60">
        <v>0</v>
      </c>
      <c r="AW234" s="58">
        <v>184000</v>
      </c>
      <c r="AX234" s="58">
        <v>184000</v>
      </c>
    </row>
    <row r="235" spans="1:56" x14ac:dyDescent="0.3">
      <c r="A235" s="47">
        <v>37469</v>
      </c>
      <c r="B235" s="48">
        <v>0</v>
      </c>
      <c r="E235" s="49">
        <v>0</v>
      </c>
      <c r="F235" s="49">
        <v>0</v>
      </c>
      <c r="H235" s="51">
        <v>0</v>
      </c>
      <c r="AK235" s="57">
        <v>0</v>
      </c>
      <c r="AL235" s="58">
        <v>0</v>
      </c>
      <c r="AM235" s="59">
        <v>1</v>
      </c>
      <c r="AN235" s="60">
        <v>0</v>
      </c>
      <c r="AW235" s="58">
        <v>184000</v>
      </c>
      <c r="AX235" s="58">
        <v>184000</v>
      </c>
    </row>
    <row r="236" spans="1:56" x14ac:dyDescent="0.3">
      <c r="A236" s="47">
        <v>37438</v>
      </c>
      <c r="B236" s="48">
        <v>0</v>
      </c>
      <c r="E236" s="49">
        <v>0</v>
      </c>
      <c r="F236" s="49">
        <v>0</v>
      </c>
      <c r="H236" s="51">
        <v>0</v>
      </c>
      <c r="AK236" s="57">
        <v>0</v>
      </c>
      <c r="AL236" s="58">
        <v>0</v>
      </c>
      <c r="AM236" s="59">
        <v>1</v>
      </c>
      <c r="AN236" s="60">
        <v>0</v>
      </c>
      <c r="AW236" s="58">
        <v>184000</v>
      </c>
      <c r="AX236" s="58">
        <v>184000</v>
      </c>
    </row>
    <row r="237" spans="1:56" x14ac:dyDescent="0.3">
      <c r="A237" s="47">
        <v>37408</v>
      </c>
      <c r="B237" s="48">
        <v>0</v>
      </c>
      <c r="E237" s="49">
        <v>1</v>
      </c>
      <c r="F237" s="49">
        <v>0</v>
      </c>
      <c r="H237" s="51">
        <v>0</v>
      </c>
      <c r="W237" s="53">
        <v>184000</v>
      </c>
      <c r="X237" s="53">
        <v>184000</v>
      </c>
      <c r="AK237" s="57">
        <v>0</v>
      </c>
      <c r="AL237" s="58">
        <v>0</v>
      </c>
      <c r="AM237" s="59">
        <v>1</v>
      </c>
      <c r="AN237" s="60">
        <v>0</v>
      </c>
      <c r="AW237" s="58">
        <v>184000</v>
      </c>
      <c r="AX237" s="58">
        <v>184000</v>
      </c>
    </row>
    <row r="238" spans="1:56" x14ac:dyDescent="0.3">
      <c r="A238" s="47">
        <v>37377</v>
      </c>
      <c r="B238" s="48">
        <v>0</v>
      </c>
      <c r="E238" s="49">
        <v>0</v>
      </c>
      <c r="F238" s="49">
        <v>0</v>
      </c>
      <c r="H238" s="51">
        <v>0</v>
      </c>
      <c r="AK238" s="57">
        <v>0</v>
      </c>
      <c r="AL238" s="58">
        <v>0</v>
      </c>
      <c r="AM238" s="59">
        <v>0</v>
      </c>
      <c r="AN238" s="60">
        <v>0</v>
      </c>
    </row>
    <row r="239" spans="1:56" x14ac:dyDescent="0.3">
      <c r="A239" s="47">
        <v>37347</v>
      </c>
      <c r="B239" s="48">
        <v>0</v>
      </c>
      <c r="E239" s="49">
        <v>0</v>
      </c>
      <c r="F239" s="49">
        <v>0</v>
      </c>
      <c r="H239" s="51">
        <v>0</v>
      </c>
      <c r="AK239" s="57">
        <v>0</v>
      </c>
      <c r="AL239" s="58">
        <v>0</v>
      </c>
      <c r="AM239" s="59">
        <v>0</v>
      </c>
      <c r="AN239" s="60">
        <v>0</v>
      </c>
    </row>
    <row r="240" spans="1:56" x14ac:dyDescent="0.3">
      <c r="A240" s="47">
        <v>37316</v>
      </c>
      <c r="B240" s="48">
        <v>0</v>
      </c>
      <c r="E240" s="49">
        <v>0</v>
      </c>
      <c r="F240" s="49">
        <v>0</v>
      </c>
      <c r="H240" s="51">
        <v>0</v>
      </c>
      <c r="AK240" s="57">
        <v>0</v>
      </c>
      <c r="AL240" s="58">
        <v>0</v>
      </c>
      <c r="AM240" s="59">
        <v>0</v>
      </c>
      <c r="AN240" s="60">
        <v>0</v>
      </c>
    </row>
    <row r="241" spans="1:40" x14ac:dyDescent="0.3">
      <c r="A241" s="47">
        <v>37288</v>
      </c>
      <c r="B241" s="48">
        <v>0</v>
      </c>
      <c r="E241" s="49">
        <v>0</v>
      </c>
      <c r="F241" s="49">
        <v>0</v>
      </c>
      <c r="H241" s="51">
        <v>0</v>
      </c>
      <c r="AK241" s="57">
        <v>0</v>
      </c>
      <c r="AL241" s="58">
        <v>0</v>
      </c>
      <c r="AM241" s="59">
        <v>0</v>
      </c>
      <c r="AN241" s="60">
        <v>0</v>
      </c>
    </row>
    <row r="242" spans="1:40" x14ac:dyDescent="0.3">
      <c r="A242" s="47">
        <v>37257</v>
      </c>
      <c r="B242" s="48">
        <v>0</v>
      </c>
      <c r="E242" s="49">
        <v>0</v>
      </c>
      <c r="F242" s="49">
        <v>0</v>
      </c>
      <c r="H242" s="51">
        <v>0</v>
      </c>
      <c r="AK242" s="57">
        <v>0</v>
      </c>
      <c r="AL242" s="58">
        <v>0</v>
      </c>
      <c r="AM242" s="59">
        <v>0</v>
      </c>
      <c r="AN242" s="60">
        <v>0</v>
      </c>
    </row>
    <row r="243" spans="1:40" x14ac:dyDescent="0.3">
      <c r="A243" s="47">
        <v>37226</v>
      </c>
      <c r="B243" s="48">
        <v>0</v>
      </c>
      <c r="E243" s="49">
        <v>0</v>
      </c>
      <c r="F243" s="49">
        <v>0</v>
      </c>
      <c r="H243" s="51">
        <v>0</v>
      </c>
    </row>
    <row r="244" spans="1:40" x14ac:dyDescent="0.3">
      <c r="A244" s="47">
        <v>37196</v>
      </c>
      <c r="B244" s="48">
        <v>0</v>
      </c>
      <c r="E244" s="49">
        <v>0</v>
      </c>
      <c r="F244" s="49">
        <v>2</v>
      </c>
      <c r="H244" s="51">
        <v>0</v>
      </c>
      <c r="Y244" s="52">
        <v>159450</v>
      </c>
      <c r="Z244" s="53">
        <v>159450</v>
      </c>
      <c r="AA244" s="54">
        <v>0</v>
      </c>
      <c r="AB244" s="54">
        <v>0</v>
      </c>
      <c r="AC244" s="55">
        <v>0.92944788932800293</v>
      </c>
      <c r="AD244" s="56">
        <v>0.92944788932800293</v>
      </c>
    </row>
    <row r="245" spans="1:40" x14ac:dyDescent="0.3">
      <c r="A245" s="47">
        <v>37165</v>
      </c>
      <c r="B245" s="48">
        <v>0</v>
      </c>
      <c r="E245" s="49">
        <v>0</v>
      </c>
      <c r="F245" s="49">
        <v>0</v>
      </c>
      <c r="H245" s="51">
        <v>0</v>
      </c>
    </row>
    <row r="246" spans="1:40" x14ac:dyDescent="0.3">
      <c r="A246" s="47">
        <v>37135</v>
      </c>
      <c r="B246" s="48">
        <v>0</v>
      </c>
      <c r="E246" s="49">
        <v>0</v>
      </c>
      <c r="F246" s="49">
        <v>0</v>
      </c>
      <c r="H246" s="51">
        <v>0</v>
      </c>
    </row>
    <row r="247" spans="1:40" x14ac:dyDescent="0.3">
      <c r="A247" s="47">
        <v>37104</v>
      </c>
      <c r="B247" s="48">
        <v>0</v>
      </c>
      <c r="E247" s="49">
        <v>0</v>
      </c>
      <c r="F247" s="49">
        <v>0</v>
      </c>
      <c r="H247" s="51">
        <v>0</v>
      </c>
    </row>
    <row r="248" spans="1:40" x14ac:dyDescent="0.3">
      <c r="A248" s="47">
        <v>37073</v>
      </c>
      <c r="B248" s="48">
        <v>0</v>
      </c>
      <c r="E248" s="49">
        <v>0</v>
      </c>
      <c r="F248" s="49">
        <v>0</v>
      </c>
      <c r="H248" s="51">
        <v>0</v>
      </c>
    </row>
    <row r="249" spans="1:40" x14ac:dyDescent="0.3">
      <c r="A249" s="47">
        <v>37043</v>
      </c>
      <c r="B249" s="48">
        <v>0</v>
      </c>
      <c r="E249" s="49">
        <v>0</v>
      </c>
      <c r="F249" s="49">
        <v>0</v>
      </c>
      <c r="H249" s="51">
        <v>0</v>
      </c>
    </row>
    <row r="250" spans="1:40" x14ac:dyDescent="0.3">
      <c r="A250" s="47">
        <v>37012</v>
      </c>
      <c r="B250" s="48">
        <v>0</v>
      </c>
      <c r="E250" s="49">
        <v>0</v>
      </c>
      <c r="F250" s="49">
        <v>0</v>
      </c>
      <c r="H250" s="51">
        <v>0</v>
      </c>
    </row>
    <row r="251" spans="1:40" x14ac:dyDescent="0.3">
      <c r="A251" s="47">
        <v>36982</v>
      </c>
      <c r="B251" s="48">
        <v>0</v>
      </c>
      <c r="E251" s="49">
        <v>0</v>
      </c>
      <c r="F251" s="49">
        <v>0</v>
      </c>
      <c r="H251" s="51">
        <v>0</v>
      </c>
    </row>
    <row r="252" spans="1:40" x14ac:dyDescent="0.3">
      <c r="A252" s="47">
        <v>36951</v>
      </c>
      <c r="B252" s="48">
        <v>0</v>
      </c>
      <c r="E252" s="49">
        <v>0</v>
      </c>
      <c r="F252" s="49">
        <v>0</v>
      </c>
      <c r="H252" s="51">
        <v>0</v>
      </c>
    </row>
    <row r="253" spans="1:40" x14ac:dyDescent="0.3">
      <c r="A253" s="47">
        <v>36923</v>
      </c>
      <c r="B253" s="48">
        <v>0</v>
      </c>
      <c r="E253" s="49">
        <v>1</v>
      </c>
      <c r="F253" s="49">
        <v>0</v>
      </c>
      <c r="H253" s="51">
        <v>0</v>
      </c>
      <c r="W253" s="53">
        <v>89500</v>
      </c>
      <c r="X253" s="53">
        <v>89500</v>
      </c>
    </row>
    <row r="254" spans="1:40" x14ac:dyDescent="0.3">
      <c r="A254" s="47">
        <v>36892</v>
      </c>
      <c r="B254" s="48">
        <v>0</v>
      </c>
      <c r="E254" s="49">
        <v>0</v>
      </c>
      <c r="F254" s="49">
        <v>1</v>
      </c>
      <c r="H254" s="51">
        <v>0</v>
      </c>
      <c r="Y254" s="52">
        <v>132500</v>
      </c>
      <c r="Z254" s="53">
        <v>132500</v>
      </c>
      <c r="AA254" s="54">
        <v>0</v>
      </c>
      <c r="AB254" s="54">
        <v>0</v>
      </c>
      <c r="AC254" s="55">
        <v>1</v>
      </c>
      <c r="AD254" s="56">
        <v>1</v>
      </c>
    </row>
    <row r="255" spans="1:40" x14ac:dyDescent="0.3">
      <c r="A255" s="47">
        <v>36861</v>
      </c>
      <c r="B255" s="48">
        <v>0</v>
      </c>
      <c r="E255" s="49">
        <v>0</v>
      </c>
      <c r="F255" s="49">
        <v>0</v>
      </c>
      <c r="H255" s="51">
        <v>0</v>
      </c>
    </row>
    <row r="256" spans="1:40" x14ac:dyDescent="0.3">
      <c r="A256" s="47">
        <v>36831</v>
      </c>
      <c r="B256" s="48">
        <v>0</v>
      </c>
      <c r="E256" s="49">
        <v>0</v>
      </c>
      <c r="F256" s="49">
        <v>0</v>
      </c>
      <c r="H256" s="51">
        <v>0</v>
      </c>
    </row>
    <row r="257" spans="1:8" x14ac:dyDescent="0.3">
      <c r="A257" s="47">
        <v>36800</v>
      </c>
      <c r="B257" s="48">
        <v>0</v>
      </c>
      <c r="E257" s="49">
        <v>0</v>
      </c>
      <c r="F257" s="49">
        <v>0</v>
      </c>
      <c r="H257" s="51">
        <v>0</v>
      </c>
    </row>
    <row r="258" spans="1:8" x14ac:dyDescent="0.3">
      <c r="A258" s="47">
        <v>36770</v>
      </c>
      <c r="B258" s="48">
        <v>0</v>
      </c>
      <c r="E258" s="49">
        <v>0</v>
      </c>
      <c r="F258" s="49">
        <v>0</v>
      </c>
      <c r="H258" s="51">
        <v>0</v>
      </c>
    </row>
    <row r="259" spans="1:8" x14ac:dyDescent="0.3">
      <c r="A259" s="47">
        <v>36739</v>
      </c>
      <c r="B259" s="48">
        <v>0</v>
      </c>
      <c r="E259" s="49">
        <v>0</v>
      </c>
      <c r="F259" s="49">
        <v>0</v>
      </c>
      <c r="H259" s="51">
        <v>0</v>
      </c>
    </row>
    <row r="260" spans="1:8" x14ac:dyDescent="0.3">
      <c r="A260" s="47">
        <v>36708</v>
      </c>
      <c r="B260" s="48">
        <v>0</v>
      </c>
      <c r="E260" s="49">
        <v>0</v>
      </c>
      <c r="F260" s="49">
        <v>0</v>
      </c>
      <c r="H260" s="51">
        <v>0</v>
      </c>
    </row>
  </sheetData>
  <mergeCells count="33"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W6:X6"/>
    <mergeCell ref="A6:A7"/>
    <mergeCell ref="AW6:AX6"/>
    <mergeCell ref="AY6:AZ6"/>
    <mergeCell ref="BA6:BB6"/>
    <mergeCell ref="BC6:BD6"/>
    <mergeCell ref="AG6:AH6"/>
    <mergeCell ref="AI6:AJ6"/>
    <mergeCell ref="AO6:AP6"/>
    <mergeCell ref="AQ6:AR6"/>
    <mergeCell ref="AS6:AT6"/>
    <mergeCell ref="AU6:AV6"/>
    <mergeCell ref="U6:V6"/>
    <mergeCell ref="S6:T6"/>
    <mergeCell ref="AE6:AF6"/>
    <mergeCell ref="Y6:Z6"/>
    <mergeCell ref="AA6:AB6"/>
    <mergeCell ref="AC6:AD6"/>
    <mergeCell ref="AK5:AN5"/>
    <mergeCell ref="AO5:AV5"/>
    <mergeCell ref="AW5:AX5"/>
    <mergeCell ref="AY5:BD5"/>
    <mergeCell ref="Y5:AD5"/>
    <mergeCell ref="AE5:AJ5"/>
  </mergeCells>
  <hyperlinks>
    <hyperlink ref="B3" r:id="rId1" xr:uid="{B82E282D-A9EE-4897-B456-9F6DAB635E95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60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554687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27</v>
      </c>
      <c r="D1" s="3"/>
      <c r="H1" s="4"/>
      <c r="I1" s="4"/>
      <c r="J1" s="4"/>
      <c r="M1" s="5" t="s">
        <v>28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32</v>
      </c>
      <c r="B3" s="65" t="s">
        <v>34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2" t="str">
        <f>"Key MLS Statistics for "&amp;A7</f>
        <v>Key MLS Statistics for Month</v>
      </c>
      <c r="C5" s="70"/>
      <c r="D5" s="70"/>
      <c r="E5" s="70"/>
      <c r="F5" s="70"/>
      <c r="G5" s="70"/>
      <c r="H5" s="71"/>
      <c r="I5" s="73" t="str">
        <f>"Statistics for Listings Sold During "&amp;A7</f>
        <v>Statistics for Listings Sold During Month</v>
      </c>
      <c r="J5" s="70"/>
      <c r="K5" s="70"/>
      <c r="L5" s="70"/>
      <c r="M5" s="70"/>
      <c r="N5" s="70"/>
      <c r="O5" s="70"/>
      <c r="P5" s="71"/>
      <c r="Q5" s="73" t="str">
        <f>"Statistics for Active Listings at End of "&amp;A7</f>
        <v>Statistics for Active Listings at End of Month</v>
      </c>
      <c r="R5" s="70"/>
      <c r="S5" s="70"/>
      <c r="T5" s="70"/>
      <c r="U5" s="70"/>
      <c r="V5" s="71"/>
      <c r="W5" s="73" t="s">
        <v>4</v>
      </c>
      <c r="X5" s="71"/>
      <c r="Y5" s="73" t="str">
        <f>"Statistics for Contracts Written During "&amp;A7</f>
        <v>Statistics for Contracts Written During Month</v>
      </c>
      <c r="Z5" s="70"/>
      <c r="AA5" s="70"/>
      <c r="AB5" s="70"/>
      <c r="AC5" s="70"/>
      <c r="AD5" s="71"/>
      <c r="AE5" s="73" t="str">
        <f>"Statistics for Pending Contracts at End of "&amp;A7</f>
        <v>Statistics for Pending Contracts at End of Month</v>
      </c>
      <c r="AF5" s="70"/>
      <c r="AG5" s="70"/>
      <c r="AH5" s="70"/>
      <c r="AI5" s="70"/>
      <c r="AJ5" s="71"/>
      <c r="AK5" s="69" t="s">
        <v>5</v>
      </c>
      <c r="AL5" s="70"/>
      <c r="AM5" s="70"/>
      <c r="AN5" s="71"/>
      <c r="AO5" s="72" t="s">
        <v>6</v>
      </c>
      <c r="AP5" s="70"/>
      <c r="AQ5" s="70"/>
      <c r="AR5" s="70"/>
      <c r="AS5" s="70"/>
      <c r="AT5" s="70"/>
      <c r="AU5" s="70"/>
      <c r="AV5" s="71"/>
      <c r="AW5" s="72" t="s">
        <v>7</v>
      </c>
      <c r="AX5" s="71"/>
      <c r="AY5" s="72" t="s">
        <v>8</v>
      </c>
      <c r="AZ5" s="70"/>
      <c r="BA5" s="70"/>
      <c r="BB5" s="70"/>
      <c r="BC5" s="70"/>
      <c r="BD5" s="71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80" t="s">
        <v>14</v>
      </c>
      <c r="J6" s="68"/>
      <c r="K6" s="79" t="s">
        <v>15</v>
      </c>
      <c r="L6" s="71"/>
      <c r="M6" s="67" t="s">
        <v>16</v>
      </c>
      <c r="N6" s="71"/>
      <c r="O6" s="67" t="s">
        <v>17</v>
      </c>
      <c r="P6" s="68"/>
      <c r="Q6" s="80" t="s">
        <v>18</v>
      </c>
      <c r="R6" s="68"/>
      <c r="S6" s="79" t="s">
        <v>15</v>
      </c>
      <c r="T6" s="71"/>
      <c r="U6" s="67" t="s">
        <v>19</v>
      </c>
      <c r="V6" s="68"/>
      <c r="W6" s="80" t="s">
        <v>18</v>
      </c>
      <c r="X6" s="68"/>
      <c r="Y6" s="80" t="s">
        <v>18</v>
      </c>
      <c r="Z6" s="68"/>
      <c r="AA6" s="79" t="s">
        <v>15</v>
      </c>
      <c r="AB6" s="71"/>
      <c r="AC6" s="67" t="s">
        <v>19</v>
      </c>
      <c r="AD6" s="68"/>
      <c r="AE6" s="80" t="s">
        <v>18</v>
      </c>
      <c r="AF6" s="68"/>
      <c r="AG6" s="79" t="s">
        <v>15</v>
      </c>
      <c r="AH6" s="71"/>
      <c r="AI6" s="67" t="s">
        <v>19</v>
      </c>
      <c r="AJ6" s="68"/>
      <c r="AK6" s="23"/>
      <c r="AL6" s="24" t="s">
        <v>13</v>
      </c>
      <c r="AM6" s="23"/>
      <c r="AN6" s="23" t="s">
        <v>11</v>
      </c>
      <c r="AO6" s="76" t="s">
        <v>14</v>
      </c>
      <c r="AP6" s="68"/>
      <c r="AQ6" s="77" t="s">
        <v>15</v>
      </c>
      <c r="AR6" s="71"/>
      <c r="AS6" s="78" t="s">
        <v>16</v>
      </c>
      <c r="AT6" s="71"/>
      <c r="AU6" s="78" t="s">
        <v>17</v>
      </c>
      <c r="AV6" s="68"/>
      <c r="AW6" s="76" t="s">
        <v>18</v>
      </c>
      <c r="AX6" s="68"/>
      <c r="AY6" s="76" t="s">
        <v>18</v>
      </c>
      <c r="AZ6" s="68"/>
      <c r="BA6" s="77" t="s">
        <v>15</v>
      </c>
      <c r="BB6" s="71"/>
      <c r="BC6" s="78" t="s">
        <v>19</v>
      </c>
      <c r="BD6" s="68"/>
      <c r="BE6" s="25"/>
      <c r="BF6" s="25"/>
      <c r="BG6" s="25"/>
      <c r="BH6" s="25"/>
    </row>
    <row r="7" spans="1:60" s="46" customFormat="1" x14ac:dyDescent="0.3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45323</v>
      </c>
      <c r="B8" s="48">
        <v>166</v>
      </c>
      <c r="C8" s="49">
        <v>200</v>
      </c>
      <c r="D8" s="50">
        <v>0.91638028621673584</v>
      </c>
      <c r="E8" s="49">
        <v>198</v>
      </c>
      <c r="F8" s="49">
        <v>170</v>
      </c>
      <c r="G8" s="49">
        <v>201</v>
      </c>
      <c r="H8" s="51">
        <v>33608967</v>
      </c>
      <c r="I8" s="52">
        <v>202463.65662650601</v>
      </c>
      <c r="J8" s="53">
        <v>175000</v>
      </c>
      <c r="K8" s="54">
        <v>28.006023406982422</v>
      </c>
      <c r="L8" s="54">
        <v>11</v>
      </c>
      <c r="M8" s="55">
        <v>0.98105800151824951</v>
      </c>
      <c r="N8" s="55">
        <v>1</v>
      </c>
      <c r="O8" s="55">
        <v>0.96026074886322021</v>
      </c>
      <c r="P8" s="56">
        <v>0.98183059692382813</v>
      </c>
      <c r="Q8" s="52">
        <v>286691.22499999998</v>
      </c>
      <c r="R8" s="53">
        <v>231950</v>
      </c>
      <c r="S8" s="54">
        <v>69.004997253417969</v>
      </c>
      <c r="T8" s="54">
        <v>39</v>
      </c>
      <c r="U8" s="55">
        <v>0.96494001150131226</v>
      </c>
      <c r="V8" s="56">
        <v>1</v>
      </c>
      <c r="W8" s="53">
        <v>219048.46464646465</v>
      </c>
      <c r="X8" s="53">
        <v>185000</v>
      </c>
      <c r="Y8" s="52">
        <v>207375.55294117646</v>
      </c>
      <c r="Z8" s="53">
        <v>185000</v>
      </c>
      <c r="AA8" s="54">
        <v>31.564706802368164</v>
      </c>
      <c r="AB8" s="54">
        <v>8.5</v>
      </c>
      <c r="AC8" s="55">
        <v>0.97851079702377319</v>
      </c>
      <c r="AD8" s="56">
        <v>1</v>
      </c>
      <c r="AE8" s="52">
        <v>224732.55721393035</v>
      </c>
      <c r="AF8" s="53">
        <v>195000</v>
      </c>
      <c r="AG8" s="54">
        <v>33.885570526123047</v>
      </c>
      <c r="AH8" s="54">
        <v>12</v>
      </c>
      <c r="AI8" s="55">
        <v>0.97926807403564453</v>
      </c>
      <c r="AJ8" s="56">
        <v>1</v>
      </c>
      <c r="AK8" s="57">
        <v>328</v>
      </c>
      <c r="AL8" s="58">
        <v>66132740</v>
      </c>
      <c r="AM8" s="59">
        <v>376</v>
      </c>
      <c r="AN8" s="60">
        <v>351</v>
      </c>
      <c r="AO8" s="61">
        <v>201624.20731707316</v>
      </c>
      <c r="AP8" s="58">
        <v>179450</v>
      </c>
      <c r="AQ8" s="59">
        <v>29.396341323852539</v>
      </c>
      <c r="AR8" s="59">
        <v>12.5</v>
      </c>
      <c r="AS8" s="62">
        <v>0.98052263259887695</v>
      </c>
      <c r="AT8" s="62">
        <v>1</v>
      </c>
      <c r="AU8" s="62">
        <v>0.95886027812957764</v>
      </c>
      <c r="AV8" s="63">
        <v>0.97569197416305542</v>
      </c>
      <c r="AW8" s="58">
        <v>210513.95212765958</v>
      </c>
      <c r="AX8" s="58">
        <v>182000</v>
      </c>
      <c r="AY8" s="61">
        <v>204143.61823361824</v>
      </c>
      <c r="AZ8" s="58">
        <v>180000</v>
      </c>
      <c r="BA8" s="59">
        <v>31.609685897827148</v>
      </c>
      <c r="BB8" s="59">
        <v>9</v>
      </c>
      <c r="BC8" s="62">
        <v>0.96754920482635498</v>
      </c>
      <c r="BD8" s="63">
        <v>1</v>
      </c>
    </row>
    <row r="9" spans="1:60" x14ac:dyDescent="0.3">
      <c r="A9" s="47">
        <v>45292</v>
      </c>
      <c r="B9" s="48">
        <v>162</v>
      </c>
      <c r="C9" s="49">
        <v>206</v>
      </c>
      <c r="D9" s="50">
        <v>0.9435114860534668</v>
      </c>
      <c r="E9" s="49">
        <v>178</v>
      </c>
      <c r="F9" s="49">
        <v>181</v>
      </c>
      <c r="G9" s="49">
        <v>188</v>
      </c>
      <c r="H9" s="51">
        <v>32523773</v>
      </c>
      <c r="I9" s="52">
        <v>200764.03086419753</v>
      </c>
      <c r="J9" s="53">
        <v>184950</v>
      </c>
      <c r="K9" s="54">
        <v>30.820987701416016</v>
      </c>
      <c r="L9" s="54">
        <v>15</v>
      </c>
      <c r="M9" s="55">
        <v>0.97997397184371948</v>
      </c>
      <c r="N9" s="55">
        <v>1</v>
      </c>
      <c r="O9" s="55">
        <v>0.95742517709732056</v>
      </c>
      <c r="P9" s="56">
        <v>0.97289955615997314</v>
      </c>
      <c r="Q9" s="52">
        <v>288496.94660194177</v>
      </c>
      <c r="R9" s="53">
        <v>239925</v>
      </c>
      <c r="S9" s="54">
        <v>71.038833618164063</v>
      </c>
      <c r="T9" s="54">
        <v>50</v>
      </c>
      <c r="U9" s="55">
        <v>0.96233898401260376</v>
      </c>
      <c r="V9" s="56">
        <v>1</v>
      </c>
      <c r="W9" s="53">
        <v>201020.50561797753</v>
      </c>
      <c r="X9" s="53">
        <v>179900</v>
      </c>
      <c r="Y9" s="52">
        <v>201108.09944751381</v>
      </c>
      <c r="Z9" s="53">
        <v>179900</v>
      </c>
      <c r="AA9" s="54">
        <v>31.651933670043945</v>
      </c>
      <c r="AB9" s="54">
        <v>9</v>
      </c>
      <c r="AC9" s="55">
        <v>0.95731431245803833</v>
      </c>
      <c r="AD9" s="56">
        <v>0.98999285697937012</v>
      </c>
      <c r="AE9" s="52">
        <v>217962.16489361701</v>
      </c>
      <c r="AF9" s="53">
        <v>181490</v>
      </c>
      <c r="AG9" s="54">
        <v>32.835105895996094</v>
      </c>
      <c r="AH9" s="54">
        <v>14.5</v>
      </c>
      <c r="AI9" s="55">
        <v>0.97602498531341553</v>
      </c>
      <c r="AJ9" s="56">
        <v>1</v>
      </c>
      <c r="AK9" s="57">
        <v>162</v>
      </c>
      <c r="AL9" s="58">
        <v>32523773</v>
      </c>
      <c r="AM9" s="59">
        <v>178</v>
      </c>
      <c r="AN9" s="60">
        <v>181</v>
      </c>
      <c r="AO9" s="61">
        <v>200764.03086419753</v>
      </c>
      <c r="AP9" s="58">
        <v>184950</v>
      </c>
      <c r="AQ9" s="59">
        <v>30.820987701416016</v>
      </c>
      <c r="AR9" s="59">
        <v>15</v>
      </c>
      <c r="AS9" s="62">
        <v>0.97997397184371948</v>
      </c>
      <c r="AT9" s="62">
        <v>1</v>
      </c>
      <c r="AU9" s="62">
        <v>0.95742517709732056</v>
      </c>
      <c r="AV9" s="63">
        <v>0.97289955615997314</v>
      </c>
      <c r="AW9" s="58">
        <v>201020.50561797753</v>
      </c>
      <c r="AX9" s="58">
        <v>179900</v>
      </c>
      <c r="AY9" s="61">
        <v>201108.09944751381</v>
      </c>
      <c r="AZ9" s="58">
        <v>179900</v>
      </c>
      <c r="BA9" s="59">
        <v>31.651933670043945</v>
      </c>
      <c r="BB9" s="59">
        <v>9</v>
      </c>
      <c r="BC9" s="62">
        <v>0.95731431245803833</v>
      </c>
      <c r="BD9" s="63">
        <v>0.98999285697937012</v>
      </c>
    </row>
    <row r="10" spans="1:60" x14ac:dyDescent="0.3">
      <c r="A10" s="47">
        <v>45261</v>
      </c>
      <c r="B10" s="48">
        <v>183</v>
      </c>
      <c r="C10" s="49">
        <v>240</v>
      </c>
      <c r="D10" s="50">
        <v>1.099656343460083</v>
      </c>
      <c r="E10" s="49">
        <v>145</v>
      </c>
      <c r="F10" s="49">
        <v>166</v>
      </c>
      <c r="G10" s="49">
        <v>159</v>
      </c>
      <c r="H10" s="51">
        <v>36097660</v>
      </c>
      <c r="I10" s="52">
        <v>197254.97267759562</v>
      </c>
      <c r="J10" s="53">
        <v>189500</v>
      </c>
      <c r="K10" s="54">
        <v>29.661201477050781</v>
      </c>
      <c r="L10" s="54">
        <v>17</v>
      </c>
      <c r="M10" s="55">
        <v>0.98016899824142456</v>
      </c>
      <c r="N10" s="55">
        <v>0.99819964170455933</v>
      </c>
      <c r="O10" s="55">
        <v>0.94070100784301758</v>
      </c>
      <c r="P10" s="56">
        <v>0.95998400449752808</v>
      </c>
      <c r="Q10" s="52">
        <v>278320.21250000002</v>
      </c>
      <c r="R10" s="53">
        <v>217250</v>
      </c>
      <c r="S10" s="54">
        <v>65.183334350585938</v>
      </c>
      <c r="T10" s="54">
        <v>52.5</v>
      </c>
      <c r="U10" s="55">
        <v>0.96188592910766602</v>
      </c>
      <c r="V10" s="56">
        <v>1</v>
      </c>
      <c r="W10" s="53">
        <v>210850.06896551725</v>
      </c>
      <c r="X10" s="53">
        <v>182000</v>
      </c>
      <c r="Y10" s="52">
        <v>216593.82530120481</v>
      </c>
      <c r="Z10" s="53">
        <v>185000</v>
      </c>
      <c r="AA10" s="54">
        <v>34.777107238769531</v>
      </c>
      <c r="AB10" s="54">
        <v>17</v>
      </c>
      <c r="AC10" s="55">
        <v>0.94502508640289307</v>
      </c>
      <c r="AD10" s="56">
        <v>0.96921396255493164</v>
      </c>
      <c r="AE10" s="52">
        <v>220811.94968553458</v>
      </c>
      <c r="AF10" s="53">
        <v>185000</v>
      </c>
      <c r="AG10" s="54">
        <v>29.792453765869141</v>
      </c>
      <c r="AH10" s="54">
        <v>16</v>
      </c>
      <c r="AI10" s="55">
        <v>0.97920137643814087</v>
      </c>
      <c r="AJ10" s="56">
        <v>1</v>
      </c>
      <c r="AK10" s="57">
        <v>2619</v>
      </c>
      <c r="AL10" s="58">
        <v>549379166</v>
      </c>
      <c r="AM10" s="59">
        <v>2991</v>
      </c>
      <c r="AN10" s="60">
        <v>2632</v>
      </c>
      <c r="AO10" s="61">
        <v>209766.76823214968</v>
      </c>
      <c r="AP10" s="58">
        <v>182000</v>
      </c>
      <c r="AQ10" s="59">
        <v>18.791522979736328</v>
      </c>
      <c r="AR10" s="59">
        <v>5</v>
      </c>
      <c r="AS10" s="62">
        <v>0.99549627304077148</v>
      </c>
      <c r="AT10" s="62">
        <v>1</v>
      </c>
      <c r="AU10" s="62">
        <v>0.97891479730606079</v>
      </c>
      <c r="AV10" s="63">
        <v>1</v>
      </c>
      <c r="AW10" s="58">
        <v>220807.86989966556</v>
      </c>
      <c r="AX10" s="58">
        <v>185000</v>
      </c>
      <c r="AY10" s="61">
        <v>212735.47054351956</v>
      </c>
      <c r="AZ10" s="58">
        <v>182000</v>
      </c>
      <c r="BA10" s="59">
        <v>19.120441436767578</v>
      </c>
      <c r="BB10" s="59">
        <v>5</v>
      </c>
      <c r="BC10" s="62">
        <v>0.97940158843994141</v>
      </c>
      <c r="BD10" s="63">
        <v>1</v>
      </c>
    </row>
    <row r="11" spans="1:60" x14ac:dyDescent="0.3">
      <c r="A11" s="47">
        <v>45231</v>
      </c>
      <c r="B11" s="48">
        <v>197</v>
      </c>
      <c r="C11" s="49">
        <v>294</v>
      </c>
      <c r="D11" s="50">
        <v>1.3481085300445557</v>
      </c>
      <c r="E11" s="49">
        <v>203</v>
      </c>
      <c r="F11" s="49">
        <v>178</v>
      </c>
      <c r="G11" s="49">
        <v>186</v>
      </c>
      <c r="H11" s="51">
        <v>40709780</v>
      </c>
      <c r="I11" s="52">
        <v>206648.62944162436</v>
      </c>
      <c r="J11" s="53">
        <v>184200</v>
      </c>
      <c r="K11" s="54">
        <v>17.477157592773438</v>
      </c>
      <c r="L11" s="54">
        <v>8</v>
      </c>
      <c r="M11" s="55">
        <v>0.98679113388061523</v>
      </c>
      <c r="N11" s="55">
        <v>1</v>
      </c>
      <c r="O11" s="55">
        <v>0.96717178821563721</v>
      </c>
      <c r="P11" s="56">
        <v>0.98449611663818359</v>
      </c>
      <c r="Q11" s="52">
        <v>274393.12585034012</v>
      </c>
      <c r="R11" s="53">
        <v>219450</v>
      </c>
      <c r="S11" s="54">
        <v>60.931972503662109</v>
      </c>
      <c r="T11" s="54">
        <v>43.5</v>
      </c>
      <c r="U11" s="55">
        <v>0.9532550573348999</v>
      </c>
      <c r="V11" s="56">
        <v>1</v>
      </c>
      <c r="W11" s="53">
        <v>215955.12315270936</v>
      </c>
      <c r="X11" s="53">
        <v>189900</v>
      </c>
      <c r="Y11" s="52">
        <v>195947.81460674157</v>
      </c>
      <c r="Z11" s="53">
        <v>175000</v>
      </c>
      <c r="AA11" s="54">
        <v>25.230337142944336</v>
      </c>
      <c r="AB11" s="54">
        <v>15.5</v>
      </c>
      <c r="AC11" s="55">
        <v>0.9546741247177124</v>
      </c>
      <c r="AD11" s="56">
        <v>0.9607691764831543</v>
      </c>
      <c r="AE11" s="52">
        <v>211999.19892473117</v>
      </c>
      <c r="AF11" s="53">
        <v>196750</v>
      </c>
      <c r="AG11" s="54">
        <v>25.731182098388672</v>
      </c>
      <c r="AH11" s="54">
        <v>17</v>
      </c>
      <c r="AI11" s="55">
        <v>0.97766083478927612</v>
      </c>
      <c r="AJ11" s="56">
        <v>1</v>
      </c>
      <c r="AK11" s="57">
        <v>2436</v>
      </c>
      <c r="AL11" s="58">
        <v>513281506</v>
      </c>
      <c r="AM11" s="59">
        <v>2846</v>
      </c>
      <c r="AN11" s="60">
        <v>2466</v>
      </c>
      <c r="AO11" s="61">
        <v>210706.69376026271</v>
      </c>
      <c r="AP11" s="58">
        <v>181950</v>
      </c>
      <c r="AQ11" s="59">
        <v>17.974958419799805</v>
      </c>
      <c r="AR11" s="59">
        <v>5</v>
      </c>
      <c r="AS11" s="62">
        <v>0.99664866924285889</v>
      </c>
      <c r="AT11" s="62">
        <v>1</v>
      </c>
      <c r="AU11" s="62">
        <v>0.98178786039352417</v>
      </c>
      <c r="AV11" s="63">
        <v>1</v>
      </c>
      <c r="AW11" s="58">
        <v>221315.38523725834</v>
      </c>
      <c r="AX11" s="58">
        <v>185000</v>
      </c>
      <c r="AY11" s="61">
        <v>212475.63813387425</v>
      </c>
      <c r="AZ11" s="58">
        <v>180000</v>
      </c>
      <c r="BA11" s="59">
        <v>18.066503524780273</v>
      </c>
      <c r="BB11" s="59">
        <v>5</v>
      </c>
      <c r="BC11" s="62">
        <v>0.9817165732383728</v>
      </c>
      <c r="BD11" s="63">
        <v>1</v>
      </c>
    </row>
    <row r="12" spans="1:60" x14ac:dyDescent="0.3">
      <c r="A12" s="47">
        <v>45200</v>
      </c>
      <c r="B12" s="48">
        <v>220</v>
      </c>
      <c r="C12" s="49">
        <v>320</v>
      </c>
      <c r="D12" s="50">
        <v>1.4690130949020386</v>
      </c>
      <c r="E12" s="49">
        <v>284</v>
      </c>
      <c r="F12" s="49">
        <v>206</v>
      </c>
      <c r="G12" s="49">
        <v>200</v>
      </c>
      <c r="H12" s="51">
        <v>49424505</v>
      </c>
      <c r="I12" s="52">
        <v>224656.84090909091</v>
      </c>
      <c r="J12" s="53">
        <v>190000</v>
      </c>
      <c r="K12" s="54">
        <v>18.672727584838867</v>
      </c>
      <c r="L12" s="54">
        <v>6</v>
      </c>
      <c r="M12" s="55">
        <v>0.98830598592758179</v>
      </c>
      <c r="N12" s="55">
        <v>1</v>
      </c>
      <c r="O12" s="55">
        <v>0.9702221155166626</v>
      </c>
      <c r="P12" s="56">
        <v>1</v>
      </c>
      <c r="Q12" s="52">
        <v>268382.88437500002</v>
      </c>
      <c r="R12" s="53">
        <v>215000</v>
      </c>
      <c r="S12" s="54">
        <v>57.125</v>
      </c>
      <c r="T12" s="54">
        <v>33</v>
      </c>
      <c r="U12" s="55">
        <v>0.95714277029037476</v>
      </c>
      <c r="V12" s="56">
        <v>1</v>
      </c>
      <c r="W12" s="53">
        <v>212820.54225352113</v>
      </c>
      <c r="X12" s="53">
        <v>181450</v>
      </c>
      <c r="Y12" s="52">
        <v>208826.73300970873</v>
      </c>
      <c r="Z12" s="53">
        <v>181450</v>
      </c>
      <c r="AA12" s="54">
        <v>18.640777587890625</v>
      </c>
      <c r="AB12" s="54">
        <v>9.5</v>
      </c>
      <c r="AC12" s="55">
        <v>0.96052408218383789</v>
      </c>
      <c r="AD12" s="56">
        <v>0.97162574529647827</v>
      </c>
      <c r="AE12" s="52">
        <v>217846.22</v>
      </c>
      <c r="AF12" s="53">
        <v>189900</v>
      </c>
      <c r="AG12" s="54">
        <v>17.969999313354492</v>
      </c>
      <c r="AH12" s="54">
        <v>9.5</v>
      </c>
      <c r="AI12" s="55">
        <v>0.97839361429214478</v>
      </c>
      <c r="AJ12" s="56">
        <v>1</v>
      </c>
      <c r="AK12" s="57">
        <v>2239</v>
      </c>
      <c r="AL12" s="58">
        <v>472571726</v>
      </c>
      <c r="AM12" s="59">
        <v>2643</v>
      </c>
      <c r="AN12" s="60">
        <v>2288</v>
      </c>
      <c r="AO12" s="61">
        <v>211063.74542206342</v>
      </c>
      <c r="AP12" s="58">
        <v>181900</v>
      </c>
      <c r="AQ12" s="59">
        <v>18.018758773803711</v>
      </c>
      <c r="AR12" s="59">
        <v>4</v>
      </c>
      <c r="AS12" s="62">
        <v>0.99751675128936768</v>
      </c>
      <c r="AT12" s="62">
        <v>1</v>
      </c>
      <c r="AU12" s="62">
        <v>0.98307502269744873</v>
      </c>
      <c r="AV12" s="63">
        <v>1</v>
      </c>
      <c r="AW12" s="58">
        <v>221727.24489023467</v>
      </c>
      <c r="AX12" s="58">
        <v>185000</v>
      </c>
      <c r="AY12" s="61">
        <v>213762.01880192393</v>
      </c>
      <c r="AZ12" s="58">
        <v>182000</v>
      </c>
      <c r="BA12" s="59">
        <v>17.509178161621094</v>
      </c>
      <c r="BB12" s="59">
        <v>4</v>
      </c>
      <c r="BC12" s="62">
        <v>0.9838213324546814</v>
      </c>
      <c r="BD12" s="63">
        <v>1</v>
      </c>
    </row>
    <row r="13" spans="1:60" x14ac:dyDescent="0.3">
      <c r="A13" s="47">
        <v>45170</v>
      </c>
      <c r="B13" s="48">
        <v>251</v>
      </c>
      <c r="C13" s="49">
        <v>271</v>
      </c>
      <c r="D13" s="50">
        <v>1.2412214279174805</v>
      </c>
      <c r="E13" s="49">
        <v>288</v>
      </c>
      <c r="F13" s="49">
        <v>224</v>
      </c>
      <c r="G13" s="49">
        <v>234</v>
      </c>
      <c r="H13" s="51">
        <v>50512031</v>
      </c>
      <c r="I13" s="52">
        <v>201243.15139442231</v>
      </c>
      <c r="J13" s="53">
        <v>178000</v>
      </c>
      <c r="K13" s="54">
        <v>15.868525505065918</v>
      </c>
      <c r="L13" s="54">
        <v>5</v>
      </c>
      <c r="M13" s="55">
        <v>0.98875999450683594</v>
      </c>
      <c r="N13" s="55">
        <v>1</v>
      </c>
      <c r="O13" s="55">
        <v>0.97389209270477295</v>
      </c>
      <c r="P13" s="56">
        <v>1</v>
      </c>
      <c r="Q13" s="52">
        <v>298249.01476014761</v>
      </c>
      <c r="R13" s="53">
        <v>239900</v>
      </c>
      <c r="S13" s="54">
        <v>49.745388031005859</v>
      </c>
      <c r="T13" s="54">
        <v>31</v>
      </c>
      <c r="U13" s="55">
        <v>0.96208971738815308</v>
      </c>
      <c r="V13" s="56">
        <v>1</v>
      </c>
      <c r="W13" s="53">
        <v>230500.07291666666</v>
      </c>
      <c r="X13" s="53">
        <v>189750</v>
      </c>
      <c r="Y13" s="52">
        <v>223208.34080717489</v>
      </c>
      <c r="Z13" s="53">
        <v>179900</v>
      </c>
      <c r="AA13" s="54">
        <v>18.816965103149414</v>
      </c>
      <c r="AB13" s="54">
        <v>6</v>
      </c>
      <c r="AC13" s="55">
        <v>0.96828746795654297</v>
      </c>
      <c r="AD13" s="56">
        <v>1</v>
      </c>
      <c r="AE13" s="52">
        <v>232230.27896995709</v>
      </c>
      <c r="AF13" s="53">
        <v>200000</v>
      </c>
      <c r="AG13" s="54">
        <v>19.158119201660156</v>
      </c>
      <c r="AH13" s="54">
        <v>6</v>
      </c>
      <c r="AI13" s="55">
        <v>0.98109990358352661</v>
      </c>
      <c r="AJ13" s="56">
        <v>1</v>
      </c>
      <c r="AK13" s="57">
        <v>2019</v>
      </c>
      <c r="AL13" s="58">
        <v>423147221</v>
      </c>
      <c r="AM13" s="59">
        <v>2359</v>
      </c>
      <c r="AN13" s="60">
        <v>2082</v>
      </c>
      <c r="AO13" s="61">
        <v>209582.5760277365</v>
      </c>
      <c r="AP13" s="58">
        <v>180000</v>
      </c>
      <c r="AQ13" s="59">
        <v>17.947498321533203</v>
      </c>
      <c r="AR13" s="59">
        <v>4</v>
      </c>
      <c r="AS13" s="62">
        <v>0.99851632118225098</v>
      </c>
      <c r="AT13" s="62">
        <v>1</v>
      </c>
      <c r="AU13" s="62">
        <v>0.98446989059448242</v>
      </c>
      <c r="AV13" s="63">
        <v>1</v>
      </c>
      <c r="AW13" s="58">
        <v>222799.97752332487</v>
      </c>
      <c r="AX13" s="58">
        <v>185000</v>
      </c>
      <c r="AY13" s="61">
        <v>214250.56703507929</v>
      </c>
      <c r="AZ13" s="58">
        <v>182000</v>
      </c>
      <c r="BA13" s="59">
        <v>17.397214889526367</v>
      </c>
      <c r="BB13" s="59">
        <v>4</v>
      </c>
      <c r="BC13" s="62">
        <v>0.98612755537033081</v>
      </c>
      <c r="BD13" s="63">
        <v>1</v>
      </c>
    </row>
    <row r="14" spans="1:60" x14ac:dyDescent="0.3">
      <c r="A14" s="47">
        <v>45139</v>
      </c>
      <c r="B14" s="48">
        <v>251</v>
      </c>
      <c r="C14" s="49">
        <v>254</v>
      </c>
      <c r="D14" s="50">
        <v>1.1484551429748535</v>
      </c>
      <c r="E14" s="49">
        <v>294</v>
      </c>
      <c r="F14" s="49">
        <v>235</v>
      </c>
      <c r="G14" s="49">
        <v>249</v>
      </c>
      <c r="H14" s="51">
        <v>58528352</v>
      </c>
      <c r="I14" s="52">
        <v>233180.68525896413</v>
      </c>
      <c r="J14" s="53">
        <v>195000</v>
      </c>
      <c r="K14" s="54">
        <v>15.812748908996582</v>
      </c>
      <c r="L14" s="54">
        <v>4</v>
      </c>
      <c r="M14" s="55">
        <v>0.99942559003829956</v>
      </c>
      <c r="N14" s="55">
        <v>1</v>
      </c>
      <c r="O14" s="55">
        <v>0.98693692684173584</v>
      </c>
      <c r="P14" s="56">
        <v>1</v>
      </c>
      <c r="Q14" s="52">
        <v>303529.50592885376</v>
      </c>
      <c r="R14" s="53">
        <v>249900</v>
      </c>
      <c r="S14" s="54">
        <v>47.425197601318359</v>
      </c>
      <c r="T14" s="54">
        <v>28.5</v>
      </c>
      <c r="U14" s="55">
        <v>0.96989035606384277</v>
      </c>
      <c r="V14" s="56">
        <v>1</v>
      </c>
      <c r="W14" s="53">
        <v>229381.94197952218</v>
      </c>
      <c r="X14" s="53">
        <v>182500</v>
      </c>
      <c r="Y14" s="52">
        <v>210674.59148936172</v>
      </c>
      <c r="Z14" s="53">
        <v>180000</v>
      </c>
      <c r="AA14" s="54">
        <v>14.429787635803223</v>
      </c>
      <c r="AB14" s="54">
        <v>4</v>
      </c>
      <c r="AC14" s="55">
        <v>0.97509503364562988</v>
      </c>
      <c r="AD14" s="56">
        <v>1</v>
      </c>
      <c r="AE14" s="52">
        <v>217785.39759036145</v>
      </c>
      <c r="AF14" s="53">
        <v>185000</v>
      </c>
      <c r="AG14" s="54">
        <v>15.638554573059082</v>
      </c>
      <c r="AH14" s="54">
        <v>5</v>
      </c>
      <c r="AI14" s="55">
        <v>0.98492616415023804</v>
      </c>
      <c r="AJ14" s="56">
        <v>1</v>
      </c>
      <c r="AK14" s="57">
        <v>1768</v>
      </c>
      <c r="AL14" s="58">
        <v>372635190</v>
      </c>
      <c r="AM14" s="59">
        <v>2071</v>
      </c>
      <c r="AN14" s="60">
        <v>1858</v>
      </c>
      <c r="AO14" s="61">
        <v>210766.51018099548</v>
      </c>
      <c r="AP14" s="58">
        <v>182000</v>
      </c>
      <c r="AQ14" s="59">
        <v>18.242647171020508</v>
      </c>
      <c r="AR14" s="59">
        <v>4</v>
      </c>
      <c r="AS14" s="62">
        <v>0.99990224838256836</v>
      </c>
      <c r="AT14" s="62">
        <v>1</v>
      </c>
      <c r="AU14" s="62">
        <v>0.98597246408462524</v>
      </c>
      <c r="AV14" s="63">
        <v>1</v>
      </c>
      <c r="AW14" s="58">
        <v>221728.65990338163</v>
      </c>
      <c r="AX14" s="58">
        <v>185000</v>
      </c>
      <c r="AY14" s="61">
        <v>213175.44133476858</v>
      </c>
      <c r="AZ14" s="58">
        <v>182250</v>
      </c>
      <c r="BA14" s="59">
        <v>17.226049423217773</v>
      </c>
      <c r="BB14" s="59">
        <v>4</v>
      </c>
      <c r="BC14" s="62">
        <v>0.98826873302459717</v>
      </c>
      <c r="BD14" s="63">
        <v>1</v>
      </c>
    </row>
    <row r="15" spans="1:60" x14ac:dyDescent="0.3">
      <c r="A15" s="47">
        <v>45108</v>
      </c>
      <c r="B15" s="48">
        <v>245</v>
      </c>
      <c r="C15" s="49">
        <v>219</v>
      </c>
      <c r="D15" s="50">
        <v>0.97081643342971802</v>
      </c>
      <c r="E15" s="49">
        <v>283</v>
      </c>
      <c r="F15" s="49">
        <v>242</v>
      </c>
      <c r="G15" s="49">
        <v>251</v>
      </c>
      <c r="H15" s="51">
        <v>57249253</v>
      </c>
      <c r="I15" s="52">
        <v>233670.42040816328</v>
      </c>
      <c r="J15" s="53">
        <v>215000</v>
      </c>
      <c r="K15" s="54">
        <v>15.118367195129395</v>
      </c>
      <c r="L15" s="54">
        <v>4</v>
      </c>
      <c r="M15" s="55">
        <v>1.0040370225906372</v>
      </c>
      <c r="N15" s="55">
        <v>1</v>
      </c>
      <c r="O15" s="55">
        <v>0.99198663234710693</v>
      </c>
      <c r="P15" s="56">
        <v>1</v>
      </c>
      <c r="Q15" s="52">
        <v>301703.27853881277</v>
      </c>
      <c r="R15" s="53">
        <v>269000</v>
      </c>
      <c r="S15" s="54">
        <v>46.114154815673828</v>
      </c>
      <c r="T15" s="54">
        <v>32</v>
      </c>
      <c r="U15" s="55">
        <v>0.97078984975814819</v>
      </c>
      <c r="V15" s="56">
        <v>1</v>
      </c>
      <c r="W15" s="53">
        <v>220145.75618374557</v>
      </c>
      <c r="X15" s="53">
        <v>185000</v>
      </c>
      <c r="Y15" s="52">
        <v>225846.50826446281</v>
      </c>
      <c r="Z15" s="53">
        <v>189950</v>
      </c>
      <c r="AA15" s="54">
        <v>16.078512191772461</v>
      </c>
      <c r="AB15" s="54">
        <v>5</v>
      </c>
      <c r="AC15" s="55">
        <v>0.99098801612854004</v>
      </c>
      <c r="AD15" s="56">
        <v>1</v>
      </c>
      <c r="AE15" s="52">
        <v>236469.49402390438</v>
      </c>
      <c r="AF15" s="53">
        <v>190000</v>
      </c>
      <c r="AG15" s="54">
        <v>16.792829513549805</v>
      </c>
      <c r="AH15" s="54">
        <v>5</v>
      </c>
      <c r="AI15" s="55">
        <v>0.98858463764190674</v>
      </c>
      <c r="AJ15" s="56">
        <v>1</v>
      </c>
      <c r="AK15" s="57">
        <v>1517</v>
      </c>
      <c r="AL15" s="58">
        <v>314106838</v>
      </c>
      <c r="AM15" s="59">
        <v>1777</v>
      </c>
      <c r="AN15" s="60">
        <v>1623</v>
      </c>
      <c r="AO15" s="61">
        <v>207057.90243902439</v>
      </c>
      <c r="AP15" s="58">
        <v>180000</v>
      </c>
      <c r="AQ15" s="59">
        <v>18.644693374633789</v>
      </c>
      <c r="AR15" s="59">
        <v>4</v>
      </c>
      <c r="AS15" s="62">
        <v>0.9999811053276062</v>
      </c>
      <c r="AT15" s="62">
        <v>1</v>
      </c>
      <c r="AU15" s="62">
        <v>0.98581278324127197</v>
      </c>
      <c r="AV15" s="63">
        <v>1</v>
      </c>
      <c r="AW15" s="58">
        <v>220466.75126617897</v>
      </c>
      <c r="AX15" s="58">
        <v>185000</v>
      </c>
      <c r="AY15" s="61">
        <v>213537.5483672212</v>
      </c>
      <c r="AZ15" s="58">
        <v>182500</v>
      </c>
      <c r="BA15" s="59">
        <v>17.630929946899414</v>
      </c>
      <c r="BB15" s="59">
        <v>4</v>
      </c>
      <c r="BC15" s="62">
        <v>0.99017620086669922</v>
      </c>
      <c r="BD15" s="63">
        <v>1</v>
      </c>
    </row>
    <row r="16" spans="1:60" x14ac:dyDescent="0.3">
      <c r="A16" s="47">
        <v>45078</v>
      </c>
      <c r="B16" s="48">
        <v>283</v>
      </c>
      <c r="C16" s="49">
        <v>209</v>
      </c>
      <c r="D16" s="50">
        <v>0.89860266447067261</v>
      </c>
      <c r="E16" s="49">
        <v>303</v>
      </c>
      <c r="F16" s="49">
        <v>243</v>
      </c>
      <c r="G16" s="49">
        <v>247</v>
      </c>
      <c r="H16" s="51">
        <v>63405459</v>
      </c>
      <c r="I16" s="52">
        <v>224047.55830388694</v>
      </c>
      <c r="J16" s="53">
        <v>200000</v>
      </c>
      <c r="K16" s="54">
        <v>11.650177001953125</v>
      </c>
      <c r="L16" s="54">
        <v>3</v>
      </c>
      <c r="M16" s="55">
        <v>1.0047439336776733</v>
      </c>
      <c r="N16" s="55">
        <v>1</v>
      </c>
      <c r="O16" s="55">
        <v>0.99618399143218994</v>
      </c>
      <c r="P16" s="56">
        <v>1</v>
      </c>
      <c r="Q16" s="52">
        <v>355331.78947368421</v>
      </c>
      <c r="R16" s="53">
        <v>290000</v>
      </c>
      <c r="S16" s="54">
        <v>46.478469848632813</v>
      </c>
      <c r="T16" s="54">
        <v>23</v>
      </c>
      <c r="U16" s="55">
        <v>0.97610932588577271</v>
      </c>
      <c r="V16" s="56">
        <v>1</v>
      </c>
      <c r="W16" s="53">
        <v>245815.49174917492</v>
      </c>
      <c r="X16" s="53">
        <v>225000</v>
      </c>
      <c r="Y16" s="52">
        <v>242567.22633744855</v>
      </c>
      <c r="Z16" s="53">
        <v>225000</v>
      </c>
      <c r="AA16" s="54">
        <v>16.255144119262695</v>
      </c>
      <c r="AB16" s="54">
        <v>4</v>
      </c>
      <c r="AC16" s="55">
        <v>0.99232441186904907</v>
      </c>
      <c r="AD16" s="56">
        <v>1</v>
      </c>
      <c r="AE16" s="52">
        <v>238413.80971659918</v>
      </c>
      <c r="AF16" s="53">
        <v>210000</v>
      </c>
      <c r="AG16" s="54">
        <v>14.748988151550293</v>
      </c>
      <c r="AH16" s="54">
        <v>4</v>
      </c>
      <c r="AI16" s="55">
        <v>0.98807090520858765</v>
      </c>
      <c r="AJ16" s="56">
        <v>1</v>
      </c>
      <c r="AK16" s="57">
        <v>1272</v>
      </c>
      <c r="AL16" s="58">
        <v>256857585</v>
      </c>
      <c r="AM16" s="59">
        <v>1494</v>
      </c>
      <c r="AN16" s="60">
        <v>1381</v>
      </c>
      <c r="AO16" s="61">
        <v>201932.06367924527</v>
      </c>
      <c r="AP16" s="58">
        <v>175000</v>
      </c>
      <c r="AQ16" s="59">
        <v>19.32390022277832</v>
      </c>
      <c r="AR16" s="59">
        <v>4</v>
      </c>
      <c r="AS16" s="62">
        <v>0.99919933080673218</v>
      </c>
      <c r="AT16" s="62">
        <v>1</v>
      </c>
      <c r="AU16" s="62">
        <v>0.98462265729904175</v>
      </c>
      <c r="AV16" s="63">
        <v>1</v>
      </c>
      <c r="AW16" s="58">
        <v>220527.55555555556</v>
      </c>
      <c r="AX16" s="58">
        <v>185000</v>
      </c>
      <c r="AY16" s="61">
        <v>211380.58363504708</v>
      </c>
      <c r="AZ16" s="58">
        <v>180000</v>
      </c>
      <c r="BA16" s="59">
        <v>17.902969360351563</v>
      </c>
      <c r="BB16" s="59">
        <v>4</v>
      </c>
      <c r="BC16" s="62">
        <v>0.99003392457962036</v>
      </c>
      <c r="BD16" s="63">
        <v>1</v>
      </c>
    </row>
    <row r="17" spans="1:56" x14ac:dyDescent="0.3">
      <c r="A17" s="47">
        <v>45047</v>
      </c>
      <c r="B17" s="48">
        <v>242</v>
      </c>
      <c r="C17" s="49">
        <v>160</v>
      </c>
      <c r="D17" s="50">
        <v>0.68303096294403076</v>
      </c>
      <c r="E17" s="49">
        <v>294</v>
      </c>
      <c r="F17" s="49">
        <v>273</v>
      </c>
      <c r="G17" s="49">
        <v>283</v>
      </c>
      <c r="H17" s="51">
        <v>54181544</v>
      </c>
      <c r="I17" s="52">
        <v>223890.67768595042</v>
      </c>
      <c r="J17" s="53">
        <v>187250</v>
      </c>
      <c r="K17" s="54">
        <v>17.095041275024414</v>
      </c>
      <c r="L17" s="54">
        <v>3</v>
      </c>
      <c r="M17" s="55">
        <v>1.0094698667526245</v>
      </c>
      <c r="N17" s="55">
        <v>1</v>
      </c>
      <c r="O17" s="55">
        <v>1.0010578632354736</v>
      </c>
      <c r="P17" s="56">
        <v>1</v>
      </c>
      <c r="Q17" s="52">
        <v>378900.60625000001</v>
      </c>
      <c r="R17" s="53">
        <v>299950</v>
      </c>
      <c r="S17" s="54">
        <v>50.8125</v>
      </c>
      <c r="T17" s="54">
        <v>25</v>
      </c>
      <c r="U17" s="55">
        <v>0.9706917405128479</v>
      </c>
      <c r="V17" s="56">
        <v>1</v>
      </c>
      <c r="W17" s="53">
        <v>248201.18367346938</v>
      </c>
      <c r="X17" s="53">
        <v>200000</v>
      </c>
      <c r="Y17" s="52">
        <v>217036.63736263735</v>
      </c>
      <c r="Z17" s="53">
        <v>185000</v>
      </c>
      <c r="AA17" s="54">
        <v>12.263736724853516</v>
      </c>
      <c r="AB17" s="54">
        <v>3</v>
      </c>
      <c r="AC17" s="55">
        <v>0.9952397346496582</v>
      </c>
      <c r="AD17" s="56">
        <v>1</v>
      </c>
      <c r="AE17" s="52">
        <v>227980.89399293286</v>
      </c>
      <c r="AF17" s="53">
        <v>195000</v>
      </c>
      <c r="AG17" s="54">
        <v>13.11307430267334</v>
      </c>
      <c r="AH17" s="54">
        <v>4</v>
      </c>
      <c r="AI17" s="55">
        <v>0.99256753921508789</v>
      </c>
      <c r="AJ17" s="56">
        <v>1</v>
      </c>
      <c r="AK17" s="57">
        <v>989</v>
      </c>
      <c r="AL17" s="58">
        <v>193452126</v>
      </c>
      <c r="AM17" s="59">
        <v>1191</v>
      </c>
      <c r="AN17" s="60">
        <v>1138</v>
      </c>
      <c r="AO17" s="61">
        <v>195603.76744186046</v>
      </c>
      <c r="AP17" s="58">
        <v>170000</v>
      </c>
      <c r="AQ17" s="59">
        <v>21.519716262817383</v>
      </c>
      <c r="AR17" s="59">
        <v>5</v>
      </c>
      <c r="AS17" s="62">
        <v>0.99761110544204712</v>
      </c>
      <c r="AT17" s="62">
        <v>1</v>
      </c>
      <c r="AU17" s="62">
        <v>0.98131108283996582</v>
      </c>
      <c r="AV17" s="63">
        <v>1</v>
      </c>
      <c r="AW17" s="58">
        <v>214094.10075566752</v>
      </c>
      <c r="AX17" s="58">
        <v>179000</v>
      </c>
      <c r="AY17" s="61">
        <v>204721.22144112477</v>
      </c>
      <c r="AZ17" s="58">
        <v>175000</v>
      </c>
      <c r="BA17" s="59">
        <v>18.254833221435547</v>
      </c>
      <c r="BB17" s="59">
        <v>4</v>
      </c>
      <c r="BC17" s="62">
        <v>0.98954486846923828</v>
      </c>
      <c r="BD17" s="63">
        <v>1</v>
      </c>
    </row>
    <row r="18" spans="1:56" x14ac:dyDescent="0.3">
      <c r="A18" s="47">
        <v>45017</v>
      </c>
      <c r="B18" s="48">
        <v>212</v>
      </c>
      <c r="C18" s="49">
        <v>164</v>
      </c>
      <c r="D18" s="50">
        <v>0.68907564878463745</v>
      </c>
      <c r="E18" s="49">
        <v>272</v>
      </c>
      <c r="F18" s="49">
        <v>242</v>
      </c>
      <c r="G18" s="49">
        <v>249</v>
      </c>
      <c r="H18" s="51">
        <v>40834752</v>
      </c>
      <c r="I18" s="52">
        <v>192616.75471698114</v>
      </c>
      <c r="J18" s="53">
        <v>182400</v>
      </c>
      <c r="K18" s="54">
        <v>18.349056243896484</v>
      </c>
      <c r="L18" s="54">
        <v>4</v>
      </c>
      <c r="M18" s="55">
        <v>1.0109859704971313</v>
      </c>
      <c r="N18" s="55">
        <v>1</v>
      </c>
      <c r="O18" s="55">
        <v>0.99749982357025146</v>
      </c>
      <c r="P18" s="56">
        <v>1</v>
      </c>
      <c r="Q18" s="52">
        <v>317937.34756097558</v>
      </c>
      <c r="R18" s="53">
        <v>233700</v>
      </c>
      <c r="S18" s="54">
        <v>52.231708526611328</v>
      </c>
      <c r="T18" s="54">
        <v>24.5</v>
      </c>
      <c r="U18" s="55">
        <v>0.97941017150878906</v>
      </c>
      <c r="V18" s="56">
        <v>1</v>
      </c>
      <c r="W18" s="53">
        <v>208262.5661764706</v>
      </c>
      <c r="X18" s="53">
        <v>169999.5</v>
      </c>
      <c r="Y18" s="52">
        <v>214436.76859504133</v>
      </c>
      <c r="Z18" s="53">
        <v>180000</v>
      </c>
      <c r="AA18" s="54">
        <v>15.115702629089355</v>
      </c>
      <c r="AB18" s="54">
        <v>3</v>
      </c>
      <c r="AC18" s="55">
        <v>1.0035544633865356</v>
      </c>
      <c r="AD18" s="56">
        <v>1</v>
      </c>
      <c r="AE18" s="52">
        <v>232226.0562248996</v>
      </c>
      <c r="AF18" s="53">
        <v>199900</v>
      </c>
      <c r="AG18" s="54">
        <v>16.919679641723633</v>
      </c>
      <c r="AH18" s="54">
        <v>4</v>
      </c>
      <c r="AI18" s="55">
        <v>0.99240362644195557</v>
      </c>
      <c r="AJ18" s="56">
        <v>1</v>
      </c>
      <c r="AK18" s="57">
        <v>747</v>
      </c>
      <c r="AL18" s="58">
        <v>139270582</v>
      </c>
      <c r="AM18" s="59">
        <v>897</v>
      </c>
      <c r="AN18" s="60">
        <v>865</v>
      </c>
      <c r="AO18" s="61">
        <v>186439.86880856761</v>
      </c>
      <c r="AP18" s="58">
        <v>165000</v>
      </c>
      <c r="AQ18" s="59">
        <v>22.953145980834961</v>
      </c>
      <c r="AR18" s="59">
        <v>6</v>
      </c>
      <c r="AS18" s="62">
        <v>0.99376416206359863</v>
      </c>
      <c r="AT18" s="62">
        <v>1</v>
      </c>
      <c r="AU18" s="62">
        <v>0.97490531206130981</v>
      </c>
      <c r="AV18" s="63">
        <v>1</v>
      </c>
      <c r="AW18" s="58">
        <v>202915.19063545149</v>
      </c>
      <c r="AX18" s="58">
        <v>169999</v>
      </c>
      <c r="AY18" s="61">
        <v>200834.39075144508</v>
      </c>
      <c r="AZ18" s="58">
        <v>174900</v>
      </c>
      <c r="BA18" s="59">
        <v>20.145664215087891</v>
      </c>
      <c r="BB18" s="59">
        <v>4</v>
      </c>
      <c r="BC18" s="62">
        <v>0.98774749040603638</v>
      </c>
      <c r="BD18" s="63">
        <v>1</v>
      </c>
    </row>
    <row r="19" spans="1:56" x14ac:dyDescent="0.3">
      <c r="A19" s="47">
        <v>44986</v>
      </c>
      <c r="B19" s="48">
        <v>207</v>
      </c>
      <c r="C19" s="49">
        <v>147</v>
      </c>
      <c r="D19" s="50">
        <v>0.60597735643386841</v>
      </c>
      <c r="E19" s="49">
        <v>253</v>
      </c>
      <c r="F19" s="49">
        <v>245</v>
      </c>
      <c r="G19" s="49">
        <v>233</v>
      </c>
      <c r="H19" s="51">
        <v>39274231</v>
      </c>
      <c r="I19" s="52">
        <v>189730.5845410628</v>
      </c>
      <c r="J19" s="53">
        <v>160500</v>
      </c>
      <c r="K19" s="54">
        <v>22.864734649658203</v>
      </c>
      <c r="L19" s="54">
        <v>4</v>
      </c>
      <c r="M19" s="55">
        <v>0.99926400184631348</v>
      </c>
      <c r="N19" s="55">
        <v>1</v>
      </c>
      <c r="O19" s="55">
        <v>0.98245292901992798</v>
      </c>
      <c r="P19" s="56">
        <v>1</v>
      </c>
      <c r="Q19" s="52">
        <v>341554.29931972787</v>
      </c>
      <c r="R19" s="53">
        <v>260000</v>
      </c>
      <c r="S19" s="54">
        <v>63.9251708984375</v>
      </c>
      <c r="T19" s="54">
        <v>23</v>
      </c>
      <c r="U19" s="55">
        <v>0.97757428884506226</v>
      </c>
      <c r="V19" s="56">
        <v>1</v>
      </c>
      <c r="W19" s="53">
        <v>211402.41501976285</v>
      </c>
      <c r="X19" s="53">
        <v>182500</v>
      </c>
      <c r="Y19" s="52">
        <v>207878.89795918367</v>
      </c>
      <c r="Z19" s="53">
        <v>185000</v>
      </c>
      <c r="AA19" s="54">
        <v>18.730611801147461</v>
      </c>
      <c r="AB19" s="54">
        <v>4</v>
      </c>
      <c r="AC19" s="55">
        <v>0.99020677804946899</v>
      </c>
      <c r="AD19" s="56">
        <v>1</v>
      </c>
      <c r="AE19" s="52">
        <v>216338.97424892703</v>
      </c>
      <c r="AF19" s="53">
        <v>192000</v>
      </c>
      <c r="AG19" s="54">
        <v>18.351930618286133</v>
      </c>
      <c r="AH19" s="54">
        <v>4</v>
      </c>
      <c r="AI19" s="55">
        <v>0.98558855056762695</v>
      </c>
      <c r="AJ19" s="56">
        <v>1</v>
      </c>
      <c r="AK19" s="57">
        <v>535</v>
      </c>
      <c r="AL19" s="58">
        <v>98435830</v>
      </c>
      <c r="AM19" s="59">
        <v>625</v>
      </c>
      <c r="AN19" s="60">
        <v>623</v>
      </c>
      <c r="AO19" s="61">
        <v>183992.20560747664</v>
      </c>
      <c r="AP19" s="58">
        <v>160000</v>
      </c>
      <c r="AQ19" s="59">
        <v>24.777570724487305</v>
      </c>
      <c r="AR19" s="59">
        <v>8</v>
      </c>
      <c r="AS19" s="62">
        <v>0.98692703247070313</v>
      </c>
      <c r="AT19" s="62">
        <v>1</v>
      </c>
      <c r="AU19" s="62">
        <v>0.96593523025512695</v>
      </c>
      <c r="AV19" s="63">
        <v>0.98956847190856934</v>
      </c>
      <c r="AW19" s="58">
        <v>200588.0128</v>
      </c>
      <c r="AX19" s="58">
        <v>169950</v>
      </c>
      <c r="AY19" s="61">
        <v>195550.64205457465</v>
      </c>
      <c r="AZ19" s="58">
        <v>169900</v>
      </c>
      <c r="BA19" s="59">
        <v>22.099517822265625</v>
      </c>
      <c r="BB19" s="59">
        <v>4</v>
      </c>
      <c r="BC19" s="62">
        <v>0.98160743713378906</v>
      </c>
      <c r="BD19" s="63">
        <v>1</v>
      </c>
    </row>
    <row r="20" spans="1:56" x14ac:dyDescent="0.3">
      <c r="A20" s="47">
        <v>44958</v>
      </c>
      <c r="B20" s="48">
        <v>167</v>
      </c>
      <c r="C20" s="49">
        <v>149</v>
      </c>
      <c r="D20" s="50">
        <v>0.61527872085571289</v>
      </c>
      <c r="E20" s="49">
        <v>204</v>
      </c>
      <c r="F20" s="49">
        <v>191</v>
      </c>
      <c r="G20" s="49">
        <v>205</v>
      </c>
      <c r="H20" s="51">
        <v>32107122</v>
      </c>
      <c r="I20" s="52">
        <v>192258.21556886227</v>
      </c>
      <c r="J20" s="53">
        <v>160000</v>
      </c>
      <c r="K20" s="54">
        <v>28.802394866943359</v>
      </c>
      <c r="L20" s="54">
        <v>13</v>
      </c>
      <c r="M20" s="55">
        <v>0.98466038703918457</v>
      </c>
      <c r="N20" s="55">
        <v>1</v>
      </c>
      <c r="O20" s="55">
        <v>0.96112322807312012</v>
      </c>
      <c r="P20" s="56">
        <v>0.97368419170379639</v>
      </c>
      <c r="Q20" s="52">
        <v>329952.12751677854</v>
      </c>
      <c r="R20" s="53">
        <v>244000</v>
      </c>
      <c r="S20" s="54">
        <v>66.959732055664063</v>
      </c>
      <c r="T20" s="54">
        <v>37</v>
      </c>
      <c r="U20" s="55">
        <v>0.96825402975082397</v>
      </c>
      <c r="V20" s="56">
        <v>1</v>
      </c>
      <c r="W20" s="53">
        <v>196555.49509803922</v>
      </c>
      <c r="X20" s="53">
        <v>164950</v>
      </c>
      <c r="Y20" s="52">
        <v>188681.26178010472</v>
      </c>
      <c r="Z20" s="53">
        <v>164900</v>
      </c>
      <c r="AA20" s="54">
        <v>20.570680618286133</v>
      </c>
      <c r="AB20" s="54">
        <v>3</v>
      </c>
      <c r="AC20" s="55">
        <v>0.98393696546554565</v>
      </c>
      <c r="AD20" s="56">
        <v>1</v>
      </c>
      <c r="AE20" s="52">
        <v>205931.80975609756</v>
      </c>
      <c r="AF20" s="53">
        <v>179900</v>
      </c>
      <c r="AG20" s="54">
        <v>24.443902969360352</v>
      </c>
      <c r="AH20" s="54">
        <v>5</v>
      </c>
      <c r="AI20" s="55">
        <v>0.98294323682785034</v>
      </c>
      <c r="AJ20" s="56">
        <v>1</v>
      </c>
      <c r="AK20" s="57">
        <v>328</v>
      </c>
      <c r="AL20" s="58">
        <v>59161599</v>
      </c>
      <c r="AM20" s="59">
        <v>372</v>
      </c>
      <c r="AN20" s="60">
        <v>378</v>
      </c>
      <c r="AO20" s="61">
        <v>180370.72865853659</v>
      </c>
      <c r="AP20" s="58">
        <v>159450</v>
      </c>
      <c r="AQ20" s="59">
        <v>25.984756469726563</v>
      </c>
      <c r="AR20" s="59">
        <v>11</v>
      </c>
      <c r="AS20" s="62">
        <v>0.97911739349365234</v>
      </c>
      <c r="AT20" s="62">
        <v>1</v>
      </c>
      <c r="AU20" s="62">
        <v>0.95547902584075928</v>
      </c>
      <c r="AV20" s="63">
        <v>0.97368419170379639</v>
      </c>
      <c r="AW20" s="58">
        <v>193233.05645161291</v>
      </c>
      <c r="AX20" s="58">
        <v>165000</v>
      </c>
      <c r="AY20" s="61">
        <v>187560.10582010582</v>
      </c>
      <c r="AZ20" s="58">
        <v>162750</v>
      </c>
      <c r="BA20" s="59">
        <v>24.283069610595703</v>
      </c>
      <c r="BB20" s="59">
        <v>5</v>
      </c>
      <c r="BC20" s="62">
        <v>0.97603374719619751</v>
      </c>
      <c r="BD20" s="63">
        <v>1</v>
      </c>
    </row>
    <row r="21" spans="1:56" x14ac:dyDescent="0.3">
      <c r="A21" s="47">
        <v>44927</v>
      </c>
      <c r="B21" s="48">
        <v>161</v>
      </c>
      <c r="C21" s="49">
        <v>151</v>
      </c>
      <c r="D21" s="50">
        <v>0.62310868501663208</v>
      </c>
      <c r="E21" s="49">
        <v>168</v>
      </c>
      <c r="F21" s="49">
        <v>187</v>
      </c>
      <c r="G21" s="49">
        <v>177</v>
      </c>
      <c r="H21" s="51">
        <v>27054477</v>
      </c>
      <c r="I21" s="52">
        <v>168040.2298136646</v>
      </c>
      <c r="J21" s="53">
        <v>150927</v>
      </c>
      <c r="K21" s="54">
        <v>23.062110900878906</v>
      </c>
      <c r="L21" s="54">
        <v>11</v>
      </c>
      <c r="M21" s="55">
        <v>0.97340226173400879</v>
      </c>
      <c r="N21" s="55">
        <v>1</v>
      </c>
      <c r="O21" s="55">
        <v>0.94965952634811401</v>
      </c>
      <c r="P21" s="56">
        <v>0.97315067052841187</v>
      </c>
      <c r="Q21" s="52">
        <v>341612.11920529802</v>
      </c>
      <c r="R21" s="53">
        <v>249950</v>
      </c>
      <c r="S21" s="54">
        <v>70.099334716796875</v>
      </c>
      <c r="T21" s="54">
        <v>54</v>
      </c>
      <c r="U21" s="55">
        <v>0.96940100193023682</v>
      </c>
      <c r="V21" s="56">
        <v>1</v>
      </c>
      <c r="W21" s="53">
        <v>189198.66666666666</v>
      </c>
      <c r="X21" s="53">
        <v>168638.5</v>
      </c>
      <c r="Y21" s="52">
        <v>186414.96791443852</v>
      </c>
      <c r="Z21" s="53">
        <v>160000</v>
      </c>
      <c r="AA21" s="54">
        <v>28.074867248535156</v>
      </c>
      <c r="AB21" s="54">
        <v>11</v>
      </c>
      <c r="AC21" s="55">
        <v>0.96796154975891113</v>
      </c>
      <c r="AD21" s="56">
        <v>0.98461538553237915</v>
      </c>
      <c r="AE21" s="52">
        <v>200407.77401129942</v>
      </c>
      <c r="AF21" s="53">
        <v>167500</v>
      </c>
      <c r="AG21" s="54">
        <v>31.93785285949707</v>
      </c>
      <c r="AH21" s="54">
        <v>13</v>
      </c>
      <c r="AI21" s="55">
        <v>0.97497045993804932</v>
      </c>
      <c r="AJ21" s="56">
        <v>1</v>
      </c>
      <c r="AK21" s="57">
        <v>161</v>
      </c>
      <c r="AL21" s="58">
        <v>27054477</v>
      </c>
      <c r="AM21" s="59">
        <v>168</v>
      </c>
      <c r="AN21" s="60">
        <v>187</v>
      </c>
      <c r="AO21" s="61">
        <v>168040.2298136646</v>
      </c>
      <c r="AP21" s="58">
        <v>150927</v>
      </c>
      <c r="AQ21" s="59">
        <v>23.062110900878906</v>
      </c>
      <c r="AR21" s="59">
        <v>11</v>
      </c>
      <c r="AS21" s="62">
        <v>0.97340226173400879</v>
      </c>
      <c r="AT21" s="62">
        <v>1</v>
      </c>
      <c r="AU21" s="62">
        <v>0.94965952634811401</v>
      </c>
      <c r="AV21" s="63">
        <v>0.97315067052841187</v>
      </c>
      <c r="AW21" s="58">
        <v>189198.66666666666</v>
      </c>
      <c r="AX21" s="58">
        <v>168638.5</v>
      </c>
      <c r="AY21" s="61">
        <v>186414.96791443852</v>
      </c>
      <c r="AZ21" s="58">
        <v>160000</v>
      </c>
      <c r="BA21" s="59">
        <v>28.074867248535156</v>
      </c>
      <c r="BB21" s="59">
        <v>11</v>
      </c>
      <c r="BC21" s="62">
        <v>0.96796154975891113</v>
      </c>
      <c r="BD21" s="63">
        <v>0.98461538553237915</v>
      </c>
    </row>
    <row r="22" spans="1:56" x14ac:dyDescent="0.3">
      <c r="A22" s="47">
        <v>44896</v>
      </c>
      <c r="B22" s="48">
        <v>181</v>
      </c>
      <c r="C22" s="49">
        <v>192</v>
      </c>
      <c r="D22" s="50">
        <v>0.77680373191833496</v>
      </c>
      <c r="E22" s="49">
        <v>141</v>
      </c>
      <c r="F22" s="49">
        <v>160</v>
      </c>
      <c r="G22" s="49">
        <v>161</v>
      </c>
      <c r="H22" s="51">
        <v>35093170</v>
      </c>
      <c r="I22" s="52">
        <v>193884.91712707182</v>
      </c>
      <c r="J22" s="53">
        <v>160000</v>
      </c>
      <c r="K22" s="54">
        <v>21.569061279296875</v>
      </c>
      <c r="L22" s="54">
        <v>9</v>
      </c>
      <c r="M22" s="55">
        <v>0.98513787984848022</v>
      </c>
      <c r="N22" s="55">
        <v>0.98664438724517822</v>
      </c>
      <c r="O22" s="55">
        <v>0.96067363023757935</v>
      </c>
      <c r="P22" s="56">
        <v>0.97368419170379639</v>
      </c>
      <c r="Q22" s="52">
        <v>299332.53645833331</v>
      </c>
      <c r="R22" s="53">
        <v>214950</v>
      </c>
      <c r="S22" s="54">
        <v>60.583332061767578</v>
      </c>
      <c r="T22" s="54">
        <v>44</v>
      </c>
      <c r="U22" s="55">
        <v>0.96978080272674561</v>
      </c>
      <c r="V22" s="56">
        <v>1</v>
      </c>
      <c r="W22" s="53">
        <v>195756.26950354609</v>
      </c>
      <c r="X22" s="53">
        <v>174900</v>
      </c>
      <c r="Y22" s="52">
        <v>187195.63750000001</v>
      </c>
      <c r="Z22" s="53">
        <v>154950</v>
      </c>
      <c r="AA22" s="54">
        <v>28.668750762939453</v>
      </c>
      <c r="AB22" s="54">
        <v>17</v>
      </c>
      <c r="AC22" s="55">
        <v>0.94031798839569092</v>
      </c>
      <c r="AD22" s="56">
        <v>0.96666663885116577</v>
      </c>
      <c r="AE22" s="52">
        <v>197481.55900621117</v>
      </c>
      <c r="AF22" s="53">
        <v>170000</v>
      </c>
      <c r="AG22" s="54">
        <v>30.944099426269531</v>
      </c>
      <c r="AH22" s="54">
        <v>16</v>
      </c>
      <c r="AI22" s="55">
        <v>0.97372925281524658</v>
      </c>
      <c r="AJ22" s="56">
        <v>1</v>
      </c>
      <c r="AK22" s="57">
        <v>2966</v>
      </c>
      <c r="AL22" s="58">
        <v>593114940</v>
      </c>
      <c r="AM22" s="59">
        <v>3238</v>
      </c>
      <c r="AN22" s="60">
        <v>2893</v>
      </c>
      <c r="AO22" s="61">
        <v>199971.32164531355</v>
      </c>
      <c r="AP22" s="58">
        <v>173675</v>
      </c>
      <c r="AQ22" s="59">
        <v>14.335131645202637</v>
      </c>
      <c r="AR22" s="59">
        <v>4</v>
      </c>
      <c r="AS22" s="62">
        <v>1.0051624774932861</v>
      </c>
      <c r="AT22" s="62">
        <v>1</v>
      </c>
      <c r="AU22" s="62">
        <v>0.99212467670440674</v>
      </c>
      <c r="AV22" s="63">
        <v>1</v>
      </c>
      <c r="AW22" s="58">
        <v>208659.27702285361</v>
      </c>
      <c r="AX22" s="58">
        <v>175000</v>
      </c>
      <c r="AY22" s="61">
        <v>198838.52298651918</v>
      </c>
      <c r="AZ22" s="58">
        <v>170000</v>
      </c>
      <c r="BA22" s="59">
        <v>14.146905899047852</v>
      </c>
      <c r="BB22" s="59">
        <v>4</v>
      </c>
      <c r="BC22" s="62">
        <v>0.99130076169967651</v>
      </c>
      <c r="BD22" s="63">
        <v>1</v>
      </c>
    </row>
    <row r="23" spans="1:56" x14ac:dyDescent="0.3">
      <c r="A23" s="47">
        <v>44866</v>
      </c>
      <c r="B23" s="48">
        <v>194</v>
      </c>
      <c r="C23" s="49">
        <v>257</v>
      </c>
      <c r="D23" s="50">
        <v>1.0124753713607788</v>
      </c>
      <c r="E23" s="49">
        <v>213</v>
      </c>
      <c r="F23" s="49">
        <v>171</v>
      </c>
      <c r="G23" s="49">
        <v>186</v>
      </c>
      <c r="H23" s="51">
        <v>37162444</v>
      </c>
      <c r="I23" s="52">
        <v>191558.98969072165</v>
      </c>
      <c r="J23" s="53">
        <v>163072.5</v>
      </c>
      <c r="K23" s="54">
        <v>21.082473754882813</v>
      </c>
      <c r="L23" s="54">
        <v>6</v>
      </c>
      <c r="M23" s="55">
        <v>0.98324167728424072</v>
      </c>
      <c r="N23" s="55">
        <v>1</v>
      </c>
      <c r="O23" s="55">
        <v>0.96660923957824707</v>
      </c>
      <c r="P23" s="56">
        <v>0.99993753433227539</v>
      </c>
      <c r="Q23" s="52">
        <v>278379.10894941632</v>
      </c>
      <c r="R23" s="53">
        <v>199900</v>
      </c>
      <c r="S23" s="54">
        <v>54.381324768066406</v>
      </c>
      <c r="T23" s="54">
        <v>36</v>
      </c>
      <c r="U23" s="55">
        <v>0.96423369646072388</v>
      </c>
      <c r="V23" s="56">
        <v>1</v>
      </c>
      <c r="W23" s="53">
        <v>192819.51643192489</v>
      </c>
      <c r="X23" s="53">
        <v>160000</v>
      </c>
      <c r="Y23" s="52">
        <v>189141.98245614034</v>
      </c>
      <c r="Z23" s="53">
        <v>165000</v>
      </c>
      <c r="AA23" s="54">
        <v>19.25731086730957</v>
      </c>
      <c r="AB23" s="54">
        <v>8</v>
      </c>
      <c r="AC23" s="55">
        <v>0.95473551750183105</v>
      </c>
      <c r="AD23" s="56">
        <v>0.97058820724487305</v>
      </c>
      <c r="AE23" s="52">
        <v>212525.49462365592</v>
      </c>
      <c r="AF23" s="53">
        <v>180875</v>
      </c>
      <c r="AG23" s="54">
        <v>18.403224945068359</v>
      </c>
      <c r="AH23" s="54">
        <v>8</v>
      </c>
      <c r="AI23" s="55">
        <v>0.98380428552627563</v>
      </c>
      <c r="AJ23" s="56">
        <v>1</v>
      </c>
      <c r="AK23" s="57">
        <v>2785</v>
      </c>
      <c r="AL23" s="58">
        <v>558021770</v>
      </c>
      <c r="AM23" s="59">
        <v>3097</v>
      </c>
      <c r="AN23" s="60">
        <v>2733</v>
      </c>
      <c r="AO23" s="61">
        <v>200366.88330341113</v>
      </c>
      <c r="AP23" s="58">
        <v>175000</v>
      </c>
      <c r="AQ23" s="59">
        <v>13.864991188049316</v>
      </c>
      <c r="AR23" s="59">
        <v>3</v>
      </c>
      <c r="AS23" s="62">
        <v>1.0064643621444702</v>
      </c>
      <c r="AT23" s="62">
        <v>1</v>
      </c>
      <c r="AU23" s="62">
        <v>0.99416941404342651</v>
      </c>
      <c r="AV23" s="63">
        <v>1</v>
      </c>
      <c r="AW23" s="58">
        <v>209246.72424927348</v>
      </c>
      <c r="AX23" s="58">
        <v>175000</v>
      </c>
      <c r="AY23" s="61">
        <v>199520.1408708379</v>
      </c>
      <c r="AZ23" s="58">
        <v>171900</v>
      </c>
      <c r="BA23" s="59">
        <v>13.296743392944336</v>
      </c>
      <c r="BB23" s="59">
        <v>3</v>
      </c>
      <c r="BC23" s="62">
        <v>0.99426794052124023</v>
      </c>
      <c r="BD23" s="63">
        <v>1</v>
      </c>
    </row>
    <row r="24" spans="1:56" x14ac:dyDescent="0.3">
      <c r="A24" s="47">
        <v>44835</v>
      </c>
      <c r="B24" s="48">
        <v>226</v>
      </c>
      <c r="C24" s="49">
        <v>260</v>
      </c>
      <c r="D24" s="50">
        <v>1.0071014165878296</v>
      </c>
      <c r="E24" s="49">
        <v>276</v>
      </c>
      <c r="F24" s="49">
        <v>207</v>
      </c>
      <c r="G24" s="49">
        <v>199</v>
      </c>
      <c r="H24" s="51">
        <v>44722770</v>
      </c>
      <c r="I24" s="52">
        <v>197888.36283185839</v>
      </c>
      <c r="J24" s="53">
        <v>175000</v>
      </c>
      <c r="K24" s="54">
        <v>13.199114799499512</v>
      </c>
      <c r="L24" s="54">
        <v>4</v>
      </c>
      <c r="M24" s="55">
        <v>0.99774813652038574</v>
      </c>
      <c r="N24" s="55">
        <v>1</v>
      </c>
      <c r="O24" s="55">
        <v>0.98315310478210449</v>
      </c>
      <c r="P24" s="56">
        <v>1</v>
      </c>
      <c r="Q24" s="52">
        <v>289618.85384615383</v>
      </c>
      <c r="R24" s="53">
        <v>214700</v>
      </c>
      <c r="S24" s="54">
        <v>47.184616088867188</v>
      </c>
      <c r="T24" s="54">
        <v>27</v>
      </c>
      <c r="U24" s="55">
        <v>0.96960228681564331</v>
      </c>
      <c r="V24" s="56">
        <v>1</v>
      </c>
      <c r="W24" s="53">
        <v>202094.93115942029</v>
      </c>
      <c r="X24" s="53">
        <v>174400</v>
      </c>
      <c r="Y24" s="52">
        <v>184394.01449275363</v>
      </c>
      <c r="Z24" s="53">
        <v>160000</v>
      </c>
      <c r="AA24" s="54">
        <v>18.352657318115234</v>
      </c>
      <c r="AB24" s="54">
        <v>6</v>
      </c>
      <c r="AC24" s="55">
        <v>0.97895050048828125</v>
      </c>
      <c r="AD24" s="56">
        <v>1</v>
      </c>
      <c r="AE24" s="52">
        <v>205558.09547738693</v>
      </c>
      <c r="AF24" s="53">
        <v>175000</v>
      </c>
      <c r="AG24" s="54">
        <v>21.567838668823242</v>
      </c>
      <c r="AH24" s="54">
        <v>6</v>
      </c>
      <c r="AI24" s="55">
        <v>0.98275309801101685</v>
      </c>
      <c r="AJ24" s="56">
        <v>1</v>
      </c>
      <c r="AK24" s="57">
        <v>2591</v>
      </c>
      <c r="AL24" s="58">
        <v>520859326</v>
      </c>
      <c r="AM24" s="59">
        <v>2884</v>
      </c>
      <c r="AN24" s="60">
        <v>2562</v>
      </c>
      <c r="AO24" s="61">
        <v>201026.37051331531</v>
      </c>
      <c r="AP24" s="58">
        <v>175000</v>
      </c>
      <c r="AQ24" s="59">
        <v>13.3245849609375</v>
      </c>
      <c r="AR24" s="59">
        <v>3</v>
      </c>
      <c r="AS24" s="62">
        <v>1.0082037448883057</v>
      </c>
      <c r="AT24" s="62">
        <v>1</v>
      </c>
      <c r="AU24" s="62">
        <v>0.99623376131057739</v>
      </c>
      <c r="AV24" s="63">
        <v>1</v>
      </c>
      <c r="AW24" s="58">
        <v>210459.96809986129</v>
      </c>
      <c r="AX24" s="58">
        <v>175000</v>
      </c>
      <c r="AY24" s="61">
        <v>200212.82825917253</v>
      </c>
      <c r="AZ24" s="58">
        <v>174400</v>
      </c>
      <c r="BA24" s="59">
        <v>12.898906707763672</v>
      </c>
      <c r="BB24" s="59">
        <v>3</v>
      </c>
      <c r="BC24" s="62">
        <v>0.99690753221511841</v>
      </c>
      <c r="BD24" s="63">
        <v>1</v>
      </c>
    </row>
    <row r="25" spans="1:56" x14ac:dyDescent="0.3">
      <c r="A25" s="47">
        <v>44805</v>
      </c>
      <c r="B25" s="48">
        <v>285</v>
      </c>
      <c r="C25" s="49">
        <v>215</v>
      </c>
      <c r="D25" s="50">
        <v>0.8185279369354248</v>
      </c>
      <c r="E25" s="49">
        <v>272</v>
      </c>
      <c r="F25" s="49">
        <v>197</v>
      </c>
      <c r="G25" s="49">
        <v>226</v>
      </c>
      <c r="H25" s="51">
        <v>57031470</v>
      </c>
      <c r="I25" s="52">
        <v>200110.42105263157</v>
      </c>
      <c r="J25" s="53">
        <v>184900</v>
      </c>
      <c r="K25" s="54">
        <v>13.982456207275391</v>
      </c>
      <c r="L25" s="54">
        <v>5</v>
      </c>
      <c r="M25" s="55">
        <v>0.99552065134048462</v>
      </c>
      <c r="N25" s="55">
        <v>1</v>
      </c>
      <c r="O25" s="55">
        <v>0.97517549991607666</v>
      </c>
      <c r="P25" s="56">
        <v>1</v>
      </c>
      <c r="Q25" s="52">
        <v>298479.09767441859</v>
      </c>
      <c r="R25" s="53">
        <v>229900</v>
      </c>
      <c r="S25" s="54">
        <v>48.837207794189453</v>
      </c>
      <c r="T25" s="54">
        <v>28</v>
      </c>
      <c r="U25" s="55">
        <v>0.97107154130935669</v>
      </c>
      <c r="V25" s="56">
        <v>1</v>
      </c>
      <c r="W25" s="53">
        <v>211532.65073529413</v>
      </c>
      <c r="X25" s="53">
        <v>191750</v>
      </c>
      <c r="Y25" s="52">
        <v>194237.89847715737</v>
      </c>
      <c r="Z25" s="53">
        <v>165000</v>
      </c>
      <c r="AA25" s="54">
        <v>13.837563514709473</v>
      </c>
      <c r="AB25" s="54">
        <v>4</v>
      </c>
      <c r="AC25" s="55">
        <v>0.97961491346359253</v>
      </c>
      <c r="AD25" s="56">
        <v>1</v>
      </c>
      <c r="AE25" s="52">
        <v>211425.65044247787</v>
      </c>
      <c r="AF25" s="53">
        <v>176750</v>
      </c>
      <c r="AG25" s="54">
        <v>14.345132827758789</v>
      </c>
      <c r="AH25" s="54">
        <v>5</v>
      </c>
      <c r="AI25" s="55">
        <v>0.98599052429199219</v>
      </c>
      <c r="AJ25" s="56">
        <v>1</v>
      </c>
      <c r="AK25" s="57">
        <v>2365</v>
      </c>
      <c r="AL25" s="58">
        <v>476136556</v>
      </c>
      <c r="AM25" s="59">
        <v>2608</v>
      </c>
      <c r="AN25" s="60">
        <v>2355</v>
      </c>
      <c r="AO25" s="61">
        <v>201326.23932346722</v>
      </c>
      <c r="AP25" s="58">
        <v>175000</v>
      </c>
      <c r="AQ25" s="59">
        <v>13.336575508117676</v>
      </c>
      <c r="AR25" s="59">
        <v>3</v>
      </c>
      <c r="AS25" s="62">
        <v>1.009203314781189</v>
      </c>
      <c r="AT25" s="62">
        <v>1</v>
      </c>
      <c r="AU25" s="62">
        <v>0.99748432636260986</v>
      </c>
      <c r="AV25" s="63">
        <v>1</v>
      </c>
      <c r="AW25" s="58">
        <v>211345.22507668711</v>
      </c>
      <c r="AX25" s="58">
        <v>178250</v>
      </c>
      <c r="AY25" s="61">
        <v>201603.27176220808</v>
      </c>
      <c r="AZ25" s="58">
        <v>175000</v>
      </c>
      <c r="BA25" s="59">
        <v>12.419532775878906</v>
      </c>
      <c r="BB25" s="59">
        <v>3</v>
      </c>
      <c r="BC25" s="62">
        <v>0.99848657846450806</v>
      </c>
      <c r="BD25" s="63">
        <v>1</v>
      </c>
    </row>
    <row r="26" spans="1:56" x14ac:dyDescent="0.3">
      <c r="A26" s="47">
        <v>44774</v>
      </c>
      <c r="B26" s="48">
        <v>304</v>
      </c>
      <c r="C26" s="49">
        <v>173</v>
      </c>
      <c r="D26" s="50">
        <v>0.65017223358154297</v>
      </c>
      <c r="E26" s="49">
        <v>293</v>
      </c>
      <c r="F26" s="49">
        <v>287</v>
      </c>
      <c r="G26" s="49">
        <v>294</v>
      </c>
      <c r="H26" s="51">
        <v>61134409</v>
      </c>
      <c r="I26" s="52">
        <v>201100.02960526315</v>
      </c>
      <c r="J26" s="53">
        <v>175450</v>
      </c>
      <c r="K26" s="54">
        <v>11.598684310913086</v>
      </c>
      <c r="L26" s="54">
        <v>4</v>
      </c>
      <c r="M26" s="55">
        <v>0.99931132793426514</v>
      </c>
      <c r="N26" s="55">
        <v>1</v>
      </c>
      <c r="O26" s="55">
        <v>0.98445248603820801</v>
      </c>
      <c r="P26" s="56">
        <v>1</v>
      </c>
      <c r="Q26" s="52">
        <v>313957.79768786125</v>
      </c>
      <c r="R26" s="53">
        <v>206900</v>
      </c>
      <c r="S26" s="54">
        <v>50.658958435058594</v>
      </c>
      <c r="T26" s="54">
        <v>23</v>
      </c>
      <c r="U26" s="55">
        <v>0.97037148475646973</v>
      </c>
      <c r="V26" s="56">
        <v>1</v>
      </c>
      <c r="W26" s="53">
        <v>212270.17406143344</v>
      </c>
      <c r="X26" s="53">
        <v>171900</v>
      </c>
      <c r="Y26" s="52">
        <v>209161.80487804877</v>
      </c>
      <c r="Z26" s="53">
        <v>180000</v>
      </c>
      <c r="AA26" s="54">
        <v>14.177700042724609</v>
      </c>
      <c r="AB26" s="54">
        <v>6</v>
      </c>
      <c r="AC26" s="55">
        <v>0.97312790155410767</v>
      </c>
      <c r="AD26" s="56">
        <v>1</v>
      </c>
      <c r="AE26" s="52">
        <v>216712.71768707482</v>
      </c>
      <c r="AF26" s="53">
        <v>189925</v>
      </c>
      <c r="AG26" s="54">
        <v>15.530611991882324</v>
      </c>
      <c r="AH26" s="54">
        <v>6</v>
      </c>
      <c r="AI26" s="55">
        <v>0.97942161560058594</v>
      </c>
      <c r="AJ26" s="56">
        <v>1</v>
      </c>
      <c r="AK26" s="57">
        <v>2080</v>
      </c>
      <c r="AL26" s="58">
        <v>419105086</v>
      </c>
      <c r="AM26" s="59">
        <v>2336</v>
      </c>
      <c r="AN26" s="60">
        <v>2158</v>
      </c>
      <c r="AO26" s="61">
        <v>201492.82980769229</v>
      </c>
      <c r="AP26" s="58">
        <v>175000</v>
      </c>
      <c r="AQ26" s="59">
        <v>13.248077392578125</v>
      </c>
      <c r="AR26" s="59">
        <v>3</v>
      </c>
      <c r="AS26" s="62">
        <v>1.0110790729522705</v>
      </c>
      <c r="AT26" s="62">
        <v>1</v>
      </c>
      <c r="AU26" s="62">
        <v>1.0005425214767456</v>
      </c>
      <c r="AV26" s="63">
        <v>1</v>
      </c>
      <c r="AW26" s="58">
        <v>211323.4015410959</v>
      </c>
      <c r="AX26" s="58">
        <v>175000</v>
      </c>
      <c r="AY26" s="61">
        <v>202275.64365152919</v>
      </c>
      <c r="AZ26" s="58">
        <v>175000</v>
      </c>
      <c r="BA26" s="59">
        <v>12.290083885192871</v>
      </c>
      <c r="BB26" s="59">
        <v>3</v>
      </c>
      <c r="BC26" s="62">
        <v>1.000210165977478</v>
      </c>
      <c r="BD26" s="63">
        <v>1</v>
      </c>
    </row>
    <row r="27" spans="1:56" x14ac:dyDescent="0.3">
      <c r="A27" s="47">
        <v>44743</v>
      </c>
      <c r="B27" s="48">
        <v>329</v>
      </c>
      <c r="C27" s="49">
        <v>197</v>
      </c>
      <c r="D27" s="50">
        <v>0.73713749647140503</v>
      </c>
      <c r="E27" s="49">
        <v>321</v>
      </c>
      <c r="F27" s="49">
        <v>293</v>
      </c>
      <c r="G27" s="49">
        <v>301</v>
      </c>
      <c r="H27" s="51">
        <v>69198341</v>
      </c>
      <c r="I27" s="52">
        <v>210329.30395136779</v>
      </c>
      <c r="J27" s="53">
        <v>190000</v>
      </c>
      <c r="K27" s="54">
        <v>9.8115501403808594</v>
      </c>
      <c r="L27" s="54">
        <v>3</v>
      </c>
      <c r="M27" s="55">
        <v>1.0165941715240479</v>
      </c>
      <c r="N27" s="55">
        <v>1</v>
      </c>
      <c r="O27" s="55">
        <v>1.0068681240081787</v>
      </c>
      <c r="P27" s="56">
        <v>1</v>
      </c>
      <c r="Q27" s="52">
        <v>283989.68020304566</v>
      </c>
      <c r="R27" s="53">
        <v>199000</v>
      </c>
      <c r="S27" s="54">
        <v>44.868019104003906</v>
      </c>
      <c r="T27" s="54">
        <v>29</v>
      </c>
      <c r="U27" s="55">
        <v>0.96317338943481445</v>
      </c>
      <c r="V27" s="56">
        <v>1</v>
      </c>
      <c r="W27" s="53">
        <v>221697.63239875389</v>
      </c>
      <c r="X27" s="53">
        <v>178900</v>
      </c>
      <c r="Y27" s="52">
        <v>198137.13651877132</v>
      </c>
      <c r="Z27" s="53">
        <v>179900</v>
      </c>
      <c r="AA27" s="54">
        <v>12.194539070129395</v>
      </c>
      <c r="AB27" s="54">
        <v>4</v>
      </c>
      <c r="AC27" s="55">
        <v>0.98188012838363647</v>
      </c>
      <c r="AD27" s="56">
        <v>1</v>
      </c>
      <c r="AE27" s="52">
        <v>214554.33554817276</v>
      </c>
      <c r="AF27" s="53">
        <v>190000</v>
      </c>
      <c r="AG27" s="54">
        <v>13.162790298461914</v>
      </c>
      <c r="AH27" s="54">
        <v>4</v>
      </c>
      <c r="AI27" s="55">
        <v>0.98428601026535034</v>
      </c>
      <c r="AJ27" s="56">
        <v>1</v>
      </c>
      <c r="AK27" s="57">
        <v>1776</v>
      </c>
      <c r="AL27" s="58">
        <v>357970677</v>
      </c>
      <c r="AM27" s="59">
        <v>2043</v>
      </c>
      <c r="AN27" s="60">
        <v>1871</v>
      </c>
      <c r="AO27" s="61">
        <v>201560.06587837837</v>
      </c>
      <c r="AP27" s="58">
        <v>174000</v>
      </c>
      <c r="AQ27" s="59">
        <v>13.530405044555664</v>
      </c>
      <c r="AR27" s="59">
        <v>3</v>
      </c>
      <c r="AS27" s="62">
        <v>1.0130866765975952</v>
      </c>
      <c r="AT27" s="62">
        <v>1</v>
      </c>
      <c r="AU27" s="62">
        <v>1.0032875537872314</v>
      </c>
      <c r="AV27" s="63">
        <v>1</v>
      </c>
      <c r="AW27" s="58">
        <v>211187.61869799314</v>
      </c>
      <c r="AX27" s="58">
        <v>175000</v>
      </c>
      <c r="AY27" s="61">
        <v>201219.3484767504</v>
      </c>
      <c r="AZ27" s="58">
        <v>174900</v>
      </c>
      <c r="BA27" s="59">
        <v>12.000534057617188</v>
      </c>
      <c r="BB27" s="59">
        <v>3</v>
      </c>
      <c r="BC27" s="62">
        <v>1.004349946975708</v>
      </c>
      <c r="BD27" s="63">
        <v>1</v>
      </c>
    </row>
    <row r="28" spans="1:56" x14ac:dyDescent="0.3">
      <c r="A28" s="47">
        <v>44713</v>
      </c>
      <c r="B28" s="48">
        <v>303</v>
      </c>
      <c r="C28" s="49">
        <v>206</v>
      </c>
      <c r="D28" s="50">
        <v>0.76794034242630005</v>
      </c>
      <c r="E28" s="49">
        <v>373</v>
      </c>
      <c r="F28" s="49">
        <v>311</v>
      </c>
      <c r="G28" s="49">
        <v>323</v>
      </c>
      <c r="H28" s="51">
        <v>66837256</v>
      </c>
      <c r="I28" s="52">
        <v>220585.00330033002</v>
      </c>
      <c r="J28" s="53">
        <v>199500</v>
      </c>
      <c r="K28" s="54">
        <v>9.5313529968261719</v>
      </c>
      <c r="L28" s="54">
        <v>3</v>
      </c>
      <c r="M28" s="55">
        <v>1.0217527151107788</v>
      </c>
      <c r="N28" s="55">
        <v>1.001675009727478</v>
      </c>
      <c r="O28" s="55">
        <v>1.0146920680999756</v>
      </c>
      <c r="P28" s="56">
        <v>1.001675009727478</v>
      </c>
      <c r="Q28" s="52">
        <v>241482.43689320388</v>
      </c>
      <c r="R28" s="53">
        <v>195150</v>
      </c>
      <c r="S28" s="54">
        <v>37.660194396972656</v>
      </c>
      <c r="T28" s="54">
        <v>21</v>
      </c>
      <c r="U28" s="55">
        <v>0.96392041444778442</v>
      </c>
      <c r="V28" s="56">
        <v>1</v>
      </c>
      <c r="W28" s="53">
        <v>218973.22252010723</v>
      </c>
      <c r="X28" s="53">
        <v>190000</v>
      </c>
      <c r="Y28" s="52">
        <v>207257.27974276527</v>
      </c>
      <c r="Z28" s="53">
        <v>189900</v>
      </c>
      <c r="AA28" s="54">
        <v>10.263665199279785</v>
      </c>
      <c r="AB28" s="54">
        <v>3</v>
      </c>
      <c r="AC28" s="55">
        <v>1.0074443817138672</v>
      </c>
      <c r="AD28" s="56">
        <v>1</v>
      </c>
      <c r="AE28" s="52">
        <v>221925.95975232197</v>
      </c>
      <c r="AF28" s="53">
        <v>192000</v>
      </c>
      <c r="AG28" s="54">
        <v>10.727554321289063</v>
      </c>
      <c r="AH28" s="54">
        <v>3</v>
      </c>
      <c r="AI28" s="55">
        <v>0.99026995897293091</v>
      </c>
      <c r="AJ28" s="56">
        <v>1</v>
      </c>
      <c r="AK28" s="57">
        <v>1447</v>
      </c>
      <c r="AL28" s="58">
        <v>288772336</v>
      </c>
      <c r="AM28" s="59">
        <v>1722</v>
      </c>
      <c r="AN28" s="60">
        <v>1578</v>
      </c>
      <c r="AO28" s="61">
        <v>199566.23082239117</v>
      </c>
      <c r="AP28" s="58">
        <v>170000</v>
      </c>
      <c r="AQ28" s="59">
        <v>14.375949859619141</v>
      </c>
      <c r="AR28" s="59">
        <v>3</v>
      </c>
      <c r="AS28" s="62">
        <v>1.01228928565979</v>
      </c>
      <c r="AT28" s="62">
        <v>1</v>
      </c>
      <c r="AU28" s="62">
        <v>1.0024734735488892</v>
      </c>
      <c r="AV28" s="63">
        <v>1</v>
      </c>
      <c r="AW28" s="58">
        <v>209228.4349593496</v>
      </c>
      <c r="AX28" s="58">
        <v>175000</v>
      </c>
      <c r="AY28" s="61">
        <v>201791.64765525982</v>
      </c>
      <c r="AZ28" s="58">
        <v>171250</v>
      </c>
      <c r="BA28" s="59">
        <v>11.964511871337891</v>
      </c>
      <c r="BB28" s="59">
        <v>3</v>
      </c>
      <c r="BC28" s="62">
        <v>1.0085220336914063</v>
      </c>
      <c r="BD28" s="63">
        <v>1</v>
      </c>
    </row>
    <row r="29" spans="1:56" x14ac:dyDescent="0.3">
      <c r="A29" s="47">
        <v>44682</v>
      </c>
      <c r="B29" s="48">
        <v>287</v>
      </c>
      <c r="C29" s="49">
        <v>145</v>
      </c>
      <c r="D29" s="50">
        <v>0.53571432828903198</v>
      </c>
      <c r="E29" s="49">
        <v>329</v>
      </c>
      <c r="F29" s="49">
        <v>303</v>
      </c>
      <c r="G29" s="49">
        <v>309</v>
      </c>
      <c r="H29" s="51">
        <v>63233538</v>
      </c>
      <c r="I29" s="52">
        <v>220325.91637630662</v>
      </c>
      <c r="J29" s="53">
        <v>195000</v>
      </c>
      <c r="K29" s="54">
        <v>10.92682933807373</v>
      </c>
      <c r="L29" s="54">
        <v>3</v>
      </c>
      <c r="M29" s="55">
        <v>1.0260440111160278</v>
      </c>
      <c r="N29" s="55">
        <v>1.0080000162124634</v>
      </c>
      <c r="O29" s="55">
        <v>1.0177263021469116</v>
      </c>
      <c r="P29" s="56">
        <v>1.0060000419616699</v>
      </c>
      <c r="Q29" s="52">
        <v>243514.31724137932</v>
      </c>
      <c r="R29" s="53">
        <v>210000</v>
      </c>
      <c r="S29" s="54">
        <v>44.365516662597656</v>
      </c>
      <c r="T29" s="54">
        <v>26</v>
      </c>
      <c r="U29" s="55">
        <v>0.9704553484916687</v>
      </c>
      <c r="V29" s="56">
        <v>1</v>
      </c>
      <c r="W29" s="53">
        <v>208298.12462006079</v>
      </c>
      <c r="X29" s="53">
        <v>180000</v>
      </c>
      <c r="Y29" s="52">
        <v>208105.32013201321</v>
      </c>
      <c r="Z29" s="53">
        <v>179400</v>
      </c>
      <c r="AA29" s="54">
        <v>11.17161750793457</v>
      </c>
      <c r="AB29" s="54">
        <v>3</v>
      </c>
      <c r="AC29" s="55">
        <v>1.0050914287567139</v>
      </c>
      <c r="AD29" s="56">
        <v>1</v>
      </c>
      <c r="AE29" s="52">
        <v>232741.78964401296</v>
      </c>
      <c r="AF29" s="53">
        <v>199500</v>
      </c>
      <c r="AG29" s="54">
        <v>9.5533981323242188</v>
      </c>
      <c r="AH29" s="54">
        <v>3</v>
      </c>
      <c r="AI29" s="55">
        <v>0.99235302209854126</v>
      </c>
      <c r="AJ29" s="56">
        <v>1</v>
      </c>
      <c r="AK29" s="57">
        <v>1144</v>
      </c>
      <c r="AL29" s="58">
        <v>221935080</v>
      </c>
      <c r="AM29" s="59">
        <v>1349</v>
      </c>
      <c r="AN29" s="60">
        <v>1267</v>
      </c>
      <c r="AO29" s="61">
        <v>193999.1958041958</v>
      </c>
      <c r="AP29" s="58">
        <v>165000</v>
      </c>
      <c r="AQ29" s="59">
        <v>15.659090995788574</v>
      </c>
      <c r="AR29" s="59">
        <v>3</v>
      </c>
      <c r="AS29" s="62">
        <v>1.0097827911376953</v>
      </c>
      <c r="AT29" s="62">
        <v>1</v>
      </c>
      <c r="AU29" s="62">
        <v>0.9992372989654541</v>
      </c>
      <c r="AV29" s="63">
        <v>1</v>
      </c>
      <c r="AW29" s="58">
        <v>206533.99036323203</v>
      </c>
      <c r="AX29" s="58">
        <v>170000</v>
      </c>
      <c r="AY29" s="61">
        <v>200450.04419889502</v>
      </c>
      <c r="AZ29" s="58">
        <v>167900</v>
      </c>
      <c r="BA29" s="59">
        <v>12.382004737854004</v>
      </c>
      <c r="BB29" s="59">
        <v>3</v>
      </c>
      <c r="BC29" s="62">
        <v>1.0087865591049194</v>
      </c>
      <c r="BD29" s="63">
        <v>1</v>
      </c>
    </row>
    <row r="30" spans="1:56" x14ac:dyDescent="0.3">
      <c r="A30" s="47">
        <v>44652</v>
      </c>
      <c r="B30" s="48">
        <v>267</v>
      </c>
      <c r="C30" s="49">
        <v>136</v>
      </c>
      <c r="D30" s="50">
        <v>0.50030654668807983</v>
      </c>
      <c r="E30" s="49">
        <v>323</v>
      </c>
      <c r="F30" s="49">
        <v>286</v>
      </c>
      <c r="G30" s="49">
        <v>316</v>
      </c>
      <c r="H30" s="51">
        <v>51839202</v>
      </c>
      <c r="I30" s="52">
        <v>194154.31460674157</v>
      </c>
      <c r="J30" s="53">
        <v>160000</v>
      </c>
      <c r="K30" s="54">
        <v>12.666666984558105</v>
      </c>
      <c r="L30" s="54">
        <v>2</v>
      </c>
      <c r="M30" s="55">
        <v>1.0198249816894531</v>
      </c>
      <c r="N30" s="55">
        <v>1.0047944784164429</v>
      </c>
      <c r="O30" s="55">
        <v>1.0120000839233398</v>
      </c>
      <c r="P30" s="56">
        <v>1.0042552947998047</v>
      </c>
      <c r="Q30" s="52">
        <v>267942.38970588235</v>
      </c>
      <c r="R30" s="53">
        <v>220400</v>
      </c>
      <c r="S30" s="54">
        <v>46.816177368164063</v>
      </c>
      <c r="T30" s="54">
        <v>26</v>
      </c>
      <c r="U30" s="55">
        <v>0.97571581602096558</v>
      </c>
      <c r="V30" s="56">
        <v>1</v>
      </c>
      <c r="W30" s="53">
        <v>210429.84829721361</v>
      </c>
      <c r="X30" s="53">
        <v>182500</v>
      </c>
      <c r="Y30" s="52">
        <v>214941.44055944055</v>
      </c>
      <c r="Z30" s="53">
        <v>190000</v>
      </c>
      <c r="AA30" s="54">
        <v>8.4195804595947266</v>
      </c>
      <c r="AB30" s="54">
        <v>2.5</v>
      </c>
      <c r="AC30" s="55">
        <v>1.0252393484115601</v>
      </c>
      <c r="AD30" s="56">
        <v>1.0178871154785156</v>
      </c>
      <c r="AE30" s="52">
        <v>227140.70253164557</v>
      </c>
      <c r="AF30" s="53">
        <v>199900</v>
      </c>
      <c r="AG30" s="54">
        <v>9.6740503311157227</v>
      </c>
      <c r="AH30" s="54">
        <v>3</v>
      </c>
      <c r="AI30" s="55">
        <v>0.99200445413589478</v>
      </c>
      <c r="AJ30" s="56">
        <v>1</v>
      </c>
      <c r="AK30" s="57">
        <v>857</v>
      </c>
      <c r="AL30" s="58">
        <v>158701542</v>
      </c>
      <c r="AM30" s="59">
        <v>1020</v>
      </c>
      <c r="AN30" s="60">
        <v>964</v>
      </c>
      <c r="AO30" s="61">
        <v>185182.66277712953</v>
      </c>
      <c r="AP30" s="58">
        <v>155000</v>
      </c>
      <c r="AQ30" s="59">
        <v>17.243873596191406</v>
      </c>
      <c r="AR30" s="59">
        <v>3</v>
      </c>
      <c r="AS30" s="62">
        <v>1.0043370723724365</v>
      </c>
      <c r="AT30" s="62">
        <v>1</v>
      </c>
      <c r="AU30" s="62">
        <v>0.99304550886154175</v>
      </c>
      <c r="AV30" s="63">
        <v>1</v>
      </c>
      <c r="AW30" s="58">
        <v>205964.9705882353</v>
      </c>
      <c r="AX30" s="58">
        <v>169000</v>
      </c>
      <c r="AY30" s="61">
        <v>198043.87344398341</v>
      </c>
      <c r="AZ30" s="58">
        <v>164949.5</v>
      </c>
      <c r="BA30" s="59">
        <v>12.762448310852051</v>
      </c>
      <c r="BB30" s="59">
        <v>3</v>
      </c>
      <c r="BC30" s="62">
        <v>1.0099480152130127</v>
      </c>
      <c r="BD30" s="63">
        <v>1</v>
      </c>
    </row>
    <row r="31" spans="1:56" x14ac:dyDescent="0.3">
      <c r="A31" s="47">
        <v>44621</v>
      </c>
      <c r="B31" s="48">
        <v>202</v>
      </c>
      <c r="C31" s="49">
        <v>106</v>
      </c>
      <c r="D31" s="50">
        <v>0.38910982012748718</v>
      </c>
      <c r="E31" s="49">
        <v>327</v>
      </c>
      <c r="F31" s="49">
        <v>294</v>
      </c>
      <c r="G31" s="49">
        <v>295</v>
      </c>
      <c r="H31" s="51">
        <v>38693114</v>
      </c>
      <c r="I31" s="52">
        <v>191550.0693069307</v>
      </c>
      <c r="J31" s="53">
        <v>165000</v>
      </c>
      <c r="K31" s="54">
        <v>14.069307327270508</v>
      </c>
      <c r="L31" s="54">
        <v>3</v>
      </c>
      <c r="M31" s="55">
        <v>1.0034841299057007</v>
      </c>
      <c r="N31" s="55">
        <v>1</v>
      </c>
      <c r="O31" s="55">
        <v>0.99841982126235962</v>
      </c>
      <c r="P31" s="56">
        <v>1</v>
      </c>
      <c r="Q31" s="52">
        <v>285820.72641509434</v>
      </c>
      <c r="R31" s="53">
        <v>229950</v>
      </c>
      <c r="S31" s="54">
        <v>47.358489990234375</v>
      </c>
      <c r="T31" s="54">
        <v>18</v>
      </c>
      <c r="U31" s="55">
        <v>0.97844213247299194</v>
      </c>
      <c r="V31" s="56">
        <v>1</v>
      </c>
      <c r="W31" s="53">
        <v>213142.24464831804</v>
      </c>
      <c r="X31" s="53">
        <v>175000</v>
      </c>
      <c r="Y31" s="52">
        <v>197656.75170068027</v>
      </c>
      <c r="Z31" s="53">
        <v>157750</v>
      </c>
      <c r="AA31" s="54">
        <v>10.724490165710449</v>
      </c>
      <c r="AB31" s="54">
        <v>2</v>
      </c>
      <c r="AC31" s="55">
        <v>1.0170128345489502</v>
      </c>
      <c r="AD31" s="56">
        <v>1.0036802291870117</v>
      </c>
      <c r="AE31" s="52">
        <v>210352.96610169491</v>
      </c>
      <c r="AF31" s="53">
        <v>174999</v>
      </c>
      <c r="AG31" s="54">
        <v>14.96610164642334</v>
      </c>
      <c r="AH31" s="54">
        <v>3</v>
      </c>
      <c r="AI31" s="55">
        <v>0.99311065673828125</v>
      </c>
      <c r="AJ31" s="56">
        <v>1</v>
      </c>
      <c r="AK31" s="57">
        <v>590</v>
      </c>
      <c r="AL31" s="58">
        <v>106862340</v>
      </c>
      <c r="AM31" s="59">
        <v>697</v>
      </c>
      <c r="AN31" s="60">
        <v>678</v>
      </c>
      <c r="AO31" s="61">
        <v>181122.61016949153</v>
      </c>
      <c r="AP31" s="58">
        <v>154750</v>
      </c>
      <c r="AQ31" s="59">
        <v>19.315254211425781</v>
      </c>
      <c r="AR31" s="59">
        <v>4</v>
      </c>
      <c r="AS31" s="62">
        <v>0.99732810258865356</v>
      </c>
      <c r="AT31" s="62">
        <v>1</v>
      </c>
      <c r="AU31" s="62">
        <v>0.98446774482727051</v>
      </c>
      <c r="AV31" s="63">
        <v>1</v>
      </c>
      <c r="AW31" s="58">
        <v>203895.88091822094</v>
      </c>
      <c r="AX31" s="58">
        <v>160000</v>
      </c>
      <c r="AY31" s="61">
        <v>190915.99115044248</v>
      </c>
      <c r="AZ31" s="58">
        <v>154950</v>
      </c>
      <c r="BA31" s="59">
        <v>14.594395637512207</v>
      </c>
      <c r="BB31" s="59">
        <v>3</v>
      </c>
      <c r="BC31" s="62">
        <v>1.0034977197647095</v>
      </c>
      <c r="BD31" s="63">
        <v>1</v>
      </c>
    </row>
    <row r="32" spans="1:56" x14ac:dyDescent="0.3">
      <c r="A32" s="47">
        <v>44593</v>
      </c>
      <c r="B32" s="48">
        <v>169</v>
      </c>
      <c r="C32" s="49">
        <v>93</v>
      </c>
      <c r="D32" s="50">
        <v>0.33736398816108704</v>
      </c>
      <c r="E32" s="49">
        <v>184</v>
      </c>
      <c r="F32" s="49">
        <v>192</v>
      </c>
      <c r="G32" s="49">
        <v>207</v>
      </c>
      <c r="H32" s="51">
        <v>28758498</v>
      </c>
      <c r="I32" s="52">
        <v>170168.62721893491</v>
      </c>
      <c r="J32" s="53">
        <v>148000</v>
      </c>
      <c r="K32" s="54">
        <v>21.266271591186523</v>
      </c>
      <c r="L32" s="54">
        <v>5</v>
      </c>
      <c r="M32" s="55">
        <v>1.0026412010192871</v>
      </c>
      <c r="N32" s="55">
        <v>1</v>
      </c>
      <c r="O32" s="55">
        <v>0.98783284425735474</v>
      </c>
      <c r="P32" s="56">
        <v>1</v>
      </c>
      <c r="Q32" s="52">
        <v>265467.10752688174</v>
      </c>
      <c r="R32" s="53">
        <v>209900</v>
      </c>
      <c r="S32" s="54">
        <v>74.806449890136719</v>
      </c>
      <c r="T32" s="54">
        <v>44</v>
      </c>
      <c r="U32" s="55">
        <v>0.96675992012023926</v>
      </c>
      <c r="V32" s="56">
        <v>1</v>
      </c>
      <c r="W32" s="53">
        <v>197068.75543478262</v>
      </c>
      <c r="X32" s="53">
        <v>157400</v>
      </c>
      <c r="Y32" s="52">
        <v>193979.72916666666</v>
      </c>
      <c r="Z32" s="53">
        <v>160000</v>
      </c>
      <c r="AA32" s="54">
        <v>14.489583015441895</v>
      </c>
      <c r="AB32" s="54">
        <v>3</v>
      </c>
      <c r="AC32" s="55">
        <v>1.0051273107528687</v>
      </c>
      <c r="AD32" s="56">
        <v>1</v>
      </c>
      <c r="AE32" s="52">
        <v>207601.18357487922</v>
      </c>
      <c r="AF32" s="53">
        <v>170000</v>
      </c>
      <c r="AG32" s="54">
        <v>13.879226684570313</v>
      </c>
      <c r="AH32" s="54">
        <v>3</v>
      </c>
      <c r="AI32" s="55">
        <v>0.99574673175811768</v>
      </c>
      <c r="AJ32" s="56">
        <v>1</v>
      </c>
      <c r="AK32" s="57">
        <v>388</v>
      </c>
      <c r="AL32" s="58">
        <v>68169226</v>
      </c>
      <c r="AM32" s="59">
        <v>370</v>
      </c>
      <c r="AN32" s="60">
        <v>384</v>
      </c>
      <c r="AO32" s="61">
        <v>175693.88144329897</v>
      </c>
      <c r="AP32" s="58">
        <v>151000</v>
      </c>
      <c r="AQ32" s="59">
        <v>22.046392440795898</v>
      </c>
      <c r="AR32" s="59">
        <v>5</v>
      </c>
      <c r="AS32" s="62">
        <v>0.99412310123443604</v>
      </c>
      <c r="AT32" s="62">
        <v>1</v>
      </c>
      <c r="AU32" s="62">
        <v>0.9772040843963623</v>
      </c>
      <c r="AV32" s="63">
        <v>1</v>
      </c>
      <c r="AW32" s="58">
        <v>195724.09459459459</v>
      </c>
      <c r="AX32" s="58">
        <v>154950</v>
      </c>
      <c r="AY32" s="61">
        <v>185755.09635416666</v>
      </c>
      <c r="AZ32" s="58">
        <v>149900</v>
      </c>
      <c r="BA32" s="59">
        <v>17.557291030883789</v>
      </c>
      <c r="BB32" s="59">
        <v>3</v>
      </c>
      <c r="BC32" s="62">
        <v>0.99315029382705688</v>
      </c>
      <c r="BD32" s="63">
        <v>1</v>
      </c>
    </row>
    <row r="33" spans="1:56" x14ac:dyDescent="0.3">
      <c r="A33" s="47">
        <v>44562</v>
      </c>
      <c r="B33" s="48">
        <v>219</v>
      </c>
      <c r="C33" s="49">
        <v>113</v>
      </c>
      <c r="D33" s="50">
        <v>0.40769696235656738</v>
      </c>
      <c r="E33" s="49">
        <v>186</v>
      </c>
      <c r="F33" s="49">
        <v>192</v>
      </c>
      <c r="G33" s="49">
        <v>197</v>
      </c>
      <c r="H33" s="51">
        <v>39410728</v>
      </c>
      <c r="I33" s="52">
        <v>179957.66210045663</v>
      </c>
      <c r="J33" s="53">
        <v>155000</v>
      </c>
      <c r="K33" s="54">
        <v>22.648401260375977</v>
      </c>
      <c r="L33" s="54">
        <v>6</v>
      </c>
      <c r="M33" s="55">
        <v>0.98754972219467163</v>
      </c>
      <c r="N33" s="55">
        <v>1</v>
      </c>
      <c r="O33" s="55">
        <v>0.96900194883346558</v>
      </c>
      <c r="P33" s="56">
        <v>1</v>
      </c>
      <c r="Q33" s="52">
        <v>248768.78761061947</v>
      </c>
      <c r="R33" s="53">
        <v>189900</v>
      </c>
      <c r="S33" s="54">
        <v>63.336284637451172</v>
      </c>
      <c r="T33" s="54">
        <v>33</v>
      </c>
      <c r="U33" s="55">
        <v>0.98030614852905273</v>
      </c>
      <c r="V33" s="56">
        <v>1</v>
      </c>
      <c r="W33" s="53">
        <v>194393.89247311829</v>
      </c>
      <c r="X33" s="53">
        <v>152400</v>
      </c>
      <c r="Y33" s="52">
        <v>177530.46354166666</v>
      </c>
      <c r="Z33" s="53">
        <v>141250</v>
      </c>
      <c r="AA33" s="54">
        <v>20.625</v>
      </c>
      <c r="AB33" s="54">
        <v>4</v>
      </c>
      <c r="AC33" s="55">
        <v>0.98117327690124512</v>
      </c>
      <c r="AD33" s="56">
        <v>1</v>
      </c>
      <c r="AE33" s="52">
        <v>190065.67005076143</v>
      </c>
      <c r="AF33" s="53">
        <v>155000</v>
      </c>
      <c r="AG33" s="54">
        <v>23.802030563354492</v>
      </c>
      <c r="AH33" s="54">
        <v>5</v>
      </c>
      <c r="AI33" s="55">
        <v>0.9842875599861145</v>
      </c>
      <c r="AJ33" s="56">
        <v>1</v>
      </c>
      <c r="AK33" s="57">
        <v>219</v>
      </c>
      <c r="AL33" s="58">
        <v>39410728</v>
      </c>
      <c r="AM33" s="59">
        <v>186</v>
      </c>
      <c r="AN33" s="60">
        <v>192</v>
      </c>
      <c r="AO33" s="61">
        <v>179957.66210045663</v>
      </c>
      <c r="AP33" s="58">
        <v>155000</v>
      </c>
      <c r="AQ33" s="59">
        <v>22.648401260375977</v>
      </c>
      <c r="AR33" s="59">
        <v>6</v>
      </c>
      <c r="AS33" s="62">
        <v>0.98754972219467163</v>
      </c>
      <c r="AT33" s="62">
        <v>1</v>
      </c>
      <c r="AU33" s="62">
        <v>0.96900194883346558</v>
      </c>
      <c r="AV33" s="63">
        <v>1</v>
      </c>
      <c r="AW33" s="58">
        <v>194393.89247311829</v>
      </c>
      <c r="AX33" s="58">
        <v>152400</v>
      </c>
      <c r="AY33" s="61">
        <v>177530.46354166666</v>
      </c>
      <c r="AZ33" s="58">
        <v>141250</v>
      </c>
      <c r="BA33" s="59">
        <v>20.625</v>
      </c>
      <c r="BB33" s="59">
        <v>4</v>
      </c>
      <c r="BC33" s="62">
        <v>0.98117327690124512</v>
      </c>
      <c r="BD33" s="63">
        <v>1</v>
      </c>
    </row>
    <row r="34" spans="1:56" x14ac:dyDescent="0.3">
      <c r="A34" s="47">
        <v>44531</v>
      </c>
      <c r="B34" s="48">
        <v>261</v>
      </c>
      <c r="C34" s="49">
        <v>133</v>
      </c>
      <c r="D34" s="50">
        <v>0.48481163382530212</v>
      </c>
      <c r="E34" s="49">
        <v>180</v>
      </c>
      <c r="F34" s="49">
        <v>210</v>
      </c>
      <c r="G34" s="49">
        <v>219</v>
      </c>
      <c r="H34" s="51">
        <v>51018189</v>
      </c>
      <c r="I34" s="52">
        <v>195471.98850574714</v>
      </c>
      <c r="J34" s="53">
        <v>176000</v>
      </c>
      <c r="K34" s="54">
        <v>20.099617004394531</v>
      </c>
      <c r="L34" s="54">
        <v>5</v>
      </c>
      <c r="M34" s="55">
        <v>0.99578523635864258</v>
      </c>
      <c r="N34" s="55">
        <v>1</v>
      </c>
      <c r="O34" s="55">
        <v>0.98127597570419312</v>
      </c>
      <c r="P34" s="56">
        <v>1</v>
      </c>
      <c r="Q34" s="52">
        <v>216237.69924812031</v>
      </c>
      <c r="R34" s="53">
        <v>159500</v>
      </c>
      <c r="S34" s="54">
        <v>62.436088562011719</v>
      </c>
      <c r="T34" s="54">
        <v>45</v>
      </c>
      <c r="U34" s="55">
        <v>0.97462368011474609</v>
      </c>
      <c r="V34" s="56">
        <v>1</v>
      </c>
      <c r="W34" s="53">
        <v>168992.13888888888</v>
      </c>
      <c r="X34" s="53">
        <v>142750</v>
      </c>
      <c r="Y34" s="52">
        <v>173955.85238095239</v>
      </c>
      <c r="Z34" s="53">
        <v>157475</v>
      </c>
      <c r="AA34" s="54">
        <v>24.700000762939453</v>
      </c>
      <c r="AB34" s="54">
        <v>6</v>
      </c>
      <c r="AC34" s="55">
        <v>0.97609132528305054</v>
      </c>
      <c r="AD34" s="56">
        <v>1</v>
      </c>
      <c r="AE34" s="52">
        <v>195981.38812785389</v>
      </c>
      <c r="AF34" s="53">
        <v>165900</v>
      </c>
      <c r="AG34" s="54">
        <v>24.301370620727539</v>
      </c>
      <c r="AH34" s="54">
        <v>6</v>
      </c>
      <c r="AI34" s="55">
        <v>0.9768025279045105</v>
      </c>
      <c r="AJ34" s="56">
        <v>1</v>
      </c>
      <c r="AK34" s="57">
        <v>3292</v>
      </c>
      <c r="AL34" s="58">
        <v>608873495</v>
      </c>
      <c r="AM34" s="59">
        <v>3574</v>
      </c>
      <c r="AN34" s="60">
        <v>3294</v>
      </c>
      <c r="AO34" s="61">
        <v>184955.49665856623</v>
      </c>
      <c r="AP34" s="58">
        <v>165000</v>
      </c>
      <c r="AQ34" s="59">
        <v>15.295261383056641</v>
      </c>
      <c r="AR34" s="59">
        <v>3</v>
      </c>
      <c r="AS34" s="62">
        <v>1.0038057565689087</v>
      </c>
      <c r="AT34" s="62">
        <v>1</v>
      </c>
      <c r="AU34" s="62">
        <v>0.99434119462966919</v>
      </c>
      <c r="AV34" s="63">
        <v>1</v>
      </c>
      <c r="AW34" s="58">
        <v>186293.13626189143</v>
      </c>
      <c r="AX34" s="58">
        <v>159925</v>
      </c>
      <c r="AY34" s="61">
        <v>185448.10018214936</v>
      </c>
      <c r="AZ34" s="58">
        <v>160000</v>
      </c>
      <c r="BA34" s="59">
        <v>15.272617340087891</v>
      </c>
      <c r="BB34" s="59">
        <v>3</v>
      </c>
      <c r="BC34" s="62">
        <v>0.99429935216903687</v>
      </c>
      <c r="BD34" s="63">
        <v>1</v>
      </c>
    </row>
    <row r="35" spans="1:56" x14ac:dyDescent="0.3">
      <c r="A35" s="47">
        <v>44501</v>
      </c>
      <c r="B35" s="48">
        <v>246</v>
      </c>
      <c r="C35" s="49">
        <v>184</v>
      </c>
      <c r="D35" s="50">
        <v>0.6686856746673584</v>
      </c>
      <c r="E35" s="49">
        <v>217</v>
      </c>
      <c r="F35" s="49">
        <v>218</v>
      </c>
      <c r="G35" s="49">
        <v>291</v>
      </c>
      <c r="H35" s="51">
        <v>46012888</v>
      </c>
      <c r="I35" s="52">
        <v>187044.26016260163</v>
      </c>
      <c r="J35" s="53">
        <v>163750</v>
      </c>
      <c r="K35" s="54">
        <v>16.813007354736328</v>
      </c>
      <c r="L35" s="54">
        <v>5</v>
      </c>
      <c r="M35" s="55">
        <v>0.99940192699432373</v>
      </c>
      <c r="N35" s="55">
        <v>1</v>
      </c>
      <c r="O35" s="55">
        <v>0.98316210508346558</v>
      </c>
      <c r="P35" s="56">
        <v>1</v>
      </c>
      <c r="Q35" s="52">
        <v>207169.36413043478</v>
      </c>
      <c r="R35" s="53">
        <v>164950</v>
      </c>
      <c r="S35" s="54">
        <v>60.608695983886719</v>
      </c>
      <c r="T35" s="54">
        <v>41</v>
      </c>
      <c r="U35" s="55">
        <v>0.97078138589859009</v>
      </c>
      <c r="V35" s="56">
        <v>1</v>
      </c>
      <c r="W35" s="53">
        <v>187451.27188940093</v>
      </c>
      <c r="X35" s="53">
        <v>165000</v>
      </c>
      <c r="Y35" s="52">
        <v>189094.90366972476</v>
      </c>
      <c r="Z35" s="53">
        <v>163750</v>
      </c>
      <c r="AA35" s="54">
        <v>23.64678955078125</v>
      </c>
      <c r="AB35" s="54">
        <v>5.5</v>
      </c>
      <c r="AC35" s="55">
        <v>0.97925782203674316</v>
      </c>
      <c r="AD35" s="56">
        <v>1</v>
      </c>
      <c r="AE35" s="52">
        <v>212340.71134020618</v>
      </c>
      <c r="AF35" s="53">
        <v>189000</v>
      </c>
      <c r="AG35" s="54">
        <v>20.364261627197266</v>
      </c>
      <c r="AH35" s="54">
        <v>6</v>
      </c>
      <c r="AI35" s="55">
        <v>0.980274498462677</v>
      </c>
      <c r="AJ35" s="56">
        <v>1</v>
      </c>
      <c r="AK35" s="57">
        <v>3031</v>
      </c>
      <c r="AL35" s="58">
        <v>557855306</v>
      </c>
      <c r="AM35" s="59">
        <v>3394</v>
      </c>
      <c r="AN35" s="60">
        <v>3084</v>
      </c>
      <c r="AO35" s="61">
        <v>184049.91949851534</v>
      </c>
      <c r="AP35" s="58">
        <v>164000</v>
      </c>
      <c r="AQ35" s="59">
        <v>14.881557464599609</v>
      </c>
      <c r="AR35" s="59">
        <v>3</v>
      </c>
      <c r="AS35" s="62">
        <v>1.0044964551925659</v>
      </c>
      <c r="AT35" s="62">
        <v>1</v>
      </c>
      <c r="AU35" s="62">
        <v>0.99546736478805542</v>
      </c>
      <c r="AV35" s="63">
        <v>1</v>
      </c>
      <c r="AW35" s="58">
        <v>187210.69063052445</v>
      </c>
      <c r="AX35" s="58">
        <v>160000</v>
      </c>
      <c r="AY35" s="61">
        <v>186230.6462386511</v>
      </c>
      <c r="AZ35" s="58">
        <v>161000</v>
      </c>
      <c r="BA35" s="59">
        <v>14.630674362182617</v>
      </c>
      <c r="BB35" s="59">
        <v>3</v>
      </c>
      <c r="BC35" s="62">
        <v>0.99554002285003662</v>
      </c>
      <c r="BD35" s="63">
        <v>1</v>
      </c>
    </row>
    <row r="36" spans="1:56" x14ac:dyDescent="0.3">
      <c r="A36" s="47">
        <v>44470</v>
      </c>
      <c r="B36" s="48">
        <v>280</v>
      </c>
      <c r="C36" s="49">
        <v>213</v>
      </c>
      <c r="D36" s="50">
        <v>0.77737224102020264</v>
      </c>
      <c r="E36" s="49">
        <v>279</v>
      </c>
      <c r="F36" s="49">
        <v>262</v>
      </c>
      <c r="G36" s="49">
        <v>307</v>
      </c>
      <c r="H36" s="51">
        <v>55624128</v>
      </c>
      <c r="I36" s="52">
        <v>198657.6</v>
      </c>
      <c r="J36" s="53">
        <v>175000</v>
      </c>
      <c r="K36" s="54">
        <v>14.475000381469727</v>
      </c>
      <c r="L36" s="54">
        <v>4</v>
      </c>
      <c r="M36" s="55">
        <v>1.0000324249267578</v>
      </c>
      <c r="N36" s="55">
        <v>1</v>
      </c>
      <c r="O36" s="55">
        <v>0.98841327428817749</v>
      </c>
      <c r="P36" s="56">
        <v>1</v>
      </c>
      <c r="Q36" s="52">
        <v>210778.68544600939</v>
      </c>
      <c r="R36" s="53">
        <v>170000</v>
      </c>
      <c r="S36" s="54">
        <v>55.154930114746094</v>
      </c>
      <c r="T36" s="54">
        <v>34</v>
      </c>
      <c r="U36" s="55">
        <v>0.97424900531768799</v>
      </c>
      <c r="V36" s="56">
        <v>1</v>
      </c>
      <c r="W36" s="53">
        <v>184835.58781362008</v>
      </c>
      <c r="X36" s="53">
        <v>161500</v>
      </c>
      <c r="Y36" s="52">
        <v>193386.49618320609</v>
      </c>
      <c r="Z36" s="53">
        <v>168500</v>
      </c>
      <c r="AA36" s="54">
        <v>15.141221046447754</v>
      </c>
      <c r="AB36" s="54">
        <v>5</v>
      </c>
      <c r="AC36" s="55">
        <v>0.97886031866073608</v>
      </c>
      <c r="AD36" s="56">
        <v>1</v>
      </c>
      <c r="AE36" s="52">
        <v>213853.78175895766</v>
      </c>
      <c r="AF36" s="53">
        <v>175000</v>
      </c>
      <c r="AG36" s="54">
        <v>16.107843399047852</v>
      </c>
      <c r="AH36" s="54">
        <v>5</v>
      </c>
      <c r="AI36" s="55">
        <v>0.98210906982421875</v>
      </c>
      <c r="AJ36" s="56">
        <v>1</v>
      </c>
      <c r="AK36" s="57">
        <v>2785</v>
      </c>
      <c r="AL36" s="58">
        <v>511842418</v>
      </c>
      <c r="AM36" s="59">
        <v>3177</v>
      </c>
      <c r="AN36" s="60">
        <v>2866</v>
      </c>
      <c r="AO36" s="61">
        <v>183785.42836624777</v>
      </c>
      <c r="AP36" s="58">
        <v>164000</v>
      </c>
      <c r="AQ36" s="59">
        <v>14.710951805114746</v>
      </c>
      <c r="AR36" s="59">
        <v>3</v>
      </c>
      <c r="AS36" s="62">
        <v>1.0049464702606201</v>
      </c>
      <c r="AT36" s="62">
        <v>1</v>
      </c>
      <c r="AU36" s="62">
        <v>0.99655550718307495</v>
      </c>
      <c r="AV36" s="63">
        <v>1</v>
      </c>
      <c r="AW36" s="58">
        <v>187194.25810513063</v>
      </c>
      <c r="AX36" s="58">
        <v>160000</v>
      </c>
      <c r="AY36" s="61">
        <v>186012.77878576412</v>
      </c>
      <c r="AZ36" s="58">
        <v>160000</v>
      </c>
      <c r="BA36" s="59">
        <v>13.944870948791504</v>
      </c>
      <c r="BB36" s="59">
        <v>3</v>
      </c>
      <c r="BC36" s="62">
        <v>0.99677938222885132</v>
      </c>
      <c r="BD36" s="63">
        <v>1</v>
      </c>
    </row>
    <row r="37" spans="1:56" x14ac:dyDescent="0.3">
      <c r="A37" s="47">
        <v>44440</v>
      </c>
      <c r="B37" s="48">
        <v>326</v>
      </c>
      <c r="C37" s="49">
        <v>234</v>
      </c>
      <c r="D37" s="50">
        <v>0.83921098709106445</v>
      </c>
      <c r="E37" s="49">
        <v>319</v>
      </c>
      <c r="F37" s="49">
        <v>270</v>
      </c>
      <c r="G37" s="49">
        <v>318</v>
      </c>
      <c r="H37" s="51">
        <v>59566047</v>
      </c>
      <c r="I37" s="52">
        <v>182717.93558282207</v>
      </c>
      <c r="J37" s="53">
        <v>159950</v>
      </c>
      <c r="K37" s="54">
        <v>14.555214881896973</v>
      </c>
      <c r="L37" s="54">
        <v>4</v>
      </c>
      <c r="M37" s="55">
        <v>0.99320226907730103</v>
      </c>
      <c r="N37" s="55">
        <v>1</v>
      </c>
      <c r="O37" s="55">
        <v>0.97920066118240356</v>
      </c>
      <c r="P37" s="56">
        <v>1</v>
      </c>
      <c r="Q37" s="52">
        <v>227786.56837606838</v>
      </c>
      <c r="R37" s="53">
        <v>169700</v>
      </c>
      <c r="S37" s="54">
        <v>52.072650909423828</v>
      </c>
      <c r="T37" s="54">
        <v>30</v>
      </c>
      <c r="U37" s="55">
        <v>0.97153705358505249</v>
      </c>
      <c r="V37" s="56">
        <v>1</v>
      </c>
      <c r="W37" s="53">
        <v>196771.63322884013</v>
      </c>
      <c r="X37" s="53">
        <v>169000</v>
      </c>
      <c r="Y37" s="52">
        <v>204878.57407407407</v>
      </c>
      <c r="Z37" s="53">
        <v>173750</v>
      </c>
      <c r="AA37" s="54">
        <v>15.977777481079102</v>
      </c>
      <c r="AB37" s="54">
        <v>4</v>
      </c>
      <c r="AC37" s="55">
        <v>0.98444962501525879</v>
      </c>
      <c r="AD37" s="56">
        <v>1</v>
      </c>
      <c r="AE37" s="52">
        <v>212890.19811320756</v>
      </c>
      <c r="AF37" s="53">
        <v>180000</v>
      </c>
      <c r="AG37" s="54">
        <v>13.801261901855469</v>
      </c>
      <c r="AH37" s="54">
        <v>4</v>
      </c>
      <c r="AI37" s="55">
        <v>0.98819524049758911</v>
      </c>
      <c r="AJ37" s="56">
        <v>1</v>
      </c>
      <c r="AK37" s="57">
        <v>2505</v>
      </c>
      <c r="AL37" s="58">
        <v>456218290</v>
      </c>
      <c r="AM37" s="59">
        <v>2898</v>
      </c>
      <c r="AN37" s="60">
        <v>2604</v>
      </c>
      <c r="AO37" s="61">
        <v>182123.06986027944</v>
      </c>
      <c r="AP37" s="58">
        <v>162000</v>
      </c>
      <c r="AQ37" s="59">
        <v>14.737325668334961</v>
      </c>
      <c r="AR37" s="59">
        <v>3</v>
      </c>
      <c r="AS37" s="62">
        <v>1.0054956674575806</v>
      </c>
      <c r="AT37" s="62">
        <v>1</v>
      </c>
      <c r="AU37" s="62">
        <v>0.99746304750442505</v>
      </c>
      <c r="AV37" s="63">
        <v>1</v>
      </c>
      <c r="AW37" s="58">
        <v>187421.33505866115</v>
      </c>
      <c r="AX37" s="58">
        <v>160000</v>
      </c>
      <c r="AY37" s="61">
        <v>185270.87634408602</v>
      </c>
      <c r="AZ37" s="58">
        <v>160000</v>
      </c>
      <c r="BA37" s="59">
        <v>13.824501037597656</v>
      </c>
      <c r="BB37" s="59">
        <v>3</v>
      </c>
      <c r="BC37" s="62">
        <v>0.99858367443084717</v>
      </c>
      <c r="BD37" s="63">
        <v>1</v>
      </c>
    </row>
    <row r="38" spans="1:56" x14ac:dyDescent="0.3">
      <c r="A38" s="47">
        <v>44409</v>
      </c>
      <c r="B38" s="48">
        <v>318</v>
      </c>
      <c r="C38" s="49">
        <v>204</v>
      </c>
      <c r="D38" s="50">
        <v>0.74069595336914063</v>
      </c>
      <c r="E38" s="49">
        <v>334</v>
      </c>
      <c r="F38" s="49">
        <v>320</v>
      </c>
      <c r="G38" s="49">
        <v>384</v>
      </c>
      <c r="H38" s="51">
        <v>61066350</v>
      </c>
      <c r="I38" s="52">
        <v>192032.54716981133</v>
      </c>
      <c r="J38" s="53">
        <v>183750</v>
      </c>
      <c r="K38" s="54">
        <v>12.352201461791992</v>
      </c>
      <c r="L38" s="54">
        <v>4</v>
      </c>
      <c r="M38" s="55">
        <v>1.0021339654922485</v>
      </c>
      <c r="N38" s="55">
        <v>1</v>
      </c>
      <c r="O38" s="55">
        <v>0.99437642097473145</v>
      </c>
      <c r="P38" s="56">
        <v>1</v>
      </c>
      <c r="Q38" s="52">
        <v>236728.80392156861</v>
      </c>
      <c r="R38" s="53">
        <v>179945</v>
      </c>
      <c r="S38" s="54">
        <v>54.004901885986328</v>
      </c>
      <c r="T38" s="54">
        <v>32</v>
      </c>
      <c r="U38" s="55">
        <v>0.97123217582702637</v>
      </c>
      <c r="V38" s="56">
        <v>1</v>
      </c>
      <c r="W38" s="53">
        <v>187774.06287425151</v>
      </c>
      <c r="X38" s="53">
        <v>159900</v>
      </c>
      <c r="Y38" s="52">
        <v>174129.515625</v>
      </c>
      <c r="Z38" s="53">
        <v>157000</v>
      </c>
      <c r="AA38" s="54">
        <v>14.528124809265137</v>
      </c>
      <c r="AB38" s="54">
        <v>4</v>
      </c>
      <c r="AC38" s="55">
        <v>0.98156833648681641</v>
      </c>
      <c r="AD38" s="56">
        <v>1</v>
      </c>
      <c r="AE38" s="52">
        <v>192296.94010416666</v>
      </c>
      <c r="AF38" s="53">
        <v>169900</v>
      </c>
      <c r="AG38" s="54">
        <v>12.8203125</v>
      </c>
      <c r="AH38" s="54">
        <v>4</v>
      </c>
      <c r="AI38" s="55">
        <v>0.98784303665161133</v>
      </c>
      <c r="AJ38" s="56">
        <v>1</v>
      </c>
      <c r="AK38" s="57">
        <v>2179</v>
      </c>
      <c r="AL38" s="58">
        <v>396652243</v>
      </c>
      <c r="AM38" s="59">
        <v>2579</v>
      </c>
      <c r="AN38" s="60">
        <v>2334</v>
      </c>
      <c r="AO38" s="61">
        <v>182034.07205139974</v>
      </c>
      <c r="AP38" s="58">
        <v>162000</v>
      </c>
      <c r="AQ38" s="59">
        <v>14.764571189880371</v>
      </c>
      <c r="AR38" s="59">
        <v>3</v>
      </c>
      <c r="AS38" s="62">
        <v>1.0073349475860596</v>
      </c>
      <c r="AT38" s="62">
        <v>1</v>
      </c>
      <c r="AU38" s="62">
        <v>1.0001977682113647</v>
      </c>
      <c r="AV38" s="63">
        <v>1</v>
      </c>
      <c r="AW38" s="58">
        <v>186264.78402481583</v>
      </c>
      <c r="AX38" s="58">
        <v>159900</v>
      </c>
      <c r="AY38" s="61">
        <v>183002.63367609255</v>
      </c>
      <c r="AZ38" s="58">
        <v>159900</v>
      </c>
      <c r="BA38" s="59">
        <v>13.575407028198242</v>
      </c>
      <c r="BB38" s="59">
        <v>3</v>
      </c>
      <c r="BC38" s="62">
        <v>1.0002133846282959</v>
      </c>
      <c r="BD38" s="63">
        <v>1</v>
      </c>
    </row>
    <row r="39" spans="1:56" x14ac:dyDescent="0.3">
      <c r="A39" s="47">
        <v>44378</v>
      </c>
      <c r="B39" s="48">
        <v>341</v>
      </c>
      <c r="C39" s="49">
        <v>232</v>
      </c>
      <c r="D39" s="50">
        <v>0.84210526943206787</v>
      </c>
      <c r="E39" s="49">
        <v>372</v>
      </c>
      <c r="F39" s="49">
        <v>304</v>
      </c>
      <c r="G39" s="49">
        <v>361</v>
      </c>
      <c r="H39" s="51">
        <v>65124734</v>
      </c>
      <c r="I39" s="52">
        <v>190981.62463343109</v>
      </c>
      <c r="J39" s="53">
        <v>166000</v>
      </c>
      <c r="K39" s="54">
        <v>11.369501113891602</v>
      </c>
      <c r="L39" s="54">
        <v>3</v>
      </c>
      <c r="M39" s="55">
        <v>1.0187385082244873</v>
      </c>
      <c r="N39" s="55">
        <v>1.0043041706085205</v>
      </c>
      <c r="O39" s="55">
        <v>1.0120317935943604</v>
      </c>
      <c r="P39" s="56">
        <v>1.0029411315917969</v>
      </c>
      <c r="Q39" s="52">
        <v>219026.47844827586</v>
      </c>
      <c r="R39" s="53">
        <v>174950</v>
      </c>
      <c r="S39" s="54">
        <v>50.323276519775391</v>
      </c>
      <c r="T39" s="54">
        <v>23.5</v>
      </c>
      <c r="U39" s="55">
        <v>0.97548842430114746</v>
      </c>
      <c r="V39" s="56">
        <v>1</v>
      </c>
      <c r="W39" s="53">
        <v>201245.6317204301</v>
      </c>
      <c r="X39" s="53">
        <v>180000</v>
      </c>
      <c r="Y39" s="52">
        <v>202518.37828947368</v>
      </c>
      <c r="Z39" s="53">
        <v>180000</v>
      </c>
      <c r="AA39" s="54">
        <v>11.572368621826172</v>
      </c>
      <c r="AB39" s="54">
        <v>4</v>
      </c>
      <c r="AC39" s="55">
        <v>0.99392879009246826</v>
      </c>
      <c r="AD39" s="56">
        <v>1</v>
      </c>
      <c r="AE39" s="52">
        <v>201007.76454293629</v>
      </c>
      <c r="AF39" s="53">
        <v>185000</v>
      </c>
      <c r="AG39" s="54">
        <v>12.130193710327148</v>
      </c>
      <c r="AH39" s="54">
        <v>4</v>
      </c>
      <c r="AI39" s="55">
        <v>0.99145549535751343</v>
      </c>
      <c r="AJ39" s="56">
        <v>1</v>
      </c>
      <c r="AK39" s="57">
        <v>1861</v>
      </c>
      <c r="AL39" s="58">
        <v>335585893</v>
      </c>
      <c r="AM39" s="59">
        <v>2245</v>
      </c>
      <c r="AN39" s="60">
        <v>2014</v>
      </c>
      <c r="AO39" s="61">
        <v>180325.57388500805</v>
      </c>
      <c r="AP39" s="58">
        <v>160000</v>
      </c>
      <c r="AQ39" s="59">
        <v>15.176786422729492</v>
      </c>
      <c r="AR39" s="59">
        <v>3</v>
      </c>
      <c r="AS39" s="62">
        <v>1.0082236528396606</v>
      </c>
      <c r="AT39" s="62">
        <v>1</v>
      </c>
      <c r="AU39" s="62">
        <v>1.001193642616272</v>
      </c>
      <c r="AV39" s="63">
        <v>1</v>
      </c>
      <c r="AW39" s="58">
        <v>186040.24097995544</v>
      </c>
      <c r="AX39" s="58">
        <v>159950</v>
      </c>
      <c r="AY39" s="61">
        <v>184412.46375372395</v>
      </c>
      <c r="AZ39" s="58">
        <v>160000</v>
      </c>
      <c r="BA39" s="59">
        <v>13.424032211303711</v>
      </c>
      <c r="BB39" s="59">
        <v>3</v>
      </c>
      <c r="BC39" s="62">
        <v>1.003177285194397</v>
      </c>
      <c r="BD39" s="63">
        <v>1</v>
      </c>
    </row>
    <row r="40" spans="1:56" x14ac:dyDescent="0.3">
      <c r="A40" s="47">
        <v>44348</v>
      </c>
      <c r="B40" s="48">
        <v>332</v>
      </c>
      <c r="C40" s="49">
        <v>194</v>
      </c>
      <c r="D40" s="50">
        <v>0.70460045337677002</v>
      </c>
      <c r="E40" s="49">
        <v>414</v>
      </c>
      <c r="F40" s="49">
        <v>334</v>
      </c>
      <c r="G40" s="49">
        <v>400</v>
      </c>
      <c r="H40" s="51">
        <v>64096974</v>
      </c>
      <c r="I40" s="52">
        <v>193063.17469879519</v>
      </c>
      <c r="J40" s="53">
        <v>170000</v>
      </c>
      <c r="K40" s="54">
        <v>14.243975639343262</v>
      </c>
      <c r="L40" s="54">
        <v>3</v>
      </c>
      <c r="M40" s="55">
        <v>1.0145797729492188</v>
      </c>
      <c r="N40" s="55">
        <v>1.0002040863037109</v>
      </c>
      <c r="O40" s="55">
        <v>1.00982666015625</v>
      </c>
      <c r="P40" s="56">
        <v>1</v>
      </c>
      <c r="Q40" s="52">
        <v>222662.31443298969</v>
      </c>
      <c r="R40" s="53">
        <v>129950</v>
      </c>
      <c r="S40" s="54">
        <v>57.298969268798828</v>
      </c>
      <c r="T40" s="54">
        <v>20.5</v>
      </c>
      <c r="U40" s="55">
        <v>0.98417812585830688</v>
      </c>
      <c r="V40" s="56">
        <v>1</v>
      </c>
      <c r="W40" s="53">
        <v>183450.44685990337</v>
      </c>
      <c r="X40" s="53">
        <v>158950</v>
      </c>
      <c r="Y40" s="52">
        <v>181628.98802395209</v>
      </c>
      <c r="Z40" s="53">
        <v>159900</v>
      </c>
      <c r="AA40" s="54">
        <v>11.404191970825195</v>
      </c>
      <c r="AB40" s="54">
        <v>3</v>
      </c>
      <c r="AC40" s="55">
        <v>1.0036591291427612</v>
      </c>
      <c r="AD40" s="56">
        <v>1</v>
      </c>
      <c r="AE40" s="52">
        <v>194089.55499999999</v>
      </c>
      <c r="AF40" s="53">
        <v>169950</v>
      </c>
      <c r="AG40" s="54">
        <v>11.064999580383301</v>
      </c>
      <c r="AH40" s="54">
        <v>3</v>
      </c>
      <c r="AI40" s="55">
        <v>0.9917261004447937</v>
      </c>
      <c r="AJ40" s="56">
        <v>1</v>
      </c>
      <c r="AK40" s="57">
        <v>1520</v>
      </c>
      <c r="AL40" s="58">
        <v>270461159</v>
      </c>
      <c r="AM40" s="59">
        <v>1873</v>
      </c>
      <c r="AN40" s="60">
        <v>1710</v>
      </c>
      <c r="AO40" s="61">
        <v>177934.9730263158</v>
      </c>
      <c r="AP40" s="58">
        <v>158000</v>
      </c>
      <c r="AQ40" s="59">
        <v>16.030921936035156</v>
      </c>
      <c r="AR40" s="59">
        <v>3</v>
      </c>
      <c r="AS40" s="62">
        <v>1.0058647394180298</v>
      </c>
      <c r="AT40" s="62">
        <v>1</v>
      </c>
      <c r="AU40" s="62">
        <v>0.99875897169113159</v>
      </c>
      <c r="AV40" s="63">
        <v>1</v>
      </c>
      <c r="AW40" s="58">
        <v>183020.27015483181</v>
      </c>
      <c r="AX40" s="58">
        <v>155000</v>
      </c>
      <c r="AY40" s="61">
        <v>181193.63450292399</v>
      </c>
      <c r="AZ40" s="58">
        <v>157150</v>
      </c>
      <c r="BA40" s="59">
        <v>13.753216743469238</v>
      </c>
      <c r="BB40" s="59">
        <v>3</v>
      </c>
      <c r="BC40" s="62">
        <v>1.0048224925994873</v>
      </c>
      <c r="BD40" s="63">
        <v>1</v>
      </c>
    </row>
    <row r="41" spans="1:56" x14ac:dyDescent="0.3">
      <c r="A41" s="47">
        <v>44317</v>
      </c>
      <c r="B41" s="48">
        <v>301</v>
      </c>
      <c r="C41" s="49">
        <v>161</v>
      </c>
      <c r="D41" s="50">
        <v>0.58105260133743286</v>
      </c>
      <c r="E41" s="49">
        <v>341</v>
      </c>
      <c r="F41" s="49">
        <v>333</v>
      </c>
      <c r="G41" s="49">
        <v>391</v>
      </c>
      <c r="H41" s="51">
        <v>52352470</v>
      </c>
      <c r="I41" s="52">
        <v>173928.47176079734</v>
      </c>
      <c r="J41" s="53">
        <v>156000</v>
      </c>
      <c r="K41" s="54">
        <v>8.3488368988037109</v>
      </c>
      <c r="L41" s="54">
        <v>3</v>
      </c>
      <c r="M41" s="55">
        <v>1.0145492553710938</v>
      </c>
      <c r="N41" s="55">
        <v>1.0002307891845703</v>
      </c>
      <c r="O41" s="55">
        <v>1.0072309970855713</v>
      </c>
      <c r="P41" s="56">
        <v>1</v>
      </c>
      <c r="Q41" s="52">
        <v>212411.63354037268</v>
      </c>
      <c r="R41" s="53">
        <v>129500</v>
      </c>
      <c r="S41" s="54">
        <v>65.993789672851563</v>
      </c>
      <c r="T41" s="54">
        <v>27</v>
      </c>
      <c r="U41" s="55">
        <v>0.98994219303131104</v>
      </c>
      <c r="V41" s="56">
        <v>1</v>
      </c>
      <c r="W41" s="53">
        <v>183888.6099706745</v>
      </c>
      <c r="X41" s="53">
        <v>150000</v>
      </c>
      <c r="Y41" s="52">
        <v>196061.66066066065</v>
      </c>
      <c r="Z41" s="53">
        <v>165000</v>
      </c>
      <c r="AA41" s="54">
        <v>11.417417526245117</v>
      </c>
      <c r="AB41" s="54">
        <v>3</v>
      </c>
      <c r="AC41" s="55">
        <v>1.0122001171112061</v>
      </c>
      <c r="AD41" s="56">
        <v>1.0139211416244507</v>
      </c>
      <c r="AE41" s="52">
        <v>198216.73913043478</v>
      </c>
      <c r="AF41" s="53">
        <v>174000</v>
      </c>
      <c r="AG41" s="54">
        <v>13.966752052307129</v>
      </c>
      <c r="AH41" s="54">
        <v>3</v>
      </c>
      <c r="AI41" s="55">
        <v>0.99180305004119873</v>
      </c>
      <c r="AJ41" s="56">
        <v>1</v>
      </c>
      <c r="AK41" s="57">
        <v>1188</v>
      </c>
      <c r="AL41" s="58">
        <v>206364185</v>
      </c>
      <c r="AM41" s="59">
        <v>1459</v>
      </c>
      <c r="AN41" s="60">
        <v>1376</v>
      </c>
      <c r="AO41" s="61">
        <v>173707.22643097644</v>
      </c>
      <c r="AP41" s="58">
        <v>155000</v>
      </c>
      <c r="AQ41" s="59">
        <v>16.530303955078125</v>
      </c>
      <c r="AR41" s="59">
        <v>3</v>
      </c>
      <c r="AS41" s="62">
        <v>1.0034291744232178</v>
      </c>
      <c r="AT41" s="62">
        <v>1</v>
      </c>
      <c r="AU41" s="62">
        <v>0.99567270278930664</v>
      </c>
      <c r="AV41" s="63">
        <v>1</v>
      </c>
      <c r="AW41" s="58">
        <v>182898.20493488692</v>
      </c>
      <c r="AX41" s="58">
        <v>155000</v>
      </c>
      <c r="AY41" s="61">
        <v>181087.96002906977</v>
      </c>
      <c r="AZ41" s="58">
        <v>155500</v>
      </c>
      <c r="BA41" s="59">
        <v>14.32340145111084</v>
      </c>
      <c r="BB41" s="59">
        <v>3</v>
      </c>
      <c r="BC41" s="62">
        <v>1.0051050186157227</v>
      </c>
      <c r="BD41" s="63">
        <v>1</v>
      </c>
    </row>
    <row r="42" spans="1:56" x14ac:dyDescent="0.3">
      <c r="A42" s="47">
        <v>44287</v>
      </c>
      <c r="B42" s="48">
        <v>274</v>
      </c>
      <c r="C42" s="49">
        <v>160</v>
      </c>
      <c r="D42" s="50">
        <v>0.58394157886505127</v>
      </c>
      <c r="E42" s="49">
        <v>361</v>
      </c>
      <c r="F42" s="49">
        <v>319</v>
      </c>
      <c r="G42" s="49">
        <v>379</v>
      </c>
      <c r="H42" s="51">
        <v>47418091</v>
      </c>
      <c r="I42" s="52">
        <v>173058.72627737228</v>
      </c>
      <c r="J42" s="53">
        <v>146500.5</v>
      </c>
      <c r="K42" s="54">
        <v>14.423357963562012</v>
      </c>
      <c r="L42" s="54">
        <v>2</v>
      </c>
      <c r="M42" s="55">
        <v>1.0135558843612671</v>
      </c>
      <c r="N42" s="55">
        <v>1</v>
      </c>
      <c r="O42" s="55">
        <v>1.0097308158874512</v>
      </c>
      <c r="P42" s="56">
        <v>1</v>
      </c>
      <c r="Q42" s="52">
        <v>242907.66875000001</v>
      </c>
      <c r="R42" s="53">
        <v>161000</v>
      </c>
      <c r="S42" s="54">
        <v>64.824996948242188</v>
      </c>
      <c r="T42" s="54">
        <v>20.5</v>
      </c>
      <c r="U42" s="55">
        <v>0.98144412040710449</v>
      </c>
      <c r="V42" s="56">
        <v>1</v>
      </c>
      <c r="W42" s="53">
        <v>193561.30747922437</v>
      </c>
      <c r="X42" s="53">
        <v>155000</v>
      </c>
      <c r="Y42" s="52">
        <v>174070.50470219436</v>
      </c>
      <c r="Z42" s="53">
        <v>153500</v>
      </c>
      <c r="AA42" s="54">
        <v>12.661441802978516</v>
      </c>
      <c r="AB42" s="54">
        <v>3</v>
      </c>
      <c r="AC42" s="55">
        <v>1.0140588283538818</v>
      </c>
      <c r="AD42" s="56">
        <v>1</v>
      </c>
      <c r="AE42" s="52">
        <v>183341.45910290239</v>
      </c>
      <c r="AF42" s="53">
        <v>160000</v>
      </c>
      <c r="AG42" s="54">
        <v>11.722954750061035</v>
      </c>
      <c r="AH42" s="54">
        <v>3</v>
      </c>
      <c r="AI42" s="55">
        <v>0.99300974607467651</v>
      </c>
      <c r="AJ42" s="56">
        <v>1</v>
      </c>
      <c r="AK42" s="57">
        <v>887</v>
      </c>
      <c r="AL42" s="58">
        <v>154011715</v>
      </c>
      <c r="AM42" s="59">
        <v>1118</v>
      </c>
      <c r="AN42" s="60">
        <v>1043</v>
      </c>
      <c r="AO42" s="61">
        <v>173632.14768883877</v>
      </c>
      <c r="AP42" s="58">
        <v>154000</v>
      </c>
      <c r="AQ42" s="59">
        <v>19.306652069091797</v>
      </c>
      <c r="AR42" s="59">
        <v>3</v>
      </c>
      <c r="AS42" s="62">
        <v>0.99965566396713257</v>
      </c>
      <c r="AT42" s="62">
        <v>1</v>
      </c>
      <c r="AU42" s="62">
        <v>0.99174594879150391</v>
      </c>
      <c r="AV42" s="63">
        <v>1</v>
      </c>
      <c r="AW42" s="58">
        <v>182596.12254025045</v>
      </c>
      <c r="AX42" s="58">
        <v>155000</v>
      </c>
      <c r="AY42" s="61">
        <v>176307.28667305849</v>
      </c>
      <c r="AZ42" s="58">
        <v>155000</v>
      </c>
      <c r="BA42" s="59">
        <v>15.251198768615723</v>
      </c>
      <c r="BB42" s="59">
        <v>3</v>
      </c>
      <c r="BC42" s="62">
        <v>1.0028465986251831</v>
      </c>
      <c r="BD42" s="63">
        <v>1</v>
      </c>
    </row>
    <row r="43" spans="1:56" x14ac:dyDescent="0.3">
      <c r="A43" s="47">
        <v>44256</v>
      </c>
      <c r="B43" s="48">
        <v>241</v>
      </c>
      <c r="C43" s="49">
        <v>140</v>
      </c>
      <c r="D43" s="50">
        <v>0.51756006479263306</v>
      </c>
      <c r="E43" s="49">
        <v>351</v>
      </c>
      <c r="F43" s="49">
        <v>300</v>
      </c>
      <c r="G43" s="49">
        <v>331</v>
      </c>
      <c r="H43" s="51">
        <v>43865425</v>
      </c>
      <c r="I43" s="52">
        <v>182014.21161825725</v>
      </c>
      <c r="J43" s="53">
        <v>170000</v>
      </c>
      <c r="K43" s="54">
        <v>14.663900375366211</v>
      </c>
      <c r="L43" s="54">
        <v>2</v>
      </c>
      <c r="M43" s="55">
        <v>1.0063399076461792</v>
      </c>
      <c r="N43" s="55">
        <v>1</v>
      </c>
      <c r="O43" s="55">
        <v>0.99705600738525391</v>
      </c>
      <c r="P43" s="56">
        <v>1</v>
      </c>
      <c r="Q43" s="52">
        <v>218229.88571428572</v>
      </c>
      <c r="R43" s="53">
        <v>155450</v>
      </c>
      <c r="S43" s="54">
        <v>69.0142822265625</v>
      </c>
      <c r="T43" s="54">
        <v>21</v>
      </c>
      <c r="U43" s="55">
        <v>0.98266643285751343</v>
      </c>
      <c r="V43" s="56">
        <v>1</v>
      </c>
      <c r="W43" s="53">
        <v>170116.35327635327</v>
      </c>
      <c r="X43" s="53">
        <v>149500</v>
      </c>
      <c r="Y43" s="52">
        <v>173027.85</v>
      </c>
      <c r="Z43" s="53">
        <v>149700</v>
      </c>
      <c r="AA43" s="54">
        <v>9.8266668319702148</v>
      </c>
      <c r="AB43" s="54">
        <v>2</v>
      </c>
      <c r="AC43" s="55">
        <v>1.0146433115005493</v>
      </c>
      <c r="AD43" s="56">
        <v>1</v>
      </c>
      <c r="AE43" s="52">
        <v>181965.87613293051</v>
      </c>
      <c r="AF43" s="53">
        <v>156000</v>
      </c>
      <c r="AG43" s="54">
        <v>15.326284408569336</v>
      </c>
      <c r="AH43" s="54">
        <v>3</v>
      </c>
      <c r="AI43" s="55">
        <v>0.99332469701766968</v>
      </c>
      <c r="AJ43" s="56">
        <v>1</v>
      </c>
      <c r="AK43" s="57">
        <v>613</v>
      </c>
      <c r="AL43" s="58">
        <v>106593624</v>
      </c>
      <c r="AM43" s="59">
        <v>757</v>
      </c>
      <c r="AN43" s="60">
        <v>724</v>
      </c>
      <c r="AO43" s="61">
        <v>173888.45676998369</v>
      </c>
      <c r="AP43" s="58">
        <v>155400</v>
      </c>
      <c r="AQ43" s="59">
        <v>21.489397048950195</v>
      </c>
      <c r="AR43" s="59">
        <v>4</v>
      </c>
      <c r="AS43" s="62">
        <v>0.99344247579574585</v>
      </c>
      <c r="AT43" s="62">
        <v>1</v>
      </c>
      <c r="AU43" s="62">
        <v>0.98369389772415161</v>
      </c>
      <c r="AV43" s="63">
        <v>1</v>
      </c>
      <c r="AW43" s="58">
        <v>177367.01849405549</v>
      </c>
      <c r="AX43" s="58">
        <v>155000</v>
      </c>
      <c r="AY43" s="61">
        <v>177292.83011049725</v>
      </c>
      <c r="AZ43" s="58">
        <v>155000</v>
      </c>
      <c r="BA43" s="59">
        <v>16.392265319824219</v>
      </c>
      <c r="BB43" s="59">
        <v>2</v>
      </c>
      <c r="BC43" s="62">
        <v>0.9979063868522644</v>
      </c>
      <c r="BD43" s="63">
        <v>1</v>
      </c>
    </row>
    <row r="44" spans="1:56" x14ac:dyDescent="0.3">
      <c r="A44" s="47">
        <v>44228</v>
      </c>
      <c r="B44" s="48">
        <v>187</v>
      </c>
      <c r="C44" s="49">
        <v>119</v>
      </c>
      <c r="D44" s="50">
        <v>0.43884450197219849</v>
      </c>
      <c r="E44" s="49">
        <v>188</v>
      </c>
      <c r="F44" s="49">
        <v>198</v>
      </c>
      <c r="G44" s="49">
        <v>269</v>
      </c>
      <c r="H44" s="51">
        <v>30698352</v>
      </c>
      <c r="I44" s="52">
        <v>164162.31016042782</v>
      </c>
      <c r="J44" s="53">
        <v>148500</v>
      </c>
      <c r="K44" s="54">
        <v>23.117647171020508</v>
      </c>
      <c r="L44" s="54">
        <v>5</v>
      </c>
      <c r="M44" s="55">
        <v>0.9893796443939209</v>
      </c>
      <c r="N44" s="55">
        <v>1</v>
      </c>
      <c r="O44" s="55">
        <v>0.98010420799255371</v>
      </c>
      <c r="P44" s="56">
        <v>1</v>
      </c>
      <c r="Q44" s="52">
        <v>226584.36134453781</v>
      </c>
      <c r="R44" s="53">
        <v>165000</v>
      </c>
      <c r="S44" s="54">
        <v>94.462181091308594</v>
      </c>
      <c r="T44" s="54">
        <v>52</v>
      </c>
      <c r="U44" s="55">
        <v>0.97023433446884155</v>
      </c>
      <c r="V44" s="56">
        <v>1</v>
      </c>
      <c r="W44" s="53">
        <v>196635.36702127659</v>
      </c>
      <c r="X44" s="53">
        <v>181000</v>
      </c>
      <c r="Y44" s="52">
        <v>186318.28787878787</v>
      </c>
      <c r="Z44" s="53">
        <v>164750</v>
      </c>
      <c r="AA44" s="54">
        <v>20.636363983154297</v>
      </c>
      <c r="AB44" s="54">
        <v>3</v>
      </c>
      <c r="AC44" s="55">
        <v>0.98670601844787598</v>
      </c>
      <c r="AD44" s="56">
        <v>1</v>
      </c>
      <c r="AE44" s="52">
        <v>188213.59107806691</v>
      </c>
      <c r="AF44" s="53">
        <v>164900</v>
      </c>
      <c r="AG44" s="54">
        <v>18.446096420288086</v>
      </c>
      <c r="AH44" s="54">
        <v>3</v>
      </c>
      <c r="AI44" s="55">
        <v>0.99315106868743896</v>
      </c>
      <c r="AJ44" s="56">
        <v>1</v>
      </c>
      <c r="AK44" s="57">
        <v>372</v>
      </c>
      <c r="AL44" s="58">
        <v>62728199</v>
      </c>
      <c r="AM44" s="59">
        <v>406</v>
      </c>
      <c r="AN44" s="60">
        <v>424</v>
      </c>
      <c r="AO44" s="61">
        <v>168624.19086021505</v>
      </c>
      <c r="AP44" s="58">
        <v>150000</v>
      </c>
      <c r="AQ44" s="59">
        <v>25.911291122436523</v>
      </c>
      <c r="AR44" s="59">
        <v>6</v>
      </c>
      <c r="AS44" s="62">
        <v>0.98508685827255249</v>
      </c>
      <c r="AT44" s="62">
        <v>1</v>
      </c>
      <c r="AU44" s="62">
        <v>0.97501397132873535</v>
      </c>
      <c r="AV44" s="63">
        <v>1</v>
      </c>
      <c r="AW44" s="58">
        <v>183635.45073891626</v>
      </c>
      <c r="AX44" s="58">
        <v>161000</v>
      </c>
      <c r="AY44" s="61">
        <v>180310.50471698114</v>
      </c>
      <c r="AZ44" s="58">
        <v>159950</v>
      </c>
      <c r="BA44" s="59">
        <v>21.037734985351563</v>
      </c>
      <c r="BB44" s="59">
        <v>3</v>
      </c>
      <c r="BC44" s="62">
        <v>0.98606425523757935</v>
      </c>
      <c r="BD44" s="63">
        <v>1</v>
      </c>
    </row>
    <row r="45" spans="1:56" x14ac:dyDescent="0.3">
      <c r="A45" s="47">
        <v>44197</v>
      </c>
      <c r="B45" s="48">
        <v>185</v>
      </c>
      <c r="C45" s="49">
        <v>153</v>
      </c>
      <c r="D45" s="50">
        <v>0.56947892904281616</v>
      </c>
      <c r="E45" s="49">
        <v>218</v>
      </c>
      <c r="F45" s="49">
        <v>226</v>
      </c>
      <c r="G45" s="49">
        <v>241</v>
      </c>
      <c r="H45" s="51">
        <v>32029847</v>
      </c>
      <c r="I45" s="52">
        <v>173134.30810810812</v>
      </c>
      <c r="J45" s="53">
        <v>150000</v>
      </c>
      <c r="K45" s="54">
        <v>28.735136032104492</v>
      </c>
      <c r="L45" s="54">
        <v>7</v>
      </c>
      <c r="M45" s="55">
        <v>0.98074769973754883</v>
      </c>
      <c r="N45" s="55">
        <v>1</v>
      </c>
      <c r="O45" s="55">
        <v>0.96984070539474487</v>
      </c>
      <c r="P45" s="56">
        <v>0.99709486961364746</v>
      </c>
      <c r="Q45" s="52">
        <v>195098.50980392157</v>
      </c>
      <c r="R45" s="53">
        <v>134900</v>
      </c>
      <c r="S45" s="54">
        <v>77.46405029296875</v>
      </c>
      <c r="T45" s="54">
        <v>43</v>
      </c>
      <c r="U45" s="55">
        <v>0.96987038850784302</v>
      </c>
      <c r="V45" s="56">
        <v>1</v>
      </c>
      <c r="W45" s="53">
        <v>172424.51376146788</v>
      </c>
      <c r="X45" s="53">
        <v>149900</v>
      </c>
      <c r="Y45" s="52">
        <v>175047.04867256636</v>
      </c>
      <c r="Z45" s="53">
        <v>157500</v>
      </c>
      <c r="AA45" s="54">
        <v>21.389381408691406</v>
      </c>
      <c r="AB45" s="54">
        <v>4</v>
      </c>
      <c r="AC45" s="55">
        <v>0.98550200462341309</v>
      </c>
      <c r="AD45" s="56">
        <v>1</v>
      </c>
      <c r="AE45" s="52">
        <v>180126.35269709543</v>
      </c>
      <c r="AF45" s="53">
        <v>155000</v>
      </c>
      <c r="AG45" s="54">
        <v>25.348546981811523</v>
      </c>
      <c r="AH45" s="54">
        <v>6</v>
      </c>
      <c r="AI45" s="55">
        <v>0.98950302600860596</v>
      </c>
      <c r="AJ45" s="56">
        <v>1</v>
      </c>
      <c r="AK45" s="57">
        <v>185</v>
      </c>
      <c r="AL45" s="58">
        <v>32029847</v>
      </c>
      <c r="AM45" s="59">
        <v>218</v>
      </c>
      <c r="AN45" s="60">
        <v>226</v>
      </c>
      <c r="AO45" s="61">
        <v>173134.30810810812</v>
      </c>
      <c r="AP45" s="58">
        <v>150000</v>
      </c>
      <c r="AQ45" s="59">
        <v>28.735136032104492</v>
      </c>
      <c r="AR45" s="59">
        <v>7</v>
      </c>
      <c r="AS45" s="62">
        <v>0.98074769973754883</v>
      </c>
      <c r="AT45" s="62">
        <v>1</v>
      </c>
      <c r="AU45" s="62">
        <v>0.96984070539474487</v>
      </c>
      <c r="AV45" s="63">
        <v>0.99709486961364746</v>
      </c>
      <c r="AW45" s="58">
        <v>172424.51376146788</v>
      </c>
      <c r="AX45" s="58">
        <v>149900</v>
      </c>
      <c r="AY45" s="61">
        <v>175047.04867256636</v>
      </c>
      <c r="AZ45" s="58">
        <v>157500</v>
      </c>
      <c r="BA45" s="59">
        <v>21.389381408691406</v>
      </c>
      <c r="BB45" s="59">
        <v>4</v>
      </c>
      <c r="BC45" s="62">
        <v>0.98550200462341309</v>
      </c>
      <c r="BD45" s="63">
        <v>1</v>
      </c>
    </row>
    <row r="46" spans="1:56" x14ac:dyDescent="0.3">
      <c r="A46" s="47">
        <v>44166</v>
      </c>
      <c r="B46" s="48">
        <v>271</v>
      </c>
      <c r="C46" s="49">
        <v>184</v>
      </c>
      <c r="D46" s="50">
        <v>0.68359136581420898</v>
      </c>
      <c r="E46" s="49">
        <v>199</v>
      </c>
      <c r="F46" s="49">
        <v>197</v>
      </c>
      <c r="G46" s="49">
        <v>233</v>
      </c>
      <c r="H46" s="51">
        <v>44207517</v>
      </c>
      <c r="I46" s="52">
        <v>163127.36900369002</v>
      </c>
      <c r="J46" s="53">
        <v>145100</v>
      </c>
      <c r="K46" s="54">
        <v>22.247232437133789</v>
      </c>
      <c r="L46" s="54">
        <v>6</v>
      </c>
      <c r="M46" s="55">
        <v>0.9844510555267334</v>
      </c>
      <c r="N46" s="55">
        <v>1</v>
      </c>
      <c r="O46" s="55">
        <v>0.96961241960525513</v>
      </c>
      <c r="P46" s="56">
        <v>0.99666446447372437</v>
      </c>
      <c r="Q46" s="52">
        <v>197352.39130434784</v>
      </c>
      <c r="R46" s="53">
        <v>149000</v>
      </c>
      <c r="S46" s="54">
        <v>77.184783935546875</v>
      </c>
      <c r="T46" s="54">
        <v>39</v>
      </c>
      <c r="U46" s="55">
        <v>0.97417861223220825</v>
      </c>
      <c r="V46" s="56">
        <v>1</v>
      </c>
      <c r="W46" s="53">
        <v>165661.69346733668</v>
      </c>
      <c r="X46" s="53">
        <v>144900</v>
      </c>
      <c r="Y46" s="52">
        <v>160807.66497461929</v>
      </c>
      <c r="Z46" s="53">
        <v>140000</v>
      </c>
      <c r="AA46" s="54">
        <v>28.380710601806641</v>
      </c>
      <c r="AB46" s="54">
        <v>9</v>
      </c>
      <c r="AC46" s="55">
        <v>0.96666491031646729</v>
      </c>
      <c r="AD46" s="56">
        <v>0.98416721820831299</v>
      </c>
      <c r="AE46" s="52">
        <v>170098.02575107297</v>
      </c>
      <c r="AF46" s="53">
        <v>147500</v>
      </c>
      <c r="AG46" s="54">
        <v>27.51072883605957</v>
      </c>
      <c r="AH46" s="54">
        <v>9</v>
      </c>
      <c r="AI46" s="55">
        <v>0.98596471548080444</v>
      </c>
      <c r="AJ46" s="56">
        <v>1</v>
      </c>
      <c r="AK46" s="57">
        <v>3230</v>
      </c>
      <c r="AL46" s="58">
        <v>520549938</v>
      </c>
      <c r="AM46" s="59">
        <v>3630</v>
      </c>
      <c r="AN46" s="60">
        <v>3281</v>
      </c>
      <c r="AO46" s="61">
        <v>161160.97151702785</v>
      </c>
      <c r="AP46" s="58">
        <v>140000</v>
      </c>
      <c r="AQ46" s="59">
        <v>25.477399826049805</v>
      </c>
      <c r="AR46" s="59">
        <v>6</v>
      </c>
      <c r="AS46" s="62">
        <v>0.98317033052444458</v>
      </c>
      <c r="AT46" s="62">
        <v>1</v>
      </c>
      <c r="AU46" s="62">
        <v>0.97034955024719238</v>
      </c>
      <c r="AV46" s="63">
        <v>0.99663758277893066</v>
      </c>
      <c r="AW46" s="58">
        <v>172657.34913199229</v>
      </c>
      <c r="AX46" s="58">
        <v>147500</v>
      </c>
      <c r="AY46" s="61">
        <v>164589.55714721122</v>
      </c>
      <c r="AZ46" s="58">
        <v>143500</v>
      </c>
      <c r="BA46" s="59">
        <v>24.729045867919922</v>
      </c>
      <c r="BB46" s="59">
        <v>6</v>
      </c>
      <c r="BC46" s="62">
        <v>0.97241050004959106</v>
      </c>
      <c r="BD46" s="63">
        <v>1</v>
      </c>
    </row>
    <row r="47" spans="1:56" x14ac:dyDescent="0.3">
      <c r="A47" s="47">
        <v>44136</v>
      </c>
      <c r="B47" s="48">
        <v>232</v>
      </c>
      <c r="C47" s="49">
        <v>238</v>
      </c>
      <c r="D47" s="50">
        <v>0.90351158380508423</v>
      </c>
      <c r="E47" s="49">
        <v>285</v>
      </c>
      <c r="F47" s="49">
        <v>243</v>
      </c>
      <c r="G47" s="49">
        <v>292</v>
      </c>
      <c r="H47" s="51">
        <v>38201813</v>
      </c>
      <c r="I47" s="52">
        <v>164662.98706896551</v>
      </c>
      <c r="J47" s="53">
        <v>140125</v>
      </c>
      <c r="K47" s="54">
        <v>17.340517044067383</v>
      </c>
      <c r="L47" s="54">
        <v>4</v>
      </c>
      <c r="M47" s="55">
        <v>0.98805147409439087</v>
      </c>
      <c r="N47" s="55">
        <v>1</v>
      </c>
      <c r="O47" s="55">
        <v>0.97506546974182129</v>
      </c>
      <c r="P47" s="56">
        <v>1</v>
      </c>
      <c r="Q47" s="52">
        <v>191858.14705882352</v>
      </c>
      <c r="R47" s="53">
        <v>139650</v>
      </c>
      <c r="S47" s="54">
        <v>69.882354736328125</v>
      </c>
      <c r="T47" s="54">
        <v>35</v>
      </c>
      <c r="U47" s="55">
        <v>0.96777856349945068</v>
      </c>
      <c r="V47" s="56">
        <v>1</v>
      </c>
      <c r="W47" s="53">
        <v>167361.66666666666</v>
      </c>
      <c r="X47" s="53">
        <v>149900</v>
      </c>
      <c r="Y47" s="52">
        <v>171872.19341563786</v>
      </c>
      <c r="Z47" s="53">
        <v>152000</v>
      </c>
      <c r="AA47" s="54">
        <v>18.460905075073242</v>
      </c>
      <c r="AB47" s="54">
        <v>6</v>
      </c>
      <c r="AC47" s="55">
        <v>0.97043997049331665</v>
      </c>
      <c r="AD47" s="56">
        <v>1</v>
      </c>
      <c r="AE47" s="52">
        <v>177892.70547945207</v>
      </c>
      <c r="AF47" s="53">
        <v>149975</v>
      </c>
      <c r="AG47" s="54">
        <v>22.184930801391602</v>
      </c>
      <c r="AH47" s="54">
        <v>7</v>
      </c>
      <c r="AI47" s="55">
        <v>0.98948472738265991</v>
      </c>
      <c r="AJ47" s="56">
        <v>1</v>
      </c>
      <c r="AK47" s="57">
        <v>2959</v>
      </c>
      <c r="AL47" s="58">
        <v>476342421</v>
      </c>
      <c r="AM47" s="59">
        <v>3431</v>
      </c>
      <c r="AN47" s="60">
        <v>3084</v>
      </c>
      <c r="AO47" s="61">
        <v>160980.87901318012</v>
      </c>
      <c r="AP47" s="58">
        <v>140000</v>
      </c>
      <c r="AQ47" s="59">
        <v>25.773233413696289</v>
      </c>
      <c r="AR47" s="59">
        <v>6</v>
      </c>
      <c r="AS47" s="62">
        <v>0.98305302858352661</v>
      </c>
      <c r="AT47" s="62">
        <v>1</v>
      </c>
      <c r="AU47" s="62">
        <v>0.9704170823097229</v>
      </c>
      <c r="AV47" s="63">
        <v>0.99659281969070435</v>
      </c>
      <c r="AW47" s="58">
        <v>173063.21953352771</v>
      </c>
      <c r="AX47" s="58">
        <v>148400</v>
      </c>
      <c r="AY47" s="61">
        <v>164831.13715953307</v>
      </c>
      <c r="AZ47" s="58">
        <v>143750</v>
      </c>
      <c r="BA47" s="59">
        <v>24.495784759521484</v>
      </c>
      <c r="BB47" s="59">
        <v>5</v>
      </c>
      <c r="BC47" s="62">
        <v>0.97277790307998657</v>
      </c>
      <c r="BD47" s="63">
        <v>1</v>
      </c>
    </row>
    <row r="48" spans="1:56" x14ac:dyDescent="0.3">
      <c r="A48" s="47">
        <v>44105</v>
      </c>
      <c r="B48" s="48">
        <v>338</v>
      </c>
      <c r="C48" s="49">
        <v>239</v>
      </c>
      <c r="D48" s="50">
        <v>0.91893619298934937</v>
      </c>
      <c r="E48" s="49">
        <v>282</v>
      </c>
      <c r="F48" s="49">
        <v>261</v>
      </c>
      <c r="G48" s="49">
        <v>281</v>
      </c>
      <c r="H48" s="51">
        <v>56010911</v>
      </c>
      <c r="I48" s="52">
        <v>165712.75443786982</v>
      </c>
      <c r="J48" s="53">
        <v>142500</v>
      </c>
      <c r="K48" s="54">
        <v>17.979290008544922</v>
      </c>
      <c r="L48" s="54">
        <v>3</v>
      </c>
      <c r="M48" s="55">
        <v>0.98822420835494995</v>
      </c>
      <c r="N48" s="55">
        <v>1</v>
      </c>
      <c r="O48" s="55">
        <v>0.9800642728805542</v>
      </c>
      <c r="P48" s="56">
        <v>1</v>
      </c>
      <c r="Q48" s="52">
        <v>201504.4518828452</v>
      </c>
      <c r="R48" s="53">
        <v>140000</v>
      </c>
      <c r="S48" s="54">
        <v>66.635986328125</v>
      </c>
      <c r="T48" s="54">
        <v>35</v>
      </c>
      <c r="U48" s="55">
        <v>0.96769791841506958</v>
      </c>
      <c r="V48" s="56">
        <v>1</v>
      </c>
      <c r="W48" s="53">
        <v>179643.56028368796</v>
      </c>
      <c r="X48" s="53">
        <v>139200</v>
      </c>
      <c r="Y48" s="52">
        <v>166273.84674329503</v>
      </c>
      <c r="Z48" s="53">
        <v>137000</v>
      </c>
      <c r="AA48" s="54">
        <v>16.55938720703125</v>
      </c>
      <c r="AB48" s="54">
        <v>4</v>
      </c>
      <c r="AC48" s="55">
        <v>0.97349333763122559</v>
      </c>
      <c r="AD48" s="56">
        <v>1</v>
      </c>
      <c r="AE48" s="52">
        <v>169594.83629893238</v>
      </c>
      <c r="AF48" s="53">
        <v>145000</v>
      </c>
      <c r="AG48" s="54">
        <v>20.846975326538086</v>
      </c>
      <c r="AH48" s="54">
        <v>6</v>
      </c>
      <c r="AI48" s="55">
        <v>0.99006485939025879</v>
      </c>
      <c r="AJ48" s="56">
        <v>1</v>
      </c>
      <c r="AK48" s="57">
        <v>2727</v>
      </c>
      <c r="AL48" s="58">
        <v>438140608</v>
      </c>
      <c r="AM48" s="59">
        <v>3146</v>
      </c>
      <c r="AN48" s="60">
        <v>2841</v>
      </c>
      <c r="AO48" s="61">
        <v>160667.62302896957</v>
      </c>
      <c r="AP48" s="58">
        <v>140000</v>
      </c>
      <c r="AQ48" s="59">
        <v>26.49064826965332</v>
      </c>
      <c r="AR48" s="59">
        <v>6</v>
      </c>
      <c r="AS48" s="62">
        <v>0.98262780904769897</v>
      </c>
      <c r="AT48" s="62">
        <v>1</v>
      </c>
      <c r="AU48" s="62">
        <v>0.97002315521240234</v>
      </c>
      <c r="AV48" s="63">
        <v>0.99577474594116211</v>
      </c>
      <c r="AW48" s="58">
        <v>173579.89443561208</v>
      </c>
      <c r="AX48" s="58">
        <v>147500</v>
      </c>
      <c r="AY48" s="61">
        <v>164228.89264343542</v>
      </c>
      <c r="AZ48" s="58">
        <v>142000</v>
      </c>
      <c r="BA48" s="59">
        <v>25.011966705322266</v>
      </c>
      <c r="BB48" s="59">
        <v>5</v>
      </c>
      <c r="BC48" s="62">
        <v>0.9729771614074707</v>
      </c>
      <c r="BD48" s="63">
        <v>1</v>
      </c>
    </row>
    <row r="49" spans="1:56" x14ac:dyDescent="0.3">
      <c r="A49" s="47">
        <v>44075</v>
      </c>
      <c r="B49" s="48">
        <v>285</v>
      </c>
      <c r="C49" s="49">
        <v>258</v>
      </c>
      <c r="D49" s="50">
        <v>1.0170828104019165</v>
      </c>
      <c r="E49" s="49">
        <v>327</v>
      </c>
      <c r="F49" s="49">
        <v>271</v>
      </c>
      <c r="G49" s="49">
        <v>338</v>
      </c>
      <c r="H49" s="51">
        <v>49710271</v>
      </c>
      <c r="I49" s="52">
        <v>174422.00350877194</v>
      </c>
      <c r="J49" s="53">
        <v>152000</v>
      </c>
      <c r="K49" s="54">
        <v>21.526315689086914</v>
      </c>
      <c r="L49" s="54">
        <v>5</v>
      </c>
      <c r="M49" s="55">
        <v>0.98736035823822021</v>
      </c>
      <c r="N49" s="55">
        <v>1</v>
      </c>
      <c r="O49" s="55">
        <v>0.97693735361099243</v>
      </c>
      <c r="P49" s="56">
        <v>1</v>
      </c>
      <c r="Q49" s="52">
        <v>201327.16279069768</v>
      </c>
      <c r="R49" s="53">
        <v>147750</v>
      </c>
      <c r="S49" s="54">
        <v>61.313953399658203</v>
      </c>
      <c r="T49" s="54">
        <v>29</v>
      </c>
      <c r="U49" s="55">
        <v>0.97396963834762573</v>
      </c>
      <c r="V49" s="56">
        <v>1</v>
      </c>
      <c r="W49" s="53">
        <v>174822.43865030675</v>
      </c>
      <c r="X49" s="53">
        <v>150000</v>
      </c>
      <c r="Y49" s="52">
        <v>176847.45018450185</v>
      </c>
      <c r="Z49" s="53">
        <v>150000</v>
      </c>
      <c r="AA49" s="54">
        <v>20.092250823974609</v>
      </c>
      <c r="AB49" s="54">
        <v>3</v>
      </c>
      <c r="AC49" s="55">
        <v>0.97948098182678223</v>
      </c>
      <c r="AD49" s="56">
        <v>1</v>
      </c>
      <c r="AE49" s="52">
        <v>174624.18934911242</v>
      </c>
      <c r="AF49" s="53">
        <v>145000</v>
      </c>
      <c r="AG49" s="54">
        <v>22.798816680908203</v>
      </c>
      <c r="AH49" s="54">
        <v>4</v>
      </c>
      <c r="AI49" s="55">
        <v>0.99020183086395264</v>
      </c>
      <c r="AJ49" s="56">
        <v>1</v>
      </c>
      <c r="AK49" s="57">
        <v>2389</v>
      </c>
      <c r="AL49" s="58">
        <v>382129697</v>
      </c>
      <c r="AM49" s="59">
        <v>2864</v>
      </c>
      <c r="AN49" s="60">
        <v>2580</v>
      </c>
      <c r="AO49" s="61">
        <v>159953.82879866051</v>
      </c>
      <c r="AP49" s="58">
        <v>140000</v>
      </c>
      <c r="AQ49" s="59">
        <v>27.694850921630859</v>
      </c>
      <c r="AR49" s="59">
        <v>7</v>
      </c>
      <c r="AS49" s="62">
        <v>0.98183602094650269</v>
      </c>
      <c r="AT49" s="62">
        <v>1</v>
      </c>
      <c r="AU49" s="62">
        <v>0.96860194206237793</v>
      </c>
      <c r="AV49" s="63">
        <v>0.99272060394287109</v>
      </c>
      <c r="AW49" s="58">
        <v>172982.63499825358</v>
      </c>
      <c r="AX49" s="58">
        <v>149777</v>
      </c>
      <c r="AY49" s="61">
        <v>164022.01937984495</v>
      </c>
      <c r="AZ49" s="58">
        <v>142300</v>
      </c>
      <c r="BA49" s="59">
        <v>25.867053985595703</v>
      </c>
      <c r="BB49" s="59">
        <v>5</v>
      </c>
      <c r="BC49" s="62">
        <v>0.97292512655258179</v>
      </c>
      <c r="BD49" s="63">
        <v>1</v>
      </c>
    </row>
    <row r="50" spans="1:56" x14ac:dyDescent="0.3">
      <c r="A50" s="47">
        <v>44044</v>
      </c>
      <c r="B50" s="48">
        <v>319</v>
      </c>
      <c r="C50" s="49">
        <v>227</v>
      </c>
      <c r="D50" s="50">
        <v>0.91195178031921387</v>
      </c>
      <c r="E50" s="49">
        <v>324</v>
      </c>
      <c r="F50" s="49">
        <v>314</v>
      </c>
      <c r="G50" s="49">
        <v>378</v>
      </c>
      <c r="H50" s="51">
        <v>49876307</v>
      </c>
      <c r="I50" s="52">
        <v>156352.05956112852</v>
      </c>
      <c r="J50" s="53">
        <v>137500</v>
      </c>
      <c r="K50" s="54">
        <v>21.291536331176758</v>
      </c>
      <c r="L50" s="54">
        <v>4</v>
      </c>
      <c r="M50" s="55">
        <v>0.98569756746292114</v>
      </c>
      <c r="N50" s="55">
        <v>1</v>
      </c>
      <c r="O50" s="55">
        <v>0.97918450832366943</v>
      </c>
      <c r="P50" s="56">
        <v>1</v>
      </c>
      <c r="Q50" s="52">
        <v>195712.48017621145</v>
      </c>
      <c r="R50" s="53">
        <v>129000</v>
      </c>
      <c r="S50" s="54">
        <v>74.471366882324219</v>
      </c>
      <c r="T50" s="54">
        <v>35</v>
      </c>
      <c r="U50" s="55">
        <v>0.97422939538955688</v>
      </c>
      <c r="V50" s="56">
        <v>1</v>
      </c>
      <c r="W50" s="53">
        <v>172838.74382716051</v>
      </c>
      <c r="X50" s="53">
        <v>147450</v>
      </c>
      <c r="Y50" s="52">
        <v>167521.61146496815</v>
      </c>
      <c r="Z50" s="53">
        <v>142450</v>
      </c>
      <c r="AA50" s="54">
        <v>22.229299545288086</v>
      </c>
      <c r="AB50" s="54">
        <v>5</v>
      </c>
      <c r="AC50" s="55">
        <v>0.9782487154006958</v>
      </c>
      <c r="AD50" s="56">
        <v>1</v>
      </c>
      <c r="AE50" s="52">
        <v>180171.25925925927</v>
      </c>
      <c r="AF50" s="53">
        <v>149925</v>
      </c>
      <c r="AG50" s="54">
        <v>32.775131225585938</v>
      </c>
      <c r="AH50" s="54">
        <v>4</v>
      </c>
      <c r="AI50" s="55">
        <v>0.98902696371078491</v>
      </c>
      <c r="AJ50" s="56">
        <v>1</v>
      </c>
      <c r="AK50" s="57">
        <v>2104</v>
      </c>
      <c r="AL50" s="58">
        <v>332419426</v>
      </c>
      <c r="AM50" s="59">
        <v>2537</v>
      </c>
      <c r="AN50" s="60">
        <v>2309</v>
      </c>
      <c r="AO50" s="61">
        <v>157994.02376425854</v>
      </c>
      <c r="AP50" s="58">
        <v>139000</v>
      </c>
      <c r="AQ50" s="59">
        <v>28.530418395996094</v>
      </c>
      <c r="AR50" s="59">
        <v>7</v>
      </c>
      <c r="AS50" s="62">
        <v>0.98108768463134766</v>
      </c>
      <c r="AT50" s="62">
        <v>1</v>
      </c>
      <c r="AU50" s="62">
        <v>0.96747231483459473</v>
      </c>
      <c r="AV50" s="63">
        <v>0.99199837446212769</v>
      </c>
      <c r="AW50" s="58">
        <v>172746.22349231376</v>
      </c>
      <c r="AX50" s="58">
        <v>148000</v>
      </c>
      <c r="AY50" s="61">
        <v>162516.73928107406</v>
      </c>
      <c r="AZ50" s="58">
        <v>140000</v>
      </c>
      <c r="BA50" s="59">
        <v>26.544824600219727</v>
      </c>
      <c r="BB50" s="59">
        <v>6</v>
      </c>
      <c r="BC50" s="62">
        <v>0.97215539216995239</v>
      </c>
      <c r="BD50" s="63">
        <v>0.99815672636032104</v>
      </c>
    </row>
    <row r="51" spans="1:56" x14ac:dyDescent="0.3">
      <c r="A51" s="47">
        <v>44013</v>
      </c>
      <c r="B51" s="48">
        <v>339</v>
      </c>
      <c r="C51" s="49">
        <v>258</v>
      </c>
      <c r="D51" s="50">
        <v>1.028229832649231</v>
      </c>
      <c r="E51" s="49">
        <v>373</v>
      </c>
      <c r="F51" s="49">
        <v>328</v>
      </c>
      <c r="G51" s="49">
        <v>393</v>
      </c>
      <c r="H51" s="51">
        <v>55674444</v>
      </c>
      <c r="I51" s="52">
        <v>164231.3982300885</v>
      </c>
      <c r="J51" s="53">
        <v>140000</v>
      </c>
      <c r="K51" s="54">
        <v>19.12684440612793</v>
      </c>
      <c r="L51" s="54">
        <v>4</v>
      </c>
      <c r="M51" s="55">
        <v>0.99112498760223389</v>
      </c>
      <c r="N51" s="55">
        <v>1</v>
      </c>
      <c r="O51" s="55">
        <v>0.98367011547088623</v>
      </c>
      <c r="P51" s="56">
        <v>1</v>
      </c>
      <c r="Q51" s="52">
        <v>207666.3565891473</v>
      </c>
      <c r="R51" s="53">
        <v>149950</v>
      </c>
      <c r="S51" s="54">
        <v>68.918601989746094</v>
      </c>
      <c r="T51" s="54">
        <v>32</v>
      </c>
      <c r="U51" s="55">
        <v>0.97413921356201172</v>
      </c>
      <c r="V51" s="56">
        <v>1</v>
      </c>
      <c r="W51" s="53">
        <v>174528.7908847185</v>
      </c>
      <c r="X51" s="53">
        <v>145000</v>
      </c>
      <c r="Y51" s="52">
        <v>162739.05792682926</v>
      </c>
      <c r="Z51" s="53">
        <v>134950</v>
      </c>
      <c r="AA51" s="54">
        <v>18.917682647705078</v>
      </c>
      <c r="AB51" s="54">
        <v>4</v>
      </c>
      <c r="AC51" s="55">
        <v>0.97397327423095703</v>
      </c>
      <c r="AD51" s="56">
        <v>1</v>
      </c>
      <c r="AE51" s="52">
        <v>165170.73536895675</v>
      </c>
      <c r="AF51" s="53">
        <v>139900</v>
      </c>
      <c r="AG51" s="54">
        <v>32.381679534912109</v>
      </c>
      <c r="AH51" s="54">
        <v>4</v>
      </c>
      <c r="AI51" s="55">
        <v>0.99251008033752441</v>
      </c>
      <c r="AJ51" s="56">
        <v>1</v>
      </c>
      <c r="AK51" s="57">
        <v>1785</v>
      </c>
      <c r="AL51" s="58">
        <v>282543119</v>
      </c>
      <c r="AM51" s="59">
        <v>2213</v>
      </c>
      <c r="AN51" s="60">
        <v>1995</v>
      </c>
      <c r="AO51" s="61">
        <v>158287.46162464985</v>
      </c>
      <c r="AP51" s="58">
        <v>139500</v>
      </c>
      <c r="AQ51" s="59">
        <v>29.824089050292969</v>
      </c>
      <c r="AR51" s="59">
        <v>8</v>
      </c>
      <c r="AS51" s="62">
        <v>0.98026388883590698</v>
      </c>
      <c r="AT51" s="62">
        <v>1</v>
      </c>
      <c r="AU51" s="62">
        <v>0.9653780460357666</v>
      </c>
      <c r="AV51" s="63">
        <v>0.98914468288421631</v>
      </c>
      <c r="AW51" s="58">
        <v>172732.67781292362</v>
      </c>
      <c r="AX51" s="58">
        <v>148800</v>
      </c>
      <c r="AY51" s="61">
        <v>161729.00501253133</v>
      </c>
      <c r="AZ51" s="58">
        <v>140000</v>
      </c>
      <c r="BA51" s="59">
        <v>27.22406005859375</v>
      </c>
      <c r="BB51" s="59">
        <v>6</v>
      </c>
      <c r="BC51" s="62">
        <v>0.97119581699371338</v>
      </c>
      <c r="BD51" s="63">
        <v>0.99742591381072998</v>
      </c>
    </row>
    <row r="52" spans="1:56" x14ac:dyDescent="0.3">
      <c r="A52" s="47">
        <v>43983</v>
      </c>
      <c r="B52" s="48">
        <v>353</v>
      </c>
      <c r="C52" s="49">
        <v>268</v>
      </c>
      <c r="D52" s="50">
        <v>1.079556941986084</v>
      </c>
      <c r="E52" s="49">
        <v>371</v>
      </c>
      <c r="F52" s="49">
        <v>327</v>
      </c>
      <c r="G52" s="49">
        <v>387</v>
      </c>
      <c r="H52" s="51">
        <v>58881085</v>
      </c>
      <c r="I52" s="52">
        <v>166801.940509915</v>
      </c>
      <c r="J52" s="53">
        <v>145450</v>
      </c>
      <c r="K52" s="54">
        <v>22.892351150512695</v>
      </c>
      <c r="L52" s="54">
        <v>6</v>
      </c>
      <c r="M52" s="55">
        <v>0.98888033628463745</v>
      </c>
      <c r="N52" s="55">
        <v>1</v>
      </c>
      <c r="O52" s="55">
        <v>0.98222732543945313</v>
      </c>
      <c r="P52" s="56">
        <v>1</v>
      </c>
      <c r="Q52" s="52">
        <v>204157.89179104476</v>
      </c>
      <c r="R52" s="53">
        <v>149975</v>
      </c>
      <c r="S52" s="54">
        <v>72.41790771484375</v>
      </c>
      <c r="T52" s="54">
        <v>32.5</v>
      </c>
      <c r="U52" s="55">
        <v>0.97476184368133545</v>
      </c>
      <c r="V52" s="56">
        <v>1</v>
      </c>
      <c r="W52" s="53">
        <v>169136.50404312668</v>
      </c>
      <c r="X52" s="53">
        <v>149000</v>
      </c>
      <c r="Y52" s="52">
        <v>165799.56574923548</v>
      </c>
      <c r="Z52" s="53">
        <v>147000</v>
      </c>
      <c r="AA52" s="54">
        <v>21.807338714599609</v>
      </c>
      <c r="AB52" s="54">
        <v>4</v>
      </c>
      <c r="AC52" s="55">
        <v>0.98746401071548462</v>
      </c>
      <c r="AD52" s="56">
        <v>1</v>
      </c>
      <c r="AE52" s="52">
        <v>163385.31524547804</v>
      </c>
      <c r="AF52" s="53">
        <v>139900</v>
      </c>
      <c r="AG52" s="54">
        <v>22.560724258422852</v>
      </c>
      <c r="AH52" s="54">
        <v>5</v>
      </c>
      <c r="AI52" s="55">
        <v>0.99628818035125732</v>
      </c>
      <c r="AJ52" s="56">
        <v>1</v>
      </c>
      <c r="AK52" s="57">
        <v>1446</v>
      </c>
      <c r="AL52" s="58">
        <v>226868675</v>
      </c>
      <c r="AM52" s="59">
        <v>1840</v>
      </c>
      <c r="AN52" s="60">
        <v>1667</v>
      </c>
      <c r="AO52" s="61">
        <v>156893.96611341633</v>
      </c>
      <c r="AP52" s="58">
        <v>139000</v>
      </c>
      <c r="AQ52" s="59">
        <v>32.331951141357422</v>
      </c>
      <c r="AR52" s="59">
        <v>10</v>
      </c>
      <c r="AS52" s="62">
        <v>0.97771757841110229</v>
      </c>
      <c r="AT52" s="62">
        <v>0.99886512756347656</v>
      </c>
      <c r="AU52" s="62">
        <v>0.96108675003051758</v>
      </c>
      <c r="AV52" s="63">
        <v>0.98587405681610107</v>
      </c>
      <c r="AW52" s="58">
        <v>172368.57445652175</v>
      </c>
      <c r="AX52" s="58">
        <v>148900</v>
      </c>
      <c r="AY52" s="61">
        <v>161530.26634673064</v>
      </c>
      <c r="AZ52" s="58">
        <v>141000</v>
      </c>
      <c r="BA52" s="59">
        <v>28.858428955078125</v>
      </c>
      <c r="BB52" s="59">
        <v>7</v>
      </c>
      <c r="BC52" s="62">
        <v>0.97064900398254395</v>
      </c>
      <c r="BD52" s="63">
        <v>0.99382543563842773</v>
      </c>
    </row>
    <row r="53" spans="1:56" x14ac:dyDescent="0.3">
      <c r="A53" s="47">
        <v>43952</v>
      </c>
      <c r="B53" s="48">
        <v>264</v>
      </c>
      <c r="C53" s="49">
        <v>278</v>
      </c>
      <c r="D53" s="50">
        <v>1.1479697227478027</v>
      </c>
      <c r="E53" s="49">
        <v>339</v>
      </c>
      <c r="F53" s="49">
        <v>333</v>
      </c>
      <c r="G53" s="49">
        <v>411</v>
      </c>
      <c r="H53" s="51">
        <v>43789136</v>
      </c>
      <c r="I53" s="52">
        <v>165867.93939393939</v>
      </c>
      <c r="J53" s="53">
        <v>151450</v>
      </c>
      <c r="K53" s="54">
        <v>31.25</v>
      </c>
      <c r="L53" s="54">
        <v>7</v>
      </c>
      <c r="M53" s="55">
        <v>0.98755598068237305</v>
      </c>
      <c r="N53" s="55">
        <v>1</v>
      </c>
      <c r="O53" s="55">
        <v>0.97199654579162598</v>
      </c>
      <c r="P53" s="56">
        <v>0.99793684482574463</v>
      </c>
      <c r="Q53" s="52">
        <v>205565.64388489208</v>
      </c>
      <c r="R53" s="53">
        <v>156950</v>
      </c>
      <c r="S53" s="54">
        <v>76.294967651367188</v>
      </c>
      <c r="T53" s="54">
        <v>42</v>
      </c>
      <c r="U53" s="55">
        <v>0.98000311851501465</v>
      </c>
      <c r="V53" s="56">
        <v>1</v>
      </c>
      <c r="W53" s="53">
        <v>174356.91150442479</v>
      </c>
      <c r="X53" s="53">
        <v>140000</v>
      </c>
      <c r="Y53" s="52">
        <v>167683.46546546547</v>
      </c>
      <c r="Z53" s="53">
        <v>148800</v>
      </c>
      <c r="AA53" s="54">
        <v>22.687686920166016</v>
      </c>
      <c r="AB53" s="54">
        <v>5</v>
      </c>
      <c r="AC53" s="55">
        <v>0.98153012990951538</v>
      </c>
      <c r="AD53" s="56">
        <v>1</v>
      </c>
      <c r="AE53" s="52">
        <v>165028.10218978103</v>
      </c>
      <c r="AF53" s="53">
        <v>142500</v>
      </c>
      <c r="AG53" s="54">
        <v>29.873479843139648</v>
      </c>
      <c r="AH53" s="54">
        <v>7</v>
      </c>
      <c r="AI53" s="55">
        <v>0.994243323802948</v>
      </c>
      <c r="AJ53" s="56">
        <v>1</v>
      </c>
      <c r="AK53" s="57">
        <v>1093</v>
      </c>
      <c r="AL53" s="58">
        <v>167987590</v>
      </c>
      <c r="AM53" s="59">
        <v>1469</v>
      </c>
      <c r="AN53" s="60">
        <v>1340</v>
      </c>
      <c r="AO53" s="61">
        <v>153694.04391582799</v>
      </c>
      <c r="AP53" s="58">
        <v>136000</v>
      </c>
      <c r="AQ53" s="59">
        <v>35.380603790283203</v>
      </c>
      <c r="AR53" s="59">
        <v>11</v>
      </c>
      <c r="AS53" s="62">
        <v>0.97411239147186279</v>
      </c>
      <c r="AT53" s="62">
        <v>0.99411416053771973</v>
      </c>
      <c r="AU53" s="62">
        <v>0.95425277948379517</v>
      </c>
      <c r="AV53" s="63">
        <v>0.98305082321166992</v>
      </c>
      <c r="AW53" s="58">
        <v>173184.84275017018</v>
      </c>
      <c r="AX53" s="58">
        <v>148800</v>
      </c>
      <c r="AY53" s="61">
        <v>160488.42985074627</v>
      </c>
      <c r="AZ53" s="58">
        <v>140250</v>
      </c>
      <c r="BA53" s="59">
        <v>30.579105377197266</v>
      </c>
      <c r="BB53" s="59">
        <v>8</v>
      </c>
      <c r="BC53" s="62">
        <v>0.96654260158538818</v>
      </c>
      <c r="BD53" s="63">
        <v>0.98998886346817017</v>
      </c>
    </row>
    <row r="54" spans="1:56" x14ac:dyDescent="0.3">
      <c r="A54" s="47">
        <v>43922</v>
      </c>
      <c r="B54" s="48">
        <v>232</v>
      </c>
      <c r="C54" s="49">
        <v>322</v>
      </c>
      <c r="D54" s="50">
        <v>1.300134539604187</v>
      </c>
      <c r="E54" s="49">
        <v>280</v>
      </c>
      <c r="F54" s="49">
        <v>261</v>
      </c>
      <c r="G54" s="49">
        <v>339</v>
      </c>
      <c r="H54" s="51">
        <v>35439947</v>
      </c>
      <c r="I54" s="52">
        <v>152758.3922413793</v>
      </c>
      <c r="J54" s="53">
        <v>135950</v>
      </c>
      <c r="K54" s="54">
        <v>30.327587127685547</v>
      </c>
      <c r="L54" s="54">
        <v>8</v>
      </c>
      <c r="M54" s="55">
        <v>0.97789454460144043</v>
      </c>
      <c r="N54" s="55">
        <v>1</v>
      </c>
      <c r="O54" s="55">
        <v>0.96077615022659302</v>
      </c>
      <c r="P54" s="56">
        <v>0.99529087543487549</v>
      </c>
      <c r="Q54" s="52">
        <v>202064.85714285713</v>
      </c>
      <c r="R54" s="53">
        <v>165000</v>
      </c>
      <c r="S54" s="54">
        <v>75.177017211914063</v>
      </c>
      <c r="T54" s="54">
        <v>47.5</v>
      </c>
      <c r="U54" s="55">
        <v>0.98391926288604736</v>
      </c>
      <c r="V54" s="56">
        <v>1</v>
      </c>
      <c r="W54" s="53">
        <v>181772.32142857142</v>
      </c>
      <c r="X54" s="53">
        <v>155000</v>
      </c>
      <c r="Y54" s="52">
        <v>164189.57854406131</v>
      </c>
      <c r="Z54" s="53">
        <v>142500</v>
      </c>
      <c r="AA54" s="54">
        <v>23.739463806152344</v>
      </c>
      <c r="AB54" s="54">
        <v>7</v>
      </c>
      <c r="AC54" s="55">
        <v>0.97458100318908691</v>
      </c>
      <c r="AD54" s="56">
        <v>0.99692308902740479</v>
      </c>
      <c r="AE54" s="52">
        <v>166688.17404129793</v>
      </c>
      <c r="AF54" s="53">
        <v>143000</v>
      </c>
      <c r="AG54" s="54">
        <v>33.955753326416016</v>
      </c>
      <c r="AH54" s="54">
        <v>8</v>
      </c>
      <c r="AI54" s="55">
        <v>0.986278235912323</v>
      </c>
      <c r="AJ54" s="56">
        <v>1</v>
      </c>
      <c r="AK54" s="57">
        <v>829</v>
      </c>
      <c r="AL54" s="58">
        <v>124198454</v>
      </c>
      <c r="AM54" s="59">
        <v>1130</v>
      </c>
      <c r="AN54" s="60">
        <v>1007</v>
      </c>
      <c r="AO54" s="61">
        <v>149817.19420989143</v>
      </c>
      <c r="AP54" s="58">
        <v>132500</v>
      </c>
      <c r="AQ54" s="59">
        <v>36.696018218994141</v>
      </c>
      <c r="AR54" s="59">
        <v>13</v>
      </c>
      <c r="AS54" s="62">
        <v>0.96983122825622559</v>
      </c>
      <c r="AT54" s="62">
        <v>0.99001699686050415</v>
      </c>
      <c r="AU54" s="62">
        <v>0.94859540462493896</v>
      </c>
      <c r="AV54" s="63">
        <v>0.97711324691772461</v>
      </c>
      <c r="AW54" s="58">
        <v>172833.22212389379</v>
      </c>
      <c r="AX54" s="58">
        <v>149925</v>
      </c>
      <c r="AY54" s="61">
        <v>158109.13803376365</v>
      </c>
      <c r="AZ54" s="58">
        <v>139900</v>
      </c>
      <c r="BA54" s="59">
        <v>33.188678741455078</v>
      </c>
      <c r="BB54" s="59">
        <v>9</v>
      </c>
      <c r="BC54" s="62">
        <v>0.9615815281867981</v>
      </c>
      <c r="BD54" s="63">
        <v>0.987845778465271</v>
      </c>
    </row>
    <row r="55" spans="1:56" x14ac:dyDescent="0.3">
      <c r="A55" s="47">
        <v>43891</v>
      </c>
      <c r="B55" s="48">
        <v>249</v>
      </c>
      <c r="C55" s="49">
        <v>359</v>
      </c>
      <c r="D55" s="50">
        <v>1.4369579553604126</v>
      </c>
      <c r="E55" s="49">
        <v>343</v>
      </c>
      <c r="F55" s="49">
        <v>283</v>
      </c>
      <c r="G55" s="49">
        <v>322</v>
      </c>
      <c r="H55" s="51">
        <v>39464620</v>
      </c>
      <c r="I55" s="52">
        <v>158492.44979919679</v>
      </c>
      <c r="J55" s="53">
        <v>144000</v>
      </c>
      <c r="K55" s="54">
        <v>34.405624389648438</v>
      </c>
      <c r="L55" s="54">
        <v>11</v>
      </c>
      <c r="M55" s="55">
        <v>0.98040133714675903</v>
      </c>
      <c r="N55" s="55">
        <v>0.99147725105285645</v>
      </c>
      <c r="O55" s="55">
        <v>0.95956164598464966</v>
      </c>
      <c r="P55" s="56">
        <v>0.98195314407348633</v>
      </c>
      <c r="Q55" s="52">
        <v>189832.29805013927</v>
      </c>
      <c r="R55" s="53">
        <v>149900</v>
      </c>
      <c r="S55" s="54">
        <v>72.961006164550781</v>
      </c>
      <c r="T55" s="54">
        <v>37</v>
      </c>
      <c r="U55" s="55">
        <v>0.97967654466629028</v>
      </c>
      <c r="V55" s="56">
        <v>1</v>
      </c>
      <c r="W55" s="53">
        <v>187210.71428571429</v>
      </c>
      <c r="X55" s="53">
        <v>164500</v>
      </c>
      <c r="Y55" s="52">
        <v>160315.90106007067</v>
      </c>
      <c r="Z55" s="53">
        <v>143000</v>
      </c>
      <c r="AA55" s="54">
        <v>32.749114990234375</v>
      </c>
      <c r="AB55" s="54">
        <v>7</v>
      </c>
      <c r="AC55" s="55">
        <v>0.96629953384399414</v>
      </c>
      <c r="AD55" s="56">
        <v>0.99400001764297485</v>
      </c>
      <c r="AE55" s="52">
        <v>165355.72049689441</v>
      </c>
      <c r="AF55" s="53">
        <v>140000</v>
      </c>
      <c r="AG55" s="54">
        <v>38.431678771972656</v>
      </c>
      <c r="AH55" s="54">
        <v>9</v>
      </c>
      <c r="AI55" s="55">
        <v>0.98020792007446289</v>
      </c>
      <c r="AJ55" s="56">
        <v>1</v>
      </c>
      <c r="AK55" s="57">
        <v>597</v>
      </c>
      <c r="AL55" s="58">
        <v>88758507</v>
      </c>
      <c r="AM55" s="59">
        <v>850</v>
      </c>
      <c r="AN55" s="60">
        <v>746</v>
      </c>
      <c r="AO55" s="61">
        <v>148674.21608040202</v>
      </c>
      <c r="AP55" s="58">
        <v>130000</v>
      </c>
      <c r="AQ55" s="59">
        <v>39.170852661132813</v>
      </c>
      <c r="AR55" s="59">
        <v>16</v>
      </c>
      <c r="AS55" s="62">
        <v>0.96669775247573853</v>
      </c>
      <c r="AT55" s="62">
        <v>0.98634815216064453</v>
      </c>
      <c r="AU55" s="62">
        <v>0.94385385513305664</v>
      </c>
      <c r="AV55" s="63">
        <v>0.96982157230377197</v>
      </c>
      <c r="AW55" s="58">
        <v>169888.57764705882</v>
      </c>
      <c r="AX55" s="58">
        <v>149777</v>
      </c>
      <c r="AY55" s="61">
        <v>155981.79892761394</v>
      </c>
      <c r="AZ55" s="58">
        <v>139900</v>
      </c>
      <c r="BA55" s="59">
        <v>36.494636535644531</v>
      </c>
      <c r="BB55" s="59">
        <v>11</v>
      </c>
      <c r="BC55" s="62">
        <v>0.95702731609344482</v>
      </c>
      <c r="BD55" s="63">
        <v>0.9854927659034729</v>
      </c>
    </row>
    <row r="56" spans="1:56" x14ac:dyDescent="0.3">
      <c r="A56" s="47">
        <v>43862</v>
      </c>
      <c r="B56" s="48">
        <v>157</v>
      </c>
      <c r="C56" s="49">
        <v>345</v>
      </c>
      <c r="D56" s="50">
        <v>1.3944088220596313</v>
      </c>
      <c r="E56" s="49">
        <v>263</v>
      </c>
      <c r="F56" s="49">
        <v>231</v>
      </c>
      <c r="G56" s="49">
        <v>293</v>
      </c>
      <c r="H56" s="51">
        <v>22521016</v>
      </c>
      <c r="I56" s="52">
        <v>143445.9617834395</v>
      </c>
      <c r="J56" s="53">
        <v>122500</v>
      </c>
      <c r="K56" s="54">
        <v>46.770702362060547</v>
      </c>
      <c r="L56" s="54">
        <v>24</v>
      </c>
      <c r="M56" s="55">
        <v>0.96764665842056274</v>
      </c>
      <c r="N56" s="55">
        <v>0.99332219362258911</v>
      </c>
      <c r="O56" s="55">
        <v>0.94448250532150269</v>
      </c>
      <c r="P56" s="56">
        <v>0.97333335876464844</v>
      </c>
      <c r="Q56" s="52">
        <v>180446.43768115941</v>
      </c>
      <c r="R56" s="53">
        <v>138750</v>
      </c>
      <c r="S56" s="54">
        <v>84.828987121582031</v>
      </c>
      <c r="T56" s="54">
        <v>51</v>
      </c>
      <c r="U56" s="55">
        <v>0.97804421186447144</v>
      </c>
      <c r="V56" s="56">
        <v>1</v>
      </c>
      <c r="W56" s="53">
        <v>160772.40304182511</v>
      </c>
      <c r="X56" s="53">
        <v>140000</v>
      </c>
      <c r="Y56" s="52">
        <v>163823.45887445888</v>
      </c>
      <c r="Z56" s="53">
        <v>145000</v>
      </c>
      <c r="AA56" s="54">
        <v>32.389610290527344</v>
      </c>
      <c r="AB56" s="54">
        <v>9</v>
      </c>
      <c r="AC56" s="55">
        <v>0.95982146263122559</v>
      </c>
      <c r="AD56" s="56">
        <v>0.98798799514770508</v>
      </c>
      <c r="AE56" s="52">
        <v>162868.44368600682</v>
      </c>
      <c r="AF56" s="53">
        <v>145000</v>
      </c>
      <c r="AG56" s="54">
        <v>38.597270965576172</v>
      </c>
      <c r="AH56" s="54">
        <v>13</v>
      </c>
      <c r="AI56" s="55">
        <v>0.97499018907546997</v>
      </c>
      <c r="AJ56" s="56">
        <v>1</v>
      </c>
      <c r="AK56" s="57">
        <v>348</v>
      </c>
      <c r="AL56" s="58">
        <v>49293887</v>
      </c>
      <c r="AM56" s="59">
        <v>507</v>
      </c>
      <c r="AN56" s="60">
        <v>463</v>
      </c>
      <c r="AO56" s="61">
        <v>141649.10057471265</v>
      </c>
      <c r="AP56" s="58">
        <v>123250</v>
      </c>
      <c r="AQ56" s="59">
        <v>42.580459594726563</v>
      </c>
      <c r="AR56" s="59">
        <v>22.5</v>
      </c>
      <c r="AS56" s="62">
        <v>0.95689260959625244</v>
      </c>
      <c r="AT56" s="62">
        <v>0.98058086633682251</v>
      </c>
      <c r="AU56" s="62">
        <v>0.9326598048210144</v>
      </c>
      <c r="AV56" s="63">
        <v>0.95833331346511841</v>
      </c>
      <c r="AW56" s="58">
        <v>158169.65680473374</v>
      </c>
      <c r="AX56" s="58">
        <v>139900</v>
      </c>
      <c r="AY56" s="61">
        <v>153332.66090712743</v>
      </c>
      <c r="AZ56" s="58">
        <v>135000</v>
      </c>
      <c r="BA56" s="59">
        <v>38.784015655517578</v>
      </c>
      <c r="BB56" s="59">
        <v>13</v>
      </c>
      <c r="BC56" s="62">
        <v>0.95134758949279785</v>
      </c>
      <c r="BD56" s="63">
        <v>0.97997677326202393</v>
      </c>
    </row>
    <row r="57" spans="1:56" x14ac:dyDescent="0.3">
      <c r="A57" s="47">
        <v>43831</v>
      </c>
      <c r="B57" s="48">
        <v>191</v>
      </c>
      <c r="C57" s="49">
        <v>363</v>
      </c>
      <c r="D57" s="50">
        <v>1.4696356058120728</v>
      </c>
      <c r="E57" s="49">
        <v>244</v>
      </c>
      <c r="F57" s="49">
        <v>232</v>
      </c>
      <c r="G57" s="49">
        <v>234</v>
      </c>
      <c r="H57" s="51">
        <v>26772871</v>
      </c>
      <c r="I57" s="52">
        <v>140172.09947643979</v>
      </c>
      <c r="J57" s="53">
        <v>123500</v>
      </c>
      <c r="K57" s="54">
        <v>39.136127471923828</v>
      </c>
      <c r="L57" s="54">
        <v>21</v>
      </c>
      <c r="M57" s="55">
        <v>0.94805294275283813</v>
      </c>
      <c r="N57" s="55">
        <v>0.96428573131561279</v>
      </c>
      <c r="O57" s="55">
        <v>0.92294168472290039</v>
      </c>
      <c r="P57" s="56">
        <v>0.94767200946807861</v>
      </c>
      <c r="Q57" s="52">
        <v>175214.41046831955</v>
      </c>
      <c r="R57" s="53">
        <v>137500</v>
      </c>
      <c r="S57" s="54">
        <v>86.319557189941406</v>
      </c>
      <c r="T57" s="54">
        <v>62</v>
      </c>
      <c r="U57" s="55">
        <v>0.97354716062545776</v>
      </c>
      <c r="V57" s="56">
        <v>1</v>
      </c>
      <c r="W57" s="53">
        <v>155364.23770491802</v>
      </c>
      <c r="X57" s="53">
        <v>139500</v>
      </c>
      <c r="Y57" s="52">
        <v>142887.08189655171</v>
      </c>
      <c r="Z57" s="53">
        <v>122200</v>
      </c>
      <c r="AA57" s="54">
        <v>45.150863647460938</v>
      </c>
      <c r="AB57" s="54">
        <v>23</v>
      </c>
      <c r="AC57" s="55">
        <v>0.94287365674972534</v>
      </c>
      <c r="AD57" s="56">
        <v>0.97183096408843994</v>
      </c>
      <c r="AE57" s="52">
        <v>155397.65811965812</v>
      </c>
      <c r="AF57" s="53">
        <v>129900</v>
      </c>
      <c r="AG57" s="54">
        <v>46.837608337402344</v>
      </c>
      <c r="AH57" s="54">
        <v>27.5</v>
      </c>
      <c r="AI57" s="55">
        <v>0.97514283657073975</v>
      </c>
      <c r="AJ57" s="56">
        <v>1</v>
      </c>
      <c r="AK57" s="57">
        <v>191</v>
      </c>
      <c r="AL57" s="58">
        <v>26772871</v>
      </c>
      <c r="AM57" s="59">
        <v>244</v>
      </c>
      <c r="AN57" s="60">
        <v>232</v>
      </c>
      <c r="AO57" s="61">
        <v>140172.09947643979</v>
      </c>
      <c r="AP57" s="58">
        <v>123500</v>
      </c>
      <c r="AQ57" s="59">
        <v>39.136127471923828</v>
      </c>
      <c r="AR57" s="59">
        <v>21</v>
      </c>
      <c r="AS57" s="62">
        <v>0.94805294275283813</v>
      </c>
      <c r="AT57" s="62">
        <v>0.96428573131561279</v>
      </c>
      <c r="AU57" s="62">
        <v>0.92294168472290039</v>
      </c>
      <c r="AV57" s="63">
        <v>0.94767200946807861</v>
      </c>
      <c r="AW57" s="58">
        <v>155364.23770491802</v>
      </c>
      <c r="AX57" s="58">
        <v>139500</v>
      </c>
      <c r="AY57" s="61">
        <v>142887.08189655171</v>
      </c>
      <c r="AZ57" s="58">
        <v>122200</v>
      </c>
      <c r="BA57" s="59">
        <v>45.150863647460938</v>
      </c>
      <c r="BB57" s="59">
        <v>23</v>
      </c>
      <c r="BC57" s="62">
        <v>0.94287365674972534</v>
      </c>
      <c r="BD57" s="63">
        <v>0.97183096408843994</v>
      </c>
    </row>
    <row r="58" spans="1:56" x14ac:dyDescent="0.3">
      <c r="A58" s="47">
        <v>43800</v>
      </c>
      <c r="B58" s="48">
        <v>202</v>
      </c>
      <c r="C58" s="49">
        <v>389</v>
      </c>
      <c r="D58" s="50">
        <v>1.5958974361419678</v>
      </c>
      <c r="E58" s="49">
        <v>165</v>
      </c>
      <c r="F58" s="49">
        <v>149</v>
      </c>
      <c r="G58" s="49">
        <v>199</v>
      </c>
      <c r="H58" s="51">
        <v>28328894</v>
      </c>
      <c r="I58" s="52">
        <v>140242.0495049505</v>
      </c>
      <c r="J58" s="53">
        <v>121450</v>
      </c>
      <c r="K58" s="54">
        <v>32.831684112548828</v>
      </c>
      <c r="L58" s="54">
        <v>12.5</v>
      </c>
      <c r="M58" s="55">
        <v>0.96138954162597656</v>
      </c>
      <c r="N58" s="55">
        <v>0.98795413970947266</v>
      </c>
      <c r="O58" s="55">
        <v>0.94287145137786865</v>
      </c>
      <c r="P58" s="56">
        <v>0.97085309028625488</v>
      </c>
      <c r="Q58" s="52">
        <v>162333.7763496144</v>
      </c>
      <c r="R58" s="53">
        <v>123000</v>
      </c>
      <c r="S58" s="54">
        <v>84.539848327636719</v>
      </c>
      <c r="T58" s="54">
        <v>58</v>
      </c>
      <c r="U58" s="55">
        <v>0.97036117315292358</v>
      </c>
      <c r="V58" s="56">
        <v>1</v>
      </c>
      <c r="W58" s="53">
        <v>147021.54545454544</v>
      </c>
      <c r="X58" s="53">
        <v>109999</v>
      </c>
      <c r="Y58" s="52">
        <v>144662.87248322146</v>
      </c>
      <c r="Z58" s="53">
        <v>125000</v>
      </c>
      <c r="AA58" s="54">
        <v>40.020133972167969</v>
      </c>
      <c r="AB58" s="54">
        <v>25</v>
      </c>
      <c r="AC58" s="55">
        <v>0.93359112739562988</v>
      </c>
      <c r="AD58" s="56">
        <v>0.95833331346511841</v>
      </c>
      <c r="AE58" s="52">
        <v>156302.84924623117</v>
      </c>
      <c r="AF58" s="53">
        <v>126000</v>
      </c>
      <c r="AG58" s="54">
        <v>41.201004028320313</v>
      </c>
      <c r="AH58" s="54">
        <v>25</v>
      </c>
      <c r="AI58" s="55">
        <v>0.97207623720169067</v>
      </c>
      <c r="AJ58" s="56">
        <v>1</v>
      </c>
      <c r="AK58" s="57">
        <v>2925</v>
      </c>
      <c r="AL58" s="58">
        <v>429868616</v>
      </c>
      <c r="AM58" s="59">
        <v>3683</v>
      </c>
      <c r="AN58" s="60">
        <v>2923</v>
      </c>
      <c r="AO58" s="61">
        <v>146963.62940170939</v>
      </c>
      <c r="AP58" s="58">
        <v>133000</v>
      </c>
      <c r="AQ58" s="59">
        <v>36.683761596679688</v>
      </c>
      <c r="AR58" s="59">
        <v>12</v>
      </c>
      <c r="AS58" s="62">
        <v>0.9715227484703064</v>
      </c>
      <c r="AT58" s="62">
        <v>0.99029123783111572</v>
      </c>
      <c r="AU58" s="62">
        <v>0.95182061195373535</v>
      </c>
      <c r="AV58" s="63">
        <v>0.97788405418395996</v>
      </c>
      <c r="AW58" s="58">
        <v>162497.98506652185</v>
      </c>
      <c r="AX58" s="58">
        <v>138000</v>
      </c>
      <c r="AY58" s="61">
        <v>151825.69825521726</v>
      </c>
      <c r="AZ58" s="58">
        <v>135000</v>
      </c>
      <c r="BA58" s="59">
        <v>36.081764221191406</v>
      </c>
      <c r="BB58" s="59">
        <v>12</v>
      </c>
      <c r="BC58" s="62">
        <v>0.951926589012146</v>
      </c>
      <c r="BD58" s="63">
        <v>0.97810220718383789</v>
      </c>
    </row>
    <row r="59" spans="1:56" x14ac:dyDescent="0.3">
      <c r="A59" s="47">
        <v>43770</v>
      </c>
      <c r="B59" s="48">
        <v>192</v>
      </c>
      <c r="C59" s="49">
        <v>485</v>
      </c>
      <c r="D59" s="50">
        <v>1.9890636205673218</v>
      </c>
      <c r="E59" s="49">
        <v>241</v>
      </c>
      <c r="F59" s="49">
        <v>178</v>
      </c>
      <c r="G59" s="49">
        <v>228</v>
      </c>
      <c r="H59" s="51">
        <v>28873878</v>
      </c>
      <c r="I59" s="52">
        <v>150384.78125</v>
      </c>
      <c r="J59" s="53">
        <v>138250</v>
      </c>
      <c r="K59" s="54">
        <v>27.645833969116211</v>
      </c>
      <c r="L59" s="54">
        <v>9</v>
      </c>
      <c r="M59" s="55">
        <v>0.9755934476852417</v>
      </c>
      <c r="N59" s="55">
        <v>1</v>
      </c>
      <c r="O59" s="55">
        <v>0.96057236194610596</v>
      </c>
      <c r="P59" s="56">
        <v>0.98724967241287231</v>
      </c>
      <c r="Q59" s="52">
        <v>176574.72577319588</v>
      </c>
      <c r="R59" s="53">
        <v>134900</v>
      </c>
      <c r="S59" s="54">
        <v>76.573196411132813</v>
      </c>
      <c r="T59" s="54">
        <v>50</v>
      </c>
      <c r="U59" s="55">
        <v>0.96960932016372681</v>
      </c>
      <c r="V59" s="56">
        <v>1</v>
      </c>
      <c r="W59" s="53">
        <v>158210.69294605809</v>
      </c>
      <c r="X59" s="53">
        <v>122900</v>
      </c>
      <c r="Y59" s="52">
        <v>155389.20224719102</v>
      </c>
      <c r="Z59" s="53">
        <v>125000</v>
      </c>
      <c r="AA59" s="54">
        <v>32.550559997558594</v>
      </c>
      <c r="AB59" s="54">
        <v>11</v>
      </c>
      <c r="AC59" s="55">
        <v>0.94128620624542236</v>
      </c>
      <c r="AD59" s="56">
        <v>0.9734947681427002</v>
      </c>
      <c r="AE59" s="52">
        <v>149572.04385964913</v>
      </c>
      <c r="AF59" s="53">
        <v>124950</v>
      </c>
      <c r="AG59" s="54">
        <v>35.688594818115234</v>
      </c>
      <c r="AH59" s="54">
        <v>15</v>
      </c>
      <c r="AI59" s="55">
        <v>0.9726141095161438</v>
      </c>
      <c r="AJ59" s="56">
        <v>1</v>
      </c>
      <c r="AK59" s="57">
        <v>2723</v>
      </c>
      <c r="AL59" s="58">
        <v>401539722</v>
      </c>
      <c r="AM59" s="59">
        <v>3518</v>
      </c>
      <c r="AN59" s="60">
        <v>2774</v>
      </c>
      <c r="AO59" s="61">
        <v>147462.25560044069</v>
      </c>
      <c r="AP59" s="58">
        <v>133900</v>
      </c>
      <c r="AQ59" s="59">
        <v>36.969520568847656</v>
      </c>
      <c r="AR59" s="59">
        <v>12</v>
      </c>
      <c r="AS59" s="62">
        <v>0.97227448225021362</v>
      </c>
      <c r="AT59" s="62">
        <v>0.99049526453018188</v>
      </c>
      <c r="AU59" s="62">
        <v>0.95248472690582275</v>
      </c>
      <c r="AV59" s="63">
        <v>0.9782910943031311</v>
      </c>
      <c r="AW59" s="58">
        <v>163223.85559977259</v>
      </c>
      <c r="AX59" s="58">
        <v>139500</v>
      </c>
      <c r="AY59" s="61">
        <v>152210.43547224224</v>
      </c>
      <c r="AZ59" s="58">
        <v>135000</v>
      </c>
      <c r="BA59" s="59">
        <v>35.870223999023438</v>
      </c>
      <c r="BB59" s="59">
        <v>11</v>
      </c>
      <c r="BC59" s="62">
        <v>0.95291179418563843</v>
      </c>
      <c r="BD59" s="63">
        <v>0.9790794849395752</v>
      </c>
    </row>
    <row r="60" spans="1:56" x14ac:dyDescent="0.3">
      <c r="A60" s="47">
        <v>43739</v>
      </c>
      <c r="B60" s="48">
        <v>261</v>
      </c>
      <c r="C60" s="49">
        <v>496</v>
      </c>
      <c r="D60" s="50">
        <v>2.0026917457580566</v>
      </c>
      <c r="E60" s="49">
        <v>320</v>
      </c>
      <c r="F60" s="49">
        <v>231</v>
      </c>
      <c r="G60" s="49">
        <v>246</v>
      </c>
      <c r="H60" s="51">
        <v>36028771</v>
      </c>
      <c r="I60" s="52">
        <v>138041.26819923372</v>
      </c>
      <c r="J60" s="53">
        <v>123500</v>
      </c>
      <c r="K60" s="54">
        <v>36.551723480224609</v>
      </c>
      <c r="L60" s="54">
        <v>15</v>
      </c>
      <c r="M60" s="55">
        <v>0.96225649118423462</v>
      </c>
      <c r="N60" s="55">
        <v>0.98284733295440674</v>
      </c>
      <c r="O60" s="55">
        <v>0.93062490224838257</v>
      </c>
      <c r="P60" s="56">
        <v>0.96772849559783936</v>
      </c>
      <c r="Q60" s="52">
        <v>179963.7681451613</v>
      </c>
      <c r="R60" s="53">
        <v>134900</v>
      </c>
      <c r="S60" s="54">
        <v>69.320564270019531</v>
      </c>
      <c r="T60" s="54">
        <v>43</v>
      </c>
      <c r="U60" s="55">
        <v>0.96918481588363647</v>
      </c>
      <c r="V60" s="56">
        <v>1</v>
      </c>
      <c r="W60" s="53">
        <v>160707.53437499999</v>
      </c>
      <c r="X60" s="53">
        <v>134974.5</v>
      </c>
      <c r="Y60" s="52">
        <v>140611.19047619047</v>
      </c>
      <c r="Z60" s="53">
        <v>127000</v>
      </c>
      <c r="AA60" s="54">
        <v>30.095237731933594</v>
      </c>
      <c r="AB60" s="54">
        <v>10</v>
      </c>
      <c r="AC60" s="55">
        <v>0.94528979063034058</v>
      </c>
      <c r="AD60" s="56">
        <v>0.97571015357971191</v>
      </c>
      <c r="AE60" s="52">
        <v>153324.33333333334</v>
      </c>
      <c r="AF60" s="53">
        <v>139925</v>
      </c>
      <c r="AG60" s="54">
        <v>31.869918823242188</v>
      </c>
      <c r="AH60" s="54">
        <v>13</v>
      </c>
      <c r="AI60" s="55">
        <v>0.97668617963790894</v>
      </c>
      <c r="AJ60" s="56">
        <v>1</v>
      </c>
      <c r="AK60" s="57">
        <v>2531</v>
      </c>
      <c r="AL60" s="58">
        <v>372665844</v>
      </c>
      <c r="AM60" s="59">
        <v>3277</v>
      </c>
      <c r="AN60" s="60">
        <v>2596</v>
      </c>
      <c r="AO60" s="61">
        <v>147240.55472145398</v>
      </c>
      <c r="AP60" s="58">
        <v>133500</v>
      </c>
      <c r="AQ60" s="59">
        <v>37.676807403564453</v>
      </c>
      <c r="AR60" s="59">
        <v>12</v>
      </c>
      <c r="AS60" s="62">
        <v>0.97202271223068237</v>
      </c>
      <c r="AT60" s="62">
        <v>0.98958331346511841</v>
      </c>
      <c r="AU60" s="62">
        <v>0.95187097787857056</v>
      </c>
      <c r="AV60" s="63">
        <v>0.97777283191680908</v>
      </c>
      <c r="AW60" s="58">
        <v>163592.53799206592</v>
      </c>
      <c r="AX60" s="58">
        <v>139900</v>
      </c>
      <c r="AY60" s="61">
        <v>151992.47688751927</v>
      </c>
      <c r="AZ60" s="58">
        <v>136950</v>
      </c>
      <c r="BA60" s="59">
        <v>36.097843170166016</v>
      </c>
      <c r="BB60" s="59">
        <v>11</v>
      </c>
      <c r="BC60" s="62">
        <v>0.95370924472808838</v>
      </c>
      <c r="BD60" s="63">
        <v>0.97972971200942993</v>
      </c>
    </row>
    <row r="61" spans="1:56" x14ac:dyDescent="0.3">
      <c r="A61" s="47">
        <v>43709</v>
      </c>
      <c r="B61" s="48">
        <v>228</v>
      </c>
      <c r="C61" s="49">
        <v>462</v>
      </c>
      <c r="D61" s="50">
        <v>1.8572864532470703</v>
      </c>
      <c r="E61" s="49">
        <v>298</v>
      </c>
      <c r="F61" s="49">
        <v>227</v>
      </c>
      <c r="G61" s="49">
        <v>285</v>
      </c>
      <c r="H61" s="51">
        <v>35636906</v>
      </c>
      <c r="I61" s="52">
        <v>156302.21929824562</v>
      </c>
      <c r="J61" s="53">
        <v>142000</v>
      </c>
      <c r="K61" s="54">
        <v>37.890350341796875</v>
      </c>
      <c r="L61" s="54">
        <v>13.5</v>
      </c>
      <c r="M61" s="55">
        <v>0.96808707714080811</v>
      </c>
      <c r="N61" s="55">
        <v>0.98516404628753662</v>
      </c>
      <c r="O61" s="55">
        <v>0.95068693161010742</v>
      </c>
      <c r="P61" s="56">
        <v>0.96928012371063232</v>
      </c>
      <c r="Q61" s="52">
        <v>180148.80086580088</v>
      </c>
      <c r="R61" s="53">
        <v>139700</v>
      </c>
      <c r="S61" s="54">
        <v>71.5562744140625</v>
      </c>
      <c r="T61" s="54">
        <v>42</v>
      </c>
      <c r="U61" s="55">
        <v>0.97017431259155273</v>
      </c>
      <c r="V61" s="56">
        <v>1</v>
      </c>
      <c r="W61" s="53">
        <v>162959.22818791945</v>
      </c>
      <c r="X61" s="53">
        <v>135000</v>
      </c>
      <c r="Y61" s="52">
        <v>149369.70044052863</v>
      </c>
      <c r="Z61" s="53">
        <v>135000</v>
      </c>
      <c r="AA61" s="54">
        <v>33.392070770263672</v>
      </c>
      <c r="AB61" s="54">
        <v>13</v>
      </c>
      <c r="AC61" s="55">
        <v>0.93316829204559326</v>
      </c>
      <c r="AD61" s="56">
        <v>0.96828049421310425</v>
      </c>
      <c r="AE61" s="52">
        <v>146373.89122807016</v>
      </c>
      <c r="AF61" s="53">
        <v>129900</v>
      </c>
      <c r="AG61" s="54">
        <v>38.505264282226563</v>
      </c>
      <c r="AH61" s="54">
        <v>15</v>
      </c>
      <c r="AI61" s="55">
        <v>0.96430790424346924</v>
      </c>
      <c r="AJ61" s="56">
        <v>1</v>
      </c>
      <c r="AK61" s="57">
        <v>2270</v>
      </c>
      <c r="AL61" s="58">
        <v>336637073</v>
      </c>
      <c r="AM61" s="59">
        <v>2957</v>
      </c>
      <c r="AN61" s="60">
        <v>2365</v>
      </c>
      <c r="AO61" s="61">
        <v>148298.27004405286</v>
      </c>
      <c r="AP61" s="58">
        <v>135000</v>
      </c>
      <c r="AQ61" s="59">
        <v>37.806167602539063</v>
      </c>
      <c r="AR61" s="59">
        <v>12</v>
      </c>
      <c r="AS61" s="62">
        <v>0.97314560413360596</v>
      </c>
      <c r="AT61" s="62">
        <v>0.99076980352401733</v>
      </c>
      <c r="AU61" s="62">
        <v>0.95430445671081543</v>
      </c>
      <c r="AV61" s="63">
        <v>0.97839748859405518</v>
      </c>
      <c r="AW61" s="58">
        <v>163904.74670273927</v>
      </c>
      <c r="AX61" s="58">
        <v>139977</v>
      </c>
      <c r="AY61" s="61">
        <v>153104.13742071882</v>
      </c>
      <c r="AZ61" s="58">
        <v>138000</v>
      </c>
      <c r="BA61" s="59">
        <v>36.68414306640625</v>
      </c>
      <c r="BB61" s="59">
        <v>11</v>
      </c>
      <c r="BC61" s="62">
        <v>0.95453190803527832</v>
      </c>
      <c r="BD61" s="63">
        <v>0.9799918532371521</v>
      </c>
    </row>
    <row r="62" spans="1:56" x14ac:dyDescent="0.3">
      <c r="A62" s="47">
        <v>43678</v>
      </c>
      <c r="B62" s="48">
        <v>343</v>
      </c>
      <c r="C62" s="49">
        <v>486</v>
      </c>
      <c r="D62" s="50">
        <v>1.9472454786300659</v>
      </c>
      <c r="E62" s="49">
        <v>338</v>
      </c>
      <c r="F62" s="49">
        <v>252</v>
      </c>
      <c r="G62" s="49">
        <v>278</v>
      </c>
      <c r="H62" s="51">
        <v>53899701</v>
      </c>
      <c r="I62" s="52">
        <v>157141.98542274052</v>
      </c>
      <c r="J62" s="53">
        <v>142000</v>
      </c>
      <c r="K62" s="54">
        <v>31.883382797241211</v>
      </c>
      <c r="L62" s="54">
        <v>9</v>
      </c>
      <c r="M62" s="55">
        <v>0.97137278318405151</v>
      </c>
      <c r="N62" s="55">
        <v>0.99444133043289185</v>
      </c>
      <c r="O62" s="55">
        <v>0.95212960243225098</v>
      </c>
      <c r="P62" s="56">
        <v>0.97836363315582275</v>
      </c>
      <c r="Q62" s="52">
        <v>175351.55967078189</v>
      </c>
      <c r="R62" s="53">
        <v>138950</v>
      </c>
      <c r="S62" s="54">
        <v>69.514404296875</v>
      </c>
      <c r="T62" s="54">
        <v>41</v>
      </c>
      <c r="U62" s="55">
        <v>0.9691123366355896</v>
      </c>
      <c r="V62" s="56">
        <v>1</v>
      </c>
      <c r="W62" s="53">
        <v>167686.05917159762</v>
      </c>
      <c r="X62" s="53">
        <v>143900</v>
      </c>
      <c r="Y62" s="52">
        <v>153984.48015873015</v>
      </c>
      <c r="Z62" s="53">
        <v>143900</v>
      </c>
      <c r="AA62" s="54">
        <v>41.706348419189453</v>
      </c>
      <c r="AB62" s="54">
        <v>13</v>
      </c>
      <c r="AC62" s="55">
        <v>0.94902855157852173</v>
      </c>
      <c r="AD62" s="56">
        <v>0.97115951776504517</v>
      </c>
      <c r="AE62" s="52">
        <v>159700.01798561151</v>
      </c>
      <c r="AF62" s="53">
        <v>144900</v>
      </c>
      <c r="AG62" s="54">
        <v>41.492805480957031</v>
      </c>
      <c r="AH62" s="54">
        <v>15</v>
      </c>
      <c r="AI62" s="55">
        <v>0.97413349151611328</v>
      </c>
      <c r="AJ62" s="56">
        <v>1</v>
      </c>
      <c r="AK62" s="57">
        <v>2042</v>
      </c>
      <c r="AL62" s="58">
        <v>301000167</v>
      </c>
      <c r="AM62" s="59">
        <v>2659</v>
      </c>
      <c r="AN62" s="60">
        <v>2138</v>
      </c>
      <c r="AO62" s="61">
        <v>147404.58716944171</v>
      </c>
      <c r="AP62" s="58">
        <v>133500</v>
      </c>
      <c r="AQ62" s="59">
        <v>37.796768188476563</v>
      </c>
      <c r="AR62" s="59">
        <v>12</v>
      </c>
      <c r="AS62" s="62">
        <v>0.97371041774749756</v>
      </c>
      <c r="AT62" s="62">
        <v>0.99148988723754883</v>
      </c>
      <c r="AU62" s="62">
        <v>0.95470833778381348</v>
      </c>
      <c r="AV62" s="63">
        <v>0.97962641716003418</v>
      </c>
      <c r="AW62" s="58">
        <v>164010.71305001879</v>
      </c>
      <c r="AX62" s="58">
        <v>140000</v>
      </c>
      <c r="AY62" s="61">
        <v>153500.63751169317</v>
      </c>
      <c r="AZ62" s="58">
        <v>138750</v>
      </c>
      <c r="BA62" s="59">
        <v>37.033676147460938</v>
      </c>
      <c r="BB62" s="59">
        <v>11</v>
      </c>
      <c r="BC62" s="62">
        <v>0.95680123567581177</v>
      </c>
      <c r="BD62" s="63">
        <v>0.98114657402038574</v>
      </c>
    </row>
    <row r="63" spans="1:56" x14ac:dyDescent="0.3">
      <c r="A63" s="47">
        <v>43647</v>
      </c>
      <c r="B63" s="48">
        <v>307</v>
      </c>
      <c r="C63" s="49">
        <v>483</v>
      </c>
      <c r="D63" s="50">
        <v>1.956786036491394</v>
      </c>
      <c r="E63" s="49">
        <v>358</v>
      </c>
      <c r="F63" s="49">
        <v>286</v>
      </c>
      <c r="G63" s="49">
        <v>362</v>
      </c>
      <c r="H63" s="51">
        <v>46572451</v>
      </c>
      <c r="I63" s="52">
        <v>151701.7947882736</v>
      </c>
      <c r="J63" s="53">
        <v>143900</v>
      </c>
      <c r="K63" s="54">
        <v>28.908794403076172</v>
      </c>
      <c r="L63" s="54">
        <v>10</v>
      </c>
      <c r="M63" s="55">
        <v>0.97498112916946411</v>
      </c>
      <c r="N63" s="55">
        <v>1</v>
      </c>
      <c r="O63" s="55">
        <v>0.96064823865890503</v>
      </c>
      <c r="P63" s="56">
        <v>0.99372386932373047</v>
      </c>
      <c r="Q63" s="52">
        <v>178334.95031055901</v>
      </c>
      <c r="R63" s="53">
        <v>143000</v>
      </c>
      <c r="S63" s="54">
        <v>77.4202880859375</v>
      </c>
      <c r="T63" s="54">
        <v>45</v>
      </c>
      <c r="U63" s="55">
        <v>0.96949613094329834</v>
      </c>
      <c r="V63" s="56">
        <v>1</v>
      </c>
      <c r="W63" s="53">
        <v>171700.75977653632</v>
      </c>
      <c r="X63" s="53">
        <v>142750</v>
      </c>
      <c r="Y63" s="52">
        <v>162473.95454545456</v>
      </c>
      <c r="Z63" s="53">
        <v>144950</v>
      </c>
      <c r="AA63" s="54">
        <v>31.828670501708984</v>
      </c>
      <c r="AB63" s="54">
        <v>13</v>
      </c>
      <c r="AC63" s="55">
        <v>0.94661170244216919</v>
      </c>
      <c r="AD63" s="56">
        <v>0.97363483905792236</v>
      </c>
      <c r="AE63" s="52">
        <v>162472.63535911602</v>
      </c>
      <c r="AF63" s="53">
        <v>139900</v>
      </c>
      <c r="AG63" s="54">
        <v>32.016574859619141</v>
      </c>
      <c r="AH63" s="54">
        <v>12</v>
      </c>
      <c r="AI63" s="55">
        <v>0.97829794883728027</v>
      </c>
      <c r="AJ63" s="56">
        <v>1</v>
      </c>
      <c r="AK63" s="57">
        <v>1699</v>
      </c>
      <c r="AL63" s="58">
        <v>247100466</v>
      </c>
      <c r="AM63" s="59">
        <v>2321</v>
      </c>
      <c r="AN63" s="60">
        <v>1886</v>
      </c>
      <c r="AO63" s="61">
        <v>145438.76751030018</v>
      </c>
      <c r="AP63" s="58">
        <v>131000</v>
      </c>
      <c r="AQ63" s="59">
        <v>38.990581512451172</v>
      </c>
      <c r="AR63" s="59">
        <v>12</v>
      </c>
      <c r="AS63" s="62">
        <v>0.97418230772018433</v>
      </c>
      <c r="AT63" s="62">
        <v>0.99090081453323364</v>
      </c>
      <c r="AU63" s="62">
        <v>0.95522892475128174</v>
      </c>
      <c r="AV63" s="63">
        <v>0.97966098785400391</v>
      </c>
      <c r="AW63" s="58">
        <v>163475.48384317104</v>
      </c>
      <c r="AX63" s="58">
        <v>140000</v>
      </c>
      <c r="AY63" s="61">
        <v>153435.98833510073</v>
      </c>
      <c r="AZ63" s="58">
        <v>137500</v>
      </c>
      <c r="BA63" s="59">
        <v>36.409332275390625</v>
      </c>
      <c r="BB63" s="59">
        <v>11</v>
      </c>
      <c r="BC63" s="62">
        <v>0.95783567428588867</v>
      </c>
      <c r="BD63" s="63">
        <v>0.98252928256988525</v>
      </c>
    </row>
    <row r="64" spans="1:56" x14ac:dyDescent="0.3">
      <c r="A64" s="47">
        <v>43617</v>
      </c>
      <c r="B64" s="48">
        <v>280</v>
      </c>
      <c r="C64" s="49">
        <v>486</v>
      </c>
      <c r="D64" s="50">
        <v>1.9550788402557373</v>
      </c>
      <c r="E64" s="49">
        <v>385</v>
      </c>
      <c r="F64" s="49">
        <v>313</v>
      </c>
      <c r="G64" s="49">
        <v>369</v>
      </c>
      <c r="H64" s="51">
        <v>45013365</v>
      </c>
      <c r="I64" s="52">
        <v>160762.01785714287</v>
      </c>
      <c r="J64" s="53">
        <v>148450</v>
      </c>
      <c r="K64" s="54">
        <v>33.357143402099609</v>
      </c>
      <c r="L64" s="54">
        <v>7</v>
      </c>
      <c r="M64" s="55">
        <v>0.98153394460678101</v>
      </c>
      <c r="N64" s="55">
        <v>1</v>
      </c>
      <c r="O64" s="55">
        <v>0.96431940793991089</v>
      </c>
      <c r="P64" s="56">
        <v>0.99546468257904053</v>
      </c>
      <c r="Q64" s="52">
        <v>179860.00617283949</v>
      </c>
      <c r="R64" s="53">
        <v>149999.5</v>
      </c>
      <c r="S64" s="54">
        <v>74.611114501953125</v>
      </c>
      <c r="T64" s="54">
        <v>41</v>
      </c>
      <c r="U64" s="55">
        <v>0.9697602391242981</v>
      </c>
      <c r="V64" s="56">
        <v>1</v>
      </c>
      <c r="W64" s="53">
        <v>156976.7948051948</v>
      </c>
      <c r="X64" s="53">
        <v>139900</v>
      </c>
      <c r="Y64" s="52">
        <v>159405.63578274762</v>
      </c>
      <c r="Z64" s="53">
        <v>139000</v>
      </c>
      <c r="AA64" s="54">
        <v>28.872203826904297</v>
      </c>
      <c r="AB64" s="54">
        <v>9</v>
      </c>
      <c r="AC64" s="55">
        <v>0.96581637859344482</v>
      </c>
      <c r="AD64" s="56">
        <v>1</v>
      </c>
      <c r="AE64" s="52">
        <v>158404.79132791329</v>
      </c>
      <c r="AF64" s="53">
        <v>139900</v>
      </c>
      <c r="AG64" s="54">
        <v>34.311653137207031</v>
      </c>
      <c r="AH64" s="54">
        <v>10</v>
      </c>
      <c r="AI64" s="55">
        <v>0.98456859588623047</v>
      </c>
      <c r="AJ64" s="56">
        <v>1</v>
      </c>
      <c r="AK64" s="57">
        <v>1392</v>
      </c>
      <c r="AL64" s="58">
        <v>200528015</v>
      </c>
      <c r="AM64" s="59">
        <v>1963</v>
      </c>
      <c r="AN64" s="60">
        <v>1600</v>
      </c>
      <c r="AO64" s="61">
        <v>144057.48204022989</v>
      </c>
      <c r="AP64" s="58">
        <v>129950</v>
      </c>
      <c r="AQ64" s="59">
        <v>41.214080810546875</v>
      </c>
      <c r="AR64" s="59">
        <v>13</v>
      </c>
      <c r="AS64" s="62">
        <v>0.97400617599487305</v>
      </c>
      <c r="AT64" s="62">
        <v>0.9892038106918335</v>
      </c>
      <c r="AU64" s="62">
        <v>0.95403373241424561</v>
      </c>
      <c r="AV64" s="63">
        <v>0.97777777910232544</v>
      </c>
      <c r="AW64" s="58">
        <v>161975.40804890473</v>
      </c>
      <c r="AX64" s="58">
        <v>139900</v>
      </c>
      <c r="AY64" s="61">
        <v>151820.451875</v>
      </c>
      <c r="AZ64" s="58">
        <v>135000</v>
      </c>
      <c r="BA64" s="59">
        <v>37.228126525878906</v>
      </c>
      <c r="BB64" s="59">
        <v>10</v>
      </c>
      <c r="BC64" s="62">
        <v>0.95984196662902832</v>
      </c>
      <c r="BD64" s="63">
        <v>0.98427647352218628</v>
      </c>
    </row>
    <row r="65" spans="1:56" x14ac:dyDescent="0.3">
      <c r="A65" s="47">
        <v>43586</v>
      </c>
      <c r="B65" s="48">
        <v>330</v>
      </c>
      <c r="C65" s="49">
        <v>476</v>
      </c>
      <c r="D65" s="50">
        <v>1.8599804639816284</v>
      </c>
      <c r="E65" s="49">
        <v>348</v>
      </c>
      <c r="F65" s="49">
        <v>268</v>
      </c>
      <c r="G65" s="49">
        <v>354</v>
      </c>
      <c r="H65" s="51">
        <v>50689446</v>
      </c>
      <c r="I65" s="52">
        <v>153604.38181818181</v>
      </c>
      <c r="J65" s="53">
        <v>138250</v>
      </c>
      <c r="K65" s="54">
        <v>37.554546356201172</v>
      </c>
      <c r="L65" s="54">
        <v>9</v>
      </c>
      <c r="M65" s="55">
        <v>0.97880446910858154</v>
      </c>
      <c r="N65" s="55">
        <v>0.99303579330444336</v>
      </c>
      <c r="O65" s="55">
        <v>0.96517491340637207</v>
      </c>
      <c r="P65" s="56">
        <v>0.98629838228225708</v>
      </c>
      <c r="Q65" s="52">
        <v>187964.62184873951</v>
      </c>
      <c r="R65" s="53">
        <v>149900</v>
      </c>
      <c r="S65" s="54">
        <v>75.970588684082031</v>
      </c>
      <c r="T65" s="54">
        <v>42</v>
      </c>
      <c r="U65" s="55">
        <v>0.97118091583251953</v>
      </c>
      <c r="V65" s="56">
        <v>1</v>
      </c>
      <c r="W65" s="53">
        <v>161541.05747126436</v>
      </c>
      <c r="X65" s="53">
        <v>149925</v>
      </c>
      <c r="Y65" s="52">
        <v>155496.08208955225</v>
      </c>
      <c r="Z65" s="53">
        <v>148950</v>
      </c>
      <c r="AA65" s="54">
        <v>34.690299987792969</v>
      </c>
      <c r="AB65" s="54">
        <v>7.5</v>
      </c>
      <c r="AC65" s="55">
        <v>0.96413636207580566</v>
      </c>
      <c r="AD65" s="56">
        <v>0.99712735414505005</v>
      </c>
      <c r="AE65" s="52">
        <v>157154.85310734462</v>
      </c>
      <c r="AF65" s="53">
        <v>141725</v>
      </c>
      <c r="AG65" s="54">
        <v>37.392654418945313</v>
      </c>
      <c r="AH65" s="54">
        <v>9</v>
      </c>
      <c r="AI65" s="55">
        <v>0.9806331992149353</v>
      </c>
      <c r="AJ65" s="56">
        <v>1</v>
      </c>
      <c r="AK65" s="57">
        <v>1112</v>
      </c>
      <c r="AL65" s="58">
        <v>155514650</v>
      </c>
      <c r="AM65" s="59">
        <v>1578</v>
      </c>
      <c r="AN65" s="60">
        <v>1287</v>
      </c>
      <c r="AO65" s="61">
        <v>139851.30395683454</v>
      </c>
      <c r="AP65" s="58">
        <v>125000</v>
      </c>
      <c r="AQ65" s="59">
        <v>43.192447662353516</v>
      </c>
      <c r="AR65" s="59">
        <v>15</v>
      </c>
      <c r="AS65" s="62">
        <v>0.97211068868637085</v>
      </c>
      <c r="AT65" s="62">
        <v>0.98737382888793945</v>
      </c>
      <c r="AU65" s="62">
        <v>0.95144385099411011</v>
      </c>
      <c r="AV65" s="63">
        <v>0.97440171241760254</v>
      </c>
      <c r="AW65" s="58">
        <v>163194.96831432192</v>
      </c>
      <c r="AX65" s="58">
        <v>139900</v>
      </c>
      <c r="AY65" s="61">
        <v>149975.72571872571</v>
      </c>
      <c r="AZ65" s="58">
        <v>135000</v>
      </c>
      <c r="BA65" s="59">
        <v>39.260295867919922</v>
      </c>
      <c r="BB65" s="59">
        <v>11</v>
      </c>
      <c r="BC65" s="62">
        <v>0.95838898420333862</v>
      </c>
      <c r="BD65" s="63">
        <v>0.9821428656578064</v>
      </c>
    </row>
    <row r="66" spans="1:56" x14ac:dyDescent="0.3">
      <c r="A66" s="47">
        <v>43556</v>
      </c>
      <c r="B66" s="48">
        <v>258</v>
      </c>
      <c r="C66" s="49">
        <v>449</v>
      </c>
      <c r="D66" s="50">
        <v>1.7665573358535767</v>
      </c>
      <c r="E66" s="49">
        <v>431</v>
      </c>
      <c r="F66" s="49">
        <v>360</v>
      </c>
      <c r="G66" s="49">
        <v>426</v>
      </c>
      <c r="H66" s="51">
        <v>37481714</v>
      </c>
      <c r="I66" s="52">
        <v>145277.96124031008</v>
      </c>
      <c r="J66" s="53">
        <v>129450</v>
      </c>
      <c r="K66" s="54">
        <v>45.213176727294922</v>
      </c>
      <c r="L66" s="54">
        <v>15</v>
      </c>
      <c r="M66" s="55">
        <v>0.97743606567382813</v>
      </c>
      <c r="N66" s="55">
        <v>0.98941898345947266</v>
      </c>
      <c r="O66" s="55">
        <v>0.95760083198547363</v>
      </c>
      <c r="P66" s="56">
        <v>0.97580492496490479</v>
      </c>
      <c r="Q66" s="52">
        <v>195709.45657015589</v>
      </c>
      <c r="R66" s="53">
        <v>149900</v>
      </c>
      <c r="S66" s="54">
        <v>80.024497985839844</v>
      </c>
      <c r="T66" s="54">
        <v>40</v>
      </c>
      <c r="U66" s="55">
        <v>0.97316813468933105</v>
      </c>
      <c r="V66" s="56">
        <v>1</v>
      </c>
      <c r="W66" s="53">
        <v>180203.7819025522</v>
      </c>
      <c r="X66" s="53">
        <v>158800</v>
      </c>
      <c r="Y66" s="52">
        <v>156829.20555555556</v>
      </c>
      <c r="Z66" s="53">
        <v>139925</v>
      </c>
      <c r="AA66" s="54">
        <v>32.75555419921875</v>
      </c>
      <c r="AB66" s="54">
        <v>8</v>
      </c>
      <c r="AC66" s="55">
        <v>0.96843463182449341</v>
      </c>
      <c r="AD66" s="56">
        <v>0.98725908994674683</v>
      </c>
      <c r="AE66" s="52">
        <v>159302.36150234743</v>
      </c>
      <c r="AF66" s="53">
        <v>142250</v>
      </c>
      <c r="AG66" s="54">
        <v>37.291080474853516</v>
      </c>
      <c r="AH66" s="54">
        <v>10</v>
      </c>
      <c r="AI66" s="55">
        <v>0.98356950283050537</v>
      </c>
      <c r="AJ66" s="56">
        <v>1</v>
      </c>
      <c r="AK66" s="57">
        <v>782</v>
      </c>
      <c r="AL66" s="58">
        <v>104825204</v>
      </c>
      <c r="AM66" s="59">
        <v>1230</v>
      </c>
      <c r="AN66" s="60">
        <v>1019</v>
      </c>
      <c r="AO66" s="61">
        <v>134047.57544757033</v>
      </c>
      <c r="AP66" s="58">
        <v>119250</v>
      </c>
      <c r="AQ66" s="59">
        <v>45.571609497070313</v>
      </c>
      <c r="AR66" s="59">
        <v>18</v>
      </c>
      <c r="AS66" s="62">
        <v>0.96928590536117554</v>
      </c>
      <c r="AT66" s="62">
        <v>0.98666667938232422</v>
      </c>
      <c r="AU66" s="62">
        <v>0.94564938545227051</v>
      </c>
      <c r="AV66" s="63">
        <v>0.96981090307235718</v>
      </c>
      <c r="AW66" s="58">
        <v>163662.90406504064</v>
      </c>
      <c r="AX66" s="58">
        <v>137250</v>
      </c>
      <c r="AY66" s="61">
        <v>148523.85574092247</v>
      </c>
      <c r="AZ66" s="58">
        <v>131500</v>
      </c>
      <c r="BA66" s="59">
        <v>40.46221923828125</v>
      </c>
      <c r="BB66" s="59">
        <v>12</v>
      </c>
      <c r="BC66" s="62">
        <v>0.95687741041183472</v>
      </c>
      <c r="BD66" s="63">
        <v>0.97931033372879028</v>
      </c>
    </row>
    <row r="67" spans="1:56" x14ac:dyDescent="0.3">
      <c r="A67" s="47">
        <v>43525</v>
      </c>
      <c r="B67" s="48">
        <v>220</v>
      </c>
      <c r="C67" s="49">
        <v>448</v>
      </c>
      <c r="D67" s="50">
        <v>1.7426255941390991</v>
      </c>
      <c r="E67" s="49">
        <v>332</v>
      </c>
      <c r="F67" s="49">
        <v>270</v>
      </c>
      <c r="G67" s="49">
        <v>290</v>
      </c>
      <c r="H67" s="51">
        <v>28629139</v>
      </c>
      <c r="I67" s="52">
        <v>130132.45</v>
      </c>
      <c r="J67" s="53">
        <v>114750</v>
      </c>
      <c r="K67" s="54">
        <v>39.854545593261719</v>
      </c>
      <c r="L67" s="54">
        <v>17</v>
      </c>
      <c r="M67" s="55">
        <v>0.9657825231552124</v>
      </c>
      <c r="N67" s="55">
        <v>0.98780679702758789</v>
      </c>
      <c r="O67" s="55">
        <v>0.9519537091255188</v>
      </c>
      <c r="P67" s="56">
        <v>0.97498440742492676</v>
      </c>
      <c r="Q67" s="52">
        <v>173286.45758928571</v>
      </c>
      <c r="R67" s="53">
        <v>117250</v>
      </c>
      <c r="S67" s="54">
        <v>86.709823608398438</v>
      </c>
      <c r="T67" s="54">
        <v>48</v>
      </c>
      <c r="U67" s="55">
        <v>0.97029048204421997</v>
      </c>
      <c r="V67" s="56">
        <v>1</v>
      </c>
      <c r="W67" s="53">
        <v>150188.56626506025</v>
      </c>
      <c r="X67" s="53">
        <v>125000</v>
      </c>
      <c r="Y67" s="52">
        <v>147258.64444444445</v>
      </c>
      <c r="Z67" s="53">
        <v>125000</v>
      </c>
      <c r="AA67" s="54">
        <v>44.959259033203125</v>
      </c>
      <c r="AB67" s="54">
        <v>11</v>
      </c>
      <c r="AC67" s="55">
        <v>0.95714253187179565</v>
      </c>
      <c r="AD67" s="56">
        <v>0.97957277297973633</v>
      </c>
      <c r="AE67" s="52">
        <v>151924.00689655173</v>
      </c>
      <c r="AF67" s="53">
        <v>133400</v>
      </c>
      <c r="AG67" s="54">
        <v>49.348274230957031</v>
      </c>
      <c r="AH67" s="54">
        <v>16</v>
      </c>
      <c r="AI67" s="55">
        <v>0.98222494125366211</v>
      </c>
      <c r="AJ67" s="56">
        <v>1</v>
      </c>
      <c r="AK67" s="57">
        <v>524</v>
      </c>
      <c r="AL67" s="58">
        <v>67343490</v>
      </c>
      <c r="AM67" s="59">
        <v>799</v>
      </c>
      <c r="AN67" s="60">
        <v>659</v>
      </c>
      <c r="AO67" s="61">
        <v>128518.1106870229</v>
      </c>
      <c r="AP67" s="58">
        <v>114800</v>
      </c>
      <c r="AQ67" s="59">
        <v>45.748092651367188</v>
      </c>
      <c r="AR67" s="59">
        <v>20.5</v>
      </c>
      <c r="AS67" s="62">
        <v>0.96527308225631714</v>
      </c>
      <c r="AT67" s="62">
        <v>0.9828941822052002</v>
      </c>
      <c r="AU67" s="62">
        <v>0.93976491689682007</v>
      </c>
      <c r="AV67" s="63">
        <v>0.96774190664291382</v>
      </c>
      <c r="AW67" s="58">
        <v>154740.35294117648</v>
      </c>
      <c r="AX67" s="58">
        <v>127000</v>
      </c>
      <c r="AY67" s="61">
        <v>143986.79059180577</v>
      </c>
      <c r="AZ67" s="58">
        <v>125000</v>
      </c>
      <c r="BA67" s="59">
        <v>44.672229766845703</v>
      </c>
      <c r="BB67" s="59">
        <v>16</v>
      </c>
      <c r="BC67" s="62">
        <v>0.95056396722793579</v>
      </c>
      <c r="BD67" s="63">
        <v>0.97560977935791016</v>
      </c>
    </row>
    <row r="68" spans="1:56" x14ac:dyDescent="0.3">
      <c r="A68" s="47">
        <v>43497</v>
      </c>
      <c r="B68" s="48">
        <v>152</v>
      </c>
      <c r="C68" s="49">
        <v>421</v>
      </c>
      <c r="D68" s="50">
        <v>1.616122841835022</v>
      </c>
      <c r="E68" s="49">
        <v>222</v>
      </c>
      <c r="F68" s="49">
        <v>214</v>
      </c>
      <c r="G68" s="49">
        <v>253</v>
      </c>
      <c r="H68" s="51">
        <v>18318271</v>
      </c>
      <c r="I68" s="52">
        <v>120514.94078947368</v>
      </c>
      <c r="J68" s="53">
        <v>110000</v>
      </c>
      <c r="K68" s="54">
        <v>50.263156890869141</v>
      </c>
      <c r="L68" s="54">
        <v>20.5</v>
      </c>
      <c r="M68" s="55">
        <v>0.96996825933456421</v>
      </c>
      <c r="N68" s="55">
        <v>0.98313224315643311</v>
      </c>
      <c r="O68" s="55">
        <v>0.93887090682983398</v>
      </c>
      <c r="P68" s="56">
        <v>0.9673922061920166</v>
      </c>
      <c r="Q68" s="52">
        <v>177618.93824228027</v>
      </c>
      <c r="R68" s="53">
        <v>119900</v>
      </c>
      <c r="S68" s="54">
        <v>97.092636108398438</v>
      </c>
      <c r="T68" s="54">
        <v>56</v>
      </c>
      <c r="U68" s="55">
        <v>0.97271543741226196</v>
      </c>
      <c r="V68" s="56">
        <v>1</v>
      </c>
      <c r="W68" s="53">
        <v>155692.1981981982</v>
      </c>
      <c r="X68" s="53">
        <v>134950</v>
      </c>
      <c r="Y68" s="52">
        <v>145219.34579439252</v>
      </c>
      <c r="Z68" s="53">
        <v>131700</v>
      </c>
      <c r="AA68" s="54">
        <v>42.130840301513672</v>
      </c>
      <c r="AB68" s="54">
        <v>18.5</v>
      </c>
      <c r="AC68" s="55">
        <v>0.95710664987564087</v>
      </c>
      <c r="AD68" s="56">
        <v>0.97760248184204102</v>
      </c>
      <c r="AE68" s="52">
        <v>145669.02371541501</v>
      </c>
      <c r="AF68" s="53">
        <v>129900</v>
      </c>
      <c r="AG68" s="54">
        <v>50.126483917236328</v>
      </c>
      <c r="AH68" s="54">
        <v>26</v>
      </c>
      <c r="AI68" s="55">
        <v>0.97670698165893555</v>
      </c>
      <c r="AJ68" s="56">
        <v>1</v>
      </c>
      <c r="AK68" s="57">
        <v>304</v>
      </c>
      <c r="AL68" s="58">
        <v>38714351</v>
      </c>
      <c r="AM68" s="59">
        <v>467</v>
      </c>
      <c r="AN68" s="60">
        <v>389</v>
      </c>
      <c r="AO68" s="61">
        <v>127349.83881578948</v>
      </c>
      <c r="AP68" s="58">
        <v>114800</v>
      </c>
      <c r="AQ68" s="59">
        <v>50.013156890869141</v>
      </c>
      <c r="AR68" s="59">
        <v>23</v>
      </c>
      <c r="AS68" s="62">
        <v>0.96490436792373657</v>
      </c>
      <c r="AT68" s="62">
        <v>0.9792938232421875</v>
      </c>
      <c r="AU68" s="62">
        <v>0.93094402551651001</v>
      </c>
      <c r="AV68" s="63">
        <v>0.95911908149719238</v>
      </c>
      <c r="AW68" s="58">
        <v>157976.31263383297</v>
      </c>
      <c r="AX68" s="58">
        <v>128000</v>
      </c>
      <c r="AY68" s="61">
        <v>141715.83804627249</v>
      </c>
      <c r="AZ68" s="58">
        <v>129000</v>
      </c>
      <c r="BA68" s="59">
        <v>44.473007202148438</v>
      </c>
      <c r="BB68" s="59">
        <v>20</v>
      </c>
      <c r="BC68" s="62">
        <v>0.94599783420562744</v>
      </c>
      <c r="BD68" s="63">
        <v>0.97214484214782715</v>
      </c>
    </row>
    <row r="69" spans="1:56" x14ac:dyDescent="0.3">
      <c r="A69" s="47">
        <v>43466</v>
      </c>
      <c r="B69" s="48">
        <v>152</v>
      </c>
      <c r="C69" s="49">
        <v>464</v>
      </c>
      <c r="D69" s="50">
        <v>1.7817600965499878</v>
      </c>
      <c r="E69" s="49">
        <v>245</v>
      </c>
      <c r="F69" s="49">
        <v>175</v>
      </c>
      <c r="G69" s="49">
        <v>197</v>
      </c>
      <c r="H69" s="51">
        <v>20396080</v>
      </c>
      <c r="I69" s="52">
        <v>134184.73684210525</v>
      </c>
      <c r="J69" s="53">
        <v>124750</v>
      </c>
      <c r="K69" s="54">
        <v>49.763156890869141</v>
      </c>
      <c r="L69" s="54">
        <v>25</v>
      </c>
      <c r="M69" s="55">
        <v>0.95984047651290894</v>
      </c>
      <c r="N69" s="55">
        <v>0.97569108009338379</v>
      </c>
      <c r="O69" s="55">
        <v>0.92301714420318604</v>
      </c>
      <c r="P69" s="56">
        <v>0.95378875732421875</v>
      </c>
      <c r="Q69" s="52">
        <v>170864.62284482759</v>
      </c>
      <c r="R69" s="53">
        <v>113950</v>
      </c>
      <c r="S69" s="54">
        <v>95.308189392089844</v>
      </c>
      <c r="T69" s="54">
        <v>63</v>
      </c>
      <c r="U69" s="55">
        <v>0.97195470333099365</v>
      </c>
      <c r="V69" s="56">
        <v>1</v>
      </c>
      <c r="W69" s="53">
        <v>160046</v>
      </c>
      <c r="X69" s="53">
        <v>123900</v>
      </c>
      <c r="Y69" s="52">
        <v>137431.54857142858</v>
      </c>
      <c r="Z69" s="53">
        <v>123900</v>
      </c>
      <c r="AA69" s="54">
        <v>47.337142944335938</v>
      </c>
      <c r="AB69" s="54">
        <v>22</v>
      </c>
      <c r="AC69" s="55">
        <v>0.93241333961486816</v>
      </c>
      <c r="AD69" s="56">
        <v>0.96935582160949707</v>
      </c>
      <c r="AE69" s="52">
        <v>133131.34010152283</v>
      </c>
      <c r="AF69" s="53">
        <v>119900</v>
      </c>
      <c r="AG69" s="54">
        <v>55.299491882324219</v>
      </c>
      <c r="AH69" s="54">
        <v>36</v>
      </c>
      <c r="AI69" s="55">
        <v>0.96510827541351318</v>
      </c>
      <c r="AJ69" s="56">
        <v>1</v>
      </c>
      <c r="AK69" s="57">
        <v>152</v>
      </c>
      <c r="AL69" s="58">
        <v>20396080</v>
      </c>
      <c r="AM69" s="59">
        <v>245</v>
      </c>
      <c r="AN69" s="60">
        <v>175</v>
      </c>
      <c r="AO69" s="61">
        <v>134184.73684210525</v>
      </c>
      <c r="AP69" s="58">
        <v>124750</v>
      </c>
      <c r="AQ69" s="59">
        <v>49.763156890869141</v>
      </c>
      <c r="AR69" s="59">
        <v>25</v>
      </c>
      <c r="AS69" s="62">
        <v>0.95984047651290894</v>
      </c>
      <c r="AT69" s="62">
        <v>0.97569108009338379</v>
      </c>
      <c r="AU69" s="62">
        <v>0.92301714420318604</v>
      </c>
      <c r="AV69" s="63">
        <v>0.95378875732421875</v>
      </c>
      <c r="AW69" s="58">
        <v>160046</v>
      </c>
      <c r="AX69" s="58">
        <v>123900</v>
      </c>
      <c r="AY69" s="61">
        <v>137431.54857142858</v>
      </c>
      <c r="AZ69" s="58">
        <v>123900</v>
      </c>
      <c r="BA69" s="59">
        <v>47.337142944335938</v>
      </c>
      <c r="BB69" s="59">
        <v>22</v>
      </c>
      <c r="BC69" s="62">
        <v>0.93241333961486816</v>
      </c>
      <c r="BD69" s="63">
        <v>0.96935582160949707</v>
      </c>
    </row>
    <row r="70" spans="1:56" x14ac:dyDescent="0.3">
      <c r="A70" s="47">
        <v>43435</v>
      </c>
      <c r="B70" s="48">
        <v>203</v>
      </c>
      <c r="C70" s="49">
        <v>483</v>
      </c>
      <c r="D70" s="50">
        <v>1.8429251909255981</v>
      </c>
      <c r="E70" s="49">
        <v>168</v>
      </c>
      <c r="F70" s="49">
        <v>156</v>
      </c>
      <c r="G70" s="49">
        <v>176</v>
      </c>
      <c r="H70" s="51">
        <v>25896643</v>
      </c>
      <c r="I70" s="52">
        <v>127569.66995073891</v>
      </c>
      <c r="J70" s="53">
        <v>107900</v>
      </c>
      <c r="K70" s="54">
        <v>45.266010284423828</v>
      </c>
      <c r="L70" s="54">
        <v>32</v>
      </c>
      <c r="M70" s="55">
        <v>0.94475185871124268</v>
      </c>
      <c r="N70" s="55">
        <v>0.97456413507461548</v>
      </c>
      <c r="O70" s="55">
        <v>0.90888756513595581</v>
      </c>
      <c r="P70" s="56">
        <v>0.94645756483078003</v>
      </c>
      <c r="Q70" s="52">
        <v>160982.01863354037</v>
      </c>
      <c r="R70" s="53">
        <v>115000</v>
      </c>
      <c r="S70" s="54">
        <v>92.799171447753906</v>
      </c>
      <c r="T70" s="54">
        <v>64</v>
      </c>
      <c r="U70" s="55">
        <v>0.96709144115447998</v>
      </c>
      <c r="V70" s="56">
        <v>1</v>
      </c>
      <c r="W70" s="53">
        <v>137339.28571428571</v>
      </c>
      <c r="X70" s="53">
        <v>121000</v>
      </c>
      <c r="Y70" s="52">
        <v>120914.19871794872</v>
      </c>
      <c r="Z70" s="53">
        <v>99925</v>
      </c>
      <c r="AA70" s="54">
        <v>49.814102172851563</v>
      </c>
      <c r="AB70" s="54">
        <v>32.5</v>
      </c>
      <c r="AC70" s="55">
        <v>0.90277206897735596</v>
      </c>
      <c r="AD70" s="56">
        <v>0.94523221254348755</v>
      </c>
      <c r="AE70" s="52">
        <v>133965.73863636365</v>
      </c>
      <c r="AF70" s="53">
        <v>119450</v>
      </c>
      <c r="AG70" s="54">
        <v>52.045455932617188</v>
      </c>
      <c r="AH70" s="54">
        <v>28.5</v>
      </c>
      <c r="AI70" s="55">
        <v>0.96591246128082275</v>
      </c>
      <c r="AJ70" s="56">
        <v>1</v>
      </c>
      <c r="AK70" s="57">
        <v>3145</v>
      </c>
      <c r="AL70" s="58">
        <v>461251916</v>
      </c>
      <c r="AM70" s="59">
        <v>3976</v>
      </c>
      <c r="AN70" s="60">
        <v>3139</v>
      </c>
      <c r="AO70" s="61">
        <v>146661.97647058824</v>
      </c>
      <c r="AP70" s="58">
        <v>129500</v>
      </c>
      <c r="AQ70" s="59">
        <v>39.066135406494141</v>
      </c>
      <c r="AR70" s="59">
        <v>14</v>
      </c>
      <c r="AS70" s="62">
        <v>0.97162342071533203</v>
      </c>
      <c r="AT70" s="62">
        <v>0.98801195621490479</v>
      </c>
      <c r="AU70" s="62">
        <v>0.95097357034683228</v>
      </c>
      <c r="AV70" s="63">
        <v>0.97630059719085693</v>
      </c>
      <c r="AW70" s="58">
        <v>154707.41976861167</v>
      </c>
      <c r="AX70" s="58">
        <v>129999.5</v>
      </c>
      <c r="AY70" s="61">
        <v>149046.38547308059</v>
      </c>
      <c r="AZ70" s="58">
        <v>129900</v>
      </c>
      <c r="BA70" s="59">
        <v>38.531696319580078</v>
      </c>
      <c r="BB70" s="59">
        <v>14</v>
      </c>
      <c r="BC70" s="62">
        <v>0.95104455947875977</v>
      </c>
      <c r="BD70" s="63">
        <v>0.97604793310165405</v>
      </c>
    </row>
    <row r="71" spans="1:56" x14ac:dyDescent="0.3">
      <c r="A71" s="47">
        <v>43405</v>
      </c>
      <c r="B71" s="48">
        <v>238</v>
      </c>
      <c r="C71" s="49">
        <v>560</v>
      </c>
      <c r="D71" s="50">
        <v>2.1286029815673828</v>
      </c>
      <c r="E71" s="49">
        <v>231</v>
      </c>
      <c r="F71" s="49">
        <v>206</v>
      </c>
      <c r="G71" s="49">
        <v>227</v>
      </c>
      <c r="H71" s="51">
        <v>33835070</v>
      </c>
      <c r="I71" s="52">
        <v>142164.15966386555</v>
      </c>
      <c r="J71" s="53">
        <v>124950</v>
      </c>
      <c r="K71" s="54">
        <v>43.075630187988281</v>
      </c>
      <c r="L71" s="54">
        <v>13</v>
      </c>
      <c r="M71" s="55">
        <v>0.96688592433929443</v>
      </c>
      <c r="N71" s="55">
        <v>0.98381161689758301</v>
      </c>
      <c r="O71" s="55">
        <v>0.94865971803665161</v>
      </c>
      <c r="P71" s="56">
        <v>0.97356271743774414</v>
      </c>
      <c r="Q71" s="52">
        <v>157898.97678571427</v>
      </c>
      <c r="R71" s="53">
        <v>114450</v>
      </c>
      <c r="S71" s="54">
        <v>82.121429443359375</v>
      </c>
      <c r="T71" s="54">
        <v>59.5</v>
      </c>
      <c r="U71" s="55">
        <v>0.9589424729347229</v>
      </c>
      <c r="V71" s="56">
        <v>1</v>
      </c>
      <c r="W71" s="53">
        <v>134910.64935064936</v>
      </c>
      <c r="X71" s="53">
        <v>115000</v>
      </c>
      <c r="Y71" s="52">
        <v>136826.28155339806</v>
      </c>
      <c r="Z71" s="53">
        <v>127450</v>
      </c>
      <c r="AA71" s="54">
        <v>49.475727081298828</v>
      </c>
      <c r="AB71" s="54">
        <v>20</v>
      </c>
      <c r="AC71" s="55">
        <v>0.94120204448699951</v>
      </c>
      <c r="AD71" s="56">
        <v>0.96206158399581909</v>
      </c>
      <c r="AE71" s="52">
        <v>134840.18502202645</v>
      </c>
      <c r="AF71" s="53">
        <v>119900</v>
      </c>
      <c r="AG71" s="54">
        <v>48.312774658203125</v>
      </c>
      <c r="AH71" s="54">
        <v>26</v>
      </c>
      <c r="AI71" s="55">
        <v>0.97111034393310547</v>
      </c>
      <c r="AJ71" s="56">
        <v>1</v>
      </c>
      <c r="AK71" s="57">
        <v>2942</v>
      </c>
      <c r="AL71" s="58">
        <v>435355273</v>
      </c>
      <c r="AM71" s="59">
        <v>3808</v>
      </c>
      <c r="AN71" s="60">
        <v>2983</v>
      </c>
      <c r="AO71" s="61">
        <v>147979.35859959212</v>
      </c>
      <c r="AP71" s="58">
        <v>130000</v>
      </c>
      <c r="AQ71" s="59">
        <v>38.638339996337891</v>
      </c>
      <c r="AR71" s="59">
        <v>14</v>
      </c>
      <c r="AS71" s="62">
        <v>0.97347819805145264</v>
      </c>
      <c r="AT71" s="62">
        <v>0.98936170339584351</v>
      </c>
      <c r="AU71" s="62">
        <v>0.95387953519821167</v>
      </c>
      <c r="AV71" s="63">
        <v>0.97859448194503784</v>
      </c>
      <c r="AW71" s="58">
        <v>155473.66097689077</v>
      </c>
      <c r="AX71" s="58">
        <v>130000</v>
      </c>
      <c r="AY71" s="61">
        <v>150517.59604425076</v>
      </c>
      <c r="AZ71" s="58">
        <v>130000</v>
      </c>
      <c r="BA71" s="59">
        <v>37.941669464111328</v>
      </c>
      <c r="BB71" s="59">
        <v>14</v>
      </c>
      <c r="BC71" s="62">
        <v>0.95357072353363037</v>
      </c>
      <c r="BD71" s="63">
        <v>0.9776536226272583</v>
      </c>
    </row>
    <row r="72" spans="1:56" x14ac:dyDescent="0.3">
      <c r="A72" s="47">
        <v>43374</v>
      </c>
      <c r="B72" s="48">
        <v>274</v>
      </c>
      <c r="C72" s="49">
        <v>610</v>
      </c>
      <c r="D72" s="50">
        <v>2.3499195575714111</v>
      </c>
      <c r="E72" s="49">
        <v>341</v>
      </c>
      <c r="F72" s="49">
        <v>247</v>
      </c>
      <c r="G72" s="49">
        <v>260</v>
      </c>
      <c r="H72" s="51">
        <v>40112567</v>
      </c>
      <c r="I72" s="52">
        <v>146396.22992700731</v>
      </c>
      <c r="J72" s="53">
        <v>128450</v>
      </c>
      <c r="K72" s="54">
        <v>34.554744720458984</v>
      </c>
      <c r="L72" s="54">
        <v>13.5</v>
      </c>
      <c r="M72" s="55">
        <v>0.97616010904312134</v>
      </c>
      <c r="N72" s="55">
        <v>0.98468625545501709</v>
      </c>
      <c r="O72" s="55">
        <v>0.95217883586883545</v>
      </c>
      <c r="P72" s="56">
        <v>0.96660470962524414</v>
      </c>
      <c r="Q72" s="52">
        <v>157612.39016393444</v>
      </c>
      <c r="R72" s="53">
        <v>113500</v>
      </c>
      <c r="S72" s="54">
        <v>71.2901611328125</v>
      </c>
      <c r="T72" s="54">
        <v>49</v>
      </c>
      <c r="U72" s="55">
        <v>0.96599996089935303</v>
      </c>
      <c r="V72" s="56">
        <v>1</v>
      </c>
      <c r="W72" s="53">
        <v>142090.24046920822</v>
      </c>
      <c r="X72" s="53">
        <v>124900</v>
      </c>
      <c r="Y72" s="52">
        <v>136132.03643724698</v>
      </c>
      <c r="Z72" s="53">
        <v>119900</v>
      </c>
      <c r="AA72" s="54">
        <v>41.720645904541016</v>
      </c>
      <c r="AB72" s="54">
        <v>15</v>
      </c>
      <c r="AC72" s="55">
        <v>0.93556457757949829</v>
      </c>
      <c r="AD72" s="56">
        <v>0.96149212121963501</v>
      </c>
      <c r="AE72" s="52">
        <v>147305.38076923077</v>
      </c>
      <c r="AF72" s="53">
        <v>129999.5</v>
      </c>
      <c r="AG72" s="54">
        <v>44.511539459228516</v>
      </c>
      <c r="AH72" s="54">
        <v>18</v>
      </c>
      <c r="AI72" s="55">
        <v>0.97476530075073242</v>
      </c>
      <c r="AJ72" s="56">
        <v>1</v>
      </c>
      <c r="AK72" s="57">
        <v>2704</v>
      </c>
      <c r="AL72" s="58">
        <v>401520203</v>
      </c>
      <c r="AM72" s="59">
        <v>3577</v>
      </c>
      <c r="AN72" s="60">
        <v>2777</v>
      </c>
      <c r="AO72" s="61">
        <v>148491.19933431954</v>
      </c>
      <c r="AP72" s="58">
        <v>130450</v>
      </c>
      <c r="AQ72" s="59">
        <v>38.247779846191406</v>
      </c>
      <c r="AR72" s="59">
        <v>14</v>
      </c>
      <c r="AS72" s="62">
        <v>0.97405868768692017</v>
      </c>
      <c r="AT72" s="62">
        <v>0.98978954553604126</v>
      </c>
      <c r="AU72" s="62">
        <v>0.95433932542800903</v>
      </c>
      <c r="AV72" s="63">
        <v>0.9788740873336792</v>
      </c>
      <c r="AW72" s="58">
        <v>156801.60497623708</v>
      </c>
      <c r="AX72" s="58">
        <v>132000</v>
      </c>
      <c r="AY72" s="61">
        <v>151533.22830392511</v>
      </c>
      <c r="AZ72" s="58">
        <v>130000</v>
      </c>
      <c r="BA72" s="59">
        <v>37.086063385009766</v>
      </c>
      <c r="BB72" s="59">
        <v>13</v>
      </c>
      <c r="BC72" s="62">
        <v>0.95448887348175049</v>
      </c>
      <c r="BD72" s="63">
        <v>0.97886538505554199</v>
      </c>
    </row>
    <row r="73" spans="1:56" x14ac:dyDescent="0.3">
      <c r="A73" s="47">
        <v>43344</v>
      </c>
      <c r="B73" s="48">
        <v>238</v>
      </c>
      <c r="C73" s="49">
        <v>598</v>
      </c>
      <c r="D73" s="50">
        <v>2.320077657699585</v>
      </c>
      <c r="E73" s="49">
        <v>327</v>
      </c>
      <c r="F73" s="49">
        <v>233</v>
      </c>
      <c r="G73" s="49">
        <v>291</v>
      </c>
      <c r="H73" s="51">
        <v>39823979</v>
      </c>
      <c r="I73" s="52">
        <v>167327.64285714287</v>
      </c>
      <c r="J73" s="53">
        <v>135750</v>
      </c>
      <c r="K73" s="54">
        <v>35.441177368164063</v>
      </c>
      <c r="L73" s="54">
        <v>13.5</v>
      </c>
      <c r="M73" s="55">
        <v>0.97051113843917847</v>
      </c>
      <c r="N73" s="55">
        <v>0.98507463932037354</v>
      </c>
      <c r="O73" s="55">
        <v>0.94572573900222778</v>
      </c>
      <c r="P73" s="56">
        <v>0.97500002384185791</v>
      </c>
      <c r="Q73" s="52">
        <v>162538.93812709031</v>
      </c>
      <c r="R73" s="53">
        <v>118000</v>
      </c>
      <c r="S73" s="54">
        <v>71.153846740722656</v>
      </c>
      <c r="T73" s="54">
        <v>45</v>
      </c>
      <c r="U73" s="55">
        <v>0.96931451559066772</v>
      </c>
      <c r="V73" s="56">
        <v>1</v>
      </c>
      <c r="W73" s="53">
        <v>144667.48318042813</v>
      </c>
      <c r="X73" s="53">
        <v>125000</v>
      </c>
      <c r="Y73" s="52">
        <v>149454.77253218883</v>
      </c>
      <c r="Z73" s="53">
        <v>129900</v>
      </c>
      <c r="AA73" s="54">
        <v>36.871246337890625</v>
      </c>
      <c r="AB73" s="54">
        <v>14</v>
      </c>
      <c r="AC73" s="55">
        <v>0.94709903001785278</v>
      </c>
      <c r="AD73" s="56">
        <v>0.96470588445663452</v>
      </c>
      <c r="AE73" s="52">
        <v>157105.37457044673</v>
      </c>
      <c r="AF73" s="53">
        <v>130000</v>
      </c>
      <c r="AG73" s="54">
        <v>41.216495513916016</v>
      </c>
      <c r="AH73" s="54">
        <v>17</v>
      </c>
      <c r="AI73" s="55">
        <v>0.97699707746505737</v>
      </c>
      <c r="AJ73" s="56">
        <v>1</v>
      </c>
      <c r="AK73" s="57">
        <v>2430</v>
      </c>
      <c r="AL73" s="58">
        <v>361407636</v>
      </c>
      <c r="AM73" s="59">
        <v>3236</v>
      </c>
      <c r="AN73" s="60">
        <v>2530</v>
      </c>
      <c r="AO73" s="61">
        <v>148727.42222222223</v>
      </c>
      <c r="AP73" s="58">
        <v>131000</v>
      </c>
      <c r="AQ73" s="59">
        <v>38.664196014404297</v>
      </c>
      <c r="AR73" s="59">
        <v>14</v>
      </c>
      <c r="AS73" s="62">
        <v>0.97382164001464844</v>
      </c>
      <c r="AT73" s="62">
        <v>0.99029123783111572</v>
      </c>
      <c r="AU73" s="62">
        <v>0.95458310842514038</v>
      </c>
      <c r="AV73" s="63">
        <v>0.97953426837921143</v>
      </c>
      <c r="AW73" s="58">
        <v>158351.84456118665</v>
      </c>
      <c r="AX73" s="58">
        <v>134000</v>
      </c>
      <c r="AY73" s="61">
        <v>153036.82292490118</v>
      </c>
      <c r="AZ73" s="58">
        <v>132500</v>
      </c>
      <c r="BA73" s="59">
        <v>36.633598327636719</v>
      </c>
      <c r="BB73" s="59">
        <v>13</v>
      </c>
      <c r="BC73" s="62">
        <v>0.95633786916732788</v>
      </c>
      <c r="BD73" s="63">
        <v>0.97999167442321777</v>
      </c>
    </row>
    <row r="74" spans="1:56" x14ac:dyDescent="0.3">
      <c r="A74" s="47">
        <v>43313</v>
      </c>
      <c r="B74" s="48">
        <v>310</v>
      </c>
      <c r="C74" s="49">
        <v>578</v>
      </c>
      <c r="D74" s="50">
        <v>2.2138524055480957</v>
      </c>
      <c r="E74" s="49">
        <v>346</v>
      </c>
      <c r="F74" s="49">
        <v>257</v>
      </c>
      <c r="G74" s="49">
        <v>298</v>
      </c>
      <c r="H74" s="51">
        <v>47129224</v>
      </c>
      <c r="I74" s="52">
        <v>152029.75483870969</v>
      </c>
      <c r="J74" s="53">
        <v>137000</v>
      </c>
      <c r="K74" s="54">
        <v>33.945159912109375</v>
      </c>
      <c r="L74" s="54">
        <v>14</v>
      </c>
      <c r="M74" s="55">
        <v>0.97458130121231079</v>
      </c>
      <c r="N74" s="55">
        <v>0.98679763078689575</v>
      </c>
      <c r="O74" s="55">
        <v>0.96415835618972778</v>
      </c>
      <c r="P74" s="56">
        <v>0.97898495197296143</v>
      </c>
      <c r="Q74" s="52">
        <v>168951.98615916955</v>
      </c>
      <c r="R74" s="53">
        <v>118250</v>
      </c>
      <c r="S74" s="54">
        <v>71.226646423339844</v>
      </c>
      <c r="T74" s="54">
        <v>44</v>
      </c>
      <c r="U74" s="55">
        <v>0.97142744064331055</v>
      </c>
      <c r="V74" s="56">
        <v>1</v>
      </c>
      <c r="W74" s="53">
        <v>154081.80924855493</v>
      </c>
      <c r="X74" s="53">
        <v>124900</v>
      </c>
      <c r="Y74" s="52">
        <v>174532.86770428016</v>
      </c>
      <c r="Z74" s="53">
        <v>147500</v>
      </c>
      <c r="AA74" s="54">
        <v>30.583658218383789</v>
      </c>
      <c r="AB74" s="54">
        <v>14</v>
      </c>
      <c r="AC74" s="55">
        <v>0.95646572113037109</v>
      </c>
      <c r="AD74" s="56">
        <v>0.97643929719924927</v>
      </c>
      <c r="AE74" s="52">
        <v>172039.06375838927</v>
      </c>
      <c r="AF74" s="53">
        <v>139900</v>
      </c>
      <c r="AG74" s="54">
        <v>73.117446899414063</v>
      </c>
      <c r="AH74" s="54">
        <v>17.5</v>
      </c>
      <c r="AI74" s="55">
        <v>0.97195351123809814</v>
      </c>
      <c r="AJ74" s="56">
        <v>1</v>
      </c>
      <c r="AK74" s="57">
        <v>2192</v>
      </c>
      <c r="AL74" s="58">
        <v>321583657</v>
      </c>
      <c r="AM74" s="59">
        <v>2909</v>
      </c>
      <c r="AN74" s="60">
        <v>2297</v>
      </c>
      <c r="AO74" s="61">
        <v>146707.87271897809</v>
      </c>
      <c r="AP74" s="58">
        <v>130000</v>
      </c>
      <c r="AQ74" s="59">
        <v>39.014141082763672</v>
      </c>
      <c r="AR74" s="59">
        <v>14</v>
      </c>
      <c r="AS74" s="62">
        <v>0.97417956590652466</v>
      </c>
      <c r="AT74" s="62">
        <v>0.99088835716247559</v>
      </c>
      <c r="AU74" s="62">
        <v>0.95554119348526001</v>
      </c>
      <c r="AV74" s="63">
        <v>0.98000001907348633</v>
      </c>
      <c r="AW74" s="58">
        <v>159890.10037813682</v>
      </c>
      <c r="AX74" s="58">
        <v>135000</v>
      </c>
      <c r="AY74" s="61">
        <v>153400.17414018285</v>
      </c>
      <c r="AZ74" s="58">
        <v>133500</v>
      </c>
      <c r="BA74" s="59">
        <v>36.609489440917969</v>
      </c>
      <c r="BB74" s="59">
        <v>13</v>
      </c>
      <c r="BC74" s="62">
        <v>0.9572758674621582</v>
      </c>
      <c r="BD74" s="63">
        <v>0.98114657402038574</v>
      </c>
    </row>
    <row r="75" spans="1:56" x14ac:dyDescent="0.3">
      <c r="A75" s="47">
        <v>43282</v>
      </c>
      <c r="B75" s="48">
        <v>328</v>
      </c>
      <c r="C75" s="49">
        <v>590</v>
      </c>
      <c r="D75" s="50">
        <v>2.2957198619842529</v>
      </c>
      <c r="E75" s="49">
        <v>393</v>
      </c>
      <c r="F75" s="49">
        <v>288</v>
      </c>
      <c r="G75" s="49">
        <v>350</v>
      </c>
      <c r="H75" s="51">
        <v>49783779</v>
      </c>
      <c r="I75" s="52">
        <v>151779.81402439025</v>
      </c>
      <c r="J75" s="53">
        <v>131500</v>
      </c>
      <c r="K75" s="54">
        <v>28.945121765136719</v>
      </c>
      <c r="L75" s="54">
        <v>9</v>
      </c>
      <c r="M75" s="55">
        <v>0.97684276103973389</v>
      </c>
      <c r="N75" s="55">
        <v>0.98976975679397583</v>
      </c>
      <c r="O75" s="55">
        <v>0.9573332667350769</v>
      </c>
      <c r="P75" s="56">
        <v>0.98125350475311279</v>
      </c>
      <c r="Q75" s="52">
        <v>180341.90508474575</v>
      </c>
      <c r="R75" s="53">
        <v>129900</v>
      </c>
      <c r="S75" s="54">
        <v>73.8966064453125</v>
      </c>
      <c r="T75" s="54">
        <v>41</v>
      </c>
      <c r="U75" s="55">
        <v>0.97098338603973389</v>
      </c>
      <c r="V75" s="56">
        <v>1</v>
      </c>
      <c r="W75" s="53">
        <v>160839.28244274808</v>
      </c>
      <c r="X75" s="53">
        <v>134900</v>
      </c>
      <c r="Y75" s="52">
        <v>155017.09375</v>
      </c>
      <c r="Z75" s="53">
        <v>135000</v>
      </c>
      <c r="AA75" s="54">
        <v>32.621528625488281</v>
      </c>
      <c r="AB75" s="54">
        <v>13.5</v>
      </c>
      <c r="AC75" s="55">
        <v>0.96204233169555664</v>
      </c>
      <c r="AD75" s="56">
        <v>0.97924292087554932</v>
      </c>
      <c r="AE75" s="52">
        <v>154020.2542857143</v>
      </c>
      <c r="AF75" s="53">
        <v>135000</v>
      </c>
      <c r="AG75" s="54">
        <v>38.117141723632813</v>
      </c>
      <c r="AH75" s="54">
        <v>14</v>
      </c>
      <c r="AI75" s="55">
        <v>0.98435068130493164</v>
      </c>
      <c r="AJ75" s="56">
        <v>1</v>
      </c>
      <c r="AK75" s="57">
        <v>1882</v>
      </c>
      <c r="AL75" s="58">
        <v>274454433</v>
      </c>
      <c r="AM75" s="59">
        <v>2563</v>
      </c>
      <c r="AN75" s="60">
        <v>2040</v>
      </c>
      <c r="AO75" s="61">
        <v>145831.26089266737</v>
      </c>
      <c r="AP75" s="58">
        <v>129450</v>
      </c>
      <c r="AQ75" s="59">
        <v>39.849098205566406</v>
      </c>
      <c r="AR75" s="59">
        <v>14</v>
      </c>
      <c r="AS75" s="62">
        <v>0.9741133451461792</v>
      </c>
      <c r="AT75" s="62">
        <v>0.99142444133758545</v>
      </c>
      <c r="AU75" s="62">
        <v>0.95412105321884155</v>
      </c>
      <c r="AV75" s="63">
        <v>0.98076921701431274</v>
      </c>
      <c r="AW75" s="58">
        <v>160674.20834959034</v>
      </c>
      <c r="AX75" s="58">
        <v>135000</v>
      </c>
      <c r="AY75" s="61">
        <v>150737.86911764706</v>
      </c>
      <c r="AZ75" s="58">
        <v>130000</v>
      </c>
      <c r="BA75" s="59">
        <v>37.368625640869141</v>
      </c>
      <c r="BB75" s="59">
        <v>13</v>
      </c>
      <c r="BC75" s="62">
        <v>0.95737761259078979</v>
      </c>
      <c r="BD75" s="63">
        <v>0.98178505897521973</v>
      </c>
    </row>
    <row r="76" spans="1:56" x14ac:dyDescent="0.3">
      <c r="A76" s="47">
        <v>43252</v>
      </c>
      <c r="B76" s="48">
        <v>368</v>
      </c>
      <c r="C76" s="49">
        <v>583</v>
      </c>
      <c r="D76" s="50">
        <v>2.2982916831970215</v>
      </c>
      <c r="E76" s="49">
        <v>449</v>
      </c>
      <c r="F76" s="49">
        <v>315</v>
      </c>
      <c r="G76" s="49">
        <v>389</v>
      </c>
      <c r="H76" s="51">
        <v>58952110</v>
      </c>
      <c r="I76" s="52">
        <v>160195.95108695651</v>
      </c>
      <c r="J76" s="53">
        <v>149250</v>
      </c>
      <c r="K76" s="54">
        <v>28.423913955688477</v>
      </c>
      <c r="L76" s="54">
        <v>7</v>
      </c>
      <c r="M76" s="55">
        <v>0.98038434982299805</v>
      </c>
      <c r="N76" s="55">
        <v>1</v>
      </c>
      <c r="O76" s="55">
        <v>0.96969836950302124</v>
      </c>
      <c r="P76" s="56">
        <v>1</v>
      </c>
      <c r="Q76" s="52">
        <v>180324.20926243567</v>
      </c>
      <c r="R76" s="53">
        <v>125000</v>
      </c>
      <c r="S76" s="54">
        <v>69.348197937011719</v>
      </c>
      <c r="T76" s="54">
        <v>37</v>
      </c>
      <c r="U76" s="55">
        <v>0.97929668426513672</v>
      </c>
      <c r="V76" s="56">
        <v>1</v>
      </c>
      <c r="W76" s="53">
        <v>160164.41425389756</v>
      </c>
      <c r="X76" s="53">
        <v>139000</v>
      </c>
      <c r="Y76" s="52">
        <v>152302.65396825396</v>
      </c>
      <c r="Z76" s="53">
        <v>132000</v>
      </c>
      <c r="AA76" s="54">
        <v>33.079364776611328</v>
      </c>
      <c r="AB76" s="54">
        <v>11</v>
      </c>
      <c r="AC76" s="55">
        <v>0.95387876033782959</v>
      </c>
      <c r="AD76" s="56">
        <v>0.97927761077880859</v>
      </c>
      <c r="AE76" s="52">
        <v>152993.05912596401</v>
      </c>
      <c r="AF76" s="53">
        <v>132500</v>
      </c>
      <c r="AG76" s="54">
        <v>38.526992797851563</v>
      </c>
      <c r="AH76" s="54">
        <v>12</v>
      </c>
      <c r="AI76" s="55">
        <v>0.97906559705734253</v>
      </c>
      <c r="AJ76" s="56">
        <v>1</v>
      </c>
      <c r="AK76" s="57">
        <v>1554</v>
      </c>
      <c r="AL76" s="58">
        <v>224670654</v>
      </c>
      <c r="AM76" s="59">
        <v>2170</v>
      </c>
      <c r="AN76" s="60">
        <v>1752</v>
      </c>
      <c r="AO76" s="61">
        <v>144575.71042471041</v>
      </c>
      <c r="AP76" s="58">
        <v>128000</v>
      </c>
      <c r="AQ76" s="59">
        <v>42.150577545166016</v>
      </c>
      <c r="AR76" s="59">
        <v>15</v>
      </c>
      <c r="AS76" s="62">
        <v>0.97353726625442505</v>
      </c>
      <c r="AT76" s="62">
        <v>0.99188929796218872</v>
      </c>
      <c r="AU76" s="62">
        <v>0.95344513654708862</v>
      </c>
      <c r="AV76" s="63">
        <v>0.98039215803146362</v>
      </c>
      <c r="AW76" s="58">
        <v>160644.3124423963</v>
      </c>
      <c r="AX76" s="58">
        <v>136700</v>
      </c>
      <c r="AY76" s="61">
        <v>150034.43493150684</v>
      </c>
      <c r="AZ76" s="58">
        <v>129982.5</v>
      </c>
      <c r="BA76" s="59">
        <v>38.148971557617188</v>
      </c>
      <c r="BB76" s="59">
        <v>13</v>
      </c>
      <c r="BC76" s="62">
        <v>0.95661032199859619</v>
      </c>
      <c r="BD76" s="63">
        <v>0.98188751935958862</v>
      </c>
    </row>
    <row r="77" spans="1:56" x14ac:dyDescent="0.3">
      <c r="A77" s="47">
        <v>43221</v>
      </c>
      <c r="B77" s="48">
        <v>309</v>
      </c>
      <c r="C77" s="49">
        <v>536</v>
      </c>
      <c r="D77" s="50">
        <v>2.1333334445953369</v>
      </c>
      <c r="E77" s="49">
        <v>430</v>
      </c>
      <c r="F77" s="49">
        <v>334</v>
      </c>
      <c r="G77" s="49">
        <v>424</v>
      </c>
      <c r="H77" s="51">
        <v>44160615</v>
      </c>
      <c r="I77" s="52">
        <v>142914.61165048543</v>
      </c>
      <c r="J77" s="53">
        <v>127000</v>
      </c>
      <c r="K77" s="54">
        <v>36.336570739746094</v>
      </c>
      <c r="L77" s="54">
        <v>13</v>
      </c>
      <c r="M77" s="55">
        <v>0.97807818651199341</v>
      </c>
      <c r="N77" s="55">
        <v>0.99472075700759888</v>
      </c>
      <c r="O77" s="55">
        <v>0.95997911691665649</v>
      </c>
      <c r="P77" s="56">
        <v>0.98560702800750732</v>
      </c>
      <c r="Q77" s="52">
        <v>178709.32835820896</v>
      </c>
      <c r="R77" s="53">
        <v>120000</v>
      </c>
      <c r="S77" s="54">
        <v>78.779853820800781</v>
      </c>
      <c r="T77" s="54">
        <v>39</v>
      </c>
      <c r="U77" s="55">
        <v>0.97739750146865845</v>
      </c>
      <c r="V77" s="56">
        <v>1</v>
      </c>
      <c r="W77" s="53">
        <v>169358.97441860466</v>
      </c>
      <c r="X77" s="53">
        <v>145000</v>
      </c>
      <c r="Y77" s="52">
        <v>163526.51497005988</v>
      </c>
      <c r="Z77" s="53">
        <v>149450</v>
      </c>
      <c r="AA77" s="54">
        <v>25.191616058349609</v>
      </c>
      <c r="AB77" s="54">
        <v>7</v>
      </c>
      <c r="AC77" s="55">
        <v>0.96799719333648682</v>
      </c>
      <c r="AD77" s="56">
        <v>0.99539685249328613</v>
      </c>
      <c r="AE77" s="52">
        <v>164583.81132075473</v>
      </c>
      <c r="AF77" s="53">
        <v>149900</v>
      </c>
      <c r="AG77" s="54">
        <v>31.38679313659668</v>
      </c>
      <c r="AH77" s="54">
        <v>10</v>
      </c>
      <c r="AI77" s="55">
        <v>0.98341172933578491</v>
      </c>
      <c r="AJ77" s="56">
        <v>1</v>
      </c>
      <c r="AK77" s="57">
        <v>1186</v>
      </c>
      <c r="AL77" s="58">
        <v>165718544</v>
      </c>
      <c r="AM77" s="59">
        <v>1721</v>
      </c>
      <c r="AN77" s="60">
        <v>1437</v>
      </c>
      <c r="AO77" s="61">
        <v>139728.95784148399</v>
      </c>
      <c r="AP77" s="58">
        <v>121700</v>
      </c>
      <c r="AQ77" s="59">
        <v>46.409782409667969</v>
      </c>
      <c r="AR77" s="59">
        <v>19</v>
      </c>
      <c r="AS77" s="62">
        <v>0.97141271829605103</v>
      </c>
      <c r="AT77" s="62">
        <v>0.98941898345947266</v>
      </c>
      <c r="AU77" s="62">
        <v>0.94840198755264282</v>
      </c>
      <c r="AV77" s="63">
        <v>0.97704851627349854</v>
      </c>
      <c r="AW77" s="58">
        <v>160769.51539802441</v>
      </c>
      <c r="AX77" s="58">
        <v>135500</v>
      </c>
      <c r="AY77" s="61">
        <v>149537.22616562282</v>
      </c>
      <c r="AZ77" s="58">
        <v>129900</v>
      </c>
      <c r="BA77" s="59">
        <v>39.260265350341797</v>
      </c>
      <c r="BB77" s="59">
        <v>13</v>
      </c>
      <c r="BC77" s="62">
        <v>0.95720720291137695</v>
      </c>
      <c r="BD77" s="63">
        <v>0.98293113708496094</v>
      </c>
    </row>
    <row r="78" spans="1:56" x14ac:dyDescent="0.3">
      <c r="A78" s="47">
        <v>43191</v>
      </c>
      <c r="B78" s="48">
        <v>293</v>
      </c>
      <c r="C78" s="49">
        <v>505</v>
      </c>
      <c r="D78" s="50">
        <v>1.9993401765823364</v>
      </c>
      <c r="E78" s="49">
        <v>363</v>
      </c>
      <c r="F78" s="49">
        <v>294</v>
      </c>
      <c r="G78" s="49">
        <v>431</v>
      </c>
      <c r="H78" s="51">
        <v>41127661</v>
      </c>
      <c r="I78" s="52">
        <v>140367.44368600682</v>
      </c>
      <c r="J78" s="53">
        <v>125000</v>
      </c>
      <c r="K78" s="54">
        <v>43.897609710693359</v>
      </c>
      <c r="L78" s="54">
        <v>15</v>
      </c>
      <c r="M78" s="55">
        <v>0.97901040315628052</v>
      </c>
      <c r="N78" s="55">
        <v>1</v>
      </c>
      <c r="O78" s="55">
        <v>0.95800924301147461</v>
      </c>
      <c r="P78" s="56">
        <v>0.98360657691955566</v>
      </c>
      <c r="Q78" s="52">
        <v>180246.09306930692</v>
      </c>
      <c r="R78" s="53">
        <v>119900</v>
      </c>
      <c r="S78" s="54">
        <v>80.546531677246094</v>
      </c>
      <c r="T78" s="54">
        <v>40</v>
      </c>
      <c r="U78" s="55">
        <v>0.98133480548858643</v>
      </c>
      <c r="V78" s="56">
        <v>1</v>
      </c>
      <c r="W78" s="53">
        <v>165176.42699724517</v>
      </c>
      <c r="X78" s="53">
        <v>148900</v>
      </c>
      <c r="Y78" s="52">
        <v>147059.15646258503</v>
      </c>
      <c r="Z78" s="53">
        <v>136200</v>
      </c>
      <c r="AA78" s="54">
        <v>35.571430206298828</v>
      </c>
      <c r="AB78" s="54">
        <v>12</v>
      </c>
      <c r="AC78" s="55">
        <v>0.96580797433853149</v>
      </c>
      <c r="AD78" s="56">
        <v>0.98834449052810669</v>
      </c>
      <c r="AE78" s="52">
        <v>153288.54060324826</v>
      </c>
      <c r="AF78" s="53">
        <v>139900</v>
      </c>
      <c r="AG78" s="54">
        <v>37.860790252685547</v>
      </c>
      <c r="AH78" s="54">
        <v>13</v>
      </c>
      <c r="AI78" s="55">
        <v>0.97839683294296265</v>
      </c>
      <c r="AJ78" s="56">
        <v>1</v>
      </c>
      <c r="AK78" s="57">
        <v>877</v>
      </c>
      <c r="AL78" s="58">
        <v>121557929</v>
      </c>
      <c r="AM78" s="59">
        <v>1291</v>
      </c>
      <c r="AN78" s="60">
        <v>1103</v>
      </c>
      <c r="AO78" s="61">
        <v>138606.53249714937</v>
      </c>
      <c r="AP78" s="58">
        <v>120000</v>
      </c>
      <c r="AQ78" s="59">
        <v>49.958950042724609</v>
      </c>
      <c r="AR78" s="59">
        <v>23</v>
      </c>
      <c r="AS78" s="62">
        <v>0.96906423568725586</v>
      </c>
      <c r="AT78" s="62">
        <v>0.98723405599594116</v>
      </c>
      <c r="AU78" s="62">
        <v>0.94432288408279419</v>
      </c>
      <c r="AV78" s="63">
        <v>0.97397768497467041</v>
      </c>
      <c r="AW78" s="58">
        <v>157908.58017041054</v>
      </c>
      <c r="AX78" s="58">
        <v>133900</v>
      </c>
      <c r="AY78" s="61">
        <v>145301.12239347235</v>
      </c>
      <c r="AZ78" s="58">
        <v>125000</v>
      </c>
      <c r="BA78" s="59">
        <v>43.520397186279297</v>
      </c>
      <c r="BB78" s="59">
        <v>15</v>
      </c>
      <c r="BC78" s="62">
        <v>0.95393991470336914</v>
      </c>
      <c r="BD78" s="63">
        <v>0.98085600137710571</v>
      </c>
    </row>
    <row r="79" spans="1:56" x14ac:dyDescent="0.3">
      <c r="A79" s="47">
        <v>43160</v>
      </c>
      <c r="B79" s="48">
        <v>261</v>
      </c>
      <c r="C79" s="49">
        <v>496</v>
      </c>
      <c r="D79" s="50">
        <v>1.9760956764221191</v>
      </c>
      <c r="E79" s="49">
        <v>392</v>
      </c>
      <c r="F79" s="49">
        <v>370</v>
      </c>
      <c r="G79" s="49">
        <v>389</v>
      </c>
      <c r="H79" s="51">
        <v>37056195</v>
      </c>
      <c r="I79" s="52">
        <v>141977.75862068965</v>
      </c>
      <c r="J79" s="53">
        <v>119900</v>
      </c>
      <c r="K79" s="54">
        <v>46.08428955078125</v>
      </c>
      <c r="L79" s="54">
        <v>16</v>
      </c>
      <c r="M79" s="55">
        <v>0.9679223895072937</v>
      </c>
      <c r="N79" s="55">
        <v>0.98599439859390259</v>
      </c>
      <c r="O79" s="55">
        <v>0.94605237245559692</v>
      </c>
      <c r="P79" s="56">
        <v>0.97466105222702026</v>
      </c>
      <c r="Q79" s="52">
        <v>166161.89717741936</v>
      </c>
      <c r="R79" s="53">
        <v>117250</v>
      </c>
      <c r="S79" s="54">
        <v>87.471771240234375</v>
      </c>
      <c r="T79" s="54">
        <v>46</v>
      </c>
      <c r="U79" s="55">
        <v>0.97673016786575317</v>
      </c>
      <c r="V79" s="56">
        <v>1</v>
      </c>
      <c r="W79" s="53">
        <v>161506.71938775509</v>
      </c>
      <c r="X79" s="53">
        <v>137500</v>
      </c>
      <c r="Y79" s="52">
        <v>150060.52162162162</v>
      </c>
      <c r="Z79" s="53">
        <v>130000</v>
      </c>
      <c r="AA79" s="54">
        <v>39.386486053466797</v>
      </c>
      <c r="AB79" s="54">
        <v>12</v>
      </c>
      <c r="AC79" s="55">
        <v>0.95853430032730103</v>
      </c>
      <c r="AD79" s="56">
        <v>0.98870754241943359</v>
      </c>
      <c r="AE79" s="52">
        <v>150026.73521850898</v>
      </c>
      <c r="AF79" s="53">
        <v>134900</v>
      </c>
      <c r="AG79" s="54">
        <v>45.493572235107422</v>
      </c>
      <c r="AH79" s="54">
        <v>14</v>
      </c>
      <c r="AI79" s="55">
        <v>0.98128616809844971</v>
      </c>
      <c r="AJ79" s="56">
        <v>1</v>
      </c>
      <c r="AK79" s="57">
        <v>584</v>
      </c>
      <c r="AL79" s="58">
        <v>80430268</v>
      </c>
      <c r="AM79" s="59">
        <v>928</v>
      </c>
      <c r="AN79" s="60">
        <v>809</v>
      </c>
      <c r="AO79" s="61">
        <v>137723.06164383562</v>
      </c>
      <c r="AP79" s="58">
        <v>119900</v>
      </c>
      <c r="AQ79" s="59">
        <v>53</v>
      </c>
      <c r="AR79" s="59">
        <v>28.5</v>
      </c>
      <c r="AS79" s="62">
        <v>0.96407413482666016</v>
      </c>
      <c r="AT79" s="62">
        <v>0.98111635446548462</v>
      </c>
      <c r="AU79" s="62">
        <v>0.93745630979537964</v>
      </c>
      <c r="AV79" s="63">
        <v>0.96930927038192749</v>
      </c>
      <c r="AW79" s="58">
        <v>155065.66163793104</v>
      </c>
      <c r="AX79" s="58">
        <v>129900</v>
      </c>
      <c r="AY79" s="61">
        <v>144662.23238566131</v>
      </c>
      <c r="AZ79" s="58">
        <v>124950</v>
      </c>
      <c r="BA79" s="59">
        <v>46.409145355224609</v>
      </c>
      <c r="BB79" s="59">
        <v>17</v>
      </c>
      <c r="BC79" s="62">
        <v>0.94962692260742188</v>
      </c>
      <c r="BD79" s="63">
        <v>0.97821348905563354</v>
      </c>
    </row>
    <row r="80" spans="1:56" x14ac:dyDescent="0.3">
      <c r="A80" s="47">
        <v>43132</v>
      </c>
      <c r="B80" s="48">
        <v>151</v>
      </c>
      <c r="C80" s="49">
        <v>522</v>
      </c>
      <c r="D80" s="50">
        <v>2.0741722583770752</v>
      </c>
      <c r="E80" s="49">
        <v>294</v>
      </c>
      <c r="F80" s="49">
        <v>229</v>
      </c>
      <c r="G80" s="49">
        <v>281</v>
      </c>
      <c r="H80" s="51">
        <v>18646950</v>
      </c>
      <c r="I80" s="52">
        <v>123489.73509933775</v>
      </c>
      <c r="J80" s="53">
        <v>108500</v>
      </c>
      <c r="K80" s="54">
        <v>61.827816009521484</v>
      </c>
      <c r="L80" s="54">
        <v>43</v>
      </c>
      <c r="M80" s="55">
        <v>0.96434718370437622</v>
      </c>
      <c r="N80" s="55">
        <v>0.98226463794708252</v>
      </c>
      <c r="O80" s="55">
        <v>0.93738633394241333</v>
      </c>
      <c r="P80" s="56">
        <v>0.9692307710647583</v>
      </c>
      <c r="Q80" s="52">
        <v>158117.05555555556</v>
      </c>
      <c r="R80" s="53">
        <v>114450</v>
      </c>
      <c r="S80" s="54">
        <v>88.170501708984375</v>
      </c>
      <c r="T80" s="54">
        <v>51</v>
      </c>
      <c r="U80" s="55">
        <v>0.9745863676071167</v>
      </c>
      <c r="V80" s="56">
        <v>1</v>
      </c>
      <c r="W80" s="53">
        <v>147612.61564625849</v>
      </c>
      <c r="X80" s="53">
        <v>120450</v>
      </c>
      <c r="Y80" s="52">
        <v>146861.59825327512</v>
      </c>
      <c r="Z80" s="53">
        <v>127500</v>
      </c>
      <c r="AA80" s="54">
        <v>44.388645172119141</v>
      </c>
      <c r="AB80" s="54">
        <v>16</v>
      </c>
      <c r="AC80" s="55">
        <v>0.94981694221496582</v>
      </c>
      <c r="AD80" s="56">
        <v>0.97560977935791016</v>
      </c>
      <c r="AE80" s="52">
        <v>149492.28113879004</v>
      </c>
      <c r="AF80" s="53">
        <v>124999</v>
      </c>
      <c r="AG80" s="54">
        <v>53.120994567871094</v>
      </c>
      <c r="AH80" s="54">
        <v>22</v>
      </c>
      <c r="AI80" s="55">
        <v>0.98141080141067505</v>
      </c>
      <c r="AJ80" s="56">
        <v>1</v>
      </c>
      <c r="AK80" s="57">
        <v>323</v>
      </c>
      <c r="AL80" s="58">
        <v>43374073</v>
      </c>
      <c r="AM80" s="59">
        <v>536</v>
      </c>
      <c r="AN80" s="60">
        <v>439</v>
      </c>
      <c r="AO80" s="61">
        <v>134285.05572755417</v>
      </c>
      <c r="AP80" s="58">
        <v>119900</v>
      </c>
      <c r="AQ80" s="59">
        <v>58.588233947753906</v>
      </c>
      <c r="AR80" s="59">
        <v>39</v>
      </c>
      <c r="AS80" s="62">
        <v>0.96096450090408325</v>
      </c>
      <c r="AT80" s="62">
        <v>0.97777777910232544</v>
      </c>
      <c r="AU80" s="62">
        <v>0.93051028251647949</v>
      </c>
      <c r="AV80" s="63">
        <v>0.96263414621353149</v>
      </c>
      <c r="AW80" s="58">
        <v>150355.03731343284</v>
      </c>
      <c r="AX80" s="58">
        <v>124975</v>
      </c>
      <c r="AY80" s="61">
        <v>140112.4214123007</v>
      </c>
      <c r="AZ80" s="58">
        <v>119900</v>
      </c>
      <c r="BA80" s="59">
        <v>52.328018188476563</v>
      </c>
      <c r="BB80" s="59">
        <v>25</v>
      </c>
      <c r="BC80" s="62">
        <v>0.94211947917938232</v>
      </c>
      <c r="BD80" s="63">
        <v>0.97115951776504517</v>
      </c>
    </row>
    <row r="81" spans="1:56" x14ac:dyDescent="0.3">
      <c r="A81" s="47">
        <v>43101</v>
      </c>
      <c r="B81" s="48">
        <v>172</v>
      </c>
      <c r="C81" s="49">
        <v>509</v>
      </c>
      <c r="D81" s="50">
        <v>2.0218470096588135</v>
      </c>
      <c r="E81" s="49">
        <v>242</v>
      </c>
      <c r="F81" s="49">
        <v>210</v>
      </c>
      <c r="G81" s="49">
        <v>235</v>
      </c>
      <c r="H81" s="51">
        <v>24727123</v>
      </c>
      <c r="I81" s="52">
        <v>143762.34302325582</v>
      </c>
      <c r="J81" s="53">
        <v>135000</v>
      </c>
      <c r="K81" s="54">
        <v>55.744186401367188</v>
      </c>
      <c r="L81" s="54">
        <v>34.5</v>
      </c>
      <c r="M81" s="55">
        <v>0.95799475908279419</v>
      </c>
      <c r="N81" s="55">
        <v>0.97498440742492676</v>
      </c>
      <c r="O81" s="55">
        <v>0.92447376251220703</v>
      </c>
      <c r="P81" s="56">
        <v>0.9550548791885376</v>
      </c>
      <c r="Q81" s="52">
        <v>159943.05500982318</v>
      </c>
      <c r="R81" s="53">
        <v>113500</v>
      </c>
      <c r="S81" s="54">
        <v>94.053047180175781</v>
      </c>
      <c r="T81" s="54">
        <v>65</v>
      </c>
      <c r="U81" s="55">
        <v>0.97404438257217407</v>
      </c>
      <c r="V81" s="56">
        <v>1</v>
      </c>
      <c r="W81" s="53">
        <v>153686.73966942148</v>
      </c>
      <c r="X81" s="53">
        <v>131250</v>
      </c>
      <c r="Y81" s="52">
        <v>132752.60476190477</v>
      </c>
      <c r="Z81" s="53">
        <v>109900</v>
      </c>
      <c r="AA81" s="54">
        <v>60.985713958740234</v>
      </c>
      <c r="AB81" s="54">
        <v>41</v>
      </c>
      <c r="AC81" s="55">
        <v>0.93372559547424316</v>
      </c>
      <c r="AD81" s="56">
        <v>0.96380019187927246</v>
      </c>
      <c r="AE81" s="52">
        <v>136546.22553191488</v>
      </c>
      <c r="AF81" s="53">
        <v>119000</v>
      </c>
      <c r="AG81" s="54">
        <v>67.438301086425781</v>
      </c>
      <c r="AH81" s="54">
        <v>44</v>
      </c>
      <c r="AI81" s="55">
        <v>0.9745972752571106</v>
      </c>
      <c r="AJ81" s="56">
        <v>1</v>
      </c>
      <c r="AK81" s="57">
        <v>172</v>
      </c>
      <c r="AL81" s="58">
        <v>24727123</v>
      </c>
      <c r="AM81" s="59">
        <v>242</v>
      </c>
      <c r="AN81" s="60">
        <v>210</v>
      </c>
      <c r="AO81" s="61">
        <v>143762.34302325582</v>
      </c>
      <c r="AP81" s="58">
        <v>135000</v>
      </c>
      <c r="AQ81" s="59">
        <v>55.744186401367188</v>
      </c>
      <c r="AR81" s="59">
        <v>34.5</v>
      </c>
      <c r="AS81" s="62">
        <v>0.95799475908279419</v>
      </c>
      <c r="AT81" s="62">
        <v>0.97498440742492676</v>
      </c>
      <c r="AU81" s="62">
        <v>0.92447376251220703</v>
      </c>
      <c r="AV81" s="63">
        <v>0.9550548791885376</v>
      </c>
      <c r="AW81" s="58">
        <v>153686.73966942148</v>
      </c>
      <c r="AX81" s="58">
        <v>131250</v>
      </c>
      <c r="AY81" s="61">
        <v>132752.60476190477</v>
      </c>
      <c r="AZ81" s="58">
        <v>109900</v>
      </c>
      <c r="BA81" s="59">
        <v>60.985713958740234</v>
      </c>
      <c r="BB81" s="59">
        <v>41</v>
      </c>
      <c r="BC81" s="62">
        <v>0.93372559547424316</v>
      </c>
      <c r="BD81" s="63">
        <v>0.96380019187927246</v>
      </c>
    </row>
    <row r="82" spans="1:56" x14ac:dyDescent="0.3">
      <c r="A82" s="47">
        <v>43070</v>
      </c>
      <c r="B82" s="48">
        <v>215</v>
      </c>
      <c r="C82" s="49">
        <v>550</v>
      </c>
      <c r="D82" s="50">
        <v>2.1905078887939453</v>
      </c>
      <c r="E82" s="49">
        <v>182</v>
      </c>
      <c r="F82" s="49">
        <v>161</v>
      </c>
      <c r="G82" s="49">
        <v>187</v>
      </c>
      <c r="H82" s="51">
        <v>32152005</v>
      </c>
      <c r="I82" s="52">
        <v>149544.20930232559</v>
      </c>
      <c r="J82" s="53">
        <v>120000</v>
      </c>
      <c r="K82" s="54">
        <v>51.106975555419922</v>
      </c>
      <c r="L82" s="54">
        <v>22</v>
      </c>
      <c r="M82" s="55">
        <v>0.95625114440917969</v>
      </c>
      <c r="N82" s="55">
        <v>0.97927463054656982</v>
      </c>
      <c r="O82" s="55">
        <v>0.92947906255722046</v>
      </c>
      <c r="P82" s="56">
        <v>0.96910423040390015</v>
      </c>
      <c r="Q82" s="52">
        <v>149760.06727272726</v>
      </c>
      <c r="R82" s="53">
        <v>99900</v>
      </c>
      <c r="S82" s="54">
        <v>92.165451049804688</v>
      </c>
      <c r="T82" s="54">
        <v>66</v>
      </c>
      <c r="U82" s="55">
        <v>0.97104877233505249</v>
      </c>
      <c r="V82" s="56">
        <v>1</v>
      </c>
      <c r="W82" s="53">
        <v>124301.81868131868</v>
      </c>
      <c r="X82" s="53">
        <v>101450</v>
      </c>
      <c r="Y82" s="52">
        <v>146966.03726708074</v>
      </c>
      <c r="Z82" s="53">
        <v>125500</v>
      </c>
      <c r="AA82" s="54">
        <v>57.714286804199219</v>
      </c>
      <c r="AB82" s="54">
        <v>40</v>
      </c>
      <c r="AC82" s="55">
        <v>0.91623950004577637</v>
      </c>
      <c r="AD82" s="56">
        <v>0.9538152813911438</v>
      </c>
      <c r="AE82" s="52">
        <v>158213.07486631017</v>
      </c>
      <c r="AF82" s="53">
        <v>135000</v>
      </c>
      <c r="AG82" s="54">
        <v>71.459892272949219</v>
      </c>
      <c r="AH82" s="54">
        <v>41</v>
      </c>
      <c r="AI82" s="55">
        <v>0.97262555360794067</v>
      </c>
      <c r="AJ82" s="56">
        <v>1</v>
      </c>
      <c r="AK82" s="57">
        <v>3013</v>
      </c>
      <c r="AL82" s="58">
        <v>437554361</v>
      </c>
      <c r="AM82" s="59">
        <v>4027</v>
      </c>
      <c r="AN82" s="60">
        <v>3002</v>
      </c>
      <c r="AO82" s="61">
        <v>145222.15765018255</v>
      </c>
      <c r="AP82" s="58">
        <v>125000</v>
      </c>
      <c r="AQ82" s="59">
        <v>41.210090637207031</v>
      </c>
      <c r="AR82" s="59">
        <v>17</v>
      </c>
      <c r="AS82" s="62">
        <v>0.97016602754592896</v>
      </c>
      <c r="AT82" s="62">
        <v>0.98723405599594116</v>
      </c>
      <c r="AU82" s="62">
        <v>0.94647753238677979</v>
      </c>
      <c r="AV82" s="63">
        <v>0.97417688369750977</v>
      </c>
      <c r="AW82" s="58">
        <v>153030.71889744228</v>
      </c>
      <c r="AX82" s="58">
        <v>126977</v>
      </c>
      <c r="AY82" s="61">
        <v>149144.28747501667</v>
      </c>
      <c r="AZ82" s="58">
        <v>129900</v>
      </c>
      <c r="BA82" s="59">
        <v>41.825782775878906</v>
      </c>
      <c r="BB82" s="59">
        <v>18</v>
      </c>
      <c r="BC82" s="62">
        <v>0.94627285003662109</v>
      </c>
      <c r="BD82" s="63">
        <v>0.97333335876464844</v>
      </c>
    </row>
    <row r="83" spans="1:56" x14ac:dyDescent="0.3">
      <c r="A83" s="47">
        <v>43040</v>
      </c>
      <c r="B83" s="48">
        <v>196</v>
      </c>
      <c r="C83" s="49">
        <v>623</v>
      </c>
      <c r="D83" s="50">
        <v>2.4853723049163818</v>
      </c>
      <c r="E83" s="49">
        <v>237</v>
      </c>
      <c r="F83" s="49">
        <v>189</v>
      </c>
      <c r="G83" s="49">
        <v>235</v>
      </c>
      <c r="H83" s="51">
        <v>28020641</v>
      </c>
      <c r="I83" s="52">
        <v>142962.45408163266</v>
      </c>
      <c r="J83" s="53">
        <v>124050</v>
      </c>
      <c r="K83" s="54">
        <v>42.040817260742188</v>
      </c>
      <c r="L83" s="54">
        <v>23</v>
      </c>
      <c r="M83" s="55">
        <v>0.95349538326263428</v>
      </c>
      <c r="N83" s="55">
        <v>0.9752049446105957</v>
      </c>
      <c r="O83" s="55">
        <v>0.927581787109375</v>
      </c>
      <c r="P83" s="56">
        <v>0.96061384677886963</v>
      </c>
      <c r="Q83" s="52">
        <v>158811.95184590691</v>
      </c>
      <c r="R83" s="53">
        <v>109900</v>
      </c>
      <c r="S83" s="54">
        <v>89.906898498535156</v>
      </c>
      <c r="T83" s="54">
        <v>59</v>
      </c>
      <c r="U83" s="55">
        <v>0.96894353628158569</v>
      </c>
      <c r="V83" s="56">
        <v>1</v>
      </c>
      <c r="W83" s="53">
        <v>139151.39240506329</v>
      </c>
      <c r="X83" s="53">
        <v>113900</v>
      </c>
      <c r="Y83" s="52">
        <v>151818.22751322752</v>
      </c>
      <c r="Z83" s="53">
        <v>134000</v>
      </c>
      <c r="AA83" s="54">
        <v>48.587303161621094</v>
      </c>
      <c r="AB83" s="54">
        <v>29</v>
      </c>
      <c r="AC83" s="55">
        <v>0.93367207050323486</v>
      </c>
      <c r="AD83" s="56">
        <v>0.96064043045043945</v>
      </c>
      <c r="AE83" s="52">
        <v>139608.3404255319</v>
      </c>
      <c r="AF83" s="53">
        <v>119900</v>
      </c>
      <c r="AG83" s="54">
        <v>55.829788208007813</v>
      </c>
      <c r="AH83" s="54">
        <v>34</v>
      </c>
      <c r="AI83" s="55">
        <v>0.97810333967208862</v>
      </c>
      <c r="AJ83" s="56">
        <v>1</v>
      </c>
      <c r="AK83" s="57">
        <v>2798</v>
      </c>
      <c r="AL83" s="58">
        <v>405402356</v>
      </c>
      <c r="AM83" s="59">
        <v>3845</v>
      </c>
      <c r="AN83" s="60">
        <v>2841</v>
      </c>
      <c r="AO83" s="61">
        <v>144890.04860614726</v>
      </c>
      <c r="AP83" s="58">
        <v>125250</v>
      </c>
      <c r="AQ83" s="59">
        <v>40.449607849121094</v>
      </c>
      <c r="AR83" s="59">
        <v>17</v>
      </c>
      <c r="AS83" s="62">
        <v>0.97123521566390991</v>
      </c>
      <c r="AT83" s="62">
        <v>0.98737978935241699</v>
      </c>
      <c r="AU83" s="62">
        <v>0.94778561592102051</v>
      </c>
      <c r="AV83" s="63">
        <v>0.97434580326080322</v>
      </c>
      <c r="AW83" s="58">
        <v>154390.57841352405</v>
      </c>
      <c r="AX83" s="58">
        <v>128500</v>
      </c>
      <c r="AY83" s="61">
        <v>149267.72932066175</v>
      </c>
      <c r="AZ83" s="58">
        <v>129900</v>
      </c>
      <c r="BA83" s="59">
        <v>40.925376892089844</v>
      </c>
      <c r="BB83" s="59">
        <v>17</v>
      </c>
      <c r="BC83" s="62">
        <v>0.94797724485397339</v>
      </c>
      <c r="BD83" s="63">
        <v>0.97417688369750977</v>
      </c>
    </row>
    <row r="84" spans="1:56" x14ac:dyDescent="0.3">
      <c r="A84" s="47">
        <v>43009</v>
      </c>
      <c r="B84" s="48">
        <v>252</v>
      </c>
      <c r="C84" s="49">
        <v>635</v>
      </c>
      <c r="D84" s="50">
        <v>2.5123639106750488</v>
      </c>
      <c r="E84" s="49">
        <v>302</v>
      </c>
      <c r="F84" s="49">
        <v>216</v>
      </c>
      <c r="G84" s="49">
        <v>256</v>
      </c>
      <c r="H84" s="51">
        <v>33638282</v>
      </c>
      <c r="I84" s="52">
        <v>133485.24603174604</v>
      </c>
      <c r="J84" s="53">
        <v>114200</v>
      </c>
      <c r="K84" s="54">
        <v>43.325397491455078</v>
      </c>
      <c r="L84" s="54">
        <v>22</v>
      </c>
      <c r="M84" s="55">
        <v>0.96852594614028931</v>
      </c>
      <c r="N84" s="55">
        <v>0.98104226589202881</v>
      </c>
      <c r="O84" s="55">
        <v>0.94124066829681396</v>
      </c>
      <c r="P84" s="56">
        <v>0.96062445640563965</v>
      </c>
      <c r="Q84" s="52">
        <v>161080.60629921261</v>
      </c>
      <c r="R84" s="53">
        <v>114900</v>
      </c>
      <c r="S84" s="54">
        <v>80.250396728515625</v>
      </c>
      <c r="T84" s="54">
        <v>51</v>
      </c>
      <c r="U84" s="55">
        <v>0.97287815809249878</v>
      </c>
      <c r="V84" s="56">
        <v>1</v>
      </c>
      <c r="W84" s="53">
        <v>144263.6953642384</v>
      </c>
      <c r="X84" s="53">
        <v>124250</v>
      </c>
      <c r="Y84" s="52">
        <v>137602.53240740742</v>
      </c>
      <c r="Z84" s="53">
        <v>121950</v>
      </c>
      <c r="AA84" s="54">
        <v>51.143520355224609</v>
      </c>
      <c r="AB84" s="54">
        <v>26.5</v>
      </c>
      <c r="AC84" s="55">
        <v>0.92701786756515503</v>
      </c>
      <c r="AD84" s="56">
        <v>0.96180510520935059</v>
      </c>
      <c r="AE84" s="52">
        <v>148583.4609375</v>
      </c>
      <c r="AF84" s="53">
        <v>129700</v>
      </c>
      <c r="AG84" s="54">
        <v>52.1328125</v>
      </c>
      <c r="AH84" s="54">
        <v>27.5</v>
      </c>
      <c r="AI84" s="55">
        <v>0.9720146656036377</v>
      </c>
      <c r="AJ84" s="56">
        <v>1</v>
      </c>
      <c r="AK84" s="57">
        <v>2602</v>
      </c>
      <c r="AL84" s="58">
        <v>377381715</v>
      </c>
      <c r="AM84" s="59">
        <v>3608</v>
      </c>
      <c r="AN84" s="60">
        <v>2652</v>
      </c>
      <c r="AO84" s="61">
        <v>145035.24788624136</v>
      </c>
      <c r="AP84" s="58">
        <v>126000</v>
      </c>
      <c r="AQ84" s="59">
        <v>40.329746246337891</v>
      </c>
      <c r="AR84" s="59">
        <v>16</v>
      </c>
      <c r="AS84" s="62">
        <v>0.97257149219512939</v>
      </c>
      <c r="AT84" s="62">
        <v>0.98824107646942139</v>
      </c>
      <c r="AU84" s="62">
        <v>0.9493098258972168</v>
      </c>
      <c r="AV84" s="63">
        <v>0.97560977935791016</v>
      </c>
      <c r="AW84" s="58">
        <v>155391.60033259424</v>
      </c>
      <c r="AX84" s="58">
        <v>129500</v>
      </c>
      <c r="AY84" s="61">
        <v>149085.96304675716</v>
      </c>
      <c r="AZ84" s="58">
        <v>129900</v>
      </c>
      <c r="BA84" s="59">
        <v>40.379337310791016</v>
      </c>
      <c r="BB84" s="59">
        <v>16</v>
      </c>
      <c r="BC84" s="62">
        <v>0.94899827241897583</v>
      </c>
      <c r="BD84" s="63">
        <v>0.97486662864685059</v>
      </c>
    </row>
    <row r="85" spans="1:56" x14ac:dyDescent="0.3">
      <c r="A85" s="47">
        <v>42979</v>
      </c>
      <c r="B85" s="48">
        <v>278</v>
      </c>
      <c r="C85" s="49">
        <v>675</v>
      </c>
      <c r="D85" s="50">
        <v>2.6679842472076416</v>
      </c>
      <c r="E85" s="49">
        <v>329</v>
      </c>
      <c r="F85" s="49">
        <v>209</v>
      </c>
      <c r="G85" s="49">
        <v>293</v>
      </c>
      <c r="H85" s="51">
        <v>43689341</v>
      </c>
      <c r="I85" s="52">
        <v>157155.90287769784</v>
      </c>
      <c r="J85" s="53">
        <v>135000</v>
      </c>
      <c r="K85" s="54">
        <v>37.482013702392578</v>
      </c>
      <c r="L85" s="54">
        <v>17</v>
      </c>
      <c r="M85" s="55">
        <v>0.97490584850311279</v>
      </c>
      <c r="N85" s="55">
        <v>0.98928773403167725</v>
      </c>
      <c r="O85" s="55">
        <v>0.95306414365768433</v>
      </c>
      <c r="P85" s="56">
        <v>0.97289562225341797</v>
      </c>
      <c r="Q85" s="52">
        <v>163344.3748148148</v>
      </c>
      <c r="R85" s="53">
        <v>114500</v>
      </c>
      <c r="S85" s="54">
        <v>73.041481018066406</v>
      </c>
      <c r="T85" s="54">
        <v>47</v>
      </c>
      <c r="U85" s="55">
        <v>0.97093719244003296</v>
      </c>
      <c r="V85" s="56">
        <v>1</v>
      </c>
      <c r="W85" s="53">
        <v>155200.21580547112</v>
      </c>
      <c r="X85" s="53">
        <v>119900</v>
      </c>
      <c r="Y85" s="52">
        <v>139963.38277511962</v>
      </c>
      <c r="Z85" s="53">
        <v>114500</v>
      </c>
      <c r="AA85" s="54">
        <v>36.464115142822266</v>
      </c>
      <c r="AB85" s="54">
        <v>19</v>
      </c>
      <c r="AC85" s="55">
        <v>0.94065093994140625</v>
      </c>
      <c r="AD85" s="56">
        <v>0.96551722288131714</v>
      </c>
      <c r="AE85" s="52">
        <v>143332.16723549488</v>
      </c>
      <c r="AF85" s="53">
        <v>124900</v>
      </c>
      <c r="AG85" s="54">
        <v>51.12628173828125</v>
      </c>
      <c r="AH85" s="54">
        <v>22</v>
      </c>
      <c r="AI85" s="55">
        <v>0.97568756341934204</v>
      </c>
      <c r="AJ85" s="56">
        <v>1</v>
      </c>
      <c r="AK85" s="57">
        <v>2350</v>
      </c>
      <c r="AL85" s="58">
        <v>343743433</v>
      </c>
      <c r="AM85" s="59">
        <v>3306</v>
      </c>
      <c r="AN85" s="60">
        <v>2436</v>
      </c>
      <c r="AO85" s="61">
        <v>146273.80127659574</v>
      </c>
      <c r="AP85" s="58">
        <v>127425</v>
      </c>
      <c r="AQ85" s="59">
        <v>40.008510589599609</v>
      </c>
      <c r="AR85" s="59">
        <v>16</v>
      </c>
      <c r="AS85" s="62">
        <v>0.97300535440444946</v>
      </c>
      <c r="AT85" s="62">
        <v>0.98900961875915527</v>
      </c>
      <c r="AU85" s="62">
        <v>0.95017659664154053</v>
      </c>
      <c r="AV85" s="63">
        <v>0.97665190696716309</v>
      </c>
      <c r="AW85" s="58">
        <v>156408.12401693891</v>
      </c>
      <c r="AX85" s="58">
        <v>129900</v>
      </c>
      <c r="AY85" s="61">
        <v>150104.19827586206</v>
      </c>
      <c r="AZ85" s="58">
        <v>129900</v>
      </c>
      <c r="BA85" s="59">
        <v>39.424877166748047</v>
      </c>
      <c r="BB85" s="59">
        <v>16</v>
      </c>
      <c r="BC85" s="62">
        <v>0.95095044374465942</v>
      </c>
      <c r="BD85" s="63">
        <v>0.97583413124084473</v>
      </c>
    </row>
    <row r="86" spans="1:56" x14ac:dyDescent="0.3">
      <c r="A86" s="47">
        <v>42948</v>
      </c>
      <c r="B86" s="48">
        <v>261</v>
      </c>
      <c r="C86" s="49">
        <v>652</v>
      </c>
      <c r="D86" s="50">
        <v>2.5941646099090576</v>
      </c>
      <c r="E86" s="49">
        <v>391</v>
      </c>
      <c r="F86" s="49">
        <v>282</v>
      </c>
      <c r="G86" s="49">
        <v>341</v>
      </c>
      <c r="H86" s="51">
        <v>39722671</v>
      </c>
      <c r="I86" s="52">
        <v>152194.14176245211</v>
      </c>
      <c r="J86" s="53">
        <v>130000</v>
      </c>
      <c r="K86" s="54">
        <v>32.019157409667969</v>
      </c>
      <c r="L86" s="54">
        <v>18</v>
      </c>
      <c r="M86" s="55">
        <v>0.96246111392974854</v>
      </c>
      <c r="N86" s="55">
        <v>0.97776365280151367</v>
      </c>
      <c r="O86" s="55">
        <v>0.945301353931427</v>
      </c>
      <c r="P86" s="56">
        <v>0.96877503395080566</v>
      </c>
      <c r="Q86" s="52">
        <v>163461.0536809816</v>
      </c>
      <c r="R86" s="53">
        <v>114900</v>
      </c>
      <c r="S86" s="54">
        <v>72.136505126953125</v>
      </c>
      <c r="T86" s="54">
        <v>39.5</v>
      </c>
      <c r="U86" s="55">
        <v>0.96977072954177856</v>
      </c>
      <c r="V86" s="56">
        <v>1</v>
      </c>
      <c r="W86" s="53">
        <v>145165.42455242967</v>
      </c>
      <c r="X86" s="53">
        <v>115000</v>
      </c>
      <c r="Y86" s="52">
        <v>153712.32978723405</v>
      </c>
      <c r="Z86" s="53">
        <v>138250</v>
      </c>
      <c r="AA86" s="54">
        <v>38.485816955566406</v>
      </c>
      <c r="AB86" s="54">
        <v>17.5</v>
      </c>
      <c r="AC86" s="55">
        <v>0.94899404048919678</v>
      </c>
      <c r="AD86" s="56">
        <v>0.96712684631347656</v>
      </c>
      <c r="AE86" s="52">
        <v>152444.60117302052</v>
      </c>
      <c r="AF86" s="53">
        <v>134900</v>
      </c>
      <c r="AG86" s="54">
        <v>49.653957366943359</v>
      </c>
      <c r="AH86" s="54">
        <v>21</v>
      </c>
      <c r="AI86" s="55">
        <v>0.97842282056808472</v>
      </c>
      <c r="AJ86" s="56">
        <v>1</v>
      </c>
      <c r="AK86" s="57">
        <v>2072</v>
      </c>
      <c r="AL86" s="58">
        <v>300054092</v>
      </c>
      <c r="AM86" s="59">
        <v>2977</v>
      </c>
      <c r="AN86" s="60">
        <v>2227</v>
      </c>
      <c r="AO86" s="61">
        <v>144813.75096525098</v>
      </c>
      <c r="AP86" s="58">
        <v>126000</v>
      </c>
      <c r="AQ86" s="59">
        <v>40.347492218017578</v>
      </c>
      <c r="AR86" s="59">
        <v>16</v>
      </c>
      <c r="AS86" s="62">
        <v>0.97275036573410034</v>
      </c>
      <c r="AT86" s="62">
        <v>0.98886537551879883</v>
      </c>
      <c r="AU86" s="62">
        <v>0.94978839159011841</v>
      </c>
      <c r="AV86" s="63">
        <v>0.97715842723846436</v>
      </c>
      <c r="AW86" s="58">
        <v>156541.61471279812</v>
      </c>
      <c r="AX86" s="58">
        <v>129900</v>
      </c>
      <c r="AY86" s="61">
        <v>151055.89582397844</v>
      </c>
      <c r="AZ86" s="58">
        <v>129900</v>
      </c>
      <c r="BA86" s="59">
        <v>39.702739715576172</v>
      </c>
      <c r="BB86" s="59">
        <v>15</v>
      </c>
      <c r="BC86" s="62">
        <v>0.95191878080368042</v>
      </c>
      <c r="BD86" s="63">
        <v>0.9768339991569519</v>
      </c>
    </row>
    <row r="87" spans="1:56" x14ac:dyDescent="0.3">
      <c r="A87" s="47">
        <v>42917</v>
      </c>
      <c r="B87" s="48">
        <v>288</v>
      </c>
      <c r="C87" s="49">
        <v>637</v>
      </c>
      <c r="D87" s="50">
        <v>2.4939639568328857</v>
      </c>
      <c r="E87" s="49">
        <v>377</v>
      </c>
      <c r="F87" s="49">
        <v>273</v>
      </c>
      <c r="G87" s="49">
        <v>357</v>
      </c>
      <c r="H87" s="51">
        <v>44102254</v>
      </c>
      <c r="I87" s="52">
        <v>153132.82638888888</v>
      </c>
      <c r="J87" s="53">
        <v>139975</v>
      </c>
      <c r="K87" s="54">
        <v>32.631942749023438</v>
      </c>
      <c r="L87" s="54">
        <v>12</v>
      </c>
      <c r="M87" s="55">
        <v>0.97581577301025391</v>
      </c>
      <c r="N87" s="55">
        <v>0.99252551794052124</v>
      </c>
      <c r="O87" s="55">
        <v>0.955189049243927</v>
      </c>
      <c r="P87" s="56">
        <v>0.97982710599899292</v>
      </c>
      <c r="Q87" s="52">
        <v>169729.568288854</v>
      </c>
      <c r="R87" s="53">
        <v>123000</v>
      </c>
      <c r="S87" s="54">
        <v>82.199371337890625</v>
      </c>
      <c r="T87" s="54">
        <v>46</v>
      </c>
      <c r="U87" s="55">
        <v>0.97321212291717529</v>
      </c>
      <c r="V87" s="56">
        <v>1</v>
      </c>
      <c r="W87" s="53">
        <v>152893.41379310345</v>
      </c>
      <c r="X87" s="53">
        <v>129900</v>
      </c>
      <c r="Y87" s="52">
        <v>152480.15384615384</v>
      </c>
      <c r="Z87" s="53">
        <v>129900</v>
      </c>
      <c r="AA87" s="54">
        <v>35.600730895996094</v>
      </c>
      <c r="AB87" s="54">
        <v>18</v>
      </c>
      <c r="AC87" s="55">
        <v>0.94852560758590698</v>
      </c>
      <c r="AD87" s="56">
        <v>0.96877503395080566</v>
      </c>
      <c r="AE87" s="52">
        <v>159280.58543417367</v>
      </c>
      <c r="AF87" s="53">
        <v>135000</v>
      </c>
      <c r="AG87" s="54">
        <v>52.817928314208984</v>
      </c>
      <c r="AH87" s="54">
        <v>19</v>
      </c>
      <c r="AI87" s="55">
        <v>0.97996467351913452</v>
      </c>
      <c r="AJ87" s="56">
        <v>1</v>
      </c>
      <c r="AK87" s="57">
        <v>1811</v>
      </c>
      <c r="AL87" s="58">
        <v>260331421</v>
      </c>
      <c r="AM87" s="59">
        <v>2586</v>
      </c>
      <c r="AN87" s="60">
        <v>1945</v>
      </c>
      <c r="AO87" s="61">
        <v>143750.09442297072</v>
      </c>
      <c r="AP87" s="58">
        <v>125000</v>
      </c>
      <c r="AQ87" s="59">
        <v>41.547763824462891</v>
      </c>
      <c r="AR87" s="59">
        <v>15</v>
      </c>
      <c r="AS87" s="62">
        <v>0.97423321008682251</v>
      </c>
      <c r="AT87" s="62">
        <v>0.99031215906143188</v>
      </c>
      <c r="AU87" s="62">
        <v>0.95043653249740601</v>
      </c>
      <c r="AV87" s="63">
        <v>0.97818183898925781</v>
      </c>
      <c r="AW87" s="58">
        <v>158261.68058778034</v>
      </c>
      <c r="AX87" s="58">
        <v>132250</v>
      </c>
      <c r="AY87" s="61">
        <v>150670.74704370179</v>
      </c>
      <c r="AZ87" s="58">
        <v>129900</v>
      </c>
      <c r="BA87" s="59">
        <v>39.879177093505859</v>
      </c>
      <c r="BB87" s="59">
        <v>15</v>
      </c>
      <c r="BC87" s="62">
        <v>0.95234370231628418</v>
      </c>
      <c r="BD87" s="63">
        <v>0.97769230604171753</v>
      </c>
    </row>
    <row r="88" spans="1:56" x14ac:dyDescent="0.3">
      <c r="A88" s="47">
        <v>42887</v>
      </c>
      <c r="B88" s="48">
        <v>339</v>
      </c>
      <c r="C88" s="49">
        <v>645</v>
      </c>
      <c r="D88" s="50">
        <v>2.4775927066802979</v>
      </c>
      <c r="E88" s="49">
        <v>424</v>
      </c>
      <c r="F88" s="49">
        <v>281</v>
      </c>
      <c r="G88" s="49">
        <v>386</v>
      </c>
      <c r="H88" s="51">
        <v>53074949</v>
      </c>
      <c r="I88" s="52">
        <v>156563.27138643069</v>
      </c>
      <c r="J88" s="53">
        <v>135000</v>
      </c>
      <c r="K88" s="54">
        <v>38.495574951171875</v>
      </c>
      <c r="L88" s="54">
        <v>12</v>
      </c>
      <c r="M88" s="55">
        <v>0.97578752040863037</v>
      </c>
      <c r="N88" s="55">
        <v>0.99066042900085449</v>
      </c>
      <c r="O88" s="55">
        <v>0.95743846893310547</v>
      </c>
      <c r="P88" s="56">
        <v>0.98279571533203125</v>
      </c>
      <c r="Q88" s="52">
        <v>168629.83255813955</v>
      </c>
      <c r="R88" s="53">
        <v>124900</v>
      </c>
      <c r="S88" s="54">
        <v>78.221702575683594</v>
      </c>
      <c r="T88" s="54">
        <v>43</v>
      </c>
      <c r="U88" s="55">
        <v>0.98094809055328369</v>
      </c>
      <c r="V88" s="56">
        <v>1</v>
      </c>
      <c r="W88" s="53">
        <v>159854.84198113208</v>
      </c>
      <c r="X88" s="53">
        <v>139900</v>
      </c>
      <c r="Y88" s="52">
        <v>162277.61921708184</v>
      </c>
      <c r="Z88" s="53">
        <v>145000</v>
      </c>
      <c r="AA88" s="54">
        <v>31.661922454833984</v>
      </c>
      <c r="AB88" s="54">
        <v>14</v>
      </c>
      <c r="AC88" s="55">
        <v>0.95878738164901733</v>
      </c>
      <c r="AD88" s="56">
        <v>0.98087537288665771</v>
      </c>
      <c r="AE88" s="52">
        <v>164717.44818652849</v>
      </c>
      <c r="AF88" s="53">
        <v>147450</v>
      </c>
      <c r="AG88" s="54">
        <v>40.303108215332031</v>
      </c>
      <c r="AH88" s="54">
        <v>14</v>
      </c>
      <c r="AI88" s="55">
        <v>0.98019099235534668</v>
      </c>
      <c r="AJ88" s="56">
        <v>1</v>
      </c>
      <c r="AK88" s="57">
        <v>1523</v>
      </c>
      <c r="AL88" s="58">
        <v>216229167</v>
      </c>
      <c r="AM88" s="59">
        <v>2209</v>
      </c>
      <c r="AN88" s="60">
        <v>1672</v>
      </c>
      <c r="AO88" s="61">
        <v>141975.81549573209</v>
      </c>
      <c r="AP88" s="58">
        <v>123500</v>
      </c>
      <c r="AQ88" s="59">
        <v>43.233749389648438</v>
      </c>
      <c r="AR88" s="59">
        <v>16</v>
      </c>
      <c r="AS88" s="62">
        <v>0.97393393516540527</v>
      </c>
      <c r="AT88" s="62">
        <v>0.98993289470672607</v>
      </c>
      <c r="AU88" s="62">
        <v>0.94953912496566772</v>
      </c>
      <c r="AV88" s="63">
        <v>0.9779353141784668</v>
      </c>
      <c r="AW88" s="58">
        <v>159177.85830692621</v>
      </c>
      <c r="AX88" s="58">
        <v>133000</v>
      </c>
      <c r="AY88" s="61">
        <v>150375.31160287082</v>
      </c>
      <c r="AZ88" s="58">
        <v>129900</v>
      </c>
      <c r="BA88" s="59">
        <v>40.577751159667969</v>
      </c>
      <c r="BB88" s="59">
        <v>14</v>
      </c>
      <c r="BC88" s="62">
        <v>0.95296865701675415</v>
      </c>
      <c r="BD88" s="63">
        <v>0.97855985164642334</v>
      </c>
    </row>
    <row r="89" spans="1:56" x14ac:dyDescent="0.3">
      <c r="A89" s="47">
        <v>42856</v>
      </c>
      <c r="B89" s="48">
        <v>325</v>
      </c>
      <c r="C89" s="49">
        <v>627</v>
      </c>
      <c r="D89" s="50">
        <v>2.4247500896453857</v>
      </c>
      <c r="E89" s="49">
        <v>406</v>
      </c>
      <c r="F89" s="49">
        <v>327</v>
      </c>
      <c r="G89" s="49">
        <v>409</v>
      </c>
      <c r="H89" s="51">
        <v>46386480</v>
      </c>
      <c r="I89" s="52">
        <v>142727.63076923077</v>
      </c>
      <c r="J89" s="53">
        <v>122900</v>
      </c>
      <c r="K89" s="54">
        <v>35.212306976318359</v>
      </c>
      <c r="L89" s="54">
        <v>12</v>
      </c>
      <c r="M89" s="55">
        <v>0.97480475902557373</v>
      </c>
      <c r="N89" s="55">
        <v>1</v>
      </c>
      <c r="O89" s="55">
        <v>0.95511817932128906</v>
      </c>
      <c r="P89" s="56">
        <v>0.98888885974884033</v>
      </c>
      <c r="Q89" s="52">
        <v>173624.04784688994</v>
      </c>
      <c r="R89" s="53">
        <v>128500</v>
      </c>
      <c r="S89" s="54">
        <v>85.188194274902344</v>
      </c>
      <c r="T89" s="54">
        <v>44</v>
      </c>
      <c r="U89" s="55">
        <v>0.97493976354598999</v>
      </c>
      <c r="V89" s="56">
        <v>1</v>
      </c>
      <c r="W89" s="53">
        <v>156655.58374384238</v>
      </c>
      <c r="X89" s="53">
        <v>130950</v>
      </c>
      <c r="Y89" s="52">
        <v>150097.26911314984</v>
      </c>
      <c r="Z89" s="53">
        <v>129900</v>
      </c>
      <c r="AA89" s="54">
        <v>41.262996673583984</v>
      </c>
      <c r="AB89" s="54">
        <v>12</v>
      </c>
      <c r="AC89" s="55">
        <v>0.94546234607696533</v>
      </c>
      <c r="AD89" s="56">
        <v>0.97592592239379883</v>
      </c>
      <c r="AE89" s="52">
        <v>160118.38630806847</v>
      </c>
      <c r="AF89" s="53">
        <v>135000</v>
      </c>
      <c r="AG89" s="54">
        <v>39.242053985595703</v>
      </c>
      <c r="AH89" s="54">
        <v>12</v>
      </c>
      <c r="AI89" s="55">
        <v>0.9779897928237915</v>
      </c>
      <c r="AJ89" s="56">
        <v>1</v>
      </c>
      <c r="AK89" s="57">
        <v>1184</v>
      </c>
      <c r="AL89" s="58">
        <v>163154218</v>
      </c>
      <c r="AM89" s="59">
        <v>1785</v>
      </c>
      <c r="AN89" s="60">
        <v>1391</v>
      </c>
      <c r="AO89" s="61">
        <v>137799.17060810811</v>
      </c>
      <c r="AP89" s="58">
        <v>119950</v>
      </c>
      <c r="AQ89" s="59">
        <v>44.590370178222656</v>
      </c>
      <c r="AR89" s="59">
        <v>17</v>
      </c>
      <c r="AS89" s="62">
        <v>0.97340327501296997</v>
      </c>
      <c r="AT89" s="62">
        <v>0.98963218927383423</v>
      </c>
      <c r="AU89" s="62">
        <v>0.94728028774261475</v>
      </c>
      <c r="AV89" s="63">
        <v>0.97712105512619019</v>
      </c>
      <c r="AW89" s="58">
        <v>159017.05098039214</v>
      </c>
      <c r="AX89" s="58">
        <v>130000</v>
      </c>
      <c r="AY89" s="61">
        <v>147970.8914450036</v>
      </c>
      <c r="AZ89" s="58">
        <v>126900</v>
      </c>
      <c r="BA89" s="59">
        <v>42.378864288330078</v>
      </c>
      <c r="BB89" s="59">
        <v>14</v>
      </c>
      <c r="BC89" s="62">
        <v>0.95179486274719238</v>
      </c>
      <c r="BD89" s="63">
        <v>0.97845995426177979</v>
      </c>
    </row>
    <row r="90" spans="1:56" x14ac:dyDescent="0.3">
      <c r="A90" s="47">
        <v>42826</v>
      </c>
      <c r="B90" s="48">
        <v>274</v>
      </c>
      <c r="C90" s="49">
        <v>613</v>
      </c>
      <c r="D90" s="50">
        <v>2.3867616653442383</v>
      </c>
      <c r="E90" s="49">
        <v>360</v>
      </c>
      <c r="F90" s="49">
        <v>279</v>
      </c>
      <c r="G90" s="49">
        <v>428</v>
      </c>
      <c r="H90" s="51">
        <v>37533900</v>
      </c>
      <c r="I90" s="52">
        <v>136985.03649635037</v>
      </c>
      <c r="J90" s="53">
        <v>118250</v>
      </c>
      <c r="K90" s="54">
        <v>39.408760070800781</v>
      </c>
      <c r="L90" s="54">
        <v>13</v>
      </c>
      <c r="M90" s="55">
        <v>0.97808080911636353</v>
      </c>
      <c r="N90" s="55">
        <v>0.9937816858291626</v>
      </c>
      <c r="O90" s="55">
        <v>0.95592540502548218</v>
      </c>
      <c r="P90" s="56">
        <v>0.97783339023590088</v>
      </c>
      <c r="Q90" s="52">
        <v>172238.96737357258</v>
      </c>
      <c r="R90" s="53">
        <v>124000</v>
      </c>
      <c r="S90" s="54">
        <v>89.7308349609375</v>
      </c>
      <c r="T90" s="54">
        <v>53</v>
      </c>
      <c r="U90" s="55">
        <v>0.97373080253601074</v>
      </c>
      <c r="V90" s="56">
        <v>1</v>
      </c>
      <c r="W90" s="53">
        <v>172404.35833333334</v>
      </c>
      <c r="X90" s="53">
        <v>139638.5</v>
      </c>
      <c r="Y90" s="52">
        <v>155721.53046594982</v>
      </c>
      <c r="Z90" s="53">
        <v>134900</v>
      </c>
      <c r="AA90" s="54">
        <v>30.824373245239258</v>
      </c>
      <c r="AB90" s="54">
        <v>10</v>
      </c>
      <c r="AC90" s="55">
        <v>0.96257877349853516</v>
      </c>
      <c r="AD90" s="56">
        <v>0.9893639087677002</v>
      </c>
      <c r="AE90" s="52">
        <v>152135.35280373832</v>
      </c>
      <c r="AF90" s="53">
        <v>128250</v>
      </c>
      <c r="AG90" s="54">
        <v>41.471961975097656</v>
      </c>
      <c r="AH90" s="54">
        <v>14</v>
      </c>
      <c r="AI90" s="55">
        <v>0.97821336984634399</v>
      </c>
      <c r="AJ90" s="56">
        <v>1</v>
      </c>
      <c r="AK90" s="57">
        <v>859</v>
      </c>
      <c r="AL90" s="58">
        <v>116767738</v>
      </c>
      <c r="AM90" s="59">
        <v>1379</v>
      </c>
      <c r="AN90" s="60">
        <v>1064</v>
      </c>
      <c r="AO90" s="61">
        <v>135934.5029103609</v>
      </c>
      <c r="AP90" s="58">
        <v>118000</v>
      </c>
      <c r="AQ90" s="59">
        <v>48.138534545898438</v>
      </c>
      <c r="AR90" s="59">
        <v>21</v>
      </c>
      <c r="AS90" s="62">
        <v>0.97287297248840332</v>
      </c>
      <c r="AT90" s="62">
        <v>0.98478782176971436</v>
      </c>
      <c r="AU90" s="62">
        <v>0.94430792331695557</v>
      </c>
      <c r="AV90" s="63">
        <v>0.97238898277282715</v>
      </c>
      <c r="AW90" s="58">
        <v>159712.30529369108</v>
      </c>
      <c r="AX90" s="58">
        <v>130000</v>
      </c>
      <c r="AY90" s="61">
        <v>147317.39003759398</v>
      </c>
      <c r="AZ90" s="58">
        <v>125000</v>
      </c>
      <c r="BA90" s="59">
        <v>42.721805572509766</v>
      </c>
      <c r="BB90" s="59">
        <v>15</v>
      </c>
      <c r="BC90" s="62">
        <v>0.953746497631073</v>
      </c>
      <c r="BD90" s="63">
        <v>0.97886538505554199</v>
      </c>
    </row>
    <row r="91" spans="1:56" x14ac:dyDescent="0.3">
      <c r="A91" s="47">
        <v>42795</v>
      </c>
      <c r="B91" s="48">
        <v>269</v>
      </c>
      <c r="C91" s="49">
        <v>578</v>
      </c>
      <c r="D91" s="50">
        <v>2.2548763751983643</v>
      </c>
      <c r="E91" s="49">
        <v>418</v>
      </c>
      <c r="F91" s="49">
        <v>349</v>
      </c>
      <c r="G91" s="49">
        <v>439</v>
      </c>
      <c r="H91" s="51">
        <v>37510389</v>
      </c>
      <c r="I91" s="52">
        <v>139443.8252788104</v>
      </c>
      <c r="J91" s="53">
        <v>124900</v>
      </c>
      <c r="K91" s="54">
        <v>50.263938903808594</v>
      </c>
      <c r="L91" s="54">
        <v>22</v>
      </c>
      <c r="M91" s="55">
        <v>0.97642582654953003</v>
      </c>
      <c r="N91" s="55">
        <v>0.98461538553237915</v>
      </c>
      <c r="O91" s="55">
        <v>0.94721889495849609</v>
      </c>
      <c r="P91" s="56">
        <v>0.97008544206619263</v>
      </c>
      <c r="Q91" s="52">
        <v>166922.76816608995</v>
      </c>
      <c r="R91" s="53">
        <v>114900</v>
      </c>
      <c r="S91" s="54">
        <v>91.930793762207031</v>
      </c>
      <c r="T91" s="54">
        <v>49</v>
      </c>
      <c r="U91" s="55">
        <v>0.9711754322052002</v>
      </c>
      <c r="V91" s="56">
        <v>1</v>
      </c>
      <c r="W91" s="53">
        <v>157866.75119617226</v>
      </c>
      <c r="X91" s="53">
        <v>134975</v>
      </c>
      <c r="Y91" s="52">
        <v>139422.12034383955</v>
      </c>
      <c r="Z91" s="53">
        <v>126977</v>
      </c>
      <c r="AA91" s="54">
        <v>37.951290130615234</v>
      </c>
      <c r="AB91" s="54">
        <v>14</v>
      </c>
      <c r="AC91" s="55">
        <v>0.95595598220825195</v>
      </c>
      <c r="AD91" s="56">
        <v>0.97777777910232544</v>
      </c>
      <c r="AE91" s="52">
        <v>144408.22551252847</v>
      </c>
      <c r="AF91" s="53">
        <v>124900</v>
      </c>
      <c r="AG91" s="54">
        <v>42.851936340332031</v>
      </c>
      <c r="AH91" s="54">
        <v>16</v>
      </c>
      <c r="AI91" s="55">
        <v>0.97760945558547974</v>
      </c>
      <c r="AJ91" s="56">
        <v>1</v>
      </c>
      <c r="AK91" s="57">
        <v>585</v>
      </c>
      <c r="AL91" s="58">
        <v>79233838</v>
      </c>
      <c r="AM91" s="59">
        <v>1019</v>
      </c>
      <c r="AN91" s="60">
        <v>785</v>
      </c>
      <c r="AO91" s="61">
        <v>135442.45811965811</v>
      </c>
      <c r="AP91" s="58">
        <v>117007</v>
      </c>
      <c r="AQ91" s="59">
        <v>52.227352142333984</v>
      </c>
      <c r="AR91" s="59">
        <v>28</v>
      </c>
      <c r="AS91" s="62">
        <v>0.97043377161026001</v>
      </c>
      <c r="AT91" s="62">
        <v>0.98247420787811279</v>
      </c>
      <c r="AU91" s="62">
        <v>0.93884789943695068</v>
      </c>
      <c r="AV91" s="63">
        <v>0.96935582160949707</v>
      </c>
      <c r="AW91" s="58">
        <v>155228.36113837096</v>
      </c>
      <c r="AX91" s="58">
        <v>129900</v>
      </c>
      <c r="AY91" s="61">
        <v>144330.4407643312</v>
      </c>
      <c r="AZ91" s="58">
        <v>124900</v>
      </c>
      <c r="BA91" s="59">
        <v>46.9503173828125</v>
      </c>
      <c r="BB91" s="59">
        <v>18</v>
      </c>
      <c r="BC91" s="62">
        <v>0.95061063766479492</v>
      </c>
      <c r="BD91" s="63">
        <v>0.9768339991569519</v>
      </c>
    </row>
    <row r="92" spans="1:56" x14ac:dyDescent="0.3">
      <c r="A92" s="47">
        <v>42767</v>
      </c>
      <c r="B92" s="48">
        <v>152</v>
      </c>
      <c r="C92" s="49">
        <v>572</v>
      </c>
      <c r="D92" s="50">
        <v>2.2475442886352539</v>
      </c>
      <c r="E92" s="49">
        <v>322</v>
      </c>
      <c r="F92" s="49">
        <v>226</v>
      </c>
      <c r="G92" s="49">
        <v>321</v>
      </c>
      <c r="H92" s="51">
        <v>20333676</v>
      </c>
      <c r="I92" s="52">
        <v>133774.18421052632</v>
      </c>
      <c r="J92" s="53">
        <v>112000</v>
      </c>
      <c r="K92" s="54">
        <v>62.552631378173828</v>
      </c>
      <c r="L92" s="54">
        <v>40.5</v>
      </c>
      <c r="M92" s="55">
        <v>0.97140485048294067</v>
      </c>
      <c r="N92" s="55">
        <v>0.97992056608200073</v>
      </c>
      <c r="O92" s="55">
        <v>0.93997514247894287</v>
      </c>
      <c r="P92" s="56">
        <v>0.96808147430419922</v>
      </c>
      <c r="Q92" s="52">
        <v>150278.61363636365</v>
      </c>
      <c r="R92" s="53">
        <v>104950</v>
      </c>
      <c r="S92" s="54">
        <v>87.251747131347656</v>
      </c>
      <c r="T92" s="54">
        <v>48.5</v>
      </c>
      <c r="U92" s="55">
        <v>0.9682040810585022</v>
      </c>
      <c r="V92" s="56">
        <v>1</v>
      </c>
      <c r="W92" s="53">
        <v>165616.88819875778</v>
      </c>
      <c r="X92" s="53">
        <v>124900</v>
      </c>
      <c r="Y92" s="52">
        <v>154444.09734513273</v>
      </c>
      <c r="Z92" s="53">
        <v>124925</v>
      </c>
      <c r="AA92" s="54">
        <v>46.964603424072266</v>
      </c>
      <c r="AB92" s="54">
        <v>14</v>
      </c>
      <c r="AC92" s="55">
        <v>0.95552182197570801</v>
      </c>
      <c r="AD92" s="56">
        <v>0.97850257158279419</v>
      </c>
      <c r="AE92" s="52">
        <v>144718.68535825546</v>
      </c>
      <c r="AF92" s="53">
        <v>124875</v>
      </c>
      <c r="AG92" s="54">
        <v>52.280372619628906</v>
      </c>
      <c r="AH92" s="54">
        <v>22</v>
      </c>
      <c r="AI92" s="55">
        <v>0.96538776159286499</v>
      </c>
      <c r="AJ92" s="56">
        <v>1</v>
      </c>
      <c r="AK92" s="57">
        <v>316</v>
      </c>
      <c r="AL92" s="58">
        <v>41723449</v>
      </c>
      <c r="AM92" s="59">
        <v>601</v>
      </c>
      <c r="AN92" s="60">
        <v>436</v>
      </c>
      <c r="AO92" s="61">
        <v>132036.23101265822</v>
      </c>
      <c r="AP92" s="58">
        <v>112000</v>
      </c>
      <c r="AQ92" s="59">
        <v>53.898735046386719</v>
      </c>
      <c r="AR92" s="59">
        <v>33</v>
      </c>
      <c r="AS92" s="62">
        <v>0.96533292531967163</v>
      </c>
      <c r="AT92" s="62">
        <v>0.9812769889831543</v>
      </c>
      <c r="AU92" s="62">
        <v>0.93177491426467896</v>
      </c>
      <c r="AV92" s="63">
        <v>0.96825891733169556</v>
      </c>
      <c r="AW92" s="58">
        <v>153393.34109816971</v>
      </c>
      <c r="AX92" s="58">
        <v>124900</v>
      </c>
      <c r="AY92" s="61">
        <v>148259.34862385321</v>
      </c>
      <c r="AZ92" s="58">
        <v>120500</v>
      </c>
      <c r="BA92" s="59">
        <v>54.153671264648438</v>
      </c>
      <c r="BB92" s="59">
        <v>24</v>
      </c>
      <c r="BC92" s="62">
        <v>0.94631224870681763</v>
      </c>
      <c r="BD92" s="63">
        <v>0.97525489330291748</v>
      </c>
    </row>
    <row r="93" spans="1:56" x14ac:dyDescent="0.3">
      <c r="A93" s="47">
        <v>42736</v>
      </c>
      <c r="B93" s="48">
        <v>164</v>
      </c>
      <c r="C93" s="49">
        <v>575</v>
      </c>
      <c r="D93" s="50">
        <v>2.2512235641479492</v>
      </c>
      <c r="E93" s="49">
        <v>279</v>
      </c>
      <c r="F93" s="49">
        <v>210</v>
      </c>
      <c r="G93" s="49">
        <v>205</v>
      </c>
      <c r="H93" s="51">
        <v>21389773</v>
      </c>
      <c r="I93" s="52">
        <v>130425.44512195123</v>
      </c>
      <c r="J93" s="53">
        <v>111700</v>
      </c>
      <c r="K93" s="54">
        <v>45.878047943115234</v>
      </c>
      <c r="L93" s="54">
        <v>27.5</v>
      </c>
      <c r="M93" s="55">
        <v>0.95970529317855835</v>
      </c>
      <c r="N93" s="55">
        <v>0.98244285583496094</v>
      </c>
      <c r="O93" s="55">
        <v>0.9241747260093689</v>
      </c>
      <c r="P93" s="56">
        <v>0.96976268291473389</v>
      </c>
      <c r="Q93" s="52">
        <v>138837.08173913043</v>
      </c>
      <c r="R93" s="53">
        <v>97500</v>
      </c>
      <c r="S93" s="54">
        <v>100.34956359863281</v>
      </c>
      <c r="T93" s="54">
        <v>72</v>
      </c>
      <c r="U93" s="55">
        <v>0.96279579401016235</v>
      </c>
      <c r="V93" s="56">
        <v>1</v>
      </c>
      <c r="W93" s="53">
        <v>139285.87813620071</v>
      </c>
      <c r="X93" s="53">
        <v>124900</v>
      </c>
      <c r="Y93" s="52">
        <v>141603.38095238095</v>
      </c>
      <c r="Z93" s="53">
        <v>119900</v>
      </c>
      <c r="AA93" s="54">
        <v>61.890476226806641</v>
      </c>
      <c r="AB93" s="54">
        <v>48</v>
      </c>
      <c r="AC93" s="55">
        <v>0.93630564212799072</v>
      </c>
      <c r="AD93" s="56">
        <v>0.96931147575378418</v>
      </c>
      <c r="AE93" s="52">
        <v>138253.6</v>
      </c>
      <c r="AF93" s="53">
        <v>115000</v>
      </c>
      <c r="AG93" s="54">
        <v>59.034145355224609</v>
      </c>
      <c r="AH93" s="54">
        <v>43</v>
      </c>
      <c r="AI93" s="55">
        <v>0.9600071907043457</v>
      </c>
      <c r="AJ93" s="56">
        <v>1</v>
      </c>
      <c r="AK93" s="57">
        <v>164</v>
      </c>
      <c r="AL93" s="58">
        <v>21389773</v>
      </c>
      <c r="AM93" s="59">
        <v>279</v>
      </c>
      <c r="AN93" s="60">
        <v>210</v>
      </c>
      <c r="AO93" s="61">
        <v>130425.44512195123</v>
      </c>
      <c r="AP93" s="58">
        <v>111700</v>
      </c>
      <c r="AQ93" s="59">
        <v>45.878047943115234</v>
      </c>
      <c r="AR93" s="59">
        <v>27.5</v>
      </c>
      <c r="AS93" s="62">
        <v>0.95970529317855835</v>
      </c>
      <c r="AT93" s="62">
        <v>0.98244285583496094</v>
      </c>
      <c r="AU93" s="62">
        <v>0.9241747260093689</v>
      </c>
      <c r="AV93" s="63">
        <v>0.96976268291473389</v>
      </c>
      <c r="AW93" s="58">
        <v>139285.87813620071</v>
      </c>
      <c r="AX93" s="58">
        <v>124900</v>
      </c>
      <c r="AY93" s="61">
        <v>141603.38095238095</v>
      </c>
      <c r="AZ93" s="58">
        <v>119900</v>
      </c>
      <c r="BA93" s="59">
        <v>61.890476226806641</v>
      </c>
      <c r="BB93" s="59">
        <v>48</v>
      </c>
      <c r="BC93" s="62">
        <v>0.93630564212799072</v>
      </c>
      <c r="BD93" s="63">
        <v>0.96931147575378418</v>
      </c>
    </row>
    <row r="94" spans="1:56" x14ac:dyDescent="0.3">
      <c r="A94" s="47">
        <v>42705</v>
      </c>
      <c r="B94" s="48">
        <v>210</v>
      </c>
      <c r="C94" s="49">
        <v>574</v>
      </c>
      <c r="D94" s="50">
        <v>2.2509803771972656</v>
      </c>
      <c r="E94" s="49">
        <v>168</v>
      </c>
      <c r="F94" s="49">
        <v>150</v>
      </c>
      <c r="G94" s="49">
        <v>186</v>
      </c>
      <c r="H94" s="51">
        <v>30487629</v>
      </c>
      <c r="I94" s="52">
        <v>145179.1857142857</v>
      </c>
      <c r="J94" s="53">
        <v>124950</v>
      </c>
      <c r="K94" s="54">
        <v>47.9952392578125</v>
      </c>
      <c r="L94" s="54">
        <v>24.5</v>
      </c>
      <c r="M94" s="55">
        <v>0.96696680784225464</v>
      </c>
      <c r="N94" s="55">
        <v>0.97867244482040405</v>
      </c>
      <c r="O94" s="55">
        <v>0.93523883819580078</v>
      </c>
      <c r="P94" s="56">
        <v>0.96051228046417236</v>
      </c>
      <c r="Q94" s="52">
        <v>143030.03832752613</v>
      </c>
      <c r="R94" s="53">
        <v>99900</v>
      </c>
      <c r="S94" s="54">
        <v>97.777000427246094</v>
      </c>
      <c r="T94" s="54">
        <v>69</v>
      </c>
      <c r="U94" s="55">
        <v>0.96217119693756104</v>
      </c>
      <c r="V94" s="56">
        <v>1</v>
      </c>
      <c r="W94" s="53">
        <v>130605.35119047618</v>
      </c>
      <c r="X94" s="53">
        <v>103900</v>
      </c>
      <c r="Y94" s="52">
        <v>132899.30666666667</v>
      </c>
      <c r="Z94" s="53">
        <v>110900</v>
      </c>
      <c r="AA94" s="54">
        <v>53.973331451416016</v>
      </c>
      <c r="AB94" s="54">
        <v>36</v>
      </c>
      <c r="AC94" s="55">
        <v>0.92126482725143433</v>
      </c>
      <c r="AD94" s="56">
        <v>0.9603201150894165</v>
      </c>
      <c r="AE94" s="52">
        <v>135176.60752688171</v>
      </c>
      <c r="AF94" s="53">
        <v>112700</v>
      </c>
      <c r="AG94" s="54">
        <v>55.704299926757813</v>
      </c>
      <c r="AH94" s="54">
        <v>32</v>
      </c>
      <c r="AI94" s="55">
        <v>0.96678334474563599</v>
      </c>
      <c r="AJ94" s="56">
        <v>1</v>
      </c>
      <c r="AK94" s="57">
        <v>3060</v>
      </c>
      <c r="AL94" s="58">
        <v>420110354</v>
      </c>
      <c r="AM94" s="59">
        <v>4079</v>
      </c>
      <c r="AN94" s="60">
        <v>3042</v>
      </c>
      <c r="AO94" s="61">
        <v>137290.96535947712</v>
      </c>
      <c r="AP94" s="58">
        <v>119900</v>
      </c>
      <c r="AQ94" s="59">
        <v>52.358497619628906</v>
      </c>
      <c r="AR94" s="59">
        <v>24</v>
      </c>
      <c r="AS94" s="62">
        <v>0.96733981370925903</v>
      </c>
      <c r="AT94" s="62">
        <v>0.98417091369628906</v>
      </c>
      <c r="AU94" s="62">
        <v>0.93749034404754639</v>
      </c>
      <c r="AV94" s="63">
        <v>0.97000002861022949</v>
      </c>
      <c r="AW94" s="58">
        <v>146949.45806768024</v>
      </c>
      <c r="AX94" s="58">
        <v>119900</v>
      </c>
      <c r="AY94" s="61">
        <v>141121.1256165735</v>
      </c>
      <c r="AZ94" s="58">
        <v>120000</v>
      </c>
      <c r="BA94" s="59">
        <v>50.559169769287109</v>
      </c>
      <c r="BB94" s="59">
        <v>23</v>
      </c>
      <c r="BC94" s="62">
        <v>0.93825149536132813</v>
      </c>
      <c r="BD94" s="63">
        <v>0.97181731462478638</v>
      </c>
    </row>
    <row r="95" spans="1:56" x14ac:dyDescent="0.3">
      <c r="A95" s="47">
        <v>42675</v>
      </c>
      <c r="B95" s="48">
        <v>221</v>
      </c>
      <c r="C95" s="49">
        <v>686</v>
      </c>
      <c r="D95" s="50">
        <v>2.6840560436248779</v>
      </c>
      <c r="E95" s="49">
        <v>266</v>
      </c>
      <c r="F95" s="49">
        <v>179</v>
      </c>
      <c r="G95" s="49">
        <v>246</v>
      </c>
      <c r="H95" s="51">
        <v>33103811</v>
      </c>
      <c r="I95" s="52">
        <v>149791</v>
      </c>
      <c r="J95" s="53">
        <v>134000</v>
      </c>
      <c r="K95" s="54">
        <v>48.348415374755859</v>
      </c>
      <c r="L95" s="54">
        <v>27</v>
      </c>
      <c r="M95" s="55">
        <v>0.9663509726524353</v>
      </c>
      <c r="N95" s="55">
        <v>0.98047828674316406</v>
      </c>
      <c r="O95" s="55">
        <v>0.93127799034118652</v>
      </c>
      <c r="P95" s="56">
        <v>0.95629817247390747</v>
      </c>
      <c r="Q95" s="52">
        <v>148164.67930029155</v>
      </c>
      <c r="R95" s="53">
        <v>105000</v>
      </c>
      <c r="S95" s="54">
        <v>90.268218994140625</v>
      </c>
      <c r="T95" s="54">
        <v>62.5</v>
      </c>
      <c r="U95" s="55">
        <v>0.96478110551834106</v>
      </c>
      <c r="V95" s="56">
        <v>1</v>
      </c>
      <c r="W95" s="53">
        <v>144146.3082706767</v>
      </c>
      <c r="X95" s="53">
        <v>114975</v>
      </c>
      <c r="Y95" s="52">
        <v>141062.73595505618</v>
      </c>
      <c r="Z95" s="53">
        <v>119949.5</v>
      </c>
      <c r="AA95" s="54">
        <v>43.033519744873047</v>
      </c>
      <c r="AB95" s="54">
        <v>19</v>
      </c>
      <c r="AC95" s="55">
        <v>0.93952131271362305</v>
      </c>
      <c r="AD95" s="56">
        <v>0.96032023429870605</v>
      </c>
      <c r="AE95" s="52">
        <v>141905.68979591836</v>
      </c>
      <c r="AF95" s="53">
        <v>127000</v>
      </c>
      <c r="AG95" s="54">
        <v>48.910568237304688</v>
      </c>
      <c r="AH95" s="54">
        <v>20.5</v>
      </c>
      <c r="AI95" s="55">
        <v>0.96774089336395264</v>
      </c>
      <c r="AJ95" s="56">
        <v>1</v>
      </c>
      <c r="AK95" s="57">
        <v>2850</v>
      </c>
      <c r="AL95" s="58">
        <v>389622725</v>
      </c>
      <c r="AM95" s="59">
        <v>3911</v>
      </c>
      <c r="AN95" s="60">
        <v>2892</v>
      </c>
      <c r="AO95" s="61">
        <v>136709.72807017545</v>
      </c>
      <c r="AP95" s="58">
        <v>119850</v>
      </c>
      <c r="AQ95" s="59">
        <v>52.680000305175781</v>
      </c>
      <c r="AR95" s="59">
        <v>24</v>
      </c>
      <c r="AS95" s="62">
        <v>0.96736705303192139</v>
      </c>
      <c r="AT95" s="62">
        <v>0.98460948467254639</v>
      </c>
      <c r="AU95" s="62">
        <v>0.93765467405319214</v>
      </c>
      <c r="AV95" s="63">
        <v>0.97121089696884155</v>
      </c>
      <c r="AW95" s="58">
        <v>147651.71125319693</v>
      </c>
      <c r="AX95" s="58">
        <v>120000</v>
      </c>
      <c r="AY95" s="61">
        <v>141547.71601521966</v>
      </c>
      <c r="AZ95" s="58">
        <v>122000</v>
      </c>
      <c r="BA95" s="59">
        <v>50.382087707519531</v>
      </c>
      <c r="BB95" s="59">
        <v>22</v>
      </c>
      <c r="BC95" s="62">
        <v>0.93912702798843384</v>
      </c>
      <c r="BD95" s="63">
        <v>0.97198396921157837</v>
      </c>
    </row>
    <row r="96" spans="1:56" x14ac:dyDescent="0.3">
      <c r="A96" s="47">
        <v>42644</v>
      </c>
      <c r="B96" s="48">
        <v>255</v>
      </c>
      <c r="C96" s="49">
        <v>718</v>
      </c>
      <c r="D96" s="50">
        <v>2.8501489162445068</v>
      </c>
      <c r="E96" s="49">
        <v>321</v>
      </c>
      <c r="F96" s="49">
        <v>248</v>
      </c>
      <c r="G96" s="49">
        <v>293</v>
      </c>
      <c r="H96" s="51">
        <v>32936609</v>
      </c>
      <c r="I96" s="52">
        <v>129163.17254901961</v>
      </c>
      <c r="J96" s="53">
        <v>110000</v>
      </c>
      <c r="K96" s="54">
        <v>60.243137359619141</v>
      </c>
      <c r="L96" s="54">
        <v>36</v>
      </c>
      <c r="M96" s="55">
        <v>0.95540505647659302</v>
      </c>
      <c r="N96" s="55">
        <v>0.97767513990402222</v>
      </c>
      <c r="O96" s="55">
        <v>0.92197620868682861</v>
      </c>
      <c r="P96" s="56">
        <v>0.95839917659759521</v>
      </c>
      <c r="Q96" s="52">
        <v>151004.35425383542</v>
      </c>
      <c r="R96" s="53">
        <v>108000</v>
      </c>
      <c r="S96" s="54">
        <v>85.727020263671875</v>
      </c>
      <c r="T96" s="54">
        <v>54</v>
      </c>
      <c r="U96" s="55">
        <v>0.96602821350097656</v>
      </c>
      <c r="V96" s="56">
        <v>1</v>
      </c>
      <c r="W96" s="53">
        <v>154318.51401869158</v>
      </c>
      <c r="X96" s="53">
        <v>129900</v>
      </c>
      <c r="Y96" s="52">
        <v>148153.06451612903</v>
      </c>
      <c r="Z96" s="53">
        <v>130950</v>
      </c>
      <c r="AA96" s="54">
        <v>50.830646514892578</v>
      </c>
      <c r="AB96" s="54">
        <v>28</v>
      </c>
      <c r="AC96" s="55">
        <v>0.92349827289581299</v>
      </c>
      <c r="AD96" s="56">
        <v>0.95905911922454834</v>
      </c>
      <c r="AE96" s="52">
        <v>153889.33788395906</v>
      </c>
      <c r="AF96" s="53">
        <v>139900</v>
      </c>
      <c r="AG96" s="54">
        <v>56.136520385742188</v>
      </c>
      <c r="AH96" s="54">
        <v>28</v>
      </c>
      <c r="AI96" s="55">
        <v>0.96032637357711792</v>
      </c>
      <c r="AJ96" s="56">
        <v>1</v>
      </c>
      <c r="AK96" s="57">
        <v>2629</v>
      </c>
      <c r="AL96" s="58">
        <v>356518914</v>
      </c>
      <c r="AM96" s="59">
        <v>3645</v>
      </c>
      <c r="AN96" s="60">
        <v>2713</v>
      </c>
      <c r="AO96" s="61">
        <v>135610.08520349942</v>
      </c>
      <c r="AP96" s="58">
        <v>118000</v>
      </c>
      <c r="AQ96" s="59">
        <v>53.044124603271484</v>
      </c>
      <c r="AR96" s="59">
        <v>24</v>
      </c>
      <c r="AS96" s="62">
        <v>0.96745240688323975</v>
      </c>
      <c r="AT96" s="62">
        <v>0.9848484992980957</v>
      </c>
      <c r="AU96" s="62">
        <v>0.93819069862365723</v>
      </c>
      <c r="AV96" s="63">
        <v>0.97235465049743652</v>
      </c>
      <c r="AW96" s="58">
        <v>147907.59412733259</v>
      </c>
      <c r="AX96" s="58">
        <v>121000</v>
      </c>
      <c r="AY96" s="61">
        <v>141579.53556948027</v>
      </c>
      <c r="AZ96" s="58">
        <v>122500</v>
      </c>
      <c r="BA96" s="59">
        <v>50.866935729980469</v>
      </c>
      <c r="BB96" s="59">
        <v>23</v>
      </c>
      <c r="BC96" s="62">
        <v>0.93910115957260132</v>
      </c>
      <c r="BD96" s="63">
        <v>0.97276264429092407</v>
      </c>
    </row>
    <row r="97" spans="1:56" x14ac:dyDescent="0.3">
      <c r="A97" s="47">
        <v>42614</v>
      </c>
      <c r="B97" s="48">
        <v>258</v>
      </c>
      <c r="C97" s="49">
        <v>721</v>
      </c>
      <c r="D97" s="50">
        <v>2.8859241008758545</v>
      </c>
      <c r="E97" s="49">
        <v>350</v>
      </c>
      <c r="F97" s="49">
        <v>262</v>
      </c>
      <c r="G97" s="49">
        <v>313</v>
      </c>
      <c r="H97" s="51">
        <v>34319187</v>
      </c>
      <c r="I97" s="52">
        <v>133020.10465116278</v>
      </c>
      <c r="J97" s="53">
        <v>115000</v>
      </c>
      <c r="K97" s="54">
        <v>46.941860198974609</v>
      </c>
      <c r="L97" s="54">
        <v>25.5</v>
      </c>
      <c r="M97" s="55">
        <v>0.96774804592132568</v>
      </c>
      <c r="N97" s="55">
        <v>0.98302364349365234</v>
      </c>
      <c r="O97" s="55">
        <v>0.93793141841888428</v>
      </c>
      <c r="P97" s="56">
        <v>0.96986585855484009</v>
      </c>
      <c r="Q97" s="52">
        <v>150447.83633841886</v>
      </c>
      <c r="R97" s="53">
        <v>108000</v>
      </c>
      <c r="S97" s="54">
        <v>84.761444091796875</v>
      </c>
      <c r="T97" s="54">
        <v>52</v>
      </c>
      <c r="U97" s="55">
        <v>0.96649169921875</v>
      </c>
      <c r="V97" s="56">
        <v>1</v>
      </c>
      <c r="W97" s="53">
        <v>160022.8194842407</v>
      </c>
      <c r="X97" s="53">
        <v>130000</v>
      </c>
      <c r="Y97" s="52">
        <v>144712.68702290076</v>
      </c>
      <c r="Z97" s="53">
        <v>120000</v>
      </c>
      <c r="AA97" s="54">
        <v>59.290077209472656</v>
      </c>
      <c r="AB97" s="54">
        <v>34</v>
      </c>
      <c r="AC97" s="55">
        <v>0.92380422353744507</v>
      </c>
      <c r="AD97" s="56">
        <v>0.953194260597229</v>
      </c>
      <c r="AE97" s="52">
        <v>148328.45047923323</v>
      </c>
      <c r="AF97" s="53">
        <v>127500</v>
      </c>
      <c r="AG97" s="54">
        <v>56.047924041748047</v>
      </c>
      <c r="AH97" s="54">
        <v>31</v>
      </c>
      <c r="AI97" s="55">
        <v>0.96771043539047241</v>
      </c>
      <c r="AJ97" s="56">
        <v>1</v>
      </c>
      <c r="AK97" s="57">
        <v>2374</v>
      </c>
      <c r="AL97" s="58">
        <v>323582305</v>
      </c>
      <c r="AM97" s="59">
        <v>3324</v>
      </c>
      <c r="AN97" s="60">
        <v>2465</v>
      </c>
      <c r="AO97" s="61">
        <v>136302.57160909858</v>
      </c>
      <c r="AP97" s="58">
        <v>118950</v>
      </c>
      <c r="AQ97" s="59">
        <v>52.270851135253906</v>
      </c>
      <c r="AR97" s="59">
        <v>23</v>
      </c>
      <c r="AS97" s="62">
        <v>0.96874648332595825</v>
      </c>
      <c r="AT97" s="62">
        <v>0.98569387197494507</v>
      </c>
      <c r="AU97" s="62">
        <v>0.93993240594863892</v>
      </c>
      <c r="AV97" s="63">
        <v>0.97346925735473633</v>
      </c>
      <c r="AW97" s="58">
        <v>147288.30273848932</v>
      </c>
      <c r="AX97" s="58">
        <v>119999</v>
      </c>
      <c r="AY97" s="61">
        <v>140918.18255578092</v>
      </c>
      <c r="AZ97" s="58">
        <v>120000</v>
      </c>
      <c r="BA97" s="59">
        <v>50.870586395263672</v>
      </c>
      <c r="BB97" s="59">
        <v>22</v>
      </c>
      <c r="BC97" s="62">
        <v>0.94067090749740601</v>
      </c>
      <c r="BD97" s="63">
        <v>0.97368419170379639</v>
      </c>
    </row>
    <row r="98" spans="1:56" x14ac:dyDescent="0.3">
      <c r="A98" s="47">
        <v>42583</v>
      </c>
      <c r="B98" s="48">
        <v>310</v>
      </c>
      <c r="C98" s="49">
        <v>733</v>
      </c>
      <c r="D98" s="50">
        <v>2.9437751770019531</v>
      </c>
      <c r="E98" s="49">
        <v>345</v>
      </c>
      <c r="F98" s="49">
        <v>254</v>
      </c>
      <c r="G98" s="49">
        <v>327</v>
      </c>
      <c r="H98" s="51">
        <v>45254898</v>
      </c>
      <c r="I98" s="52">
        <v>145983.54193548387</v>
      </c>
      <c r="J98" s="53">
        <v>130000</v>
      </c>
      <c r="K98" s="54">
        <v>50.635482788085938</v>
      </c>
      <c r="L98" s="54">
        <v>21</v>
      </c>
      <c r="M98" s="55">
        <v>0.96989399194717407</v>
      </c>
      <c r="N98" s="55">
        <v>0.9876282811164856</v>
      </c>
      <c r="O98" s="55">
        <v>0.94182854890823364</v>
      </c>
      <c r="P98" s="56">
        <v>0.97368419170379639</v>
      </c>
      <c r="Q98" s="52">
        <v>146491.20736698501</v>
      </c>
      <c r="R98" s="53">
        <v>106250</v>
      </c>
      <c r="S98" s="54">
        <v>88.118690490722656</v>
      </c>
      <c r="T98" s="54">
        <v>55</v>
      </c>
      <c r="U98" s="55">
        <v>0.9650464653968811</v>
      </c>
      <c r="V98" s="56">
        <v>1</v>
      </c>
      <c r="W98" s="53">
        <v>131492.51594202899</v>
      </c>
      <c r="X98" s="53">
        <v>114900</v>
      </c>
      <c r="Y98" s="52">
        <v>132854.71653543308</v>
      </c>
      <c r="Z98" s="53">
        <v>113200</v>
      </c>
      <c r="AA98" s="54">
        <v>42.988189697265625</v>
      </c>
      <c r="AB98" s="54">
        <v>25</v>
      </c>
      <c r="AC98" s="55">
        <v>0.93194842338562012</v>
      </c>
      <c r="AD98" s="56">
        <v>0.96552842855453491</v>
      </c>
      <c r="AE98" s="52">
        <v>143210.14678899082</v>
      </c>
      <c r="AF98" s="53">
        <v>120000</v>
      </c>
      <c r="AG98" s="54">
        <v>49.477066040039063</v>
      </c>
      <c r="AH98" s="54">
        <v>27</v>
      </c>
      <c r="AI98" s="55">
        <v>0.97579264640808105</v>
      </c>
      <c r="AJ98" s="56">
        <v>1</v>
      </c>
      <c r="AK98" s="57">
        <v>2116</v>
      </c>
      <c r="AL98" s="58">
        <v>289263118</v>
      </c>
      <c r="AM98" s="59">
        <v>2974</v>
      </c>
      <c r="AN98" s="60">
        <v>2203</v>
      </c>
      <c r="AO98" s="61">
        <v>136702.7967863894</v>
      </c>
      <c r="AP98" s="58">
        <v>119250</v>
      </c>
      <c r="AQ98" s="59">
        <v>52.920604705810547</v>
      </c>
      <c r="AR98" s="59">
        <v>23</v>
      </c>
      <c r="AS98" s="62">
        <v>0.96886825561523438</v>
      </c>
      <c r="AT98" s="62">
        <v>0.9860154390335083</v>
      </c>
      <c r="AU98" s="62">
        <v>0.94017636775970459</v>
      </c>
      <c r="AV98" s="63">
        <v>0.97431623935699463</v>
      </c>
      <c r="AW98" s="58">
        <v>145793.90248823134</v>
      </c>
      <c r="AX98" s="58">
        <v>119900</v>
      </c>
      <c r="AY98" s="61">
        <v>140466.90694507491</v>
      </c>
      <c r="AZ98" s="58">
        <v>120000</v>
      </c>
      <c r="BA98" s="59">
        <v>49.869270324707031</v>
      </c>
      <c r="BB98" s="59">
        <v>21</v>
      </c>
      <c r="BC98" s="62">
        <v>0.942676842212677</v>
      </c>
      <c r="BD98" s="63">
        <v>0.97529339790344238</v>
      </c>
    </row>
    <row r="99" spans="1:56" x14ac:dyDescent="0.3">
      <c r="A99" s="47">
        <v>42552</v>
      </c>
      <c r="B99" s="48">
        <v>347</v>
      </c>
      <c r="C99" s="49">
        <v>759</v>
      </c>
      <c r="D99" s="50">
        <v>3.1042945384979248</v>
      </c>
      <c r="E99" s="49">
        <v>377</v>
      </c>
      <c r="F99" s="49">
        <v>265</v>
      </c>
      <c r="G99" s="49">
        <v>364</v>
      </c>
      <c r="H99" s="51">
        <v>51782502</v>
      </c>
      <c r="I99" s="52">
        <v>149229.11239193083</v>
      </c>
      <c r="J99" s="53">
        <v>125000</v>
      </c>
      <c r="K99" s="54">
        <v>40.559078216552734</v>
      </c>
      <c r="L99" s="54">
        <v>17</v>
      </c>
      <c r="M99" s="55">
        <v>0.97474074363708496</v>
      </c>
      <c r="N99" s="55">
        <v>0.98946011066436768</v>
      </c>
      <c r="O99" s="55">
        <v>0.9488065242767334</v>
      </c>
      <c r="P99" s="56">
        <v>0.97893166542053223</v>
      </c>
      <c r="Q99" s="52">
        <v>153493.69169960474</v>
      </c>
      <c r="R99" s="53">
        <v>107000</v>
      </c>
      <c r="S99" s="54">
        <v>83.150199890136719</v>
      </c>
      <c r="T99" s="54">
        <v>48</v>
      </c>
      <c r="U99" s="55">
        <v>0.96911603212356567</v>
      </c>
      <c r="V99" s="56">
        <v>1</v>
      </c>
      <c r="W99" s="53">
        <v>147294.09283819629</v>
      </c>
      <c r="X99" s="53">
        <v>129950</v>
      </c>
      <c r="Y99" s="52">
        <v>151404.37735849057</v>
      </c>
      <c r="Z99" s="53">
        <v>134900</v>
      </c>
      <c r="AA99" s="54">
        <v>52.343395233154297</v>
      </c>
      <c r="AB99" s="54">
        <v>23</v>
      </c>
      <c r="AC99" s="55">
        <v>0.94341528415679932</v>
      </c>
      <c r="AD99" s="56">
        <v>0.97173142433166504</v>
      </c>
      <c r="AE99" s="52">
        <v>151647.46978021978</v>
      </c>
      <c r="AF99" s="53">
        <v>129925</v>
      </c>
      <c r="AG99" s="54">
        <v>56.543956756591797</v>
      </c>
      <c r="AH99" s="54">
        <v>24.5</v>
      </c>
      <c r="AI99" s="55">
        <v>0.97351890802383423</v>
      </c>
      <c r="AJ99" s="56">
        <v>1</v>
      </c>
      <c r="AK99" s="57">
        <v>1806</v>
      </c>
      <c r="AL99" s="58">
        <v>244008220</v>
      </c>
      <c r="AM99" s="59">
        <v>2629</v>
      </c>
      <c r="AN99" s="60">
        <v>1949</v>
      </c>
      <c r="AO99" s="61">
        <v>135109.75636766336</v>
      </c>
      <c r="AP99" s="58">
        <v>117700</v>
      </c>
      <c r="AQ99" s="59">
        <v>53.312847137451172</v>
      </c>
      <c r="AR99" s="59">
        <v>23</v>
      </c>
      <c r="AS99" s="62">
        <v>0.96869218349456787</v>
      </c>
      <c r="AT99" s="62">
        <v>0.98570406436920166</v>
      </c>
      <c r="AU99" s="62">
        <v>0.93989276885986328</v>
      </c>
      <c r="AV99" s="63">
        <v>0.97447443008422852</v>
      </c>
      <c r="AW99" s="58">
        <v>147670.65348041081</v>
      </c>
      <c r="AX99" s="58">
        <v>119999</v>
      </c>
      <c r="AY99" s="61">
        <v>141458.95228322217</v>
      </c>
      <c r="AZ99" s="58">
        <v>122000</v>
      </c>
      <c r="BA99" s="59">
        <v>50.766033172607422</v>
      </c>
      <c r="BB99" s="59">
        <v>20</v>
      </c>
      <c r="BC99" s="62">
        <v>0.94407498836517334</v>
      </c>
      <c r="BD99" s="63">
        <v>0.97679322957992554</v>
      </c>
    </row>
    <row r="100" spans="1:56" x14ac:dyDescent="0.3">
      <c r="A100" s="47">
        <v>42522</v>
      </c>
      <c r="B100" s="48">
        <v>318</v>
      </c>
      <c r="C100" s="49">
        <v>742</v>
      </c>
      <c r="D100" s="50">
        <v>3.1363155841827393</v>
      </c>
      <c r="E100" s="49">
        <v>432</v>
      </c>
      <c r="F100" s="49">
        <v>348</v>
      </c>
      <c r="G100" s="49">
        <v>455</v>
      </c>
      <c r="H100" s="51">
        <v>44217324</v>
      </c>
      <c r="I100" s="52">
        <v>139048.18867924527</v>
      </c>
      <c r="J100" s="53">
        <v>121500</v>
      </c>
      <c r="K100" s="54">
        <v>47.418239593505859</v>
      </c>
      <c r="L100" s="54">
        <v>16</v>
      </c>
      <c r="M100" s="55">
        <v>0.97314280271530151</v>
      </c>
      <c r="N100" s="55">
        <v>0.98979949951171875</v>
      </c>
      <c r="O100" s="55">
        <v>0.95003587007522583</v>
      </c>
      <c r="P100" s="56">
        <v>0.98148149251937866</v>
      </c>
      <c r="Q100" s="52">
        <v>150542.6064690027</v>
      </c>
      <c r="R100" s="53">
        <v>104000</v>
      </c>
      <c r="S100" s="54">
        <v>86.346359252929688</v>
      </c>
      <c r="T100" s="54">
        <v>46</v>
      </c>
      <c r="U100" s="55">
        <v>0.9667508602142334</v>
      </c>
      <c r="V100" s="56">
        <v>1</v>
      </c>
      <c r="W100" s="53">
        <v>147793.67361111112</v>
      </c>
      <c r="X100" s="53">
        <v>119700</v>
      </c>
      <c r="Y100" s="52">
        <v>145322.99425287356</v>
      </c>
      <c r="Z100" s="53">
        <v>119900</v>
      </c>
      <c r="AA100" s="54">
        <v>43.037357330322266</v>
      </c>
      <c r="AB100" s="54">
        <v>18</v>
      </c>
      <c r="AC100" s="55">
        <v>0.94929510354995728</v>
      </c>
      <c r="AD100" s="56">
        <v>0.97961521148681641</v>
      </c>
      <c r="AE100" s="52">
        <v>150381.26593406594</v>
      </c>
      <c r="AF100" s="53">
        <v>124900</v>
      </c>
      <c r="AG100" s="54">
        <v>45.512088775634766</v>
      </c>
      <c r="AH100" s="54">
        <v>21</v>
      </c>
      <c r="AI100" s="55">
        <v>0.9771386981010437</v>
      </c>
      <c r="AJ100" s="56">
        <v>1</v>
      </c>
      <c r="AK100" s="57">
        <v>1459</v>
      </c>
      <c r="AL100" s="58">
        <v>192225718</v>
      </c>
      <c r="AM100" s="59">
        <v>2252</v>
      </c>
      <c r="AN100" s="60">
        <v>1684</v>
      </c>
      <c r="AO100" s="61">
        <v>131751.69156956821</v>
      </c>
      <c r="AP100" s="58">
        <v>115000</v>
      </c>
      <c r="AQ100" s="59">
        <v>56.346126556396484</v>
      </c>
      <c r="AR100" s="59">
        <v>25</v>
      </c>
      <c r="AS100" s="62">
        <v>0.96725356578826904</v>
      </c>
      <c r="AT100" s="62">
        <v>0.98493003845214844</v>
      </c>
      <c r="AU100" s="62">
        <v>0.93777275085449219</v>
      </c>
      <c r="AV100" s="63">
        <v>0.97296321392059326</v>
      </c>
      <c r="AW100" s="58">
        <v>147733.69227353463</v>
      </c>
      <c r="AX100" s="58">
        <v>119900</v>
      </c>
      <c r="AY100" s="61">
        <v>139893.90617577196</v>
      </c>
      <c r="AZ100" s="58">
        <v>119900</v>
      </c>
      <c r="BA100" s="59">
        <v>50.517814636230469</v>
      </c>
      <c r="BB100" s="59">
        <v>20</v>
      </c>
      <c r="BC100" s="62">
        <v>0.94417881965637207</v>
      </c>
      <c r="BD100" s="63">
        <v>0.97755718231201172</v>
      </c>
    </row>
    <row r="101" spans="1:56" x14ac:dyDescent="0.3">
      <c r="A101" s="47">
        <v>42491</v>
      </c>
      <c r="B101" s="48">
        <v>304</v>
      </c>
      <c r="C101" s="49">
        <v>779</v>
      </c>
      <c r="D101" s="50">
        <v>3.2628271579742432</v>
      </c>
      <c r="E101" s="49">
        <v>418</v>
      </c>
      <c r="F101" s="49">
        <v>299</v>
      </c>
      <c r="G101" s="49">
        <v>422</v>
      </c>
      <c r="H101" s="51">
        <v>43241761</v>
      </c>
      <c r="I101" s="52">
        <v>142242.63486842104</v>
      </c>
      <c r="J101" s="53">
        <v>126000</v>
      </c>
      <c r="K101" s="54">
        <v>45.898025512695313</v>
      </c>
      <c r="L101" s="54">
        <v>18</v>
      </c>
      <c r="M101" s="55">
        <v>0.976043701171875</v>
      </c>
      <c r="N101" s="55">
        <v>0.9894566535949707</v>
      </c>
      <c r="O101" s="55">
        <v>0.95660859346389771</v>
      </c>
      <c r="P101" s="56">
        <v>0.98470687866210938</v>
      </c>
      <c r="Q101" s="52">
        <v>151891.64313222081</v>
      </c>
      <c r="R101" s="53">
        <v>101950</v>
      </c>
      <c r="S101" s="54">
        <v>91.567390441894531</v>
      </c>
      <c r="T101" s="54">
        <v>51</v>
      </c>
      <c r="U101" s="55">
        <v>0.96718519926071167</v>
      </c>
      <c r="V101" s="56">
        <v>1</v>
      </c>
      <c r="W101" s="53">
        <v>148866.22488038277</v>
      </c>
      <c r="X101" s="53">
        <v>122700</v>
      </c>
      <c r="Y101" s="52">
        <v>150739.5518394649</v>
      </c>
      <c r="Z101" s="53">
        <v>126000</v>
      </c>
      <c r="AA101" s="54">
        <v>50.351169586181641</v>
      </c>
      <c r="AB101" s="54">
        <v>16</v>
      </c>
      <c r="AC101" s="55">
        <v>0.95189476013183594</v>
      </c>
      <c r="AD101" s="56">
        <v>0.97989952564239502</v>
      </c>
      <c r="AE101" s="52">
        <v>145255.57582938389</v>
      </c>
      <c r="AF101" s="53">
        <v>123900</v>
      </c>
      <c r="AG101" s="54">
        <v>49.751186370849609</v>
      </c>
      <c r="AH101" s="54">
        <v>17.5</v>
      </c>
      <c r="AI101" s="55">
        <v>0.97940832376480103</v>
      </c>
      <c r="AJ101" s="56">
        <v>1</v>
      </c>
      <c r="AK101" s="57">
        <v>1141</v>
      </c>
      <c r="AL101" s="58">
        <v>148008394</v>
      </c>
      <c r="AM101" s="59">
        <v>1820</v>
      </c>
      <c r="AN101" s="60">
        <v>1336</v>
      </c>
      <c r="AO101" s="61">
        <v>129718.13672217353</v>
      </c>
      <c r="AP101" s="58">
        <v>114000</v>
      </c>
      <c r="AQ101" s="59">
        <v>58.834354400634766</v>
      </c>
      <c r="AR101" s="59">
        <v>28</v>
      </c>
      <c r="AS101" s="62">
        <v>0.96561223268508911</v>
      </c>
      <c r="AT101" s="62">
        <v>0.9841269850730896</v>
      </c>
      <c r="AU101" s="62">
        <v>0.93435502052307129</v>
      </c>
      <c r="AV101" s="63">
        <v>0.97008055448532104</v>
      </c>
      <c r="AW101" s="58">
        <v>147719.45494505495</v>
      </c>
      <c r="AX101" s="58">
        <v>119900</v>
      </c>
      <c r="AY101" s="61">
        <v>138479.74251497007</v>
      </c>
      <c r="AZ101" s="58">
        <v>119900</v>
      </c>
      <c r="BA101" s="59">
        <v>52.466316223144531</v>
      </c>
      <c r="BB101" s="59">
        <v>20</v>
      </c>
      <c r="BC101" s="62">
        <v>0.94284617900848389</v>
      </c>
      <c r="BD101" s="63">
        <v>0.97688889503479004</v>
      </c>
    </row>
    <row r="102" spans="1:56" x14ac:dyDescent="0.3">
      <c r="A102" s="47">
        <v>42461</v>
      </c>
      <c r="B102" s="48">
        <v>268</v>
      </c>
      <c r="C102" s="49">
        <v>757</v>
      </c>
      <c r="D102" s="50">
        <v>3.217853307723999</v>
      </c>
      <c r="E102" s="49">
        <v>441</v>
      </c>
      <c r="F102" s="49">
        <v>324</v>
      </c>
      <c r="G102" s="49">
        <v>431</v>
      </c>
      <c r="H102" s="51">
        <v>34175693</v>
      </c>
      <c r="I102" s="52">
        <v>127521.24253731343</v>
      </c>
      <c r="J102" s="53">
        <v>115400</v>
      </c>
      <c r="K102" s="54">
        <v>48.824626922607422</v>
      </c>
      <c r="L102" s="54">
        <v>18</v>
      </c>
      <c r="M102" s="55">
        <v>0.96936488151550293</v>
      </c>
      <c r="N102" s="55">
        <v>0.98974114656448364</v>
      </c>
      <c r="O102" s="55">
        <v>0.94301265478134155</v>
      </c>
      <c r="P102" s="56">
        <v>0.97845005989074707</v>
      </c>
      <c r="Q102" s="52">
        <v>148459.80845442537</v>
      </c>
      <c r="R102" s="53">
        <v>99900</v>
      </c>
      <c r="S102" s="54">
        <v>96.177017211914063</v>
      </c>
      <c r="T102" s="54">
        <v>48</v>
      </c>
      <c r="U102" s="55">
        <v>0.96822100877761841</v>
      </c>
      <c r="V102" s="56">
        <v>1</v>
      </c>
      <c r="W102" s="53">
        <v>157221.06122448979</v>
      </c>
      <c r="X102" s="53">
        <v>129500</v>
      </c>
      <c r="Y102" s="52">
        <v>144230.8549382716</v>
      </c>
      <c r="Z102" s="53">
        <v>125950</v>
      </c>
      <c r="AA102" s="54">
        <v>41.879631042480469</v>
      </c>
      <c r="AB102" s="54">
        <v>15</v>
      </c>
      <c r="AC102" s="55">
        <v>0.95601171255111694</v>
      </c>
      <c r="AD102" s="56">
        <v>0.98509562015533447</v>
      </c>
      <c r="AE102" s="52">
        <v>144566.41995359628</v>
      </c>
      <c r="AF102" s="53">
        <v>123900</v>
      </c>
      <c r="AG102" s="54">
        <v>48.654293060302734</v>
      </c>
      <c r="AH102" s="54">
        <v>20</v>
      </c>
      <c r="AI102" s="55">
        <v>0.97636723518371582</v>
      </c>
      <c r="AJ102" s="56">
        <v>1</v>
      </c>
      <c r="AK102" s="57">
        <v>837</v>
      </c>
      <c r="AL102" s="58">
        <v>104766633</v>
      </c>
      <c r="AM102" s="59">
        <v>1402</v>
      </c>
      <c r="AN102" s="60">
        <v>1037</v>
      </c>
      <c r="AO102" s="61">
        <v>125169.21505376344</v>
      </c>
      <c r="AP102" s="58">
        <v>109500</v>
      </c>
      <c r="AQ102" s="59">
        <v>63.532855987548828</v>
      </c>
      <c r="AR102" s="59">
        <v>35</v>
      </c>
      <c r="AS102" s="62">
        <v>0.96182352304458618</v>
      </c>
      <c r="AT102" s="62">
        <v>0.98181819915771484</v>
      </c>
      <c r="AU102" s="62">
        <v>0.92627245187759399</v>
      </c>
      <c r="AV102" s="63">
        <v>0.96320509910583496</v>
      </c>
      <c r="AW102" s="58">
        <v>147377.55064194009</v>
      </c>
      <c r="AX102" s="58">
        <v>119000</v>
      </c>
      <c r="AY102" s="61">
        <v>134944.85053037608</v>
      </c>
      <c r="AZ102" s="58">
        <v>119000</v>
      </c>
      <c r="BA102" s="59">
        <v>53.076179504394531</v>
      </c>
      <c r="BB102" s="59">
        <v>22</v>
      </c>
      <c r="BC102" s="62">
        <v>0.94023716449737549</v>
      </c>
      <c r="BD102" s="63">
        <v>0.97619044780731201</v>
      </c>
    </row>
    <row r="103" spans="1:56" x14ac:dyDescent="0.3">
      <c r="A103" s="47">
        <v>42430</v>
      </c>
      <c r="B103" s="48">
        <v>247</v>
      </c>
      <c r="C103" s="49">
        <v>715</v>
      </c>
      <c r="D103" s="50">
        <v>3.0264549255371094</v>
      </c>
      <c r="E103" s="49">
        <v>392</v>
      </c>
      <c r="F103" s="49">
        <v>291</v>
      </c>
      <c r="G103" s="49">
        <v>363</v>
      </c>
      <c r="H103" s="51">
        <v>30863181</v>
      </c>
      <c r="I103" s="52">
        <v>124952.14979757085</v>
      </c>
      <c r="J103" s="53">
        <v>102000</v>
      </c>
      <c r="K103" s="54">
        <v>69.283401489257813</v>
      </c>
      <c r="L103" s="54">
        <v>35</v>
      </c>
      <c r="M103" s="55">
        <v>0.95917618274688721</v>
      </c>
      <c r="N103" s="55">
        <v>0.98461538553237915</v>
      </c>
      <c r="O103" s="55">
        <v>0.92004096508026123</v>
      </c>
      <c r="P103" s="56">
        <v>0.96307885646820068</v>
      </c>
      <c r="Q103" s="52">
        <v>138403.42797202797</v>
      </c>
      <c r="R103" s="53">
        <v>97000</v>
      </c>
      <c r="S103" s="54">
        <v>101.4923095703125</v>
      </c>
      <c r="T103" s="54">
        <v>56</v>
      </c>
      <c r="U103" s="55">
        <v>0.96698170900344849</v>
      </c>
      <c r="V103" s="56">
        <v>1</v>
      </c>
      <c r="W103" s="53">
        <v>144232.37244897959</v>
      </c>
      <c r="X103" s="53">
        <v>116250</v>
      </c>
      <c r="Y103" s="52">
        <v>128141.05498281786</v>
      </c>
      <c r="Z103" s="53">
        <v>114900</v>
      </c>
      <c r="AA103" s="54">
        <v>53.910652160644531</v>
      </c>
      <c r="AB103" s="54">
        <v>20</v>
      </c>
      <c r="AC103" s="55">
        <v>0.9389609694480896</v>
      </c>
      <c r="AD103" s="56">
        <v>0.98000001907348633</v>
      </c>
      <c r="AE103" s="52">
        <v>134199.70247933886</v>
      </c>
      <c r="AF103" s="53">
        <v>118000</v>
      </c>
      <c r="AG103" s="54">
        <v>51.520660400390625</v>
      </c>
      <c r="AH103" s="54">
        <v>20</v>
      </c>
      <c r="AI103" s="55">
        <v>0.97329294681549072</v>
      </c>
      <c r="AJ103" s="56">
        <v>1</v>
      </c>
      <c r="AK103" s="57">
        <v>569</v>
      </c>
      <c r="AL103" s="58">
        <v>70590940</v>
      </c>
      <c r="AM103" s="59">
        <v>961</v>
      </c>
      <c r="AN103" s="60">
        <v>713</v>
      </c>
      <c r="AO103" s="61">
        <v>124061.40597539544</v>
      </c>
      <c r="AP103" s="58">
        <v>107000</v>
      </c>
      <c r="AQ103" s="59">
        <v>70.460456848144531</v>
      </c>
      <c r="AR103" s="59">
        <v>42</v>
      </c>
      <c r="AS103" s="62">
        <v>0.9582715630531311</v>
      </c>
      <c r="AT103" s="62">
        <v>0.97837835550308228</v>
      </c>
      <c r="AU103" s="62">
        <v>0.918387770652771</v>
      </c>
      <c r="AV103" s="63">
        <v>0.95693778991699219</v>
      </c>
      <c r="AW103" s="58">
        <v>142860.39334027056</v>
      </c>
      <c r="AX103" s="58">
        <v>114900</v>
      </c>
      <c r="AY103" s="61">
        <v>130725.12342215989</v>
      </c>
      <c r="AZ103" s="58">
        <v>115000</v>
      </c>
      <c r="BA103" s="59">
        <v>58.164096832275391</v>
      </c>
      <c r="BB103" s="59">
        <v>26</v>
      </c>
      <c r="BC103" s="62">
        <v>0.93306893110275269</v>
      </c>
      <c r="BD103" s="63">
        <v>0.97222220897674561</v>
      </c>
    </row>
    <row r="104" spans="1:56" x14ac:dyDescent="0.3">
      <c r="A104" s="47">
        <v>42401</v>
      </c>
      <c r="B104" s="48">
        <v>163</v>
      </c>
      <c r="C104" s="49">
        <v>702</v>
      </c>
      <c r="D104" s="50">
        <v>3.0345821380615234</v>
      </c>
      <c r="E104" s="49">
        <v>312</v>
      </c>
      <c r="F104" s="49">
        <v>253</v>
      </c>
      <c r="G104" s="49">
        <v>316</v>
      </c>
      <c r="H104" s="51">
        <v>20644696</v>
      </c>
      <c r="I104" s="52">
        <v>126654.57668711657</v>
      </c>
      <c r="J104" s="53">
        <v>107900</v>
      </c>
      <c r="K104" s="54">
        <v>64.779144287109375</v>
      </c>
      <c r="L104" s="54">
        <v>44</v>
      </c>
      <c r="M104" s="55">
        <v>0.96083647012710571</v>
      </c>
      <c r="N104" s="55">
        <v>0.97500002384185791</v>
      </c>
      <c r="O104" s="55">
        <v>0.92315673828125</v>
      </c>
      <c r="P104" s="56">
        <v>0.95438593626022339</v>
      </c>
      <c r="Q104" s="52">
        <v>134473.38461538462</v>
      </c>
      <c r="R104" s="53">
        <v>94250</v>
      </c>
      <c r="S104" s="54">
        <v>116.48290252685547</v>
      </c>
      <c r="T104" s="54">
        <v>73</v>
      </c>
      <c r="U104" s="55">
        <v>0.96391463279724121</v>
      </c>
      <c r="V104" s="56">
        <v>1</v>
      </c>
      <c r="W104" s="53">
        <v>140947.12179487178</v>
      </c>
      <c r="X104" s="53">
        <v>119900</v>
      </c>
      <c r="Y104" s="52">
        <v>136181.71146245059</v>
      </c>
      <c r="Z104" s="53">
        <v>116000</v>
      </c>
      <c r="AA104" s="54">
        <v>60.715415954589844</v>
      </c>
      <c r="AB104" s="54">
        <v>25</v>
      </c>
      <c r="AC104" s="55">
        <v>0.93836164474487305</v>
      </c>
      <c r="AD104" s="56">
        <v>0.97391301393508911</v>
      </c>
      <c r="AE104" s="52">
        <v>139952.47151898735</v>
      </c>
      <c r="AF104" s="53">
        <v>115700</v>
      </c>
      <c r="AG104" s="54">
        <v>63.844936370849609</v>
      </c>
      <c r="AH104" s="54">
        <v>31</v>
      </c>
      <c r="AI104" s="55">
        <v>0.96435993909835815</v>
      </c>
      <c r="AJ104" s="56">
        <v>1</v>
      </c>
      <c r="AK104" s="57">
        <v>322</v>
      </c>
      <c r="AL104" s="58">
        <v>39727759</v>
      </c>
      <c r="AM104" s="59">
        <v>569</v>
      </c>
      <c r="AN104" s="60">
        <v>422</v>
      </c>
      <c r="AO104" s="61">
        <v>123378.13354037267</v>
      </c>
      <c r="AP104" s="58">
        <v>111500</v>
      </c>
      <c r="AQ104" s="59">
        <v>71.363357543945313</v>
      </c>
      <c r="AR104" s="59">
        <v>46</v>
      </c>
      <c r="AS104" s="62">
        <v>0.95757758617401123</v>
      </c>
      <c r="AT104" s="62">
        <v>0.97478991746902466</v>
      </c>
      <c r="AU104" s="62">
        <v>0.91711968183517456</v>
      </c>
      <c r="AV104" s="63">
        <v>0.9520525336265564</v>
      </c>
      <c r="AW104" s="58">
        <v>141915.19859402461</v>
      </c>
      <c r="AX104" s="58">
        <v>112000</v>
      </c>
      <c r="AY104" s="61">
        <v>132507.02843601897</v>
      </c>
      <c r="AZ104" s="58">
        <v>115000</v>
      </c>
      <c r="BA104" s="59">
        <v>61.097156524658203</v>
      </c>
      <c r="BB104" s="59">
        <v>34.5</v>
      </c>
      <c r="BC104" s="62">
        <v>0.92900592088699341</v>
      </c>
      <c r="BD104" s="63">
        <v>0.96555429697036743</v>
      </c>
    </row>
    <row r="105" spans="1:56" x14ac:dyDescent="0.3">
      <c r="A105" s="47">
        <v>42370</v>
      </c>
      <c r="B105" s="48">
        <v>159</v>
      </c>
      <c r="C105" s="49">
        <v>730</v>
      </c>
      <c r="D105" s="50">
        <v>3.1499459743499756</v>
      </c>
      <c r="E105" s="49">
        <v>257</v>
      </c>
      <c r="F105" s="49">
        <v>169</v>
      </c>
      <c r="G105" s="49">
        <v>240</v>
      </c>
      <c r="H105" s="51">
        <v>19083063</v>
      </c>
      <c r="I105" s="52">
        <v>120019.2641509434</v>
      </c>
      <c r="J105" s="53">
        <v>113000</v>
      </c>
      <c r="K105" s="54">
        <v>78.113204956054688</v>
      </c>
      <c r="L105" s="54">
        <v>48</v>
      </c>
      <c r="M105" s="55">
        <v>0.95423668622970581</v>
      </c>
      <c r="N105" s="55">
        <v>0.97453904151916504</v>
      </c>
      <c r="O105" s="55">
        <v>0.91093069314956665</v>
      </c>
      <c r="P105" s="56">
        <v>0.94547271728515625</v>
      </c>
      <c r="Q105" s="52">
        <v>128692.6794520548</v>
      </c>
      <c r="R105" s="53">
        <v>89450</v>
      </c>
      <c r="S105" s="54">
        <v>113.96849060058594</v>
      </c>
      <c r="T105" s="54">
        <v>83</v>
      </c>
      <c r="U105" s="55">
        <v>0.96069377660751343</v>
      </c>
      <c r="V105" s="56">
        <v>1</v>
      </c>
      <c r="W105" s="53">
        <v>143090.45136186772</v>
      </c>
      <c r="X105" s="53">
        <v>99900</v>
      </c>
      <c r="Y105" s="52">
        <v>127005.87573964497</v>
      </c>
      <c r="Z105" s="53">
        <v>112000</v>
      </c>
      <c r="AA105" s="54">
        <v>61.66864013671875</v>
      </c>
      <c r="AB105" s="54">
        <v>42</v>
      </c>
      <c r="AC105" s="55">
        <v>0.91499996185302734</v>
      </c>
      <c r="AD105" s="56">
        <v>0.95151513814926147</v>
      </c>
      <c r="AE105" s="52">
        <v>143118.56666666668</v>
      </c>
      <c r="AF105" s="53">
        <v>116500</v>
      </c>
      <c r="AG105" s="54">
        <v>69.233329772949219</v>
      </c>
      <c r="AH105" s="54">
        <v>47</v>
      </c>
      <c r="AI105" s="55">
        <v>0.96409356594085693</v>
      </c>
      <c r="AJ105" s="56">
        <v>1</v>
      </c>
      <c r="AK105" s="57">
        <v>159</v>
      </c>
      <c r="AL105" s="58">
        <v>19083063</v>
      </c>
      <c r="AM105" s="59">
        <v>257</v>
      </c>
      <c r="AN105" s="60">
        <v>169</v>
      </c>
      <c r="AO105" s="61">
        <v>120019.2641509434</v>
      </c>
      <c r="AP105" s="58">
        <v>113000</v>
      </c>
      <c r="AQ105" s="59">
        <v>78.113204956054688</v>
      </c>
      <c r="AR105" s="59">
        <v>48</v>
      </c>
      <c r="AS105" s="62">
        <v>0.95423668622970581</v>
      </c>
      <c r="AT105" s="62">
        <v>0.97453904151916504</v>
      </c>
      <c r="AU105" s="62">
        <v>0.91093069314956665</v>
      </c>
      <c r="AV105" s="63">
        <v>0.94547271728515625</v>
      </c>
      <c r="AW105" s="58">
        <v>143090.45136186772</v>
      </c>
      <c r="AX105" s="58">
        <v>99900</v>
      </c>
      <c r="AY105" s="61">
        <v>127005.87573964497</v>
      </c>
      <c r="AZ105" s="58">
        <v>112000</v>
      </c>
      <c r="BA105" s="59">
        <v>61.66864013671875</v>
      </c>
      <c r="BB105" s="59">
        <v>42</v>
      </c>
      <c r="BC105" s="62">
        <v>0.91499996185302734</v>
      </c>
      <c r="BD105" s="63">
        <v>0.95151513814926147</v>
      </c>
    </row>
    <row r="106" spans="1:56" x14ac:dyDescent="0.3">
      <c r="A106" s="47">
        <v>42339</v>
      </c>
      <c r="B106" s="48">
        <v>217</v>
      </c>
      <c r="C106" s="49">
        <v>727</v>
      </c>
      <c r="D106" s="50">
        <v>3.1769847869873047</v>
      </c>
      <c r="E106" s="49">
        <v>189</v>
      </c>
      <c r="F106" s="49">
        <v>176</v>
      </c>
      <c r="G106" s="49">
        <v>227</v>
      </c>
      <c r="H106" s="51">
        <v>29714598</v>
      </c>
      <c r="I106" s="52">
        <v>136933.63133640552</v>
      </c>
      <c r="J106" s="53">
        <v>125000</v>
      </c>
      <c r="K106" s="54">
        <v>61.589862823486328</v>
      </c>
      <c r="L106" s="54">
        <v>33</v>
      </c>
      <c r="M106" s="55">
        <v>0.97162365913391113</v>
      </c>
      <c r="N106" s="55">
        <v>0.98326361179351807</v>
      </c>
      <c r="O106" s="55">
        <v>0.94034463167190552</v>
      </c>
      <c r="P106" s="56">
        <v>0.96870112419128418</v>
      </c>
      <c r="Q106" s="52">
        <v>127109.00412654746</v>
      </c>
      <c r="R106" s="53">
        <v>89950</v>
      </c>
      <c r="S106" s="54">
        <v>113.12929534912109</v>
      </c>
      <c r="T106" s="54">
        <v>80</v>
      </c>
      <c r="U106" s="55">
        <v>0.96049356460571289</v>
      </c>
      <c r="V106" s="56">
        <v>1</v>
      </c>
      <c r="W106" s="53">
        <v>111386.61904761905</v>
      </c>
      <c r="X106" s="53">
        <v>85000</v>
      </c>
      <c r="Y106" s="52">
        <v>134442.00568181818</v>
      </c>
      <c r="Z106" s="53">
        <v>116250</v>
      </c>
      <c r="AA106" s="54">
        <v>61.801136016845703</v>
      </c>
      <c r="AB106" s="54">
        <v>42.5</v>
      </c>
      <c r="AC106" s="55">
        <v>0.91860735416412354</v>
      </c>
      <c r="AD106" s="56">
        <v>0.95630812644958496</v>
      </c>
      <c r="AE106" s="52">
        <v>140732.70925110133</v>
      </c>
      <c r="AF106" s="53">
        <v>115000</v>
      </c>
      <c r="AG106" s="54">
        <v>71.484580993652344</v>
      </c>
      <c r="AH106" s="54">
        <v>44</v>
      </c>
      <c r="AI106" s="55">
        <v>0.95637118816375732</v>
      </c>
      <c r="AJ106" s="56">
        <v>1</v>
      </c>
      <c r="AK106" s="57">
        <v>2746</v>
      </c>
      <c r="AL106" s="58">
        <v>361054710</v>
      </c>
      <c r="AM106" s="59">
        <v>4063</v>
      </c>
      <c r="AN106" s="60">
        <v>2804</v>
      </c>
      <c r="AO106" s="61">
        <v>131483.87108521487</v>
      </c>
      <c r="AP106" s="58">
        <v>116500</v>
      </c>
      <c r="AQ106" s="59">
        <v>62.950836181640625</v>
      </c>
      <c r="AR106" s="59">
        <v>31</v>
      </c>
      <c r="AS106" s="62">
        <v>0.96533644199371338</v>
      </c>
      <c r="AT106" s="62">
        <v>0.97931033372879028</v>
      </c>
      <c r="AU106" s="62">
        <v>0.93430870771408081</v>
      </c>
      <c r="AV106" s="63">
        <v>0.96234309673309326</v>
      </c>
      <c r="AW106" s="58">
        <v>139657.5097266683</v>
      </c>
      <c r="AX106" s="58">
        <v>115000</v>
      </c>
      <c r="AY106" s="61">
        <v>136508.10877318116</v>
      </c>
      <c r="AZ106" s="58">
        <v>119900</v>
      </c>
      <c r="BA106" s="59">
        <v>63.061698913574219</v>
      </c>
      <c r="BB106" s="59">
        <v>31</v>
      </c>
      <c r="BC106" s="62">
        <v>0.93481540679931641</v>
      </c>
      <c r="BD106" s="63">
        <v>0.96234309673309326</v>
      </c>
    </row>
    <row r="107" spans="1:56" x14ac:dyDescent="0.3">
      <c r="A107" s="47">
        <v>42309</v>
      </c>
      <c r="B107" s="48">
        <v>177</v>
      </c>
      <c r="C107" s="49">
        <v>837</v>
      </c>
      <c r="D107" s="50">
        <v>3.6777737140655518</v>
      </c>
      <c r="E107" s="49">
        <v>258</v>
      </c>
      <c r="F107" s="49">
        <v>163</v>
      </c>
      <c r="G107" s="49">
        <v>269</v>
      </c>
      <c r="H107" s="51">
        <v>25697439</v>
      </c>
      <c r="I107" s="52">
        <v>145183.27118644069</v>
      </c>
      <c r="J107" s="53">
        <v>124900</v>
      </c>
      <c r="K107" s="54">
        <v>59.457626342773438</v>
      </c>
      <c r="L107" s="54">
        <v>35</v>
      </c>
      <c r="M107" s="55">
        <v>0.96395587921142578</v>
      </c>
      <c r="N107" s="55">
        <v>0.97721517086029053</v>
      </c>
      <c r="O107" s="55">
        <v>0.93113166093826294</v>
      </c>
      <c r="P107" s="56">
        <v>0.96254563331604004</v>
      </c>
      <c r="Q107" s="52">
        <v>133254.25448028673</v>
      </c>
      <c r="R107" s="53">
        <v>95000</v>
      </c>
      <c r="S107" s="54">
        <v>104.63201904296875</v>
      </c>
      <c r="T107" s="54">
        <v>70</v>
      </c>
      <c r="U107" s="55">
        <v>0.96121567487716675</v>
      </c>
      <c r="V107" s="56">
        <v>1</v>
      </c>
      <c r="W107" s="53">
        <v>127436.03488372093</v>
      </c>
      <c r="X107" s="53">
        <v>97200</v>
      </c>
      <c r="Y107" s="52">
        <v>138515.66257668711</v>
      </c>
      <c r="Z107" s="53">
        <v>115900</v>
      </c>
      <c r="AA107" s="54">
        <v>80.429450988769531</v>
      </c>
      <c r="AB107" s="54">
        <v>36</v>
      </c>
      <c r="AC107" s="55">
        <v>0.93169617652893066</v>
      </c>
      <c r="AD107" s="56">
        <v>0.95890408754348755</v>
      </c>
      <c r="AE107" s="52">
        <v>148841.15241635687</v>
      </c>
      <c r="AF107" s="53">
        <v>125000</v>
      </c>
      <c r="AG107" s="54">
        <v>71.185874938964844</v>
      </c>
      <c r="AH107" s="54">
        <v>38</v>
      </c>
      <c r="AI107" s="55">
        <v>0.95911586284637451</v>
      </c>
      <c r="AJ107" s="56">
        <v>1</v>
      </c>
      <c r="AK107" s="57">
        <v>2529</v>
      </c>
      <c r="AL107" s="58">
        <v>331340112</v>
      </c>
      <c r="AM107" s="59">
        <v>3874</v>
      </c>
      <c r="AN107" s="60">
        <v>2628</v>
      </c>
      <c r="AO107" s="61">
        <v>131016.256227758</v>
      </c>
      <c r="AP107" s="58">
        <v>115875</v>
      </c>
      <c r="AQ107" s="59">
        <v>63.067615509033203</v>
      </c>
      <c r="AR107" s="59">
        <v>31</v>
      </c>
      <c r="AS107" s="62">
        <v>0.96479696035385132</v>
      </c>
      <c r="AT107" s="62">
        <v>0.97883599996566772</v>
      </c>
      <c r="AU107" s="62">
        <v>0.93379479646682739</v>
      </c>
      <c r="AV107" s="63">
        <v>0.96222221851348877</v>
      </c>
      <c r="AW107" s="58">
        <v>141037.46797520661</v>
      </c>
      <c r="AX107" s="58">
        <v>115000</v>
      </c>
      <c r="AY107" s="61">
        <v>136646.47792998477</v>
      </c>
      <c r="AZ107" s="58">
        <v>119900</v>
      </c>
      <c r="BA107" s="59">
        <v>63.1461181640625</v>
      </c>
      <c r="BB107" s="59">
        <v>30</v>
      </c>
      <c r="BC107" s="62">
        <v>0.93589633703231812</v>
      </c>
      <c r="BD107" s="63">
        <v>0.96314960718154907</v>
      </c>
    </row>
    <row r="108" spans="1:56" x14ac:dyDescent="0.3">
      <c r="A108" s="47">
        <v>42278</v>
      </c>
      <c r="B108" s="48">
        <v>230</v>
      </c>
      <c r="C108" s="49">
        <v>864</v>
      </c>
      <c r="D108" s="50">
        <v>3.81036376953125</v>
      </c>
      <c r="E108" s="49">
        <v>320</v>
      </c>
      <c r="F108" s="49">
        <v>226</v>
      </c>
      <c r="G108" s="49">
        <v>281</v>
      </c>
      <c r="H108" s="51">
        <v>28591972</v>
      </c>
      <c r="I108" s="52">
        <v>124312.92173913044</v>
      </c>
      <c r="J108" s="53">
        <v>120500</v>
      </c>
      <c r="K108" s="54">
        <v>57.713043212890625</v>
      </c>
      <c r="L108" s="54">
        <v>30</v>
      </c>
      <c r="M108" s="55">
        <v>0.97106051445007324</v>
      </c>
      <c r="N108" s="55">
        <v>0.97518110275268555</v>
      </c>
      <c r="O108" s="55">
        <v>0.93719691038131714</v>
      </c>
      <c r="P108" s="56">
        <v>0.96172159910202026</v>
      </c>
      <c r="Q108" s="52">
        <v>142957.25925925927</v>
      </c>
      <c r="R108" s="53">
        <v>109250</v>
      </c>
      <c r="S108" s="54">
        <v>99.891204833984375</v>
      </c>
      <c r="T108" s="54">
        <v>60</v>
      </c>
      <c r="U108" s="55">
        <v>0.9643937349319458</v>
      </c>
      <c r="V108" s="56">
        <v>1</v>
      </c>
      <c r="W108" s="53">
        <v>137113.92812500001</v>
      </c>
      <c r="X108" s="53">
        <v>118950</v>
      </c>
      <c r="Y108" s="52">
        <v>141422.4336283186</v>
      </c>
      <c r="Z108" s="53">
        <v>129700</v>
      </c>
      <c r="AA108" s="54">
        <v>62.221237182617188</v>
      </c>
      <c r="AB108" s="54">
        <v>35</v>
      </c>
      <c r="AC108" s="55">
        <v>0.93749338388442993</v>
      </c>
      <c r="AD108" s="56">
        <v>0.95994657278060913</v>
      </c>
      <c r="AE108" s="52">
        <v>152551.69039145907</v>
      </c>
      <c r="AF108" s="53">
        <v>130000</v>
      </c>
      <c r="AG108" s="54">
        <v>61.007118225097656</v>
      </c>
      <c r="AH108" s="54">
        <v>36</v>
      </c>
      <c r="AI108" s="55">
        <v>0.9629942774772644</v>
      </c>
      <c r="AJ108" s="56">
        <v>1</v>
      </c>
      <c r="AK108" s="57">
        <v>2352</v>
      </c>
      <c r="AL108" s="58">
        <v>305642673</v>
      </c>
      <c r="AM108" s="59">
        <v>3616</v>
      </c>
      <c r="AN108" s="60">
        <v>2465</v>
      </c>
      <c r="AO108" s="61">
        <v>129950.11607142857</v>
      </c>
      <c r="AP108" s="58">
        <v>115000</v>
      </c>
      <c r="AQ108" s="59">
        <v>63.339286804199219</v>
      </c>
      <c r="AR108" s="59">
        <v>30</v>
      </c>
      <c r="AS108" s="62">
        <v>0.96486026048660278</v>
      </c>
      <c r="AT108" s="62">
        <v>0.97908133268356323</v>
      </c>
      <c r="AU108" s="62">
        <v>0.93399554491043091</v>
      </c>
      <c r="AV108" s="63">
        <v>0.96221077442169189</v>
      </c>
      <c r="AW108" s="58">
        <v>142008.46126175983</v>
      </c>
      <c r="AX108" s="58">
        <v>117250</v>
      </c>
      <c r="AY108" s="61">
        <v>136522.87667342799</v>
      </c>
      <c r="AZ108" s="58">
        <v>119900</v>
      </c>
      <c r="BA108" s="59">
        <v>62.003246307373047</v>
      </c>
      <c r="BB108" s="59">
        <v>29</v>
      </c>
      <c r="BC108" s="62">
        <v>0.93617451190948486</v>
      </c>
      <c r="BD108" s="63">
        <v>0.96331971883773804</v>
      </c>
    </row>
    <row r="109" spans="1:56" x14ac:dyDescent="0.3">
      <c r="A109" s="47">
        <v>42248</v>
      </c>
      <c r="B109" s="48">
        <v>248</v>
      </c>
      <c r="C109" s="49">
        <v>916</v>
      </c>
      <c r="D109" s="50">
        <v>4.0620841979980469</v>
      </c>
      <c r="E109" s="49">
        <v>377</v>
      </c>
      <c r="F109" s="49">
        <v>209</v>
      </c>
      <c r="G109" s="49">
        <v>290</v>
      </c>
      <c r="H109" s="51">
        <v>31385205</v>
      </c>
      <c r="I109" s="52">
        <v>126553.24596774194</v>
      </c>
      <c r="J109" s="53">
        <v>105950</v>
      </c>
      <c r="K109" s="54">
        <v>48.608871459960938</v>
      </c>
      <c r="L109" s="54">
        <v>29.5</v>
      </c>
      <c r="M109" s="55">
        <v>0.96232759952545166</v>
      </c>
      <c r="N109" s="55">
        <v>0.97998762130737305</v>
      </c>
      <c r="O109" s="55">
        <v>0.93869668245315552</v>
      </c>
      <c r="P109" s="56">
        <v>0.96358120441436768</v>
      </c>
      <c r="Q109" s="52">
        <v>145840.44650655022</v>
      </c>
      <c r="R109" s="53">
        <v>108700</v>
      </c>
      <c r="S109" s="54">
        <v>98.889739990234375</v>
      </c>
      <c r="T109" s="54">
        <v>63.5</v>
      </c>
      <c r="U109" s="55">
        <v>0.963917076587677</v>
      </c>
      <c r="V109" s="56">
        <v>1</v>
      </c>
      <c r="W109" s="53">
        <v>138276.16445623341</v>
      </c>
      <c r="X109" s="53">
        <v>115000</v>
      </c>
      <c r="Y109" s="52">
        <v>130687.42583732058</v>
      </c>
      <c r="Z109" s="53">
        <v>115000</v>
      </c>
      <c r="AA109" s="54">
        <v>58.746410369873047</v>
      </c>
      <c r="AB109" s="54">
        <v>33</v>
      </c>
      <c r="AC109" s="55">
        <v>0.93067556619644165</v>
      </c>
      <c r="AD109" s="56">
        <v>0.96190840005874634</v>
      </c>
      <c r="AE109" s="52">
        <v>139646.18275862068</v>
      </c>
      <c r="AF109" s="53">
        <v>123250</v>
      </c>
      <c r="AG109" s="54">
        <v>50.224136352539063</v>
      </c>
      <c r="AH109" s="54">
        <v>25</v>
      </c>
      <c r="AI109" s="55">
        <v>0.97214758396148682</v>
      </c>
      <c r="AJ109" s="56">
        <v>1</v>
      </c>
      <c r="AK109" s="57">
        <v>2122</v>
      </c>
      <c r="AL109" s="58">
        <v>277050701</v>
      </c>
      <c r="AM109" s="59">
        <v>3296</v>
      </c>
      <c r="AN109" s="60">
        <v>2239</v>
      </c>
      <c r="AO109" s="61">
        <v>130561.12205466541</v>
      </c>
      <c r="AP109" s="58">
        <v>115000</v>
      </c>
      <c r="AQ109" s="59">
        <v>63.949104309082031</v>
      </c>
      <c r="AR109" s="59">
        <v>30</v>
      </c>
      <c r="AS109" s="62">
        <v>0.96418827772140503</v>
      </c>
      <c r="AT109" s="62">
        <v>0.97931033372879028</v>
      </c>
      <c r="AU109" s="62">
        <v>0.93364787101745605</v>
      </c>
      <c r="AV109" s="63">
        <v>0.96227866411209106</v>
      </c>
      <c r="AW109" s="58">
        <v>142483.94717668489</v>
      </c>
      <c r="AX109" s="58">
        <v>116950</v>
      </c>
      <c r="AY109" s="61">
        <v>136028.32559178205</v>
      </c>
      <c r="AZ109" s="58">
        <v>119500</v>
      </c>
      <c r="BA109" s="59">
        <v>61.981243133544922</v>
      </c>
      <c r="BB109" s="59">
        <v>29</v>
      </c>
      <c r="BC109" s="62">
        <v>0.93604183197021484</v>
      </c>
      <c r="BD109" s="63">
        <v>0.96395301818847656</v>
      </c>
    </row>
    <row r="110" spans="1:56" x14ac:dyDescent="0.3">
      <c r="A110" s="47">
        <v>42217</v>
      </c>
      <c r="B110" s="48">
        <v>256</v>
      </c>
      <c r="C110" s="49">
        <v>904</v>
      </c>
      <c r="D110" s="50">
        <v>4.0629215240478516</v>
      </c>
      <c r="E110" s="49">
        <v>318</v>
      </c>
      <c r="F110" s="49">
        <v>250</v>
      </c>
      <c r="G110" s="49">
        <v>317</v>
      </c>
      <c r="H110" s="51">
        <v>33209176</v>
      </c>
      <c r="I110" s="52">
        <v>129723.34375</v>
      </c>
      <c r="J110" s="53">
        <v>113400</v>
      </c>
      <c r="K110" s="54">
        <v>57.64453125</v>
      </c>
      <c r="L110" s="54">
        <v>30</v>
      </c>
      <c r="M110" s="55">
        <v>0.95586365461349487</v>
      </c>
      <c r="N110" s="55">
        <v>0.97761070728302002</v>
      </c>
      <c r="O110" s="55">
        <v>0.92296016216278076</v>
      </c>
      <c r="P110" s="56">
        <v>0.96040499210357666</v>
      </c>
      <c r="Q110" s="52">
        <v>144588.26216814161</v>
      </c>
      <c r="R110" s="53">
        <v>104900</v>
      </c>
      <c r="S110" s="54">
        <v>102.42367553710938</v>
      </c>
      <c r="T110" s="54">
        <v>64</v>
      </c>
      <c r="U110" s="55">
        <v>0.96405744552612305</v>
      </c>
      <c r="V110" s="56">
        <v>1</v>
      </c>
      <c r="W110" s="53">
        <v>141211.27987421383</v>
      </c>
      <c r="X110" s="53">
        <v>118200</v>
      </c>
      <c r="Y110" s="52">
        <v>124999.552</v>
      </c>
      <c r="Z110" s="53">
        <v>109250</v>
      </c>
      <c r="AA110" s="54">
        <v>49.099998474121094</v>
      </c>
      <c r="AB110" s="54">
        <v>29.5</v>
      </c>
      <c r="AC110" s="55">
        <v>0.93450218439102173</v>
      </c>
      <c r="AD110" s="56">
        <v>0.96153843402862549</v>
      </c>
      <c r="AE110" s="52">
        <v>139480.16088328077</v>
      </c>
      <c r="AF110" s="53">
        <v>118000</v>
      </c>
      <c r="AG110" s="54">
        <v>47.735015869140625</v>
      </c>
      <c r="AH110" s="54">
        <v>26</v>
      </c>
      <c r="AI110" s="55">
        <v>0.97402620315551758</v>
      </c>
      <c r="AJ110" s="56">
        <v>1</v>
      </c>
      <c r="AK110" s="57">
        <v>1874</v>
      </c>
      <c r="AL110" s="58">
        <v>245665496</v>
      </c>
      <c r="AM110" s="59">
        <v>2919</v>
      </c>
      <c r="AN110" s="60">
        <v>2030</v>
      </c>
      <c r="AO110" s="61">
        <v>131091.51334044823</v>
      </c>
      <c r="AP110" s="58">
        <v>116000</v>
      </c>
      <c r="AQ110" s="59">
        <v>65.97918701171875</v>
      </c>
      <c r="AR110" s="59">
        <v>30</v>
      </c>
      <c r="AS110" s="62">
        <v>0.96443450450897217</v>
      </c>
      <c r="AT110" s="62">
        <v>0.97915863990783691</v>
      </c>
      <c r="AU110" s="62">
        <v>0.93298137187957764</v>
      </c>
      <c r="AV110" s="63">
        <v>0.96219933032989502</v>
      </c>
      <c r="AW110" s="58">
        <v>143027.77099760028</v>
      </c>
      <c r="AX110" s="58">
        <v>117500</v>
      </c>
      <c r="AY110" s="61">
        <v>136578.20147783251</v>
      </c>
      <c r="AZ110" s="58">
        <v>119675</v>
      </c>
      <c r="BA110" s="59">
        <v>62.314285278320313</v>
      </c>
      <c r="BB110" s="59">
        <v>28</v>
      </c>
      <c r="BC110" s="62">
        <v>0.93659508228302002</v>
      </c>
      <c r="BD110" s="63">
        <v>0.96451318264007568</v>
      </c>
    </row>
    <row r="111" spans="1:56" x14ac:dyDescent="0.3">
      <c r="A111" s="47">
        <v>42186</v>
      </c>
      <c r="B111" s="48">
        <v>252</v>
      </c>
      <c r="C111" s="49">
        <v>952</v>
      </c>
      <c r="D111" s="50">
        <v>4.2706542015075684</v>
      </c>
      <c r="E111" s="49">
        <v>409</v>
      </c>
      <c r="F111" s="49">
        <v>244</v>
      </c>
      <c r="G111" s="49">
        <v>307</v>
      </c>
      <c r="H111" s="51">
        <v>34106664</v>
      </c>
      <c r="I111" s="52">
        <v>135343.90476190476</v>
      </c>
      <c r="J111" s="53">
        <v>123000</v>
      </c>
      <c r="K111" s="54">
        <v>50.940475463867188</v>
      </c>
      <c r="L111" s="54">
        <v>19</v>
      </c>
      <c r="M111" s="55">
        <v>0.96997183561325073</v>
      </c>
      <c r="N111" s="55">
        <v>0.9854743480682373</v>
      </c>
      <c r="O111" s="55">
        <v>0.94575172662734985</v>
      </c>
      <c r="P111" s="56">
        <v>0.97120547294616699</v>
      </c>
      <c r="Q111" s="52">
        <v>142218.59033613445</v>
      </c>
      <c r="R111" s="53">
        <v>104900</v>
      </c>
      <c r="S111" s="54">
        <v>95.908615112304688</v>
      </c>
      <c r="T111" s="54">
        <v>57</v>
      </c>
      <c r="U111" s="55">
        <v>0.96851199865341187</v>
      </c>
      <c r="V111" s="56">
        <v>1</v>
      </c>
      <c r="W111" s="53">
        <v>141189.25980392157</v>
      </c>
      <c r="X111" s="53">
        <v>117500</v>
      </c>
      <c r="Y111" s="52">
        <v>145638.02459016393</v>
      </c>
      <c r="Z111" s="53">
        <v>124950</v>
      </c>
      <c r="AA111" s="54">
        <v>58.918033599853516</v>
      </c>
      <c r="AB111" s="54">
        <v>28</v>
      </c>
      <c r="AC111" s="55">
        <v>0.93450933694839478</v>
      </c>
      <c r="AD111" s="56">
        <v>0.9658738374710083</v>
      </c>
      <c r="AE111" s="52">
        <v>137965.9641693811</v>
      </c>
      <c r="AF111" s="53">
        <v>125000</v>
      </c>
      <c r="AG111" s="54">
        <v>56.77850341796875</v>
      </c>
      <c r="AH111" s="54">
        <v>27</v>
      </c>
      <c r="AI111" s="55">
        <v>0.96989697217941284</v>
      </c>
      <c r="AJ111" s="56">
        <v>1</v>
      </c>
      <c r="AK111" s="57">
        <v>1618</v>
      </c>
      <c r="AL111" s="58">
        <v>212456320</v>
      </c>
      <c r="AM111" s="59">
        <v>2601</v>
      </c>
      <c r="AN111" s="60">
        <v>1780</v>
      </c>
      <c r="AO111" s="61">
        <v>131307.98516687268</v>
      </c>
      <c r="AP111" s="58">
        <v>116250</v>
      </c>
      <c r="AQ111" s="59">
        <v>67.297897338867188</v>
      </c>
      <c r="AR111" s="59">
        <v>30.5</v>
      </c>
      <c r="AS111" s="62">
        <v>0.96579056978225708</v>
      </c>
      <c r="AT111" s="62">
        <v>0.97929060459136963</v>
      </c>
      <c r="AU111" s="62">
        <v>0.93456989526748657</v>
      </c>
      <c r="AV111" s="63">
        <v>0.96227866411209106</v>
      </c>
      <c r="AW111" s="58">
        <v>143250.02731819931</v>
      </c>
      <c r="AX111" s="58">
        <v>117000</v>
      </c>
      <c r="AY111" s="61">
        <v>138204.41629213482</v>
      </c>
      <c r="AZ111" s="58">
        <v>120000</v>
      </c>
      <c r="BA111" s="59">
        <v>64.17022705078125</v>
      </c>
      <c r="BB111" s="59">
        <v>28</v>
      </c>
      <c r="BC111" s="62">
        <v>0.93688821792602539</v>
      </c>
      <c r="BD111" s="63">
        <v>0.96468508243560791</v>
      </c>
    </row>
    <row r="112" spans="1:56" x14ac:dyDescent="0.3">
      <c r="A112" s="47">
        <v>42156</v>
      </c>
      <c r="B112" s="48">
        <v>344</v>
      </c>
      <c r="C112" s="49">
        <v>930</v>
      </c>
      <c r="D112" s="50">
        <v>4.1425390243530273</v>
      </c>
      <c r="E112" s="49">
        <v>418</v>
      </c>
      <c r="F112" s="49">
        <v>265</v>
      </c>
      <c r="G112" s="49">
        <v>326</v>
      </c>
      <c r="H112" s="51">
        <v>50562692</v>
      </c>
      <c r="I112" s="52">
        <v>146984.56976744186</v>
      </c>
      <c r="J112" s="53">
        <v>126850</v>
      </c>
      <c r="K112" s="54">
        <v>72.061042785644531</v>
      </c>
      <c r="L112" s="54">
        <v>21</v>
      </c>
      <c r="M112" s="55">
        <v>0.96874171495437622</v>
      </c>
      <c r="N112" s="55">
        <v>0.9848518967628479</v>
      </c>
      <c r="O112" s="55">
        <v>0.95039308071136475</v>
      </c>
      <c r="P112" s="56">
        <v>0.97354495525360107</v>
      </c>
      <c r="Q112" s="52">
        <v>142370.55053763441</v>
      </c>
      <c r="R112" s="53">
        <v>102950</v>
      </c>
      <c r="S112" s="54">
        <v>99.131179809570313</v>
      </c>
      <c r="T112" s="54">
        <v>56</v>
      </c>
      <c r="U112" s="55">
        <v>0.96876192092895508</v>
      </c>
      <c r="V112" s="56">
        <v>1</v>
      </c>
      <c r="W112" s="53">
        <v>147268.60765550239</v>
      </c>
      <c r="X112" s="53">
        <v>115000</v>
      </c>
      <c r="Y112" s="52">
        <v>137523.20000000001</v>
      </c>
      <c r="Z112" s="53">
        <v>124900</v>
      </c>
      <c r="AA112" s="54">
        <v>51.792453765869141</v>
      </c>
      <c r="AB112" s="54">
        <v>24</v>
      </c>
      <c r="AC112" s="55">
        <v>0.94038766622543335</v>
      </c>
      <c r="AD112" s="56">
        <v>0.96645265817642212</v>
      </c>
      <c r="AE112" s="52">
        <v>136251.69018404908</v>
      </c>
      <c r="AF112" s="53">
        <v>119900</v>
      </c>
      <c r="AG112" s="54">
        <v>47.450920104980469</v>
      </c>
      <c r="AH112" s="54">
        <v>23</v>
      </c>
      <c r="AI112" s="55">
        <v>0.97418946027755737</v>
      </c>
      <c r="AJ112" s="56">
        <v>1</v>
      </c>
      <c r="AK112" s="57">
        <v>1366</v>
      </c>
      <c r="AL112" s="58">
        <v>178349656</v>
      </c>
      <c r="AM112" s="59">
        <v>2192</v>
      </c>
      <c r="AN112" s="60">
        <v>1536</v>
      </c>
      <c r="AO112" s="61">
        <v>130563.43777452415</v>
      </c>
      <c r="AP112" s="58">
        <v>115000</v>
      </c>
      <c r="AQ112" s="59">
        <v>70.315521240234375</v>
      </c>
      <c r="AR112" s="59">
        <v>33</v>
      </c>
      <c r="AS112" s="62">
        <v>0.96501922607421875</v>
      </c>
      <c r="AT112" s="62">
        <v>0.97803413867950439</v>
      </c>
      <c r="AU112" s="62">
        <v>0.93251222372055054</v>
      </c>
      <c r="AV112" s="63">
        <v>0.95908242464065552</v>
      </c>
      <c r="AW112" s="58">
        <v>143633.77590141489</v>
      </c>
      <c r="AX112" s="58">
        <v>116900</v>
      </c>
      <c r="AY112" s="61">
        <v>137023.556640625</v>
      </c>
      <c r="AZ112" s="58">
        <v>119900</v>
      </c>
      <c r="BA112" s="59">
        <v>65.004554748535156</v>
      </c>
      <c r="BB112" s="59">
        <v>28</v>
      </c>
      <c r="BC112" s="62">
        <v>0.93726658821105957</v>
      </c>
      <c r="BD112" s="63">
        <v>0.96451461315155029</v>
      </c>
    </row>
    <row r="113" spans="1:56" x14ac:dyDescent="0.3">
      <c r="A113" s="47">
        <v>42125</v>
      </c>
      <c r="B113" s="48">
        <v>262</v>
      </c>
      <c r="C113" s="49">
        <v>893</v>
      </c>
      <c r="D113" s="50">
        <v>4.0453000068664551</v>
      </c>
      <c r="E113" s="49">
        <v>394</v>
      </c>
      <c r="F113" s="49">
        <v>275</v>
      </c>
      <c r="G113" s="49">
        <v>432</v>
      </c>
      <c r="H113" s="51">
        <v>36853622</v>
      </c>
      <c r="I113" s="52">
        <v>140662.67938931298</v>
      </c>
      <c r="J113" s="53">
        <v>128950</v>
      </c>
      <c r="K113" s="54">
        <v>59.839694976806641</v>
      </c>
      <c r="L113" s="54">
        <v>27.5</v>
      </c>
      <c r="M113" s="55">
        <v>0.96929341554641724</v>
      </c>
      <c r="N113" s="55">
        <v>0.98240453004837036</v>
      </c>
      <c r="O113" s="55">
        <v>0.9411047101020813</v>
      </c>
      <c r="P113" s="56">
        <v>0.96957111358642578</v>
      </c>
      <c r="Q113" s="52">
        <v>139575.95744680852</v>
      </c>
      <c r="R113" s="53">
        <v>102900</v>
      </c>
      <c r="S113" s="54">
        <v>103.37961578369141</v>
      </c>
      <c r="T113" s="54">
        <v>56</v>
      </c>
      <c r="U113" s="55">
        <v>0.96740430593490601</v>
      </c>
      <c r="V113" s="56">
        <v>1</v>
      </c>
      <c r="W113" s="53">
        <v>136317.92893401015</v>
      </c>
      <c r="X113" s="53">
        <v>110900</v>
      </c>
      <c r="Y113" s="52">
        <v>145693.97818181818</v>
      </c>
      <c r="Z113" s="53">
        <v>125000</v>
      </c>
      <c r="AA113" s="54">
        <v>47.476364135742188</v>
      </c>
      <c r="AB113" s="54">
        <v>20</v>
      </c>
      <c r="AC113" s="55">
        <v>0.9508698582649231</v>
      </c>
      <c r="AD113" s="56">
        <v>0.97613817453384399</v>
      </c>
      <c r="AE113" s="52">
        <v>148609.4375</v>
      </c>
      <c r="AF113" s="53">
        <v>128500</v>
      </c>
      <c r="AG113" s="54">
        <v>63.636573791503906</v>
      </c>
      <c r="AH113" s="54">
        <v>20</v>
      </c>
      <c r="AI113" s="55">
        <v>0.98121684789657593</v>
      </c>
      <c r="AJ113" s="56">
        <v>1</v>
      </c>
      <c r="AK113" s="57">
        <v>1022</v>
      </c>
      <c r="AL113" s="58">
        <v>127786964</v>
      </c>
      <c r="AM113" s="59">
        <v>1774</v>
      </c>
      <c r="AN113" s="60">
        <v>1271</v>
      </c>
      <c r="AO113" s="61">
        <v>125036.16829745597</v>
      </c>
      <c r="AP113" s="58">
        <v>110750</v>
      </c>
      <c r="AQ113" s="59">
        <v>69.727981567382813</v>
      </c>
      <c r="AR113" s="59">
        <v>38</v>
      </c>
      <c r="AS113" s="62">
        <v>0.96376621723175049</v>
      </c>
      <c r="AT113" s="62">
        <v>0.97659552097320557</v>
      </c>
      <c r="AU113" s="62">
        <v>0.92650520801544189</v>
      </c>
      <c r="AV113" s="63">
        <v>0.95425301790237427</v>
      </c>
      <c r="AW113" s="58">
        <v>142776.83305132543</v>
      </c>
      <c r="AX113" s="58">
        <v>117000</v>
      </c>
      <c r="AY113" s="61">
        <v>136919.38237608183</v>
      </c>
      <c r="AZ113" s="58">
        <v>119900</v>
      </c>
      <c r="BA113" s="59">
        <v>67.759246826171875</v>
      </c>
      <c r="BB113" s="59">
        <v>29</v>
      </c>
      <c r="BC113" s="62">
        <v>0.93661779165267944</v>
      </c>
      <c r="BD113" s="63">
        <v>0.96392130851745605</v>
      </c>
    </row>
    <row r="114" spans="1:56" x14ac:dyDescent="0.3">
      <c r="A114" s="47">
        <v>42095</v>
      </c>
      <c r="B114" s="48">
        <v>280</v>
      </c>
      <c r="C114" s="49">
        <v>862</v>
      </c>
      <c r="D114" s="50">
        <v>3.9048697948455811</v>
      </c>
      <c r="E114" s="49">
        <v>443</v>
      </c>
      <c r="F114" s="49">
        <v>320</v>
      </c>
      <c r="G114" s="49">
        <v>412</v>
      </c>
      <c r="H114" s="51">
        <v>35054572</v>
      </c>
      <c r="I114" s="52">
        <v>125194.9</v>
      </c>
      <c r="J114" s="53">
        <v>111000</v>
      </c>
      <c r="K114" s="54">
        <v>61.539287567138672</v>
      </c>
      <c r="L114" s="54">
        <v>26.5</v>
      </c>
      <c r="M114" s="55">
        <v>0.96036827564239502</v>
      </c>
      <c r="N114" s="55">
        <v>0.97440028190612793</v>
      </c>
      <c r="O114" s="55">
        <v>0.93025779724121094</v>
      </c>
      <c r="P114" s="56">
        <v>0.95653080940246582</v>
      </c>
      <c r="Q114" s="52">
        <v>140694.01044083526</v>
      </c>
      <c r="R114" s="53">
        <v>106450</v>
      </c>
      <c r="S114" s="54">
        <v>112.82366943359375</v>
      </c>
      <c r="T114" s="54">
        <v>52</v>
      </c>
      <c r="U114" s="55">
        <v>0.97163254022598267</v>
      </c>
      <c r="V114" s="56">
        <v>1</v>
      </c>
      <c r="W114" s="53">
        <v>149027.37104072399</v>
      </c>
      <c r="X114" s="53">
        <v>124950</v>
      </c>
      <c r="Y114" s="52">
        <v>144745.296875</v>
      </c>
      <c r="Z114" s="53">
        <v>125000</v>
      </c>
      <c r="AA114" s="54">
        <v>81.212501525878906</v>
      </c>
      <c r="AB114" s="54">
        <v>27</v>
      </c>
      <c r="AC114" s="55">
        <v>0.93631583452224731</v>
      </c>
      <c r="AD114" s="56">
        <v>0.96358436346054077</v>
      </c>
      <c r="AE114" s="52">
        <v>147855.92475728155</v>
      </c>
      <c r="AF114" s="53">
        <v>129900</v>
      </c>
      <c r="AG114" s="54">
        <v>57.475727081298828</v>
      </c>
      <c r="AH114" s="54">
        <v>28.5</v>
      </c>
      <c r="AI114" s="55">
        <v>0.97406595945358276</v>
      </c>
      <c r="AJ114" s="56">
        <v>1</v>
      </c>
      <c r="AK114" s="57">
        <v>760</v>
      </c>
      <c r="AL114" s="58">
        <v>90933342</v>
      </c>
      <c r="AM114" s="59">
        <v>1380</v>
      </c>
      <c r="AN114" s="60">
        <v>996</v>
      </c>
      <c r="AO114" s="61">
        <v>119649.13421052632</v>
      </c>
      <c r="AP114" s="58">
        <v>105000</v>
      </c>
      <c r="AQ114" s="59">
        <v>73.1368408203125</v>
      </c>
      <c r="AR114" s="59">
        <v>43.5</v>
      </c>
      <c r="AS114" s="62">
        <v>0.9618607759475708</v>
      </c>
      <c r="AT114" s="62">
        <v>0.97348082065582275</v>
      </c>
      <c r="AU114" s="62">
        <v>0.92146563529968262</v>
      </c>
      <c r="AV114" s="63">
        <v>0.94920474290847778</v>
      </c>
      <c r="AW114" s="58">
        <v>144622.23422770124</v>
      </c>
      <c r="AX114" s="58">
        <v>119000</v>
      </c>
      <c r="AY114" s="61">
        <v>134496.67771084336</v>
      </c>
      <c r="AZ114" s="58">
        <v>117500</v>
      </c>
      <c r="BA114" s="59">
        <v>73.35943603515625</v>
      </c>
      <c r="BB114" s="59">
        <v>32</v>
      </c>
      <c r="BC114" s="62">
        <v>0.93269705772399902</v>
      </c>
      <c r="BD114" s="63">
        <v>0.95873278379440308</v>
      </c>
    </row>
    <row r="115" spans="1:56" x14ac:dyDescent="0.3">
      <c r="A115" s="47">
        <v>42064</v>
      </c>
      <c r="B115" s="48">
        <v>188</v>
      </c>
      <c r="C115" s="49">
        <v>850</v>
      </c>
      <c r="D115" s="50">
        <v>3.9367039203643799</v>
      </c>
      <c r="E115" s="49">
        <v>370</v>
      </c>
      <c r="F115" s="49">
        <v>293</v>
      </c>
      <c r="G115" s="49">
        <v>364</v>
      </c>
      <c r="H115" s="51">
        <v>21789775</v>
      </c>
      <c r="I115" s="52">
        <v>115903.05851063829</v>
      </c>
      <c r="J115" s="53">
        <v>104250</v>
      </c>
      <c r="K115" s="54">
        <v>81.372337341308594</v>
      </c>
      <c r="L115" s="54">
        <v>51</v>
      </c>
      <c r="M115" s="55">
        <v>0.9676252007484436</v>
      </c>
      <c r="N115" s="55">
        <v>0.97676277160644531</v>
      </c>
      <c r="O115" s="55">
        <v>0.92793792486190796</v>
      </c>
      <c r="P115" s="56">
        <v>0.95342051982879639</v>
      </c>
      <c r="Q115" s="52">
        <v>143181.74823529413</v>
      </c>
      <c r="R115" s="53">
        <v>105000</v>
      </c>
      <c r="S115" s="54">
        <v>122.21176147460938</v>
      </c>
      <c r="T115" s="54">
        <v>64</v>
      </c>
      <c r="U115" s="55">
        <v>0.97118276357650757</v>
      </c>
      <c r="V115" s="56">
        <v>1</v>
      </c>
      <c r="W115" s="53">
        <v>145675.15135135135</v>
      </c>
      <c r="X115" s="53">
        <v>124400</v>
      </c>
      <c r="Y115" s="52">
        <v>139210.63481228668</v>
      </c>
      <c r="Z115" s="53">
        <v>124900</v>
      </c>
      <c r="AA115" s="54">
        <v>62.044368743896484</v>
      </c>
      <c r="AB115" s="54">
        <v>31</v>
      </c>
      <c r="AC115" s="55">
        <v>0.94223999977111816</v>
      </c>
      <c r="AD115" s="56">
        <v>0.96638655662536621</v>
      </c>
      <c r="AE115" s="52">
        <v>141841.63461538462</v>
      </c>
      <c r="AF115" s="53">
        <v>124900</v>
      </c>
      <c r="AG115" s="54">
        <v>63.332416534423828</v>
      </c>
      <c r="AH115" s="54">
        <v>26</v>
      </c>
      <c r="AI115" s="55">
        <v>0.97172516584396362</v>
      </c>
      <c r="AJ115" s="56">
        <v>1</v>
      </c>
      <c r="AK115" s="57">
        <v>480</v>
      </c>
      <c r="AL115" s="58">
        <v>55878770</v>
      </c>
      <c r="AM115" s="59">
        <v>937</v>
      </c>
      <c r="AN115" s="60">
        <v>676</v>
      </c>
      <c r="AO115" s="61">
        <v>116414.10416666667</v>
      </c>
      <c r="AP115" s="58">
        <v>99000</v>
      </c>
      <c r="AQ115" s="59">
        <v>79.902084350585938</v>
      </c>
      <c r="AR115" s="59">
        <v>52</v>
      </c>
      <c r="AS115" s="62">
        <v>0.96273142099380493</v>
      </c>
      <c r="AT115" s="62">
        <v>0.97319871187210083</v>
      </c>
      <c r="AU115" s="62">
        <v>0.91632610559463501</v>
      </c>
      <c r="AV115" s="63">
        <v>0.94529914855957031</v>
      </c>
      <c r="AW115" s="58">
        <v>142544.2508004269</v>
      </c>
      <c r="AX115" s="58">
        <v>116500</v>
      </c>
      <c r="AY115" s="61">
        <v>129645.26035502959</v>
      </c>
      <c r="AZ115" s="58">
        <v>115000</v>
      </c>
      <c r="BA115" s="59">
        <v>69.642013549804688</v>
      </c>
      <c r="BB115" s="59">
        <v>36</v>
      </c>
      <c r="BC115" s="62">
        <v>0.9309840202331543</v>
      </c>
      <c r="BD115" s="63">
        <v>0.95792233943939209</v>
      </c>
    </row>
    <row r="116" spans="1:56" x14ac:dyDescent="0.3">
      <c r="A116" s="47">
        <v>42036</v>
      </c>
      <c r="B116" s="48">
        <v>168</v>
      </c>
      <c r="C116" s="49">
        <v>862</v>
      </c>
      <c r="D116" s="50">
        <v>3.9601836204528809</v>
      </c>
      <c r="E116" s="49">
        <v>307</v>
      </c>
      <c r="F116" s="49">
        <v>204</v>
      </c>
      <c r="G116" s="49">
        <v>256</v>
      </c>
      <c r="H116" s="51">
        <v>21079609</v>
      </c>
      <c r="I116" s="52">
        <v>125473.86309523809</v>
      </c>
      <c r="J116" s="53">
        <v>112750</v>
      </c>
      <c r="K116" s="54">
        <v>83.940475463867188</v>
      </c>
      <c r="L116" s="54">
        <v>55</v>
      </c>
      <c r="M116" s="55">
        <v>0.95813447237014771</v>
      </c>
      <c r="N116" s="55">
        <v>0.97062051296234131</v>
      </c>
      <c r="O116" s="55">
        <v>0.90462857484817505</v>
      </c>
      <c r="P116" s="56">
        <v>0.94339621067047119</v>
      </c>
      <c r="Q116" s="52">
        <v>137630.7180974478</v>
      </c>
      <c r="R116" s="53">
        <v>99500</v>
      </c>
      <c r="S116" s="54">
        <v>125.75289916992188</v>
      </c>
      <c r="T116" s="54">
        <v>85.5</v>
      </c>
      <c r="U116" s="55">
        <v>0.97049796581268311</v>
      </c>
      <c r="V116" s="56">
        <v>1</v>
      </c>
      <c r="W116" s="53">
        <v>137295.27687296417</v>
      </c>
      <c r="X116" s="53">
        <v>115000</v>
      </c>
      <c r="Y116" s="52">
        <v>121792.10784313726</v>
      </c>
      <c r="Z116" s="53">
        <v>109450</v>
      </c>
      <c r="AA116" s="54">
        <v>71.068626403808594</v>
      </c>
      <c r="AB116" s="54">
        <v>32</v>
      </c>
      <c r="AC116" s="55">
        <v>0.92171722650527954</v>
      </c>
      <c r="AD116" s="56">
        <v>0.95589226484298706</v>
      </c>
      <c r="AE116" s="52">
        <v>129693.4609375</v>
      </c>
      <c r="AF116" s="53">
        <v>114950</v>
      </c>
      <c r="AG116" s="54">
        <v>75.42578125</v>
      </c>
      <c r="AH116" s="54">
        <v>44.5</v>
      </c>
      <c r="AI116" s="55">
        <v>0.96148031949996948</v>
      </c>
      <c r="AJ116" s="56">
        <v>1</v>
      </c>
      <c r="AK116" s="57">
        <v>292</v>
      </c>
      <c r="AL116" s="58">
        <v>34088995</v>
      </c>
      <c r="AM116" s="59">
        <v>567</v>
      </c>
      <c r="AN116" s="60">
        <v>383</v>
      </c>
      <c r="AO116" s="61">
        <v>116743.13356164383</v>
      </c>
      <c r="AP116" s="58">
        <v>99000</v>
      </c>
      <c r="AQ116" s="59">
        <v>78.955482482910156</v>
      </c>
      <c r="AR116" s="59">
        <v>55</v>
      </c>
      <c r="AS116" s="62">
        <v>0.95958060026168823</v>
      </c>
      <c r="AT116" s="62">
        <v>0.97131705284118652</v>
      </c>
      <c r="AU116" s="62">
        <v>0.90882432460784912</v>
      </c>
      <c r="AV116" s="63">
        <v>0.94094091653823853</v>
      </c>
      <c r="AW116" s="58">
        <v>140501.15873015873</v>
      </c>
      <c r="AX116" s="58">
        <v>114900</v>
      </c>
      <c r="AY116" s="61">
        <v>122327.62402088773</v>
      </c>
      <c r="AZ116" s="58">
        <v>107500</v>
      </c>
      <c r="BA116" s="59">
        <v>75.454307556152344</v>
      </c>
      <c r="BB116" s="59">
        <v>45</v>
      </c>
      <c r="BC116" s="62">
        <v>0.92237311601638794</v>
      </c>
      <c r="BD116" s="63">
        <v>0.95258808135986328</v>
      </c>
    </row>
    <row r="117" spans="1:56" x14ac:dyDescent="0.3">
      <c r="A117" s="47">
        <v>42005</v>
      </c>
      <c r="B117" s="48">
        <v>124</v>
      </c>
      <c r="C117" s="49">
        <v>825</v>
      </c>
      <c r="D117" s="50">
        <v>3.8401863574981689</v>
      </c>
      <c r="E117" s="49">
        <v>260</v>
      </c>
      <c r="F117" s="49">
        <v>179</v>
      </c>
      <c r="G117" s="49">
        <v>203</v>
      </c>
      <c r="H117" s="51">
        <v>13009386</v>
      </c>
      <c r="I117" s="52">
        <v>104914.40322580645</v>
      </c>
      <c r="J117" s="53">
        <v>91400</v>
      </c>
      <c r="K117" s="54">
        <v>72.201614379882813</v>
      </c>
      <c r="L117" s="54">
        <v>55.5</v>
      </c>
      <c r="M117" s="55">
        <v>0.96153992414474487</v>
      </c>
      <c r="N117" s="55">
        <v>0.97309982776641846</v>
      </c>
      <c r="O117" s="55">
        <v>0.91447508335113525</v>
      </c>
      <c r="P117" s="56">
        <v>0.93441545963287354</v>
      </c>
      <c r="Q117" s="52">
        <v>136370.81696969696</v>
      </c>
      <c r="R117" s="53">
        <v>98000</v>
      </c>
      <c r="S117" s="54">
        <v>127.79878997802734</v>
      </c>
      <c r="T117" s="54">
        <v>88</v>
      </c>
      <c r="U117" s="55">
        <v>0.96613228321075439</v>
      </c>
      <c r="V117" s="56">
        <v>1</v>
      </c>
      <c r="W117" s="53">
        <v>144286.56538461539</v>
      </c>
      <c r="X117" s="53">
        <v>111000</v>
      </c>
      <c r="Y117" s="52">
        <v>122937.93296089386</v>
      </c>
      <c r="Z117" s="53">
        <v>103500</v>
      </c>
      <c r="AA117" s="54">
        <v>80.4525146484375</v>
      </c>
      <c r="AB117" s="54">
        <v>51</v>
      </c>
      <c r="AC117" s="55">
        <v>0.92312061786651611</v>
      </c>
      <c r="AD117" s="56">
        <v>0.94968551397323608</v>
      </c>
      <c r="AE117" s="52">
        <v>131595.89655172414</v>
      </c>
      <c r="AF117" s="53">
        <v>110000</v>
      </c>
      <c r="AG117" s="54">
        <v>89.960594177246094</v>
      </c>
      <c r="AH117" s="54">
        <v>55</v>
      </c>
      <c r="AI117" s="55">
        <v>0.95655053853988647</v>
      </c>
      <c r="AJ117" s="56">
        <v>1</v>
      </c>
      <c r="AK117" s="57">
        <v>124</v>
      </c>
      <c r="AL117" s="58">
        <v>13009386</v>
      </c>
      <c r="AM117" s="59">
        <v>260</v>
      </c>
      <c r="AN117" s="60">
        <v>179</v>
      </c>
      <c r="AO117" s="61">
        <v>104914.40322580645</v>
      </c>
      <c r="AP117" s="58">
        <v>91400</v>
      </c>
      <c r="AQ117" s="59">
        <v>72.201614379882813</v>
      </c>
      <c r="AR117" s="59">
        <v>55.5</v>
      </c>
      <c r="AS117" s="62">
        <v>0.96153992414474487</v>
      </c>
      <c r="AT117" s="62">
        <v>0.97309982776641846</v>
      </c>
      <c r="AU117" s="62">
        <v>0.91447508335113525</v>
      </c>
      <c r="AV117" s="63">
        <v>0.93441545963287354</v>
      </c>
      <c r="AW117" s="58">
        <v>144286.56538461539</v>
      </c>
      <c r="AX117" s="58">
        <v>111000</v>
      </c>
      <c r="AY117" s="61">
        <v>122937.93296089386</v>
      </c>
      <c r="AZ117" s="58">
        <v>103500</v>
      </c>
      <c r="BA117" s="59">
        <v>80.4525146484375</v>
      </c>
      <c r="BB117" s="59">
        <v>51</v>
      </c>
      <c r="BC117" s="62">
        <v>0.92312061786651611</v>
      </c>
      <c r="BD117" s="63">
        <v>0.94968551397323608</v>
      </c>
    </row>
    <row r="118" spans="1:56" x14ac:dyDescent="0.3">
      <c r="A118" s="47">
        <v>41974</v>
      </c>
      <c r="B118" s="48">
        <v>202</v>
      </c>
      <c r="C118" s="49">
        <v>816</v>
      </c>
      <c r="D118" s="50">
        <v>3.8190326690673828</v>
      </c>
      <c r="E118" s="49">
        <v>169</v>
      </c>
      <c r="F118" s="49">
        <v>150</v>
      </c>
      <c r="G118" s="49">
        <v>149</v>
      </c>
      <c r="H118" s="51">
        <v>22705522</v>
      </c>
      <c r="I118" s="52">
        <v>112403.57425742575</v>
      </c>
      <c r="J118" s="53">
        <v>88250</v>
      </c>
      <c r="K118" s="54">
        <v>70.465347290039063</v>
      </c>
      <c r="L118" s="54">
        <v>34.5</v>
      </c>
      <c r="M118" s="55">
        <v>0.9566185474395752</v>
      </c>
      <c r="N118" s="55">
        <v>0.98203635215759277</v>
      </c>
      <c r="O118" s="55">
        <v>0.91325348615646362</v>
      </c>
      <c r="P118" s="56">
        <v>0.96115392446517944</v>
      </c>
      <c r="Q118" s="52">
        <v>130852.47549019608</v>
      </c>
      <c r="R118" s="53">
        <v>94975</v>
      </c>
      <c r="S118" s="54">
        <v>126.96446228027344</v>
      </c>
      <c r="T118" s="54">
        <v>85</v>
      </c>
      <c r="U118" s="55">
        <v>0.96652340888977051</v>
      </c>
      <c r="V118" s="56">
        <v>1</v>
      </c>
      <c r="W118" s="53">
        <v>114019.01775147929</v>
      </c>
      <c r="X118" s="53">
        <v>94900</v>
      </c>
      <c r="Y118" s="52">
        <v>120470.73333333334</v>
      </c>
      <c r="Z118" s="53">
        <v>101500</v>
      </c>
      <c r="AA118" s="54">
        <v>77.193336486816406</v>
      </c>
      <c r="AB118" s="54">
        <v>56</v>
      </c>
      <c r="AC118" s="55">
        <v>0.89322179555892944</v>
      </c>
      <c r="AD118" s="56">
        <v>0.92660683393478394</v>
      </c>
      <c r="AE118" s="52">
        <v>124018.5100671141</v>
      </c>
      <c r="AF118" s="53">
        <v>109500</v>
      </c>
      <c r="AG118" s="54">
        <v>86.550338745117188</v>
      </c>
      <c r="AH118" s="54">
        <v>62</v>
      </c>
      <c r="AI118" s="55">
        <v>0.94883120059967041</v>
      </c>
      <c r="AJ118" s="56">
        <v>1</v>
      </c>
      <c r="AK118" s="57">
        <v>2564</v>
      </c>
      <c r="AL118" s="58">
        <v>315400612</v>
      </c>
      <c r="AM118" s="59">
        <v>3991</v>
      </c>
      <c r="AN118" s="60">
        <v>2583</v>
      </c>
      <c r="AO118" s="61">
        <v>123011.15912636505</v>
      </c>
      <c r="AP118" s="58">
        <v>108250</v>
      </c>
      <c r="AQ118" s="59">
        <v>63.492588043212891</v>
      </c>
      <c r="AR118" s="59">
        <v>33.5</v>
      </c>
      <c r="AS118" s="62">
        <v>0.95757591724395752</v>
      </c>
      <c r="AT118" s="62">
        <v>0.97672271728515625</v>
      </c>
      <c r="AU118" s="62">
        <v>0.92314594984054565</v>
      </c>
      <c r="AV118" s="63">
        <v>0.95900833606719971</v>
      </c>
      <c r="AW118" s="58">
        <v>131190.78802305186</v>
      </c>
      <c r="AX118" s="58">
        <v>109500</v>
      </c>
      <c r="AY118" s="61">
        <v>127145.78823073945</v>
      </c>
      <c r="AZ118" s="58">
        <v>110000</v>
      </c>
      <c r="BA118" s="59">
        <v>64.233451843261719</v>
      </c>
      <c r="BB118" s="59">
        <v>34</v>
      </c>
      <c r="BC118" s="62">
        <v>0.92197829484939575</v>
      </c>
      <c r="BD118" s="63">
        <v>0.958534836769104</v>
      </c>
    </row>
    <row r="119" spans="1:56" x14ac:dyDescent="0.3">
      <c r="A119" s="47">
        <v>41944</v>
      </c>
      <c r="B119" s="48">
        <v>167</v>
      </c>
      <c r="C119" s="49">
        <v>963</v>
      </c>
      <c r="D119" s="50">
        <v>4.5299882888793945</v>
      </c>
      <c r="E119" s="49">
        <v>260</v>
      </c>
      <c r="F119" s="49">
        <v>155</v>
      </c>
      <c r="G119" s="49">
        <v>164</v>
      </c>
      <c r="H119" s="51">
        <v>22037793</v>
      </c>
      <c r="I119" s="52">
        <v>131962.83233532935</v>
      </c>
      <c r="J119" s="53">
        <v>115900</v>
      </c>
      <c r="K119" s="54">
        <v>50.371257781982422</v>
      </c>
      <c r="L119" s="54">
        <v>27</v>
      </c>
      <c r="M119" s="55">
        <v>0.96502631902694702</v>
      </c>
      <c r="N119" s="55">
        <v>0.97330367565155029</v>
      </c>
      <c r="O119" s="55">
        <v>0.93453991413116455</v>
      </c>
      <c r="P119" s="56">
        <v>0.96048629283905029</v>
      </c>
      <c r="Q119" s="52">
        <v>130655.27206645899</v>
      </c>
      <c r="R119" s="53">
        <v>97500</v>
      </c>
      <c r="S119" s="54">
        <v>115.74559020996094</v>
      </c>
      <c r="T119" s="54">
        <v>74</v>
      </c>
      <c r="U119" s="55">
        <v>0.96543723344802856</v>
      </c>
      <c r="V119" s="56">
        <v>1</v>
      </c>
      <c r="W119" s="53">
        <v>107038.09230769231</v>
      </c>
      <c r="X119" s="53">
        <v>83450</v>
      </c>
      <c r="Y119" s="52">
        <v>112468.6</v>
      </c>
      <c r="Z119" s="53">
        <v>86900</v>
      </c>
      <c r="AA119" s="54">
        <v>68.690322875976563</v>
      </c>
      <c r="AB119" s="54">
        <v>30</v>
      </c>
      <c r="AC119" s="55">
        <v>0.92154502868652344</v>
      </c>
      <c r="AD119" s="56">
        <v>0.9627118706703186</v>
      </c>
      <c r="AE119" s="52">
        <v>127536.2256097561</v>
      </c>
      <c r="AF119" s="53">
        <v>99900</v>
      </c>
      <c r="AG119" s="54">
        <v>86.5</v>
      </c>
      <c r="AH119" s="54">
        <v>61</v>
      </c>
      <c r="AI119" s="55">
        <v>0.95074343681335449</v>
      </c>
      <c r="AJ119" s="56">
        <v>1</v>
      </c>
      <c r="AK119" s="57">
        <v>2362</v>
      </c>
      <c r="AL119" s="58">
        <v>292695090</v>
      </c>
      <c r="AM119" s="59">
        <v>3822</v>
      </c>
      <c r="AN119" s="60">
        <v>2433</v>
      </c>
      <c r="AO119" s="61">
        <v>123918.32768839966</v>
      </c>
      <c r="AP119" s="58">
        <v>109940</v>
      </c>
      <c r="AQ119" s="59">
        <v>62.896274566650391</v>
      </c>
      <c r="AR119" s="59">
        <v>33</v>
      </c>
      <c r="AS119" s="62">
        <v>0.95765775442123413</v>
      </c>
      <c r="AT119" s="62">
        <v>0.97626614570617676</v>
      </c>
      <c r="AU119" s="62">
        <v>0.92399269342422485</v>
      </c>
      <c r="AV119" s="63">
        <v>0.95874476432800293</v>
      </c>
      <c r="AW119" s="58">
        <v>131950.08398744112</v>
      </c>
      <c r="AX119" s="58">
        <v>109900</v>
      </c>
      <c r="AY119" s="61">
        <v>127557.32059186191</v>
      </c>
      <c r="AZ119" s="58">
        <v>110000</v>
      </c>
      <c r="BA119" s="59">
        <v>63.434444427490234</v>
      </c>
      <c r="BB119" s="59">
        <v>32</v>
      </c>
      <c r="BC119" s="62">
        <v>0.92374086380004883</v>
      </c>
      <c r="BD119" s="63">
        <v>0.95997834205627441</v>
      </c>
    </row>
    <row r="120" spans="1:56" x14ac:dyDescent="0.3">
      <c r="A120" s="47">
        <v>41913</v>
      </c>
      <c r="B120" s="48">
        <v>215</v>
      </c>
      <c r="C120" s="49">
        <v>1005</v>
      </c>
      <c r="D120" s="50">
        <v>4.6545734405517578</v>
      </c>
      <c r="E120" s="49">
        <v>299</v>
      </c>
      <c r="F120" s="49">
        <v>188</v>
      </c>
      <c r="G120" s="49">
        <v>221</v>
      </c>
      <c r="H120" s="51">
        <v>25525066</v>
      </c>
      <c r="I120" s="52">
        <v>118721.23720930233</v>
      </c>
      <c r="J120" s="53">
        <v>104000</v>
      </c>
      <c r="K120" s="54">
        <v>58.334884643554688</v>
      </c>
      <c r="L120" s="54">
        <v>41</v>
      </c>
      <c r="M120" s="55">
        <v>0.94046235084533691</v>
      </c>
      <c r="N120" s="55">
        <v>0.96789205074310303</v>
      </c>
      <c r="O120" s="55">
        <v>0.89996999502182007</v>
      </c>
      <c r="P120" s="56">
        <v>0.9384615421295166</v>
      </c>
      <c r="Q120" s="52">
        <v>135910.02288557214</v>
      </c>
      <c r="R120" s="53">
        <v>99900</v>
      </c>
      <c r="S120" s="54">
        <v>110.54925537109375</v>
      </c>
      <c r="T120" s="54">
        <v>72</v>
      </c>
      <c r="U120" s="55">
        <v>0.96563994884490967</v>
      </c>
      <c r="V120" s="56">
        <v>1</v>
      </c>
      <c r="W120" s="53">
        <v>130555.45150501672</v>
      </c>
      <c r="X120" s="53">
        <v>104950</v>
      </c>
      <c r="Y120" s="52">
        <v>125912.7925531915</v>
      </c>
      <c r="Z120" s="53">
        <v>114450</v>
      </c>
      <c r="AA120" s="54">
        <v>54.005317687988281</v>
      </c>
      <c r="AB120" s="54">
        <v>33.5</v>
      </c>
      <c r="AC120" s="55">
        <v>0.91952705383300781</v>
      </c>
      <c r="AD120" s="56">
        <v>0.94995540380477905</v>
      </c>
      <c r="AE120" s="52">
        <v>134076.76470588235</v>
      </c>
      <c r="AF120" s="53">
        <v>117000</v>
      </c>
      <c r="AG120" s="54">
        <v>59.683258056640625</v>
      </c>
      <c r="AH120" s="54">
        <v>38</v>
      </c>
      <c r="AI120" s="55">
        <v>0.9640468955039978</v>
      </c>
      <c r="AJ120" s="56">
        <v>1</v>
      </c>
      <c r="AK120" s="57">
        <v>2195</v>
      </c>
      <c r="AL120" s="58">
        <v>270657297</v>
      </c>
      <c r="AM120" s="59">
        <v>3562</v>
      </c>
      <c r="AN120" s="60">
        <v>2278</v>
      </c>
      <c r="AO120" s="61">
        <v>123306.28564920273</v>
      </c>
      <c r="AP120" s="58">
        <v>109777</v>
      </c>
      <c r="AQ120" s="59">
        <v>63.849201202392578</v>
      </c>
      <c r="AR120" s="59">
        <v>34</v>
      </c>
      <c r="AS120" s="62">
        <v>0.95709717273712158</v>
      </c>
      <c r="AT120" s="62">
        <v>0.97652584314346313</v>
      </c>
      <c r="AU120" s="62">
        <v>0.92318952083587646</v>
      </c>
      <c r="AV120" s="63">
        <v>0.95852774381637573</v>
      </c>
      <c r="AW120" s="58">
        <v>133768.47754070748</v>
      </c>
      <c r="AX120" s="58">
        <v>110000</v>
      </c>
      <c r="AY120" s="61">
        <v>128583.98946444249</v>
      </c>
      <c r="AZ120" s="58">
        <v>114900</v>
      </c>
      <c r="BA120" s="59">
        <v>63.076820373535156</v>
      </c>
      <c r="BB120" s="59">
        <v>33</v>
      </c>
      <c r="BC120" s="62">
        <v>0.92389035224914551</v>
      </c>
      <c r="BD120" s="63">
        <v>0.95987421274185181</v>
      </c>
    </row>
    <row r="121" spans="1:56" x14ac:dyDescent="0.3">
      <c r="A121" s="47">
        <v>41883</v>
      </c>
      <c r="B121" s="48">
        <v>212</v>
      </c>
      <c r="C121" s="49">
        <v>1038</v>
      </c>
      <c r="D121" s="50">
        <v>4.8391609191894531</v>
      </c>
      <c r="E121" s="49">
        <v>367</v>
      </c>
      <c r="F121" s="49">
        <v>205</v>
      </c>
      <c r="G121" s="49">
        <v>248</v>
      </c>
      <c r="H121" s="51">
        <v>25989602</v>
      </c>
      <c r="I121" s="52">
        <v>122592.46226415095</v>
      </c>
      <c r="J121" s="53">
        <v>110750</v>
      </c>
      <c r="K121" s="54">
        <v>57.882076263427734</v>
      </c>
      <c r="L121" s="54">
        <v>32</v>
      </c>
      <c r="M121" s="55">
        <v>0.95687353610992432</v>
      </c>
      <c r="N121" s="55">
        <v>0.97282201051712036</v>
      </c>
      <c r="O121" s="55">
        <v>0.92166906595230103</v>
      </c>
      <c r="P121" s="56">
        <v>0.95682263374328613</v>
      </c>
      <c r="Q121" s="52">
        <v>134082.54046242774</v>
      </c>
      <c r="R121" s="53">
        <v>102450</v>
      </c>
      <c r="S121" s="54">
        <v>105.57803344726563</v>
      </c>
      <c r="T121" s="54">
        <v>64</v>
      </c>
      <c r="U121" s="55">
        <v>0.96525812149047852</v>
      </c>
      <c r="V121" s="56">
        <v>1</v>
      </c>
      <c r="W121" s="53">
        <v>132438.69209809264</v>
      </c>
      <c r="X121" s="53">
        <v>109000</v>
      </c>
      <c r="Y121" s="52">
        <v>123734.11219512195</v>
      </c>
      <c r="Z121" s="53">
        <v>110000</v>
      </c>
      <c r="AA121" s="54">
        <v>61.751220703125</v>
      </c>
      <c r="AB121" s="54">
        <v>41</v>
      </c>
      <c r="AC121" s="55">
        <v>0.90732520818710327</v>
      </c>
      <c r="AD121" s="56">
        <v>0.94999998807907104</v>
      </c>
      <c r="AE121" s="52">
        <v>126570.65725806452</v>
      </c>
      <c r="AF121" s="53">
        <v>109000</v>
      </c>
      <c r="AG121" s="54">
        <v>67.806449890136719</v>
      </c>
      <c r="AH121" s="54">
        <v>44</v>
      </c>
      <c r="AI121" s="55">
        <v>0.9566495418548584</v>
      </c>
      <c r="AJ121" s="56">
        <v>1</v>
      </c>
      <c r="AK121" s="57">
        <v>1980</v>
      </c>
      <c r="AL121" s="58">
        <v>245132231</v>
      </c>
      <c r="AM121" s="59">
        <v>3263</v>
      </c>
      <c r="AN121" s="60">
        <v>2090</v>
      </c>
      <c r="AO121" s="61">
        <v>123804.15707070706</v>
      </c>
      <c r="AP121" s="58">
        <v>109900</v>
      </c>
      <c r="AQ121" s="59">
        <v>64.447982788085938</v>
      </c>
      <c r="AR121" s="59">
        <v>33</v>
      </c>
      <c r="AS121" s="62">
        <v>0.95890343189239502</v>
      </c>
      <c r="AT121" s="62">
        <v>0.97772645950317383</v>
      </c>
      <c r="AU121" s="62">
        <v>0.92571336030960083</v>
      </c>
      <c r="AV121" s="63">
        <v>0.96112561225891113</v>
      </c>
      <c r="AW121" s="58">
        <v>134062.89825314129</v>
      </c>
      <c r="AX121" s="58">
        <v>110000</v>
      </c>
      <c r="AY121" s="61">
        <v>128824.26937799044</v>
      </c>
      <c r="AZ121" s="58">
        <v>114900</v>
      </c>
      <c r="BA121" s="59">
        <v>63.892822265625</v>
      </c>
      <c r="BB121" s="59">
        <v>32.5</v>
      </c>
      <c r="BC121" s="62">
        <v>0.92428326606750488</v>
      </c>
      <c r="BD121" s="63">
        <v>0.96078658103942871</v>
      </c>
    </row>
    <row r="122" spans="1:56" x14ac:dyDescent="0.3">
      <c r="A122" s="47">
        <v>41852</v>
      </c>
      <c r="B122" s="48">
        <v>261</v>
      </c>
      <c r="C122" s="49">
        <v>1042</v>
      </c>
      <c r="D122" s="50">
        <v>4.8615865707397461</v>
      </c>
      <c r="E122" s="49">
        <v>347</v>
      </c>
      <c r="F122" s="49">
        <v>213</v>
      </c>
      <c r="G122" s="49">
        <v>260</v>
      </c>
      <c r="H122" s="51">
        <v>30914835</v>
      </c>
      <c r="I122" s="52">
        <v>118447.64367816092</v>
      </c>
      <c r="J122" s="53">
        <v>104600</v>
      </c>
      <c r="K122" s="54">
        <v>66.099617004394531</v>
      </c>
      <c r="L122" s="54">
        <v>36</v>
      </c>
      <c r="M122" s="55">
        <v>0.95263278484344482</v>
      </c>
      <c r="N122" s="55">
        <v>0.97173142433166504</v>
      </c>
      <c r="O122" s="55">
        <v>0.91486155986785889</v>
      </c>
      <c r="P122" s="56">
        <v>0.94797396659851074</v>
      </c>
      <c r="Q122" s="52">
        <v>134139.12380038388</v>
      </c>
      <c r="R122" s="53">
        <v>105000</v>
      </c>
      <c r="S122" s="54">
        <v>104.9443359375</v>
      </c>
      <c r="T122" s="54">
        <v>66</v>
      </c>
      <c r="U122" s="55">
        <v>0.96556895971298218</v>
      </c>
      <c r="V122" s="56">
        <v>1</v>
      </c>
      <c r="W122" s="53">
        <v>122352.2795389049</v>
      </c>
      <c r="X122" s="53">
        <v>107900</v>
      </c>
      <c r="Y122" s="52">
        <v>126299.10798122066</v>
      </c>
      <c r="Z122" s="53">
        <v>109950</v>
      </c>
      <c r="AA122" s="54">
        <v>58.262908935546875</v>
      </c>
      <c r="AB122" s="54">
        <v>33</v>
      </c>
      <c r="AC122" s="55">
        <v>0.90763020515441895</v>
      </c>
      <c r="AD122" s="56">
        <v>0.94631481170654297</v>
      </c>
      <c r="AE122" s="52">
        <v>132612.98846153845</v>
      </c>
      <c r="AF122" s="53">
        <v>116400</v>
      </c>
      <c r="AG122" s="54">
        <v>59.730770111083984</v>
      </c>
      <c r="AH122" s="54">
        <v>33</v>
      </c>
      <c r="AI122" s="55">
        <v>0.95878976583480835</v>
      </c>
      <c r="AJ122" s="56">
        <v>1</v>
      </c>
      <c r="AK122" s="57">
        <v>1768</v>
      </c>
      <c r="AL122" s="58">
        <v>219142629</v>
      </c>
      <c r="AM122" s="59">
        <v>2896</v>
      </c>
      <c r="AN122" s="60">
        <v>1885</v>
      </c>
      <c r="AO122" s="61">
        <v>123949.4507918552</v>
      </c>
      <c r="AP122" s="58">
        <v>109900</v>
      </c>
      <c r="AQ122" s="59">
        <v>65.23529052734375</v>
      </c>
      <c r="AR122" s="59">
        <v>33.5</v>
      </c>
      <c r="AS122" s="62">
        <v>0.95914685726165771</v>
      </c>
      <c r="AT122" s="62">
        <v>0.97844982147216797</v>
      </c>
      <c r="AU122" s="62">
        <v>0.9261937141418457</v>
      </c>
      <c r="AV122" s="63">
        <v>0.96134567260742188</v>
      </c>
      <c r="AW122" s="58">
        <v>134268.72824585636</v>
      </c>
      <c r="AX122" s="58">
        <v>110000</v>
      </c>
      <c r="AY122" s="61">
        <v>129377.84084880637</v>
      </c>
      <c r="AZ122" s="58">
        <v>114900</v>
      </c>
      <c r="BA122" s="59">
        <v>64.125732421875</v>
      </c>
      <c r="BB122" s="59">
        <v>32</v>
      </c>
      <c r="BC122" s="62">
        <v>0.92612946033477783</v>
      </c>
      <c r="BD122" s="63">
        <v>0.96143960952758789</v>
      </c>
    </row>
    <row r="123" spans="1:56" x14ac:dyDescent="0.3">
      <c r="A123" s="47">
        <v>41821</v>
      </c>
      <c r="B123" s="48">
        <v>271</v>
      </c>
      <c r="C123" s="49">
        <v>1033</v>
      </c>
      <c r="D123" s="50">
        <v>4.8573665618896484</v>
      </c>
      <c r="E123" s="49">
        <v>399</v>
      </c>
      <c r="F123" s="49">
        <v>257</v>
      </c>
      <c r="G123" s="49">
        <v>298</v>
      </c>
      <c r="H123" s="51">
        <v>32741427</v>
      </c>
      <c r="I123" s="52">
        <v>120817.07380073801</v>
      </c>
      <c r="J123" s="53">
        <v>109980</v>
      </c>
      <c r="K123" s="54">
        <v>54.929889678955078</v>
      </c>
      <c r="L123" s="54">
        <v>27</v>
      </c>
      <c r="M123" s="55">
        <v>0.96331119537353516</v>
      </c>
      <c r="N123" s="55">
        <v>0.98043572902679443</v>
      </c>
      <c r="O123" s="55">
        <v>0.93397384881973267</v>
      </c>
      <c r="P123" s="56">
        <v>0.9662664532661438</v>
      </c>
      <c r="Q123" s="52">
        <v>135910.05711519846</v>
      </c>
      <c r="R123" s="53">
        <v>105000</v>
      </c>
      <c r="S123" s="54">
        <v>103.59244537353516</v>
      </c>
      <c r="T123" s="54">
        <v>63</v>
      </c>
      <c r="U123" s="55">
        <v>0.96351605653762817</v>
      </c>
      <c r="V123" s="56">
        <v>1</v>
      </c>
      <c r="W123" s="53">
        <v>132955.75187969924</v>
      </c>
      <c r="X123" s="53">
        <v>114900</v>
      </c>
      <c r="Y123" s="52">
        <v>128618.52918287937</v>
      </c>
      <c r="Z123" s="53">
        <v>114900</v>
      </c>
      <c r="AA123" s="54">
        <v>56.879379272460938</v>
      </c>
      <c r="AB123" s="54">
        <v>32</v>
      </c>
      <c r="AC123" s="55">
        <v>0.92219322919845581</v>
      </c>
      <c r="AD123" s="56">
        <v>0.95172411203384399</v>
      </c>
      <c r="AE123" s="52">
        <v>129375.13422818792</v>
      </c>
      <c r="AF123" s="53">
        <v>112200</v>
      </c>
      <c r="AG123" s="54">
        <v>64.218124389648438</v>
      </c>
      <c r="AH123" s="54">
        <v>35</v>
      </c>
      <c r="AI123" s="55">
        <v>0.96464508771896362</v>
      </c>
      <c r="AJ123" s="56">
        <v>1</v>
      </c>
      <c r="AK123" s="57">
        <v>1507</v>
      </c>
      <c r="AL123" s="58">
        <v>188227794</v>
      </c>
      <c r="AM123" s="59">
        <v>2549</v>
      </c>
      <c r="AN123" s="60">
        <v>1672</v>
      </c>
      <c r="AO123" s="61">
        <v>124902.31851360318</v>
      </c>
      <c r="AP123" s="58">
        <v>110000</v>
      </c>
      <c r="AQ123" s="59">
        <v>65.085601806640625</v>
      </c>
      <c r="AR123" s="59">
        <v>33</v>
      </c>
      <c r="AS123" s="62">
        <v>0.96027505397796631</v>
      </c>
      <c r="AT123" s="62">
        <v>0.97902095317840576</v>
      </c>
      <c r="AU123" s="62">
        <v>0.92815637588500977</v>
      </c>
      <c r="AV123" s="63">
        <v>0.96370911598205566</v>
      </c>
      <c r="AW123" s="58">
        <v>135890.93605335426</v>
      </c>
      <c r="AX123" s="58">
        <v>112850</v>
      </c>
      <c r="AY123" s="61">
        <v>129770.04784688995</v>
      </c>
      <c r="AZ123" s="58">
        <v>114900</v>
      </c>
      <c r="BA123" s="59">
        <v>64.872604370117188</v>
      </c>
      <c r="BB123" s="59">
        <v>32</v>
      </c>
      <c r="BC123" s="62">
        <v>0.92846399545669556</v>
      </c>
      <c r="BD123" s="63">
        <v>0.96368181705474854</v>
      </c>
    </row>
    <row r="124" spans="1:56" x14ac:dyDescent="0.3">
      <c r="A124" s="47">
        <v>41791</v>
      </c>
      <c r="B124" s="48">
        <v>299</v>
      </c>
      <c r="C124" s="49">
        <v>1038</v>
      </c>
      <c r="D124" s="50">
        <v>4.9116721153259277</v>
      </c>
      <c r="E124" s="49">
        <v>404</v>
      </c>
      <c r="F124" s="49">
        <v>236</v>
      </c>
      <c r="G124" s="49">
        <v>335</v>
      </c>
      <c r="H124" s="51">
        <v>43195917</v>
      </c>
      <c r="I124" s="52">
        <v>144467.94983277592</v>
      </c>
      <c r="J124" s="53">
        <v>125000</v>
      </c>
      <c r="K124" s="54">
        <v>51.461540222167969</v>
      </c>
      <c r="L124" s="54">
        <v>24</v>
      </c>
      <c r="M124" s="55">
        <v>0.97144776582717896</v>
      </c>
      <c r="N124" s="55">
        <v>0.9815024733543396</v>
      </c>
      <c r="O124" s="55">
        <v>0.94384711980819702</v>
      </c>
      <c r="P124" s="56">
        <v>0.96588969230651855</v>
      </c>
      <c r="Q124" s="52">
        <v>138229.87379576109</v>
      </c>
      <c r="R124" s="53">
        <v>105000</v>
      </c>
      <c r="S124" s="54">
        <v>103.46820831298828</v>
      </c>
      <c r="T124" s="54">
        <v>57</v>
      </c>
      <c r="U124" s="55">
        <v>0.96778571605682373</v>
      </c>
      <c r="V124" s="56">
        <v>1</v>
      </c>
      <c r="W124" s="53">
        <v>134990.03960396041</v>
      </c>
      <c r="X124" s="53">
        <v>114900</v>
      </c>
      <c r="Y124" s="52">
        <v>126571.68644067796</v>
      </c>
      <c r="Z124" s="53">
        <v>110950</v>
      </c>
      <c r="AA124" s="54">
        <v>61.254238128662109</v>
      </c>
      <c r="AB124" s="54">
        <v>27</v>
      </c>
      <c r="AC124" s="55">
        <v>0.9304841160774231</v>
      </c>
      <c r="AD124" s="56">
        <v>0.96560579538345337</v>
      </c>
      <c r="AE124" s="52">
        <v>129211.79701492537</v>
      </c>
      <c r="AF124" s="53">
        <v>114950</v>
      </c>
      <c r="AG124" s="54">
        <v>60.964179992675781</v>
      </c>
      <c r="AH124" s="54">
        <v>28</v>
      </c>
      <c r="AI124" s="55">
        <v>0.97138214111328125</v>
      </c>
      <c r="AJ124" s="56">
        <v>1</v>
      </c>
      <c r="AK124" s="57">
        <v>1236</v>
      </c>
      <c r="AL124" s="58">
        <v>155486367</v>
      </c>
      <c r="AM124" s="59">
        <v>2150</v>
      </c>
      <c r="AN124" s="60">
        <v>1415</v>
      </c>
      <c r="AO124" s="61">
        <v>125798.03155339806</v>
      </c>
      <c r="AP124" s="58">
        <v>110000</v>
      </c>
      <c r="AQ124" s="59">
        <v>67.312294006347656</v>
      </c>
      <c r="AR124" s="59">
        <v>36</v>
      </c>
      <c r="AS124" s="62">
        <v>0.95960932970046997</v>
      </c>
      <c r="AT124" s="62">
        <v>0.97872340679168701</v>
      </c>
      <c r="AU124" s="62">
        <v>0.92688089609146118</v>
      </c>
      <c r="AV124" s="63">
        <v>0.96358668804168701</v>
      </c>
      <c r="AW124" s="58">
        <v>136435.65162790698</v>
      </c>
      <c r="AX124" s="58">
        <v>111925</v>
      </c>
      <c r="AY124" s="61">
        <v>129979.19293286219</v>
      </c>
      <c r="AZ124" s="58">
        <v>114900</v>
      </c>
      <c r="BA124" s="59">
        <v>66.324378967285156</v>
      </c>
      <c r="BB124" s="59">
        <v>32</v>
      </c>
      <c r="BC124" s="62">
        <v>0.92960292100906372</v>
      </c>
      <c r="BD124" s="63">
        <v>0.96610170602798462</v>
      </c>
    </row>
    <row r="125" spans="1:56" x14ac:dyDescent="0.3">
      <c r="A125" s="47">
        <v>41760</v>
      </c>
      <c r="B125" s="48">
        <v>262</v>
      </c>
      <c r="C125" s="49">
        <v>993</v>
      </c>
      <c r="D125" s="50">
        <v>4.8029022216796875</v>
      </c>
      <c r="E125" s="49">
        <v>424</v>
      </c>
      <c r="F125" s="49">
        <v>300</v>
      </c>
      <c r="G125" s="49">
        <v>378</v>
      </c>
      <c r="H125" s="51">
        <v>33634838</v>
      </c>
      <c r="I125" s="52">
        <v>128377.24427480916</v>
      </c>
      <c r="J125" s="53">
        <v>117300</v>
      </c>
      <c r="K125" s="54">
        <v>63.293891906738281</v>
      </c>
      <c r="L125" s="54">
        <v>26</v>
      </c>
      <c r="M125" s="55">
        <v>0.96757519245147705</v>
      </c>
      <c r="N125" s="55">
        <v>0.98581486940383911</v>
      </c>
      <c r="O125" s="55">
        <v>0.93979966640472412</v>
      </c>
      <c r="P125" s="56">
        <v>0.97504246234893799</v>
      </c>
      <c r="Q125" s="52">
        <v>136851.78247734139</v>
      </c>
      <c r="R125" s="53">
        <v>105000</v>
      </c>
      <c r="S125" s="54">
        <v>106.64752960205078</v>
      </c>
      <c r="T125" s="54">
        <v>59</v>
      </c>
      <c r="U125" s="55">
        <v>0.96739506721496582</v>
      </c>
      <c r="V125" s="56">
        <v>1</v>
      </c>
      <c r="W125" s="53">
        <v>139603.65566037735</v>
      </c>
      <c r="X125" s="53">
        <v>115000</v>
      </c>
      <c r="Y125" s="52">
        <v>138499.65333333332</v>
      </c>
      <c r="Z125" s="53">
        <v>124385</v>
      </c>
      <c r="AA125" s="54">
        <v>57.330001831054688</v>
      </c>
      <c r="AB125" s="54">
        <v>26</v>
      </c>
      <c r="AC125" s="55">
        <v>0.94122904539108276</v>
      </c>
      <c r="AD125" s="56">
        <v>0.96822875738143921</v>
      </c>
      <c r="AE125" s="52">
        <v>142042.20370370371</v>
      </c>
      <c r="AF125" s="53">
        <v>125950</v>
      </c>
      <c r="AG125" s="54">
        <v>58.269840240478516</v>
      </c>
      <c r="AH125" s="54">
        <v>27</v>
      </c>
      <c r="AI125" s="55">
        <v>0.97264808416366577</v>
      </c>
      <c r="AJ125" s="56">
        <v>1</v>
      </c>
      <c r="AK125" s="57">
        <v>937</v>
      </c>
      <c r="AL125" s="58">
        <v>112290450</v>
      </c>
      <c r="AM125" s="59">
        <v>1746</v>
      </c>
      <c r="AN125" s="60">
        <v>1179</v>
      </c>
      <c r="AO125" s="61">
        <v>119840.39487726787</v>
      </c>
      <c r="AP125" s="58">
        <v>104500</v>
      </c>
      <c r="AQ125" s="59">
        <v>72.370330810546875</v>
      </c>
      <c r="AR125" s="59">
        <v>39</v>
      </c>
      <c r="AS125" s="62">
        <v>0.95583164691925049</v>
      </c>
      <c r="AT125" s="62">
        <v>0.97810220718383789</v>
      </c>
      <c r="AU125" s="62">
        <v>0.9214668869972229</v>
      </c>
      <c r="AV125" s="63">
        <v>0.96129029989242554</v>
      </c>
      <c r="AW125" s="58">
        <v>136770.14604810998</v>
      </c>
      <c r="AX125" s="58">
        <v>110000</v>
      </c>
      <c r="AY125" s="61">
        <v>130661.27226463104</v>
      </c>
      <c r="AZ125" s="58">
        <v>114900</v>
      </c>
      <c r="BA125" s="59">
        <v>67.339271545410156</v>
      </c>
      <c r="BB125" s="59">
        <v>34</v>
      </c>
      <c r="BC125" s="62">
        <v>0.92942649126052856</v>
      </c>
      <c r="BD125" s="63">
        <v>0.96641790866851807</v>
      </c>
    </row>
    <row r="126" spans="1:56" x14ac:dyDescent="0.3">
      <c r="A126" s="47">
        <v>41730</v>
      </c>
      <c r="B126" s="48">
        <v>222</v>
      </c>
      <c r="C126" s="49">
        <v>974</v>
      </c>
      <c r="D126" s="50">
        <v>4.7300686836242676</v>
      </c>
      <c r="E126" s="49">
        <v>425</v>
      </c>
      <c r="F126" s="49">
        <v>280</v>
      </c>
      <c r="G126" s="49">
        <v>338</v>
      </c>
      <c r="H126" s="51">
        <v>27046519</v>
      </c>
      <c r="I126" s="52">
        <v>121831.16666666667</v>
      </c>
      <c r="J126" s="53">
        <v>105000</v>
      </c>
      <c r="K126" s="54">
        <v>71.396392822265625</v>
      </c>
      <c r="L126" s="54">
        <v>37</v>
      </c>
      <c r="M126" s="55">
        <v>0.96110141277313232</v>
      </c>
      <c r="N126" s="55">
        <v>0.98055177927017212</v>
      </c>
      <c r="O126" s="55">
        <v>0.93264895677566528</v>
      </c>
      <c r="P126" s="56">
        <v>0.96995174884796143</v>
      </c>
      <c r="Q126" s="52">
        <v>136887.54928131416</v>
      </c>
      <c r="R126" s="53">
        <v>105950</v>
      </c>
      <c r="S126" s="54">
        <v>108.44969177246094</v>
      </c>
      <c r="T126" s="54">
        <v>58</v>
      </c>
      <c r="U126" s="55">
        <v>0.97025805711746216</v>
      </c>
      <c r="V126" s="56">
        <v>1</v>
      </c>
      <c r="W126" s="53">
        <v>143962.82588235295</v>
      </c>
      <c r="X126" s="53">
        <v>120000</v>
      </c>
      <c r="Y126" s="52">
        <v>134585.85357142857</v>
      </c>
      <c r="Z126" s="53">
        <v>124200</v>
      </c>
      <c r="AA126" s="54">
        <v>55.928569793701172</v>
      </c>
      <c r="AB126" s="54">
        <v>25</v>
      </c>
      <c r="AC126" s="55">
        <v>0.94995874166488647</v>
      </c>
      <c r="AD126" s="56">
        <v>0.97282767295837402</v>
      </c>
      <c r="AE126" s="52">
        <v>136717.07692307694</v>
      </c>
      <c r="AF126" s="53">
        <v>124900</v>
      </c>
      <c r="AG126" s="54">
        <v>62.363906860351563</v>
      </c>
      <c r="AH126" s="54">
        <v>30</v>
      </c>
      <c r="AI126" s="55">
        <v>0.96991211175918579</v>
      </c>
      <c r="AJ126" s="56">
        <v>1</v>
      </c>
      <c r="AK126" s="57">
        <v>675</v>
      </c>
      <c r="AL126" s="58">
        <v>78655612</v>
      </c>
      <c r="AM126" s="59">
        <v>1322</v>
      </c>
      <c r="AN126" s="60">
        <v>879</v>
      </c>
      <c r="AO126" s="61">
        <v>116526.83259259259</v>
      </c>
      <c r="AP126" s="58">
        <v>98500</v>
      </c>
      <c r="AQ126" s="59">
        <v>75.893333435058594</v>
      </c>
      <c r="AR126" s="59">
        <v>46</v>
      </c>
      <c r="AS126" s="62">
        <v>0.95127344131469727</v>
      </c>
      <c r="AT126" s="62">
        <v>0.97540289163589478</v>
      </c>
      <c r="AU126" s="62">
        <v>0.91435104608535767</v>
      </c>
      <c r="AV126" s="63">
        <v>0.95205479860305786</v>
      </c>
      <c r="AW126" s="58">
        <v>135861.36535552194</v>
      </c>
      <c r="AX126" s="58">
        <v>109900</v>
      </c>
      <c r="AY126" s="61">
        <v>127986.05688282139</v>
      </c>
      <c r="AZ126" s="58">
        <v>110000</v>
      </c>
      <c r="BA126" s="59">
        <v>70.755401611328125</v>
      </c>
      <c r="BB126" s="59">
        <v>38</v>
      </c>
      <c r="BC126" s="62">
        <v>0.92539834976196289</v>
      </c>
      <c r="BD126" s="63">
        <v>0.96527367830276489</v>
      </c>
    </row>
    <row r="127" spans="1:56" x14ac:dyDescent="0.3">
      <c r="A127" s="47">
        <v>41699</v>
      </c>
      <c r="B127" s="48">
        <v>209</v>
      </c>
      <c r="C127" s="49">
        <v>916</v>
      </c>
      <c r="D127" s="50">
        <v>4.471928596496582</v>
      </c>
      <c r="E127" s="49">
        <v>367</v>
      </c>
      <c r="F127" s="49">
        <v>225</v>
      </c>
      <c r="G127" s="49">
        <v>274</v>
      </c>
      <c r="H127" s="51">
        <v>25290817</v>
      </c>
      <c r="I127" s="52">
        <v>121008.69377990431</v>
      </c>
      <c r="J127" s="53">
        <v>104000</v>
      </c>
      <c r="K127" s="54">
        <v>81.516746520996094</v>
      </c>
      <c r="L127" s="54">
        <v>46</v>
      </c>
      <c r="M127" s="55">
        <v>0.95224308967590332</v>
      </c>
      <c r="N127" s="55">
        <v>0.97449910640716553</v>
      </c>
      <c r="O127" s="55">
        <v>0.9087369441986084</v>
      </c>
      <c r="P127" s="56">
        <v>0.94786727428436279</v>
      </c>
      <c r="Q127" s="52">
        <v>130089.72598253275</v>
      </c>
      <c r="R127" s="53">
        <v>104000</v>
      </c>
      <c r="S127" s="54">
        <v>116.59388732910156</v>
      </c>
      <c r="T127" s="54">
        <v>66</v>
      </c>
      <c r="U127" s="55">
        <v>0.96880054473876953</v>
      </c>
      <c r="V127" s="56">
        <v>1</v>
      </c>
      <c r="W127" s="53">
        <v>133492.44959128066</v>
      </c>
      <c r="X127" s="53">
        <v>109000</v>
      </c>
      <c r="Y127" s="52">
        <v>130330.71555555555</v>
      </c>
      <c r="Z127" s="53">
        <v>109900</v>
      </c>
      <c r="AA127" s="54">
        <v>77.982223510742188</v>
      </c>
      <c r="AB127" s="54">
        <v>37</v>
      </c>
      <c r="AC127" s="55">
        <v>0.92443937063217163</v>
      </c>
      <c r="AD127" s="56">
        <v>0.9692307710647583</v>
      </c>
      <c r="AE127" s="52">
        <v>127011.93430656934</v>
      </c>
      <c r="AF127" s="53">
        <v>109425</v>
      </c>
      <c r="AG127" s="54">
        <v>72.116790771484375</v>
      </c>
      <c r="AH127" s="54">
        <v>38.5</v>
      </c>
      <c r="AI127" s="55">
        <v>0.97300827503204346</v>
      </c>
      <c r="AJ127" s="56">
        <v>1</v>
      </c>
      <c r="AK127" s="57">
        <v>453</v>
      </c>
      <c r="AL127" s="58">
        <v>51609093</v>
      </c>
      <c r="AM127" s="59">
        <v>897</v>
      </c>
      <c r="AN127" s="60">
        <v>599</v>
      </c>
      <c r="AO127" s="61">
        <v>113927.35761589404</v>
      </c>
      <c r="AP127" s="58">
        <v>94507</v>
      </c>
      <c r="AQ127" s="59">
        <v>78.097129821777344</v>
      </c>
      <c r="AR127" s="59">
        <v>49</v>
      </c>
      <c r="AS127" s="62">
        <v>0.94645708799362183</v>
      </c>
      <c r="AT127" s="62">
        <v>0.97222220897674561</v>
      </c>
      <c r="AU127" s="62">
        <v>0.90538382530212402</v>
      </c>
      <c r="AV127" s="63">
        <v>0.93918401002883911</v>
      </c>
      <c r="AW127" s="58">
        <v>132022.8807134894</v>
      </c>
      <c r="AX127" s="58">
        <v>105600</v>
      </c>
      <c r="AY127" s="61">
        <v>124901.01001669449</v>
      </c>
      <c r="AZ127" s="58">
        <v>105000</v>
      </c>
      <c r="BA127" s="59">
        <v>77.686141967773438</v>
      </c>
      <c r="BB127" s="59">
        <v>45</v>
      </c>
      <c r="BC127" s="62">
        <v>0.91391772031784058</v>
      </c>
      <c r="BD127" s="63">
        <v>0.96107053756713867</v>
      </c>
    </row>
    <row r="128" spans="1:56" x14ac:dyDescent="0.3">
      <c r="A128" s="47">
        <v>41671</v>
      </c>
      <c r="B128" s="48">
        <v>134</v>
      </c>
      <c r="C128" s="49">
        <v>893</v>
      </c>
      <c r="D128" s="50">
        <v>4.3192262649536133</v>
      </c>
      <c r="E128" s="49">
        <v>256</v>
      </c>
      <c r="F128" s="49">
        <v>196</v>
      </c>
      <c r="G128" s="49">
        <v>259</v>
      </c>
      <c r="H128" s="51">
        <v>14070344</v>
      </c>
      <c r="I128" s="52">
        <v>105002.5671641791</v>
      </c>
      <c r="J128" s="53">
        <v>89950</v>
      </c>
      <c r="K128" s="54">
        <v>81.432838439941406</v>
      </c>
      <c r="L128" s="54">
        <v>60</v>
      </c>
      <c r="M128" s="55">
        <v>0.93980962038040161</v>
      </c>
      <c r="N128" s="55">
        <v>0.96839386224746704</v>
      </c>
      <c r="O128" s="55">
        <v>0.8894001841545105</v>
      </c>
      <c r="P128" s="56">
        <v>0.92266905307769775</v>
      </c>
      <c r="Q128" s="52">
        <v>126675.61030235162</v>
      </c>
      <c r="R128" s="53">
        <v>97000</v>
      </c>
      <c r="S128" s="54">
        <v>124.90033721923828</v>
      </c>
      <c r="T128" s="54">
        <v>93</v>
      </c>
      <c r="U128" s="55">
        <v>0.96681845188140869</v>
      </c>
      <c r="V128" s="56">
        <v>1</v>
      </c>
      <c r="W128" s="53">
        <v>134089.79296875</v>
      </c>
      <c r="X128" s="53">
        <v>105000</v>
      </c>
      <c r="Y128" s="52">
        <v>118853.35204081633</v>
      </c>
      <c r="Z128" s="53">
        <v>102750</v>
      </c>
      <c r="AA128" s="54">
        <v>74.193878173828125</v>
      </c>
      <c r="AB128" s="54">
        <v>42.5</v>
      </c>
      <c r="AC128" s="55">
        <v>0.90675991773605347</v>
      </c>
      <c r="AD128" s="56">
        <v>0.95852267742156982</v>
      </c>
      <c r="AE128" s="52">
        <v>123139.79536679537</v>
      </c>
      <c r="AF128" s="53">
        <v>109500</v>
      </c>
      <c r="AG128" s="54">
        <v>68.32818603515625</v>
      </c>
      <c r="AH128" s="54">
        <v>42</v>
      </c>
      <c r="AI128" s="55">
        <v>0.96094143390655518</v>
      </c>
      <c r="AJ128" s="56">
        <v>1</v>
      </c>
      <c r="AK128" s="57">
        <v>244</v>
      </c>
      <c r="AL128" s="58">
        <v>26318276</v>
      </c>
      <c r="AM128" s="59">
        <v>530</v>
      </c>
      <c r="AN128" s="60">
        <v>374</v>
      </c>
      <c r="AO128" s="61">
        <v>107861.78688524591</v>
      </c>
      <c r="AP128" s="58">
        <v>89950</v>
      </c>
      <c r="AQ128" s="59">
        <v>75.16802978515625</v>
      </c>
      <c r="AR128" s="59">
        <v>51.5</v>
      </c>
      <c r="AS128" s="62">
        <v>0.94150102138519287</v>
      </c>
      <c r="AT128" s="62">
        <v>0.96848726272583008</v>
      </c>
      <c r="AU128" s="62">
        <v>0.90251171588897705</v>
      </c>
      <c r="AV128" s="63">
        <v>0.93696486949920654</v>
      </c>
      <c r="AW128" s="58">
        <v>131005.27358490566</v>
      </c>
      <c r="AX128" s="58">
        <v>105000</v>
      </c>
      <c r="AY128" s="61">
        <v>121634.47593582887</v>
      </c>
      <c r="AZ128" s="58">
        <v>105000</v>
      </c>
      <c r="BA128" s="59">
        <v>77.508018493652344</v>
      </c>
      <c r="BB128" s="59">
        <v>46</v>
      </c>
      <c r="BC128" s="62">
        <v>0.90758782625198364</v>
      </c>
      <c r="BD128" s="63">
        <v>0.95134854316711426</v>
      </c>
    </row>
    <row r="129" spans="1:56" x14ac:dyDescent="0.3">
      <c r="A129" s="47">
        <v>41640</v>
      </c>
      <c r="B129" s="48">
        <v>110</v>
      </c>
      <c r="C129" s="49">
        <v>907</v>
      </c>
      <c r="D129" s="50">
        <v>4.353600025177002</v>
      </c>
      <c r="E129" s="49">
        <v>274</v>
      </c>
      <c r="F129" s="49">
        <v>178</v>
      </c>
      <c r="G129" s="49">
        <v>197</v>
      </c>
      <c r="H129" s="51">
        <v>12247932</v>
      </c>
      <c r="I129" s="52">
        <v>111344.83636363636</v>
      </c>
      <c r="J129" s="53">
        <v>89950</v>
      </c>
      <c r="K129" s="54">
        <v>67.536361694335938</v>
      </c>
      <c r="L129" s="54">
        <v>45</v>
      </c>
      <c r="M129" s="55">
        <v>0.94356143474578857</v>
      </c>
      <c r="N129" s="55">
        <v>0.97039890289306641</v>
      </c>
      <c r="O129" s="55">
        <v>0.91848397254943848</v>
      </c>
      <c r="P129" s="56">
        <v>0.94397205114364624</v>
      </c>
      <c r="Q129" s="52">
        <v>123819.2789415656</v>
      </c>
      <c r="R129" s="53">
        <v>95500</v>
      </c>
      <c r="S129" s="54">
        <v>123.20948028564453</v>
      </c>
      <c r="T129" s="54">
        <v>87</v>
      </c>
      <c r="U129" s="55">
        <v>0.96394389867782593</v>
      </c>
      <c r="V129" s="56">
        <v>1</v>
      </c>
      <c r="W129" s="53">
        <v>128123.38686131386</v>
      </c>
      <c r="X129" s="53">
        <v>105250</v>
      </c>
      <c r="Y129" s="52">
        <v>124696.83707865169</v>
      </c>
      <c r="Z129" s="53">
        <v>108900</v>
      </c>
      <c r="AA129" s="54">
        <v>81.157302856445313</v>
      </c>
      <c r="AB129" s="54">
        <v>49.5</v>
      </c>
      <c r="AC129" s="55">
        <v>0.90849941968917847</v>
      </c>
      <c r="AD129" s="56">
        <v>0.94048970937728882</v>
      </c>
      <c r="AE129" s="52">
        <v>121597.3807106599</v>
      </c>
      <c r="AF129" s="53">
        <v>114950</v>
      </c>
      <c r="AG129" s="54">
        <v>74.720809936523438</v>
      </c>
      <c r="AH129" s="54">
        <v>55</v>
      </c>
      <c r="AI129" s="55">
        <v>0.96232551336288452</v>
      </c>
      <c r="AJ129" s="56">
        <v>1</v>
      </c>
      <c r="AK129" s="57">
        <v>110</v>
      </c>
      <c r="AL129" s="58">
        <v>12247932</v>
      </c>
      <c r="AM129" s="59">
        <v>274</v>
      </c>
      <c r="AN129" s="60">
        <v>178</v>
      </c>
      <c r="AO129" s="61">
        <v>111344.83636363636</v>
      </c>
      <c r="AP129" s="58">
        <v>89950</v>
      </c>
      <c r="AQ129" s="59">
        <v>67.536361694335938</v>
      </c>
      <c r="AR129" s="59">
        <v>45</v>
      </c>
      <c r="AS129" s="62">
        <v>0.94356143474578857</v>
      </c>
      <c r="AT129" s="62">
        <v>0.97039890289306641</v>
      </c>
      <c r="AU129" s="62">
        <v>0.91848397254943848</v>
      </c>
      <c r="AV129" s="63">
        <v>0.94397205114364624</v>
      </c>
      <c r="AW129" s="58">
        <v>128123.38686131386</v>
      </c>
      <c r="AX129" s="58">
        <v>105250</v>
      </c>
      <c r="AY129" s="61">
        <v>124696.83707865169</v>
      </c>
      <c r="AZ129" s="58">
        <v>108900</v>
      </c>
      <c r="BA129" s="59">
        <v>81.157302856445313</v>
      </c>
      <c r="BB129" s="59">
        <v>49.5</v>
      </c>
      <c r="BC129" s="62">
        <v>0.90849941968917847</v>
      </c>
      <c r="BD129" s="63">
        <v>0.94048970937728882</v>
      </c>
    </row>
    <row r="130" spans="1:56" x14ac:dyDescent="0.3">
      <c r="A130" s="47">
        <v>41609</v>
      </c>
      <c r="B130" s="48">
        <v>189</v>
      </c>
      <c r="C130" s="49">
        <v>907</v>
      </c>
      <c r="D130" s="50">
        <v>4.2951855659484863</v>
      </c>
      <c r="E130" s="49">
        <v>178</v>
      </c>
      <c r="F130" s="49">
        <v>108</v>
      </c>
      <c r="G130" s="49">
        <v>141</v>
      </c>
      <c r="H130" s="51">
        <v>22638654</v>
      </c>
      <c r="I130" s="52">
        <v>119781.23809523809</v>
      </c>
      <c r="J130" s="53">
        <v>112600</v>
      </c>
      <c r="K130" s="54">
        <v>61.328041076660156</v>
      </c>
      <c r="L130" s="54">
        <v>38</v>
      </c>
      <c r="M130" s="55">
        <v>0.95436316728591919</v>
      </c>
      <c r="N130" s="55">
        <v>0.97183096408843994</v>
      </c>
      <c r="O130" s="55">
        <v>0.91440403461456299</v>
      </c>
      <c r="P130" s="56">
        <v>0.95081967115402222</v>
      </c>
      <c r="Q130" s="52">
        <v>120949.34399117972</v>
      </c>
      <c r="R130" s="53">
        <v>93500</v>
      </c>
      <c r="S130" s="54">
        <v>124.16648101806641</v>
      </c>
      <c r="T130" s="54">
        <v>88</v>
      </c>
      <c r="U130" s="55">
        <v>0.96620708703994751</v>
      </c>
      <c r="V130" s="56">
        <v>1</v>
      </c>
      <c r="W130" s="53">
        <v>109601.45505617978</v>
      </c>
      <c r="X130" s="53">
        <v>94950</v>
      </c>
      <c r="Y130" s="52">
        <v>115198.21296296296</v>
      </c>
      <c r="Z130" s="53">
        <v>107500</v>
      </c>
      <c r="AA130" s="54">
        <v>69.972221374511719</v>
      </c>
      <c r="AB130" s="54">
        <v>48</v>
      </c>
      <c r="AC130" s="55">
        <v>0.90921783447265625</v>
      </c>
      <c r="AD130" s="56">
        <v>0.9428519606590271</v>
      </c>
      <c r="AE130" s="52">
        <v>120311.44680851063</v>
      </c>
      <c r="AF130" s="53">
        <v>99900</v>
      </c>
      <c r="AG130" s="54">
        <v>68.482269287109375</v>
      </c>
      <c r="AH130" s="54">
        <v>52</v>
      </c>
      <c r="AI130" s="55">
        <v>0.96956360340118408</v>
      </c>
      <c r="AJ130" s="56">
        <v>1</v>
      </c>
      <c r="AK130" s="57">
        <v>2534</v>
      </c>
      <c r="AL130" s="58">
        <v>319307152</v>
      </c>
      <c r="AM130" s="59">
        <v>4036</v>
      </c>
      <c r="AN130" s="60">
        <v>2489</v>
      </c>
      <c r="AO130" s="61">
        <v>126009.13654301499</v>
      </c>
      <c r="AP130" s="58">
        <v>110000</v>
      </c>
      <c r="AQ130" s="59">
        <v>64.697708129882813</v>
      </c>
      <c r="AR130" s="59">
        <v>38</v>
      </c>
      <c r="AS130" s="62">
        <v>0.95819211006164551</v>
      </c>
      <c r="AT130" s="62">
        <v>0.97486662864685059</v>
      </c>
      <c r="AU130" s="62">
        <v>0.9230424165725708</v>
      </c>
      <c r="AV130" s="63">
        <v>0.95798927545547485</v>
      </c>
      <c r="AW130" s="58">
        <v>129278.09095415118</v>
      </c>
      <c r="AX130" s="58">
        <v>109900</v>
      </c>
      <c r="AY130" s="61">
        <v>130416.77902772198</v>
      </c>
      <c r="AZ130" s="58">
        <v>114900</v>
      </c>
      <c r="BA130" s="59">
        <v>64.623542785644531</v>
      </c>
      <c r="BB130" s="59">
        <v>38</v>
      </c>
      <c r="BC130" s="62">
        <v>0.9245191216468811</v>
      </c>
      <c r="BD130" s="63">
        <v>0.95833331346511841</v>
      </c>
    </row>
    <row r="131" spans="1:56" x14ac:dyDescent="0.3">
      <c r="A131" s="47">
        <v>41579</v>
      </c>
      <c r="B131" s="48">
        <v>207</v>
      </c>
      <c r="C131" s="49">
        <v>983</v>
      </c>
      <c r="D131" s="50">
        <v>4.6477541923522949</v>
      </c>
      <c r="E131" s="49">
        <v>265</v>
      </c>
      <c r="F131" s="49">
        <v>168</v>
      </c>
      <c r="G131" s="49">
        <v>219</v>
      </c>
      <c r="H131" s="51">
        <v>27305889</v>
      </c>
      <c r="I131" s="52">
        <v>131912.5072463768</v>
      </c>
      <c r="J131" s="53">
        <v>105000</v>
      </c>
      <c r="K131" s="54">
        <v>60.724636077880859</v>
      </c>
      <c r="L131" s="54">
        <v>42</v>
      </c>
      <c r="M131" s="55">
        <v>0.9519658088684082</v>
      </c>
      <c r="N131" s="55">
        <v>0.96601074934005737</v>
      </c>
      <c r="O131" s="55">
        <v>0.92029142379760742</v>
      </c>
      <c r="P131" s="56">
        <v>0.94444441795349121</v>
      </c>
      <c r="Q131" s="52">
        <v>126782.63479145474</v>
      </c>
      <c r="R131" s="53">
        <v>99000</v>
      </c>
      <c r="S131" s="54">
        <v>110.58596038818359</v>
      </c>
      <c r="T131" s="54">
        <v>74</v>
      </c>
      <c r="U131" s="55">
        <v>0.96615332365036011</v>
      </c>
      <c r="V131" s="56">
        <v>1</v>
      </c>
      <c r="W131" s="53">
        <v>122942.29166666667</v>
      </c>
      <c r="X131" s="53">
        <v>99000</v>
      </c>
      <c r="Y131" s="52">
        <v>122103.86309523809</v>
      </c>
      <c r="Z131" s="53">
        <v>99750</v>
      </c>
      <c r="AA131" s="54">
        <v>59.386905670166016</v>
      </c>
      <c r="AB131" s="54">
        <v>38.5</v>
      </c>
      <c r="AC131" s="55">
        <v>0.91877239942550659</v>
      </c>
      <c r="AD131" s="56">
        <v>0.94596004486083984</v>
      </c>
      <c r="AE131" s="52">
        <v>124707.11872146119</v>
      </c>
      <c r="AF131" s="53">
        <v>110000</v>
      </c>
      <c r="AG131" s="54">
        <v>66.648399353027344</v>
      </c>
      <c r="AH131" s="54">
        <v>39</v>
      </c>
      <c r="AI131" s="55">
        <v>0.96169799566268921</v>
      </c>
      <c r="AJ131" s="56">
        <v>1</v>
      </c>
      <c r="AK131" s="57">
        <v>2345</v>
      </c>
      <c r="AL131" s="58">
        <v>296668498</v>
      </c>
      <c r="AM131" s="59">
        <v>3858</v>
      </c>
      <c r="AN131" s="60">
        <v>2381</v>
      </c>
      <c r="AO131" s="61">
        <v>126511.08656716418</v>
      </c>
      <c r="AP131" s="58">
        <v>110000</v>
      </c>
      <c r="AQ131" s="59">
        <v>64.96929931640625</v>
      </c>
      <c r="AR131" s="59">
        <v>39</v>
      </c>
      <c r="AS131" s="62">
        <v>0.95850068330764771</v>
      </c>
      <c r="AT131" s="62">
        <v>0.97500348091125488</v>
      </c>
      <c r="AU131" s="62">
        <v>0.92373925447463989</v>
      </c>
      <c r="AV131" s="63">
        <v>0.95833331346511841</v>
      </c>
      <c r="AW131" s="58">
        <v>130186.16489499611</v>
      </c>
      <c r="AX131" s="58">
        <v>109950</v>
      </c>
      <c r="AY131" s="61">
        <v>131107.07937841243</v>
      </c>
      <c r="AZ131" s="58">
        <v>114900</v>
      </c>
      <c r="BA131" s="59">
        <v>64.380935668945313</v>
      </c>
      <c r="BB131" s="59">
        <v>38</v>
      </c>
      <c r="BC131" s="62">
        <v>0.92521375417709351</v>
      </c>
      <c r="BD131" s="63">
        <v>0.95886605978012085</v>
      </c>
    </row>
    <row r="132" spans="1:56" x14ac:dyDescent="0.3">
      <c r="A132" s="47">
        <v>41548</v>
      </c>
      <c r="B132" s="48">
        <v>198</v>
      </c>
      <c r="C132" s="49">
        <v>1074</v>
      </c>
      <c r="D132" s="50">
        <v>5.0800156593322754</v>
      </c>
      <c r="E132" s="49">
        <v>323</v>
      </c>
      <c r="F132" s="49">
        <v>194</v>
      </c>
      <c r="G132" s="49">
        <v>251</v>
      </c>
      <c r="H132" s="51">
        <v>25528007</v>
      </c>
      <c r="I132" s="52">
        <v>128929.32828282828</v>
      </c>
      <c r="J132" s="53">
        <v>112500.5</v>
      </c>
      <c r="K132" s="54">
        <v>67.328285217285156</v>
      </c>
      <c r="L132" s="54">
        <v>41</v>
      </c>
      <c r="M132" s="55">
        <v>0.95288550853729248</v>
      </c>
      <c r="N132" s="55">
        <v>0.97518956661224365</v>
      </c>
      <c r="O132" s="55">
        <v>0.91148054599761963</v>
      </c>
      <c r="P132" s="56">
        <v>0.95553219318389893</v>
      </c>
      <c r="Q132" s="52">
        <v>130870.12383612663</v>
      </c>
      <c r="R132" s="53">
        <v>104900</v>
      </c>
      <c r="S132" s="54">
        <v>104.03445434570313</v>
      </c>
      <c r="T132" s="54">
        <v>71</v>
      </c>
      <c r="U132" s="55">
        <v>0.96703082323074341</v>
      </c>
      <c r="V132" s="56">
        <v>1</v>
      </c>
      <c r="W132" s="53">
        <v>119342.36842105263</v>
      </c>
      <c r="X132" s="53">
        <v>99900</v>
      </c>
      <c r="Y132" s="52">
        <v>128152.67525773196</v>
      </c>
      <c r="Z132" s="53">
        <v>111750</v>
      </c>
      <c r="AA132" s="54">
        <v>65.561859130859375</v>
      </c>
      <c r="AB132" s="54">
        <v>43</v>
      </c>
      <c r="AC132" s="55">
        <v>0.9050372838973999</v>
      </c>
      <c r="AD132" s="56">
        <v>0.93886345624923706</v>
      </c>
      <c r="AE132" s="52">
        <v>131957.84063745019</v>
      </c>
      <c r="AF132" s="53">
        <v>107500</v>
      </c>
      <c r="AG132" s="54">
        <v>78.733070373535156</v>
      </c>
      <c r="AH132" s="54">
        <v>49</v>
      </c>
      <c r="AI132" s="55">
        <v>0.95419424772262573</v>
      </c>
      <c r="AJ132" s="56">
        <v>1</v>
      </c>
      <c r="AK132" s="57">
        <v>2138</v>
      </c>
      <c r="AL132" s="58">
        <v>269362609</v>
      </c>
      <c r="AM132" s="59">
        <v>3593</v>
      </c>
      <c r="AN132" s="60">
        <v>2213</v>
      </c>
      <c r="AO132" s="61">
        <v>125988.1239476146</v>
      </c>
      <c r="AP132" s="58">
        <v>110000</v>
      </c>
      <c r="AQ132" s="59">
        <v>65.380264282226563</v>
      </c>
      <c r="AR132" s="59">
        <v>38</v>
      </c>
      <c r="AS132" s="62">
        <v>0.95913338661193848</v>
      </c>
      <c r="AT132" s="62">
        <v>0.97674417495727539</v>
      </c>
      <c r="AU132" s="62">
        <v>0.92407339811325073</v>
      </c>
      <c r="AV132" s="63">
        <v>0.95997565984725952</v>
      </c>
      <c r="AW132" s="58">
        <v>130718.41720011133</v>
      </c>
      <c r="AX132" s="58">
        <v>110000</v>
      </c>
      <c r="AY132" s="61">
        <v>131790.55896972437</v>
      </c>
      <c r="AZ132" s="58">
        <v>115000</v>
      </c>
      <c r="BA132" s="59">
        <v>64.760055541992188</v>
      </c>
      <c r="BB132" s="59">
        <v>38</v>
      </c>
      <c r="BC132" s="62">
        <v>0.92570316791534424</v>
      </c>
      <c r="BD132" s="63">
        <v>0.95997035503387451</v>
      </c>
    </row>
    <row r="133" spans="1:56" x14ac:dyDescent="0.3">
      <c r="A133" s="47">
        <v>41518</v>
      </c>
      <c r="B133" s="48">
        <v>210</v>
      </c>
      <c r="C133" s="49">
        <v>1088</v>
      </c>
      <c r="D133" s="50">
        <v>5.1686458587646484</v>
      </c>
      <c r="E133" s="49">
        <v>333</v>
      </c>
      <c r="F133" s="49">
        <v>185</v>
      </c>
      <c r="G133" s="49">
        <v>268</v>
      </c>
      <c r="H133" s="51">
        <v>22966711</v>
      </c>
      <c r="I133" s="52">
        <v>109365.29047619048</v>
      </c>
      <c r="J133" s="53">
        <v>94225</v>
      </c>
      <c r="K133" s="54">
        <v>64.471427917480469</v>
      </c>
      <c r="L133" s="54">
        <v>42</v>
      </c>
      <c r="M133" s="55">
        <v>0.96000403165817261</v>
      </c>
      <c r="N133" s="55">
        <v>0.974143385887146</v>
      </c>
      <c r="O133" s="55">
        <v>0.92410200834274292</v>
      </c>
      <c r="P133" s="56">
        <v>0.95458757877349854</v>
      </c>
      <c r="Q133" s="52">
        <v>130846.91636029411</v>
      </c>
      <c r="R133" s="53">
        <v>99900</v>
      </c>
      <c r="S133" s="54">
        <v>106.51837921142578</v>
      </c>
      <c r="T133" s="54">
        <v>68</v>
      </c>
      <c r="U133" s="55">
        <v>0.96739906072616577</v>
      </c>
      <c r="V133" s="56">
        <v>1</v>
      </c>
      <c r="W133" s="53">
        <v>133373.1891891892</v>
      </c>
      <c r="X133" s="53">
        <v>111900</v>
      </c>
      <c r="Y133" s="52">
        <v>130068.77297297298</v>
      </c>
      <c r="Z133" s="53">
        <v>115000</v>
      </c>
      <c r="AA133" s="54">
        <v>64.924324035644531</v>
      </c>
      <c r="AB133" s="54">
        <v>41</v>
      </c>
      <c r="AC133" s="55">
        <v>0.9159618616104126</v>
      </c>
      <c r="AD133" s="56">
        <v>0.96107214689254761</v>
      </c>
      <c r="AE133" s="52">
        <v>136160.06716417911</v>
      </c>
      <c r="AF133" s="53">
        <v>113450</v>
      </c>
      <c r="AG133" s="54">
        <v>72.108207702636719</v>
      </c>
      <c r="AH133" s="54">
        <v>43</v>
      </c>
      <c r="AI133" s="55">
        <v>0.96172493696212769</v>
      </c>
      <c r="AJ133" s="56">
        <v>1</v>
      </c>
      <c r="AK133" s="57">
        <v>1940</v>
      </c>
      <c r="AL133" s="58">
        <v>243834602</v>
      </c>
      <c r="AM133" s="59">
        <v>3270</v>
      </c>
      <c r="AN133" s="60">
        <v>2019</v>
      </c>
      <c r="AO133" s="61">
        <v>125687.93917525774</v>
      </c>
      <c r="AP133" s="58">
        <v>110000</v>
      </c>
      <c r="AQ133" s="59">
        <v>65.181442260742188</v>
      </c>
      <c r="AR133" s="59">
        <v>37</v>
      </c>
      <c r="AS133" s="62">
        <v>0.95977103710174561</v>
      </c>
      <c r="AT133" s="62">
        <v>0.97678142786026001</v>
      </c>
      <c r="AU133" s="62">
        <v>0.92535996437072754</v>
      </c>
      <c r="AV133" s="63">
        <v>0.9606773853302002</v>
      </c>
      <c r="AW133" s="58">
        <v>131842.10642201835</v>
      </c>
      <c r="AX133" s="58">
        <v>112375</v>
      </c>
      <c r="AY133" s="61">
        <v>132140.11292719169</v>
      </c>
      <c r="AZ133" s="58">
        <v>115000</v>
      </c>
      <c r="BA133" s="59">
        <v>64.683013916015625</v>
      </c>
      <c r="BB133" s="59">
        <v>37</v>
      </c>
      <c r="BC133" s="62">
        <v>0.92769086360931396</v>
      </c>
      <c r="BD133" s="63">
        <v>0.96213990449905396</v>
      </c>
    </row>
    <row r="134" spans="1:56" x14ac:dyDescent="0.3">
      <c r="A134" s="47">
        <v>41487</v>
      </c>
      <c r="B134" s="48">
        <v>241</v>
      </c>
      <c r="C134" s="49">
        <v>1076</v>
      </c>
      <c r="D134" s="50">
        <v>5.1689348220825195</v>
      </c>
      <c r="E134" s="49">
        <v>374</v>
      </c>
      <c r="F134" s="49">
        <v>243</v>
      </c>
      <c r="G134" s="49">
        <v>288</v>
      </c>
      <c r="H134" s="51">
        <v>31751572</v>
      </c>
      <c r="I134" s="52">
        <v>131749.26141078837</v>
      </c>
      <c r="J134" s="53">
        <v>115000</v>
      </c>
      <c r="K134" s="54">
        <v>58.120330810546875</v>
      </c>
      <c r="L134" s="54">
        <v>36</v>
      </c>
      <c r="M134" s="55">
        <v>0.96212565898895264</v>
      </c>
      <c r="N134" s="55">
        <v>0.97600001096725464</v>
      </c>
      <c r="O134" s="55">
        <v>0.92607575654983521</v>
      </c>
      <c r="P134" s="56">
        <v>0.96130752563476563</v>
      </c>
      <c r="Q134" s="52">
        <v>129957.0911627907</v>
      </c>
      <c r="R134" s="53">
        <v>99900</v>
      </c>
      <c r="S134" s="54">
        <v>104.63754272460938</v>
      </c>
      <c r="T134" s="54">
        <v>65</v>
      </c>
      <c r="U134" s="55">
        <v>0.96706736087799072</v>
      </c>
      <c r="V134" s="56">
        <v>1</v>
      </c>
      <c r="W134" s="53">
        <v>128271.20588235294</v>
      </c>
      <c r="X134" s="53">
        <v>113450</v>
      </c>
      <c r="Y134" s="52">
        <v>130245.67901234567</v>
      </c>
      <c r="Z134" s="53">
        <v>109500</v>
      </c>
      <c r="AA134" s="54">
        <v>64.456787109375</v>
      </c>
      <c r="AB134" s="54">
        <v>41</v>
      </c>
      <c r="AC134" s="55">
        <v>0.93092876672744751</v>
      </c>
      <c r="AD134" s="56">
        <v>0.95200443267822266</v>
      </c>
      <c r="AE134" s="52">
        <v>130908.25</v>
      </c>
      <c r="AF134" s="53">
        <v>112450</v>
      </c>
      <c r="AG134" s="54">
        <v>68.979164123535156</v>
      </c>
      <c r="AH134" s="54">
        <v>46</v>
      </c>
      <c r="AI134" s="55">
        <v>0.96925497055053711</v>
      </c>
      <c r="AJ134" s="56">
        <v>1</v>
      </c>
      <c r="AK134" s="57">
        <v>1730</v>
      </c>
      <c r="AL134" s="58">
        <v>220867891</v>
      </c>
      <c r="AM134" s="59">
        <v>2937</v>
      </c>
      <c r="AN134" s="60">
        <v>1834</v>
      </c>
      <c r="AO134" s="61">
        <v>127669.30115606937</v>
      </c>
      <c r="AP134" s="58">
        <v>112000</v>
      </c>
      <c r="AQ134" s="59">
        <v>65.267631530761719</v>
      </c>
      <c r="AR134" s="59">
        <v>36.5</v>
      </c>
      <c r="AS134" s="62">
        <v>0.95974278450012207</v>
      </c>
      <c r="AT134" s="62">
        <v>0.9774436354637146</v>
      </c>
      <c r="AU134" s="62">
        <v>0.92551201581954956</v>
      </c>
      <c r="AV134" s="63">
        <v>0.96130752563476563</v>
      </c>
      <c r="AW134" s="58">
        <v>131668.51072522983</v>
      </c>
      <c r="AX134" s="58">
        <v>112500</v>
      </c>
      <c r="AY134" s="61">
        <v>132349.05398037078</v>
      </c>
      <c r="AZ134" s="58">
        <v>115000</v>
      </c>
      <c r="BA134" s="59">
        <v>64.658668518066406</v>
      </c>
      <c r="BB134" s="59">
        <v>36</v>
      </c>
      <c r="BC134" s="62">
        <v>0.92887532711029053</v>
      </c>
      <c r="BD134" s="63">
        <v>0.9621957540512085</v>
      </c>
    </row>
    <row r="135" spans="1:56" x14ac:dyDescent="0.3">
      <c r="A135" s="47">
        <v>41456</v>
      </c>
      <c r="B135" s="48">
        <v>255</v>
      </c>
      <c r="C135" s="49">
        <v>1083</v>
      </c>
      <c r="D135" s="50">
        <v>5.2192769050598145</v>
      </c>
      <c r="E135" s="49">
        <v>411</v>
      </c>
      <c r="F135" s="49">
        <v>224</v>
      </c>
      <c r="G135" s="49">
        <v>288</v>
      </c>
      <c r="H135" s="51">
        <v>33169711</v>
      </c>
      <c r="I135" s="52">
        <v>130077.29803921569</v>
      </c>
      <c r="J135" s="53">
        <v>116500</v>
      </c>
      <c r="K135" s="54">
        <v>50.227451324462891</v>
      </c>
      <c r="L135" s="54">
        <v>27</v>
      </c>
      <c r="M135" s="55">
        <v>0.96713542938232422</v>
      </c>
      <c r="N135" s="55">
        <v>0.98140323162078857</v>
      </c>
      <c r="O135" s="55">
        <v>0.93968313932418823</v>
      </c>
      <c r="P135" s="56">
        <v>0.97019499540328979</v>
      </c>
      <c r="Q135" s="52">
        <v>131710.6303142329</v>
      </c>
      <c r="R135" s="53">
        <v>99925</v>
      </c>
      <c r="S135" s="54">
        <v>97.452445983886719</v>
      </c>
      <c r="T135" s="54">
        <v>59</v>
      </c>
      <c r="U135" s="55">
        <v>0.97347009181976318</v>
      </c>
      <c r="V135" s="56">
        <v>1</v>
      </c>
      <c r="W135" s="53">
        <v>133598.23844282239</v>
      </c>
      <c r="X135" s="53">
        <v>112000</v>
      </c>
      <c r="Y135" s="52">
        <v>132974.75892857142</v>
      </c>
      <c r="Z135" s="53">
        <v>117450</v>
      </c>
      <c r="AA135" s="54">
        <v>55.96875</v>
      </c>
      <c r="AB135" s="54">
        <v>34</v>
      </c>
      <c r="AC135" s="55">
        <v>0.92415159940719604</v>
      </c>
      <c r="AD135" s="56">
        <v>0.96097397804260254</v>
      </c>
      <c r="AE135" s="52">
        <v>135115.9375</v>
      </c>
      <c r="AF135" s="53">
        <v>122750</v>
      </c>
      <c r="AG135" s="54">
        <v>64.909721374511719</v>
      </c>
      <c r="AH135" s="54">
        <v>37</v>
      </c>
      <c r="AI135" s="55">
        <v>0.96284455060958862</v>
      </c>
      <c r="AJ135" s="56">
        <v>1</v>
      </c>
      <c r="AK135" s="57">
        <v>1489</v>
      </c>
      <c r="AL135" s="58">
        <v>189116319</v>
      </c>
      <c r="AM135" s="59">
        <v>2563</v>
      </c>
      <c r="AN135" s="60">
        <v>1591</v>
      </c>
      <c r="AO135" s="61">
        <v>127008.94492948288</v>
      </c>
      <c r="AP135" s="58">
        <v>111000</v>
      </c>
      <c r="AQ135" s="59">
        <v>66.424446105957031</v>
      </c>
      <c r="AR135" s="59">
        <v>37</v>
      </c>
      <c r="AS135" s="62">
        <v>0.95935708284378052</v>
      </c>
      <c r="AT135" s="62">
        <v>0.97805643081665039</v>
      </c>
      <c r="AU135" s="62">
        <v>0.92542070150375366</v>
      </c>
      <c r="AV135" s="63">
        <v>0.96141433715820313</v>
      </c>
      <c r="AW135" s="58">
        <v>132164.25477955519</v>
      </c>
      <c r="AX135" s="58">
        <v>112500</v>
      </c>
      <c r="AY135" s="61">
        <v>132670.31112507856</v>
      </c>
      <c r="AZ135" s="58">
        <v>117900</v>
      </c>
      <c r="BA135" s="59">
        <v>64.689506530761719</v>
      </c>
      <c r="BB135" s="59">
        <v>35</v>
      </c>
      <c r="BC135" s="62">
        <v>0.92856276035308838</v>
      </c>
      <c r="BD135" s="63">
        <v>0.96341460943222046</v>
      </c>
    </row>
    <row r="136" spans="1:56" x14ac:dyDescent="0.3">
      <c r="A136" s="47">
        <v>41426</v>
      </c>
      <c r="B136" s="48">
        <v>244</v>
      </c>
      <c r="C136" s="49">
        <v>1041</v>
      </c>
      <c r="D136" s="50">
        <v>5.0780487060546875</v>
      </c>
      <c r="E136" s="49">
        <v>414</v>
      </c>
      <c r="F136" s="49">
        <v>255</v>
      </c>
      <c r="G136" s="49">
        <v>337</v>
      </c>
      <c r="H136" s="51">
        <v>33179064</v>
      </c>
      <c r="I136" s="52">
        <v>135979.77049180327</v>
      </c>
      <c r="J136" s="53">
        <v>127250</v>
      </c>
      <c r="K136" s="54">
        <v>56.557376861572266</v>
      </c>
      <c r="L136" s="54">
        <v>22.5</v>
      </c>
      <c r="M136" s="55">
        <v>0.9707343578338623</v>
      </c>
      <c r="N136" s="55">
        <v>0.9854276180267334</v>
      </c>
      <c r="O136" s="55">
        <v>0.95272368192672729</v>
      </c>
      <c r="P136" s="56">
        <v>0.97199165821075439</v>
      </c>
      <c r="Q136" s="52">
        <v>133957.558117195</v>
      </c>
      <c r="R136" s="53">
        <v>100000</v>
      </c>
      <c r="S136" s="54">
        <v>101.90297698974609</v>
      </c>
      <c r="T136" s="54">
        <v>59</v>
      </c>
      <c r="U136" s="55">
        <v>0.9738122820854187</v>
      </c>
      <c r="V136" s="56">
        <v>1</v>
      </c>
      <c r="W136" s="53">
        <v>129811.42512077295</v>
      </c>
      <c r="X136" s="53">
        <v>105000</v>
      </c>
      <c r="Y136" s="52">
        <v>129078.01176470588</v>
      </c>
      <c r="Z136" s="53">
        <v>115000</v>
      </c>
      <c r="AA136" s="54">
        <v>52.423530578613281</v>
      </c>
      <c r="AB136" s="54">
        <v>27</v>
      </c>
      <c r="AC136" s="55">
        <v>0.93660670518875122</v>
      </c>
      <c r="AD136" s="56">
        <v>0.9673115611076355</v>
      </c>
      <c r="AE136" s="52">
        <v>129520.29376854599</v>
      </c>
      <c r="AF136" s="53">
        <v>120900</v>
      </c>
      <c r="AG136" s="54">
        <v>59.507419586181641</v>
      </c>
      <c r="AH136" s="54">
        <v>32</v>
      </c>
      <c r="AI136" s="55">
        <v>0.9674946665763855</v>
      </c>
      <c r="AJ136" s="56">
        <v>1</v>
      </c>
      <c r="AK136" s="57">
        <v>1234</v>
      </c>
      <c r="AL136" s="58">
        <v>155946608</v>
      </c>
      <c r="AM136" s="59">
        <v>2152</v>
      </c>
      <c r="AN136" s="60">
        <v>1367</v>
      </c>
      <c r="AO136" s="61">
        <v>126374.88492706645</v>
      </c>
      <c r="AP136" s="58">
        <v>110000</v>
      </c>
      <c r="AQ136" s="59">
        <v>69.771476745605469</v>
      </c>
      <c r="AR136" s="59">
        <v>40.5</v>
      </c>
      <c r="AS136" s="62">
        <v>0.95774978399276733</v>
      </c>
      <c r="AT136" s="62">
        <v>0.97597253322601318</v>
      </c>
      <c r="AU136" s="62">
        <v>0.92247104644775391</v>
      </c>
      <c r="AV136" s="63">
        <v>0.95854920148849487</v>
      </c>
      <c r="AW136" s="58">
        <v>131890.38522304833</v>
      </c>
      <c r="AX136" s="58">
        <v>112500</v>
      </c>
      <c r="AY136" s="61">
        <v>132620.42355523043</v>
      </c>
      <c r="AZ136" s="58">
        <v>117900</v>
      </c>
      <c r="BA136" s="59">
        <v>66.118507385253906</v>
      </c>
      <c r="BB136" s="59">
        <v>35</v>
      </c>
      <c r="BC136" s="62">
        <v>0.92928612232208252</v>
      </c>
      <c r="BD136" s="63">
        <v>0.96410602331161499</v>
      </c>
    </row>
    <row r="137" spans="1:56" x14ac:dyDescent="0.3">
      <c r="A137" s="47">
        <v>41395</v>
      </c>
      <c r="B137" s="48">
        <v>252</v>
      </c>
      <c r="C137" s="49">
        <v>1017</v>
      </c>
      <c r="D137" s="50">
        <v>4.9509124755859375</v>
      </c>
      <c r="E137" s="49">
        <v>430</v>
      </c>
      <c r="F137" s="49">
        <v>247</v>
      </c>
      <c r="G137" s="49">
        <v>309</v>
      </c>
      <c r="H137" s="51">
        <v>31892929</v>
      </c>
      <c r="I137" s="52">
        <v>126559.24206349206</v>
      </c>
      <c r="J137" s="53">
        <v>115000</v>
      </c>
      <c r="K137" s="54">
        <v>67.043647766113281</v>
      </c>
      <c r="L137" s="54">
        <v>36.5</v>
      </c>
      <c r="M137" s="55">
        <v>0.96420490741729736</v>
      </c>
      <c r="N137" s="55">
        <v>0.98186349868774414</v>
      </c>
      <c r="O137" s="55">
        <v>0.93332165479660034</v>
      </c>
      <c r="P137" s="56">
        <v>0.96449577808380127</v>
      </c>
      <c r="Q137" s="52">
        <v>130764.02458210423</v>
      </c>
      <c r="R137" s="53">
        <v>99500</v>
      </c>
      <c r="S137" s="54">
        <v>102.39036560058594</v>
      </c>
      <c r="T137" s="54">
        <v>54</v>
      </c>
      <c r="U137" s="55">
        <v>0.97247207164764404</v>
      </c>
      <c r="V137" s="56">
        <v>1</v>
      </c>
      <c r="W137" s="53">
        <v>126117.13023255813</v>
      </c>
      <c r="X137" s="53">
        <v>112750</v>
      </c>
      <c r="Y137" s="52">
        <v>140353.81376518219</v>
      </c>
      <c r="Z137" s="53">
        <v>125000</v>
      </c>
      <c r="AA137" s="54">
        <v>55.923076629638672</v>
      </c>
      <c r="AB137" s="54">
        <v>26</v>
      </c>
      <c r="AC137" s="55">
        <v>0.95747435092926025</v>
      </c>
      <c r="AD137" s="56">
        <v>0.97431355714797974</v>
      </c>
      <c r="AE137" s="52">
        <v>140877.74757281554</v>
      </c>
      <c r="AF137" s="53">
        <v>129900</v>
      </c>
      <c r="AG137" s="54">
        <v>64</v>
      </c>
      <c r="AH137" s="54">
        <v>30</v>
      </c>
      <c r="AI137" s="55">
        <v>0.9751276969909668</v>
      </c>
      <c r="AJ137" s="56">
        <v>1</v>
      </c>
      <c r="AK137" s="57">
        <v>990</v>
      </c>
      <c r="AL137" s="58">
        <v>122767544</v>
      </c>
      <c r="AM137" s="59">
        <v>1738</v>
      </c>
      <c r="AN137" s="60">
        <v>1112</v>
      </c>
      <c r="AO137" s="61">
        <v>124007.6202020202</v>
      </c>
      <c r="AP137" s="58">
        <v>105000</v>
      </c>
      <c r="AQ137" s="59">
        <v>73.028282165527344</v>
      </c>
      <c r="AR137" s="59">
        <v>45.5</v>
      </c>
      <c r="AS137" s="62">
        <v>0.95454949140548706</v>
      </c>
      <c r="AT137" s="62">
        <v>0.9730609655380249</v>
      </c>
      <c r="AU137" s="62">
        <v>0.91500729322433472</v>
      </c>
      <c r="AV137" s="63">
        <v>0.95456629991531372</v>
      </c>
      <c r="AW137" s="58">
        <v>132385.60356731876</v>
      </c>
      <c r="AX137" s="58">
        <v>113900</v>
      </c>
      <c r="AY137" s="61">
        <v>133432.75719424459</v>
      </c>
      <c r="AZ137" s="58">
        <v>118000</v>
      </c>
      <c r="BA137" s="59">
        <v>69.258995056152344</v>
      </c>
      <c r="BB137" s="59">
        <v>38</v>
      </c>
      <c r="BC137" s="62">
        <v>0.92760592699050903</v>
      </c>
      <c r="BD137" s="63">
        <v>0.96341460943222046</v>
      </c>
    </row>
    <row r="138" spans="1:56" x14ac:dyDescent="0.3">
      <c r="A138" s="47">
        <v>41365</v>
      </c>
      <c r="B138" s="48">
        <v>209</v>
      </c>
      <c r="C138" s="49">
        <v>945</v>
      </c>
      <c r="D138" s="50">
        <v>4.5725803375244141</v>
      </c>
      <c r="E138" s="49">
        <v>410</v>
      </c>
      <c r="F138" s="49">
        <v>238</v>
      </c>
      <c r="G138" s="49">
        <v>328</v>
      </c>
      <c r="H138" s="51">
        <v>24417155</v>
      </c>
      <c r="I138" s="52">
        <v>116828.49282296651</v>
      </c>
      <c r="J138" s="53">
        <v>104000</v>
      </c>
      <c r="K138" s="54">
        <v>78.688995361328125</v>
      </c>
      <c r="L138" s="54">
        <v>42</v>
      </c>
      <c r="M138" s="55">
        <v>0.95772635936737061</v>
      </c>
      <c r="N138" s="55">
        <v>0.97620713710784912</v>
      </c>
      <c r="O138" s="55">
        <v>0.92311394214630127</v>
      </c>
      <c r="P138" s="56">
        <v>0.95793312788009644</v>
      </c>
      <c r="Q138" s="52">
        <v>134364.31640211641</v>
      </c>
      <c r="R138" s="53">
        <v>102950</v>
      </c>
      <c r="S138" s="54">
        <v>110.89629364013672</v>
      </c>
      <c r="T138" s="54">
        <v>62</v>
      </c>
      <c r="U138" s="55">
        <v>0.97258085012435913</v>
      </c>
      <c r="V138" s="56">
        <v>1</v>
      </c>
      <c r="W138" s="53">
        <v>142940.47317073171</v>
      </c>
      <c r="X138" s="53">
        <v>119500</v>
      </c>
      <c r="Y138" s="52">
        <v>131375.61764705883</v>
      </c>
      <c r="Z138" s="53">
        <v>119925</v>
      </c>
      <c r="AA138" s="54">
        <v>65.18487548828125</v>
      </c>
      <c r="AB138" s="54">
        <v>34</v>
      </c>
      <c r="AC138" s="55">
        <v>0.93629860877990723</v>
      </c>
      <c r="AD138" s="56">
        <v>0.9649122953414917</v>
      </c>
      <c r="AE138" s="52">
        <v>130246.75914634146</v>
      </c>
      <c r="AF138" s="53">
        <v>119900</v>
      </c>
      <c r="AG138" s="54">
        <v>66.969512939453125</v>
      </c>
      <c r="AH138" s="54">
        <v>39</v>
      </c>
      <c r="AI138" s="55">
        <v>0.96556103229522705</v>
      </c>
      <c r="AJ138" s="56">
        <v>1</v>
      </c>
      <c r="AK138" s="57">
        <v>738</v>
      </c>
      <c r="AL138" s="58">
        <v>90874615</v>
      </c>
      <c r="AM138" s="59">
        <v>1308</v>
      </c>
      <c r="AN138" s="60">
        <v>865</v>
      </c>
      <c r="AO138" s="61">
        <v>123136.33468834688</v>
      </c>
      <c r="AP138" s="58">
        <v>103000</v>
      </c>
      <c r="AQ138" s="59">
        <v>75.071815490722656</v>
      </c>
      <c r="AR138" s="59">
        <v>49</v>
      </c>
      <c r="AS138" s="62">
        <v>0.9512525200843811</v>
      </c>
      <c r="AT138" s="62">
        <v>0.97129988670349121</v>
      </c>
      <c r="AU138" s="62">
        <v>0.90874511003494263</v>
      </c>
      <c r="AV138" s="63">
        <v>0.94999998807907104</v>
      </c>
      <c r="AW138" s="58">
        <v>134446.34021406728</v>
      </c>
      <c r="AX138" s="58">
        <v>113950</v>
      </c>
      <c r="AY138" s="61">
        <v>131456.45549132949</v>
      </c>
      <c r="AZ138" s="58">
        <v>114900</v>
      </c>
      <c r="BA138" s="59">
        <v>73.067054748535156</v>
      </c>
      <c r="BB138" s="59">
        <v>43</v>
      </c>
      <c r="BC138" s="62">
        <v>0.9190671443939209</v>
      </c>
      <c r="BD138" s="63">
        <v>0.95854085683822632</v>
      </c>
    </row>
    <row r="139" spans="1:56" x14ac:dyDescent="0.3">
      <c r="A139" s="47">
        <v>41334</v>
      </c>
      <c r="B139" s="48">
        <v>232</v>
      </c>
      <c r="C139" s="49">
        <v>876</v>
      </c>
      <c r="D139" s="50">
        <v>4.264503002166748</v>
      </c>
      <c r="E139" s="49">
        <v>314</v>
      </c>
      <c r="F139" s="49">
        <v>228</v>
      </c>
      <c r="G139" s="49">
        <v>305</v>
      </c>
      <c r="H139" s="51">
        <v>32854408</v>
      </c>
      <c r="I139" s="52">
        <v>141613.8275862069</v>
      </c>
      <c r="J139" s="53">
        <v>113250</v>
      </c>
      <c r="K139" s="54">
        <v>73.133621215820313</v>
      </c>
      <c r="L139" s="54">
        <v>45.5</v>
      </c>
      <c r="M139" s="55">
        <v>0.95695054531097412</v>
      </c>
      <c r="N139" s="55">
        <v>0.97441494464874268</v>
      </c>
      <c r="O139" s="55">
        <v>0.91483676433563232</v>
      </c>
      <c r="P139" s="56">
        <v>0.95438390970230103</v>
      </c>
      <c r="Q139" s="52">
        <v>125995.20662100456</v>
      </c>
      <c r="R139" s="53">
        <v>97700</v>
      </c>
      <c r="S139" s="54">
        <v>116.91210174560547</v>
      </c>
      <c r="T139" s="54">
        <v>69.5</v>
      </c>
      <c r="U139" s="55">
        <v>0.97364550828933716</v>
      </c>
      <c r="V139" s="56">
        <v>1</v>
      </c>
      <c r="W139" s="53">
        <v>129503.25159235668</v>
      </c>
      <c r="X139" s="53">
        <v>107200</v>
      </c>
      <c r="Y139" s="52">
        <v>127432.84210526316</v>
      </c>
      <c r="Z139" s="53">
        <v>114450</v>
      </c>
      <c r="AA139" s="54">
        <v>68.745613098144531</v>
      </c>
      <c r="AB139" s="54">
        <v>36.5</v>
      </c>
      <c r="AC139" s="55">
        <v>0.91853988170623779</v>
      </c>
      <c r="AD139" s="56">
        <v>0.96436035633087158</v>
      </c>
      <c r="AE139" s="52">
        <v>126730.67540983607</v>
      </c>
      <c r="AF139" s="53">
        <v>115000</v>
      </c>
      <c r="AG139" s="54">
        <v>78.393440246582031</v>
      </c>
      <c r="AH139" s="54">
        <v>47</v>
      </c>
      <c r="AI139" s="55">
        <v>0.94933700561523438</v>
      </c>
      <c r="AJ139" s="56">
        <v>1</v>
      </c>
      <c r="AK139" s="57">
        <v>529</v>
      </c>
      <c r="AL139" s="58">
        <v>66457460</v>
      </c>
      <c r="AM139" s="59">
        <v>898</v>
      </c>
      <c r="AN139" s="60">
        <v>627</v>
      </c>
      <c r="AO139" s="61">
        <v>125628.46880907372</v>
      </c>
      <c r="AP139" s="58">
        <v>102800</v>
      </c>
      <c r="AQ139" s="59">
        <v>73.642723083496094</v>
      </c>
      <c r="AR139" s="59">
        <v>51</v>
      </c>
      <c r="AS139" s="62">
        <v>0.94869482517242432</v>
      </c>
      <c r="AT139" s="62">
        <v>0.96885812282562256</v>
      </c>
      <c r="AU139" s="62">
        <v>0.90309536457061768</v>
      </c>
      <c r="AV139" s="63">
        <v>0.94589179754257202</v>
      </c>
      <c r="AW139" s="58">
        <v>130568.17260579065</v>
      </c>
      <c r="AX139" s="58">
        <v>109900</v>
      </c>
      <c r="AY139" s="61">
        <v>131487.14035087719</v>
      </c>
      <c r="AZ139" s="58">
        <v>109950</v>
      </c>
      <c r="BA139" s="59">
        <v>76.059013366699219</v>
      </c>
      <c r="BB139" s="59">
        <v>47</v>
      </c>
      <c r="BC139" s="62">
        <v>0.91255378723144531</v>
      </c>
      <c r="BD139" s="63">
        <v>0.95434784889221191</v>
      </c>
    </row>
    <row r="140" spans="1:56" x14ac:dyDescent="0.3">
      <c r="A140" s="47">
        <v>41306</v>
      </c>
      <c r="B140" s="48">
        <v>153</v>
      </c>
      <c r="C140" s="49">
        <v>895</v>
      </c>
      <c r="D140" s="50">
        <v>4.434351921081543</v>
      </c>
      <c r="E140" s="49">
        <v>286</v>
      </c>
      <c r="F140" s="49">
        <v>190</v>
      </c>
      <c r="G140" s="49">
        <v>284</v>
      </c>
      <c r="H140" s="51">
        <v>16868082</v>
      </c>
      <c r="I140" s="52">
        <v>110248.90196078431</v>
      </c>
      <c r="J140" s="53">
        <v>95000</v>
      </c>
      <c r="K140" s="54">
        <v>81.352943420410156</v>
      </c>
      <c r="L140" s="54">
        <v>64</v>
      </c>
      <c r="M140" s="55">
        <v>0.94761598110198975</v>
      </c>
      <c r="N140" s="55">
        <v>0.96978360414505005</v>
      </c>
      <c r="O140" s="55">
        <v>0.89564847946166992</v>
      </c>
      <c r="P140" s="56">
        <v>0.93584460020065308</v>
      </c>
      <c r="Q140" s="52">
        <v>123684.95195530726</v>
      </c>
      <c r="R140" s="53">
        <v>99000</v>
      </c>
      <c r="S140" s="54">
        <v>112.97876739501953</v>
      </c>
      <c r="T140" s="54">
        <v>72</v>
      </c>
      <c r="U140" s="55">
        <v>0.9684414267539978</v>
      </c>
      <c r="V140" s="56">
        <v>1</v>
      </c>
      <c r="W140" s="53">
        <v>131329.01048951049</v>
      </c>
      <c r="X140" s="53">
        <v>115000</v>
      </c>
      <c r="Y140" s="52">
        <v>127397.24736842106</v>
      </c>
      <c r="Z140" s="53">
        <v>113950</v>
      </c>
      <c r="AA140" s="54">
        <v>76.921051025390625</v>
      </c>
      <c r="AB140" s="54">
        <v>41</v>
      </c>
      <c r="AC140" s="55">
        <v>0.92783617973327637</v>
      </c>
      <c r="AD140" s="56">
        <v>0.95852231979370117</v>
      </c>
      <c r="AE140" s="52">
        <v>142960.18309859154</v>
      </c>
      <c r="AF140" s="53">
        <v>115000</v>
      </c>
      <c r="AG140" s="54">
        <v>81.133804321289063</v>
      </c>
      <c r="AH140" s="54">
        <v>48</v>
      </c>
      <c r="AI140" s="55">
        <v>0.95487320423126221</v>
      </c>
      <c r="AJ140" s="56">
        <v>1</v>
      </c>
      <c r="AK140" s="57">
        <v>297</v>
      </c>
      <c r="AL140" s="58">
        <v>33603052</v>
      </c>
      <c r="AM140" s="59">
        <v>584</v>
      </c>
      <c r="AN140" s="60">
        <v>399</v>
      </c>
      <c r="AO140" s="61">
        <v>113141.58922558922</v>
      </c>
      <c r="AP140" s="58">
        <v>95000</v>
      </c>
      <c r="AQ140" s="59">
        <v>74.0404052734375</v>
      </c>
      <c r="AR140" s="59">
        <v>56</v>
      </c>
      <c r="AS140" s="62">
        <v>0.94224590063095093</v>
      </c>
      <c r="AT140" s="62">
        <v>0.96428573131561279</v>
      </c>
      <c r="AU140" s="62">
        <v>0.89392364025115967</v>
      </c>
      <c r="AV140" s="63">
        <v>0.94007492065429688</v>
      </c>
      <c r="AW140" s="58">
        <v>131140.75</v>
      </c>
      <c r="AX140" s="58">
        <v>109925</v>
      </c>
      <c r="AY140" s="61">
        <v>133803.88220551377</v>
      </c>
      <c r="AZ140" s="58">
        <v>105400</v>
      </c>
      <c r="BA140" s="59">
        <v>80.23809814453125</v>
      </c>
      <c r="BB140" s="59">
        <v>55</v>
      </c>
      <c r="BC140" s="62">
        <v>0.90913313627243042</v>
      </c>
      <c r="BD140" s="63">
        <v>0.94968551397323608</v>
      </c>
    </row>
    <row r="141" spans="1:56" x14ac:dyDescent="0.3">
      <c r="A141" s="47">
        <v>41275</v>
      </c>
      <c r="B141" s="48">
        <v>144</v>
      </c>
      <c r="C141" s="49">
        <v>888</v>
      </c>
      <c r="D141" s="50">
        <v>4.4289278984069824</v>
      </c>
      <c r="E141" s="49">
        <v>298</v>
      </c>
      <c r="F141" s="49">
        <v>209</v>
      </c>
      <c r="G141" s="49">
        <v>245</v>
      </c>
      <c r="H141" s="51">
        <v>16734970</v>
      </c>
      <c r="I141" s="52">
        <v>116215.06944444444</v>
      </c>
      <c r="J141" s="53">
        <v>95750</v>
      </c>
      <c r="K141" s="54">
        <v>66.270835876464844</v>
      </c>
      <c r="L141" s="54">
        <v>49.5</v>
      </c>
      <c r="M141" s="55">
        <v>0.93654018640518188</v>
      </c>
      <c r="N141" s="55">
        <v>0.95767080783843994</v>
      </c>
      <c r="O141" s="55">
        <v>0.89209103584289551</v>
      </c>
      <c r="P141" s="56">
        <v>0.94212961196899414</v>
      </c>
      <c r="Q141" s="52">
        <v>120090.91216216216</v>
      </c>
      <c r="R141" s="53">
        <v>93500</v>
      </c>
      <c r="S141" s="54">
        <v>120.034912109375</v>
      </c>
      <c r="T141" s="54">
        <v>80</v>
      </c>
      <c r="U141" s="55">
        <v>0.96840959787368774</v>
      </c>
      <c r="V141" s="56">
        <v>1</v>
      </c>
      <c r="W141" s="53">
        <v>130960.07046979865</v>
      </c>
      <c r="X141" s="53">
        <v>107000</v>
      </c>
      <c r="Y141" s="52">
        <v>139628.09569377991</v>
      </c>
      <c r="Z141" s="53">
        <v>99500</v>
      </c>
      <c r="AA141" s="54">
        <v>83.253585815429688</v>
      </c>
      <c r="AB141" s="54">
        <v>66</v>
      </c>
      <c r="AC141" s="55">
        <v>0.89213037490844727</v>
      </c>
      <c r="AD141" s="56">
        <v>0.93495935201644897</v>
      </c>
      <c r="AE141" s="52">
        <v>139500.91836734695</v>
      </c>
      <c r="AF141" s="53">
        <v>104900</v>
      </c>
      <c r="AG141" s="54">
        <v>83.391838073730469</v>
      </c>
      <c r="AH141" s="54">
        <v>63</v>
      </c>
      <c r="AI141" s="55">
        <v>0.93730896711349487</v>
      </c>
      <c r="AJ141" s="56">
        <v>1</v>
      </c>
      <c r="AK141" s="57">
        <v>144</v>
      </c>
      <c r="AL141" s="58">
        <v>16734970</v>
      </c>
      <c r="AM141" s="59">
        <v>298</v>
      </c>
      <c r="AN141" s="60">
        <v>209</v>
      </c>
      <c r="AO141" s="61">
        <v>116215.06944444444</v>
      </c>
      <c r="AP141" s="58">
        <v>95750</v>
      </c>
      <c r="AQ141" s="59">
        <v>66.270835876464844</v>
      </c>
      <c r="AR141" s="59">
        <v>49.5</v>
      </c>
      <c r="AS141" s="62">
        <v>0.93654018640518188</v>
      </c>
      <c r="AT141" s="62">
        <v>0.95767080783843994</v>
      </c>
      <c r="AU141" s="62">
        <v>0.89209103584289551</v>
      </c>
      <c r="AV141" s="63">
        <v>0.94212961196899414</v>
      </c>
      <c r="AW141" s="58">
        <v>130960.07046979865</v>
      </c>
      <c r="AX141" s="58">
        <v>107000</v>
      </c>
      <c r="AY141" s="61">
        <v>139628.09569377991</v>
      </c>
      <c r="AZ141" s="58">
        <v>99500</v>
      </c>
      <c r="BA141" s="59">
        <v>83.253585815429688</v>
      </c>
      <c r="BB141" s="59">
        <v>66</v>
      </c>
      <c r="BC141" s="62">
        <v>0.89213037490844727</v>
      </c>
      <c r="BD141" s="63">
        <v>0.93495935201644897</v>
      </c>
    </row>
    <row r="142" spans="1:56" x14ac:dyDescent="0.3">
      <c r="A142" s="47">
        <v>41244</v>
      </c>
      <c r="B142" s="48">
        <v>193</v>
      </c>
      <c r="C142" s="49">
        <v>849</v>
      </c>
      <c r="D142" s="50">
        <v>4.266331672668457</v>
      </c>
      <c r="E142" s="49">
        <v>193</v>
      </c>
      <c r="F142" s="49">
        <v>131</v>
      </c>
      <c r="G142" s="49">
        <v>197</v>
      </c>
      <c r="H142" s="51">
        <v>24987301</v>
      </c>
      <c r="I142" s="52">
        <v>129467.88082901554</v>
      </c>
      <c r="J142" s="53">
        <v>108500</v>
      </c>
      <c r="K142" s="54">
        <v>86.005180358886719</v>
      </c>
      <c r="L142" s="54">
        <v>55</v>
      </c>
      <c r="M142" s="55">
        <v>0.94764614105224609</v>
      </c>
      <c r="N142" s="55">
        <v>0.96463024616241455</v>
      </c>
      <c r="O142" s="55">
        <v>0.9026828408241272</v>
      </c>
      <c r="P142" s="56">
        <v>0.94630873203277588</v>
      </c>
      <c r="Q142" s="52">
        <v>123096.90223792697</v>
      </c>
      <c r="R142" s="53">
        <v>90000</v>
      </c>
      <c r="S142" s="54">
        <v>115.38751220703125</v>
      </c>
      <c r="T142" s="54">
        <v>81</v>
      </c>
      <c r="U142" s="55">
        <v>0.97043699026107788</v>
      </c>
      <c r="V142" s="56">
        <v>1</v>
      </c>
      <c r="W142" s="53">
        <v>132529.37823834197</v>
      </c>
      <c r="X142" s="53">
        <v>84900</v>
      </c>
      <c r="Y142" s="52">
        <v>129791.21374045801</v>
      </c>
      <c r="Z142" s="53">
        <v>99500</v>
      </c>
      <c r="AA142" s="54">
        <v>67.114501953125</v>
      </c>
      <c r="AB142" s="54">
        <v>51</v>
      </c>
      <c r="AC142" s="55">
        <v>0.89122724533081055</v>
      </c>
      <c r="AD142" s="56">
        <v>0.94173043966293335</v>
      </c>
      <c r="AE142" s="52">
        <v>116607.43654822336</v>
      </c>
      <c r="AF142" s="53">
        <v>98900</v>
      </c>
      <c r="AG142" s="54">
        <v>79.456855773925781</v>
      </c>
      <c r="AH142" s="54">
        <v>53</v>
      </c>
      <c r="AI142" s="55">
        <v>0.93795567750930786</v>
      </c>
      <c r="AJ142" s="56">
        <v>1</v>
      </c>
      <c r="AK142" s="57">
        <v>2388</v>
      </c>
      <c r="AL142" s="58">
        <v>291775593</v>
      </c>
      <c r="AM142" s="59">
        <v>3945</v>
      </c>
      <c r="AN142" s="60">
        <v>2416</v>
      </c>
      <c r="AO142" s="61">
        <v>122389.09102348993</v>
      </c>
      <c r="AP142" s="58">
        <v>109000</v>
      </c>
      <c r="AQ142" s="59">
        <v>75.230735778808594</v>
      </c>
      <c r="AR142" s="59">
        <v>47</v>
      </c>
      <c r="AS142" s="62">
        <v>0.95170319080352783</v>
      </c>
      <c r="AT142" s="62">
        <v>0.96937179565429688</v>
      </c>
      <c r="AU142" s="62">
        <v>0.90727102756500244</v>
      </c>
      <c r="AV142" s="63">
        <v>0.94545453786849976</v>
      </c>
      <c r="AW142" s="58">
        <v>127379.23580121704</v>
      </c>
      <c r="AX142" s="58">
        <v>105000</v>
      </c>
      <c r="AY142" s="61">
        <v>127340.06167218543</v>
      </c>
      <c r="AZ142" s="58">
        <v>114900</v>
      </c>
      <c r="BA142" s="59">
        <v>73.167633056640625</v>
      </c>
      <c r="BB142" s="59">
        <v>45</v>
      </c>
      <c r="BC142" s="62">
        <v>0.90862405300140381</v>
      </c>
      <c r="BD142" s="63">
        <v>0.9467092752456665</v>
      </c>
    </row>
    <row r="143" spans="1:56" x14ac:dyDescent="0.3">
      <c r="A143" s="47">
        <v>41214</v>
      </c>
      <c r="B143" s="48">
        <v>206</v>
      </c>
      <c r="C143" s="49">
        <v>985</v>
      </c>
      <c r="D143" s="50">
        <v>4.9873418807983398</v>
      </c>
      <c r="E143" s="49">
        <v>270</v>
      </c>
      <c r="F143" s="49">
        <v>180</v>
      </c>
      <c r="G143" s="49">
        <v>250</v>
      </c>
      <c r="H143" s="51">
        <v>23834109</v>
      </c>
      <c r="I143" s="52">
        <v>115699.55825242719</v>
      </c>
      <c r="J143" s="53">
        <v>98950</v>
      </c>
      <c r="K143" s="54">
        <v>70.733009338378906</v>
      </c>
      <c r="L143" s="54">
        <v>45.5</v>
      </c>
      <c r="M143" s="55">
        <v>0.94131886959075928</v>
      </c>
      <c r="N143" s="55">
        <v>0.96811461448669434</v>
      </c>
      <c r="O143" s="55">
        <v>0.87603771686553955</v>
      </c>
      <c r="P143" s="56">
        <v>0.9375</v>
      </c>
      <c r="Q143" s="52">
        <v>123596.20609137056</v>
      </c>
      <c r="R143" s="53">
        <v>98000</v>
      </c>
      <c r="S143" s="54">
        <v>116.47208404541016</v>
      </c>
      <c r="T143" s="54">
        <v>78</v>
      </c>
      <c r="U143" s="55">
        <v>0.96097230911254883</v>
      </c>
      <c r="V143" s="56">
        <v>1</v>
      </c>
      <c r="W143" s="53">
        <v>114372.22222222222</v>
      </c>
      <c r="X143" s="53">
        <v>96000</v>
      </c>
      <c r="Y143" s="52">
        <v>118390.05</v>
      </c>
      <c r="Z143" s="53">
        <v>106250</v>
      </c>
      <c r="AA143" s="54">
        <v>76.822219848632813</v>
      </c>
      <c r="AB143" s="54">
        <v>57</v>
      </c>
      <c r="AC143" s="55">
        <v>0.90655404329299927</v>
      </c>
      <c r="AD143" s="56">
        <v>0.94249999523162842</v>
      </c>
      <c r="AE143" s="52">
        <v>122674.31600000001</v>
      </c>
      <c r="AF143" s="53">
        <v>105000</v>
      </c>
      <c r="AG143" s="54">
        <v>93.087997436523438</v>
      </c>
      <c r="AH143" s="54">
        <v>59.5</v>
      </c>
      <c r="AI143" s="55">
        <v>0.94573259353637695</v>
      </c>
      <c r="AJ143" s="56">
        <v>1</v>
      </c>
      <c r="AK143" s="57">
        <v>2195</v>
      </c>
      <c r="AL143" s="58">
        <v>266788292</v>
      </c>
      <c r="AM143" s="59">
        <v>3752</v>
      </c>
      <c r="AN143" s="60">
        <v>2285</v>
      </c>
      <c r="AO143" s="61">
        <v>121765.53719762666</v>
      </c>
      <c r="AP143" s="58">
        <v>109000</v>
      </c>
      <c r="AQ143" s="59">
        <v>74.283370971679688</v>
      </c>
      <c r="AR143" s="59">
        <v>46</v>
      </c>
      <c r="AS143" s="62">
        <v>0.95206058025360107</v>
      </c>
      <c r="AT143" s="62">
        <v>0.96997690200805664</v>
      </c>
      <c r="AU143" s="62">
        <v>0.907676100730896</v>
      </c>
      <c r="AV143" s="63">
        <v>0.94545453786849976</v>
      </c>
      <c r="AW143" s="58">
        <v>127114.2458011197</v>
      </c>
      <c r="AX143" s="58">
        <v>106500</v>
      </c>
      <c r="AY143" s="61">
        <v>127199.53610503282</v>
      </c>
      <c r="AZ143" s="58">
        <v>114900</v>
      </c>
      <c r="BA143" s="59">
        <v>73.514663696289063</v>
      </c>
      <c r="BB143" s="59">
        <v>44</v>
      </c>
      <c r="BC143" s="62">
        <v>0.90962493419647217</v>
      </c>
      <c r="BD143" s="63">
        <v>0.94727432727813721</v>
      </c>
    </row>
    <row r="144" spans="1:56" x14ac:dyDescent="0.3">
      <c r="A144" s="47">
        <v>41183</v>
      </c>
      <c r="B144" s="48">
        <v>187</v>
      </c>
      <c r="C144" s="49">
        <v>1070</v>
      </c>
      <c r="D144" s="50">
        <v>5.498929500579834</v>
      </c>
      <c r="E144" s="49">
        <v>335</v>
      </c>
      <c r="F144" s="49">
        <v>212</v>
      </c>
      <c r="G144" s="49">
        <v>267</v>
      </c>
      <c r="H144" s="51">
        <v>21650908</v>
      </c>
      <c r="I144" s="52">
        <v>116402.7311827957</v>
      </c>
      <c r="J144" s="53">
        <v>108500</v>
      </c>
      <c r="K144" s="54">
        <v>69.433158874511719</v>
      </c>
      <c r="L144" s="54">
        <v>43</v>
      </c>
      <c r="M144" s="55">
        <v>0.94371086359024048</v>
      </c>
      <c r="N144" s="55">
        <v>0.96889656782150269</v>
      </c>
      <c r="O144" s="55">
        <v>0.90061652660369873</v>
      </c>
      <c r="P144" s="56">
        <v>0.93558013439178467</v>
      </c>
      <c r="Q144" s="52">
        <v>124634.19719626168</v>
      </c>
      <c r="R144" s="53">
        <v>98900</v>
      </c>
      <c r="S144" s="54">
        <v>112.45887756347656</v>
      </c>
      <c r="T144" s="54">
        <v>73</v>
      </c>
      <c r="U144" s="55">
        <v>0.95880615711212158</v>
      </c>
      <c r="V144" s="56">
        <v>1</v>
      </c>
      <c r="W144" s="53">
        <v>116354.23283582089</v>
      </c>
      <c r="X144" s="53">
        <v>99500</v>
      </c>
      <c r="Y144" s="52">
        <v>118893.87264150943</v>
      </c>
      <c r="Z144" s="53">
        <v>99900</v>
      </c>
      <c r="AA144" s="54">
        <v>73.382072448730469</v>
      </c>
      <c r="AB144" s="54">
        <v>44</v>
      </c>
      <c r="AC144" s="55">
        <v>0.87903952598571777</v>
      </c>
      <c r="AD144" s="56">
        <v>0.94351446628570557</v>
      </c>
      <c r="AE144" s="52">
        <v>120844.55056179775</v>
      </c>
      <c r="AF144" s="53">
        <v>107000</v>
      </c>
      <c r="AG144" s="54">
        <v>79.677902221679688</v>
      </c>
      <c r="AH144" s="54">
        <v>45</v>
      </c>
      <c r="AI144" s="55">
        <v>0.93035596609115601</v>
      </c>
      <c r="AJ144" s="56">
        <v>1</v>
      </c>
      <c r="AK144" s="57">
        <v>1989</v>
      </c>
      <c r="AL144" s="58">
        <v>242954183</v>
      </c>
      <c r="AM144" s="59">
        <v>3482</v>
      </c>
      <c r="AN144" s="60">
        <v>2105</v>
      </c>
      <c r="AO144" s="61">
        <v>122395.05440806046</v>
      </c>
      <c r="AP144" s="58">
        <v>109500</v>
      </c>
      <c r="AQ144" s="59">
        <v>74.651077270507813</v>
      </c>
      <c r="AR144" s="59">
        <v>46</v>
      </c>
      <c r="AS144" s="62">
        <v>0.95317530632019043</v>
      </c>
      <c r="AT144" s="62">
        <v>0.97029227018356323</v>
      </c>
      <c r="AU144" s="62">
        <v>0.91093254089355469</v>
      </c>
      <c r="AV144" s="63">
        <v>0.94650405645370483</v>
      </c>
      <c r="AW144" s="58">
        <v>128102.56707842574</v>
      </c>
      <c r="AX144" s="58">
        <v>108000</v>
      </c>
      <c r="AY144" s="61">
        <v>127952.84133016627</v>
      </c>
      <c r="AZ144" s="58">
        <v>114900</v>
      </c>
      <c r="BA144" s="59">
        <v>73.231826782226563</v>
      </c>
      <c r="BB144" s="59">
        <v>44</v>
      </c>
      <c r="BC144" s="62">
        <v>0.90988689661026001</v>
      </c>
      <c r="BD144" s="63">
        <v>0.94828534126281738</v>
      </c>
    </row>
    <row r="145" spans="1:56" x14ac:dyDescent="0.3">
      <c r="A145" s="47">
        <v>41153</v>
      </c>
      <c r="B145" s="48">
        <v>182</v>
      </c>
      <c r="C145" s="49">
        <v>1147</v>
      </c>
      <c r="D145" s="50">
        <v>5.9353170394897461</v>
      </c>
      <c r="E145" s="49">
        <v>304</v>
      </c>
      <c r="F145" s="49">
        <v>172</v>
      </c>
      <c r="G145" s="49">
        <v>252</v>
      </c>
      <c r="H145" s="51">
        <v>21886596</v>
      </c>
      <c r="I145" s="52">
        <v>120920.41988950277</v>
      </c>
      <c r="J145" s="53">
        <v>108000</v>
      </c>
      <c r="K145" s="54">
        <v>70.302200317382813</v>
      </c>
      <c r="L145" s="54">
        <v>45.5</v>
      </c>
      <c r="M145" s="55">
        <v>0.95453447103500366</v>
      </c>
      <c r="N145" s="55">
        <v>0.9746328592300415</v>
      </c>
      <c r="O145" s="55">
        <v>0.91099578142166138</v>
      </c>
      <c r="P145" s="56">
        <v>0.93917709589004517</v>
      </c>
      <c r="Q145" s="52">
        <v>130444.33304272014</v>
      </c>
      <c r="R145" s="53">
        <v>100000</v>
      </c>
      <c r="S145" s="54">
        <v>108.78813934326172</v>
      </c>
      <c r="T145" s="54">
        <v>72</v>
      </c>
      <c r="U145" s="55">
        <v>0.9622228741645813</v>
      </c>
      <c r="V145" s="56">
        <v>1</v>
      </c>
      <c r="W145" s="53">
        <v>120168.76644736843</v>
      </c>
      <c r="X145" s="53">
        <v>95000</v>
      </c>
      <c r="Y145" s="52">
        <v>117488.85465116279</v>
      </c>
      <c r="Z145" s="53">
        <v>108975</v>
      </c>
      <c r="AA145" s="54">
        <v>78.395347595214844</v>
      </c>
      <c r="AB145" s="54">
        <v>49</v>
      </c>
      <c r="AC145" s="55">
        <v>0.88847124576568604</v>
      </c>
      <c r="AD145" s="56">
        <v>0.93281769752502441</v>
      </c>
      <c r="AE145" s="52">
        <v>133323.30952380953</v>
      </c>
      <c r="AF145" s="53">
        <v>117450</v>
      </c>
      <c r="AG145" s="54">
        <v>77.460319519042969</v>
      </c>
      <c r="AH145" s="54">
        <v>50</v>
      </c>
      <c r="AI145" s="55">
        <v>0.95084965229034424</v>
      </c>
      <c r="AJ145" s="56">
        <v>1</v>
      </c>
      <c r="AK145" s="57">
        <v>1802</v>
      </c>
      <c r="AL145" s="58">
        <v>221303275</v>
      </c>
      <c r="AM145" s="59">
        <v>3147</v>
      </c>
      <c r="AN145" s="60">
        <v>1893</v>
      </c>
      <c r="AO145" s="61">
        <v>123014.60533629794</v>
      </c>
      <c r="AP145" s="58">
        <v>109500</v>
      </c>
      <c r="AQ145" s="59">
        <v>75.19256591796875</v>
      </c>
      <c r="AR145" s="59">
        <v>47</v>
      </c>
      <c r="AS145" s="62">
        <v>0.95415383577346802</v>
      </c>
      <c r="AT145" s="62">
        <v>0.97037792205810547</v>
      </c>
      <c r="AU145" s="62">
        <v>0.91200089454650879</v>
      </c>
      <c r="AV145" s="63">
        <v>0.9481055736541748</v>
      </c>
      <c r="AW145" s="58">
        <v>129353.58169103623</v>
      </c>
      <c r="AX145" s="58">
        <v>109887.5</v>
      </c>
      <c r="AY145" s="61">
        <v>128967.36925515055</v>
      </c>
      <c r="AZ145" s="58">
        <v>115000</v>
      </c>
      <c r="BA145" s="59">
        <v>73.215003967285156</v>
      </c>
      <c r="BB145" s="59">
        <v>44</v>
      </c>
      <c r="BC145" s="62">
        <v>0.91335439682006836</v>
      </c>
      <c r="BD145" s="63">
        <v>0.94854432344436646</v>
      </c>
    </row>
    <row r="146" spans="1:56" x14ac:dyDescent="0.3">
      <c r="A146" s="47">
        <v>41122</v>
      </c>
      <c r="B146" s="48">
        <v>233</v>
      </c>
      <c r="C146" s="49">
        <v>1120</v>
      </c>
      <c r="D146" s="50">
        <v>5.7485032081604004</v>
      </c>
      <c r="E146" s="49">
        <v>370</v>
      </c>
      <c r="F146" s="49">
        <v>211</v>
      </c>
      <c r="G146" s="49">
        <v>252</v>
      </c>
      <c r="H146" s="51">
        <v>28317844</v>
      </c>
      <c r="I146" s="52">
        <v>122588.06926406926</v>
      </c>
      <c r="J146" s="53">
        <v>115000</v>
      </c>
      <c r="K146" s="54">
        <v>70.1888427734375</v>
      </c>
      <c r="L146" s="54">
        <v>41</v>
      </c>
      <c r="M146" s="55">
        <v>0.96167385578155518</v>
      </c>
      <c r="N146" s="55">
        <v>0.96842104196548462</v>
      </c>
      <c r="O146" s="55">
        <v>0.91750532388687134</v>
      </c>
      <c r="P146" s="56">
        <v>0.94857913255691528</v>
      </c>
      <c r="Q146" s="52">
        <v>132685.63750000001</v>
      </c>
      <c r="R146" s="53">
        <v>104900</v>
      </c>
      <c r="S146" s="54">
        <v>107.8892822265625</v>
      </c>
      <c r="T146" s="54">
        <v>75</v>
      </c>
      <c r="U146" s="55">
        <v>0.96225214004516602</v>
      </c>
      <c r="V146" s="56">
        <v>1</v>
      </c>
      <c r="W146" s="53">
        <v>127179.15675675675</v>
      </c>
      <c r="X146" s="53">
        <v>99850</v>
      </c>
      <c r="Y146" s="52">
        <v>127695.77251184834</v>
      </c>
      <c r="Z146" s="53">
        <v>114900</v>
      </c>
      <c r="AA146" s="54">
        <v>68.336494445800781</v>
      </c>
      <c r="AB146" s="54">
        <v>37</v>
      </c>
      <c r="AC146" s="55">
        <v>0.91104745864868164</v>
      </c>
      <c r="AD146" s="56">
        <v>0.94260138273239136</v>
      </c>
      <c r="AE146" s="52">
        <v>129809.75396825396</v>
      </c>
      <c r="AF146" s="53">
        <v>116700</v>
      </c>
      <c r="AG146" s="54">
        <v>79.99603271484375</v>
      </c>
      <c r="AH146" s="54">
        <v>50.5</v>
      </c>
      <c r="AI146" s="55">
        <v>0.95060074329376221</v>
      </c>
      <c r="AJ146" s="56">
        <v>1</v>
      </c>
      <c r="AK146" s="57">
        <v>1620</v>
      </c>
      <c r="AL146" s="58">
        <v>199416679</v>
      </c>
      <c r="AM146" s="59">
        <v>2843</v>
      </c>
      <c r="AN146" s="60">
        <v>1721</v>
      </c>
      <c r="AO146" s="61">
        <v>123248.87453646478</v>
      </c>
      <c r="AP146" s="58">
        <v>109700</v>
      </c>
      <c r="AQ146" s="59">
        <v>75.741973876953125</v>
      </c>
      <c r="AR146" s="59">
        <v>47</v>
      </c>
      <c r="AS146" s="62">
        <v>0.95411127805709839</v>
      </c>
      <c r="AT146" s="62">
        <v>0.96993088722229004</v>
      </c>
      <c r="AU146" s="62">
        <v>0.91211354732513428</v>
      </c>
      <c r="AV146" s="63">
        <v>0.94928568601608276</v>
      </c>
      <c r="AW146" s="58">
        <v>130336.05313159747</v>
      </c>
      <c r="AX146" s="58">
        <v>109925</v>
      </c>
      <c r="AY146" s="61">
        <v>130114.55374782103</v>
      </c>
      <c r="AZ146" s="58">
        <v>116500</v>
      </c>
      <c r="BA146" s="59">
        <v>72.697265625</v>
      </c>
      <c r="BB146" s="59">
        <v>43</v>
      </c>
      <c r="BC146" s="62">
        <v>0.91581952571868896</v>
      </c>
      <c r="BD146" s="63">
        <v>0.95015150308609009</v>
      </c>
    </row>
    <row r="147" spans="1:56" x14ac:dyDescent="0.3">
      <c r="A147" s="47">
        <v>41091</v>
      </c>
      <c r="B147" s="48">
        <v>225</v>
      </c>
      <c r="C147" s="49">
        <v>1086</v>
      </c>
      <c r="D147" s="50">
        <v>5.5644745826721191</v>
      </c>
      <c r="E147" s="49">
        <v>330</v>
      </c>
      <c r="F147" s="49">
        <v>214</v>
      </c>
      <c r="G147" s="49">
        <v>323</v>
      </c>
      <c r="H147" s="51">
        <v>28684509</v>
      </c>
      <c r="I147" s="52">
        <v>127486.70666666667</v>
      </c>
      <c r="J147" s="53">
        <v>122500</v>
      </c>
      <c r="K147" s="54">
        <v>68.022224426269531</v>
      </c>
      <c r="L147" s="54">
        <v>40</v>
      </c>
      <c r="M147" s="55">
        <v>0.9627838134765625</v>
      </c>
      <c r="N147" s="55">
        <v>0.97665810585021973</v>
      </c>
      <c r="O147" s="55">
        <v>0.92786890268325806</v>
      </c>
      <c r="P147" s="56">
        <v>0.9603201150894165</v>
      </c>
      <c r="Q147" s="52">
        <v>132052.67403314917</v>
      </c>
      <c r="R147" s="53">
        <v>104900</v>
      </c>
      <c r="S147" s="54">
        <v>106.53867340087891</v>
      </c>
      <c r="T147" s="54">
        <v>71</v>
      </c>
      <c r="U147" s="55">
        <v>0.9621424674987793</v>
      </c>
      <c r="V147" s="56">
        <v>1</v>
      </c>
      <c r="W147" s="53">
        <v>130408.87841945289</v>
      </c>
      <c r="X147" s="53">
        <v>112000</v>
      </c>
      <c r="Y147" s="52">
        <v>132064.47663551403</v>
      </c>
      <c r="Z147" s="53">
        <v>119400</v>
      </c>
      <c r="AA147" s="54">
        <v>62.733646392822266</v>
      </c>
      <c r="AB147" s="54">
        <v>45</v>
      </c>
      <c r="AC147" s="55">
        <v>0.9149097204208374</v>
      </c>
      <c r="AD147" s="56">
        <v>0.94545453786849976</v>
      </c>
      <c r="AE147" s="52">
        <v>130193.23839009288</v>
      </c>
      <c r="AF147" s="53">
        <v>117900</v>
      </c>
      <c r="AG147" s="54">
        <v>82.845199584960938</v>
      </c>
      <c r="AH147" s="54">
        <v>52</v>
      </c>
      <c r="AI147" s="55">
        <v>0.9495389461517334</v>
      </c>
      <c r="AJ147" s="56">
        <v>1</v>
      </c>
      <c r="AK147" s="57">
        <v>1387</v>
      </c>
      <c r="AL147" s="58">
        <v>171098835</v>
      </c>
      <c r="AM147" s="59">
        <v>2473</v>
      </c>
      <c r="AN147" s="60">
        <v>1510</v>
      </c>
      <c r="AO147" s="61">
        <v>123358.92934390772</v>
      </c>
      <c r="AP147" s="58">
        <v>109000</v>
      </c>
      <c r="AQ147" s="59">
        <v>76.674835205078125</v>
      </c>
      <c r="AR147" s="59">
        <v>48</v>
      </c>
      <c r="AS147" s="62">
        <v>0.95285177230834961</v>
      </c>
      <c r="AT147" s="62">
        <v>0.97022652626037598</v>
      </c>
      <c r="AU147" s="62">
        <v>0.91121363639831543</v>
      </c>
      <c r="AV147" s="63">
        <v>0.94962668418884277</v>
      </c>
      <c r="AW147" s="58">
        <v>130808.56593851132</v>
      </c>
      <c r="AX147" s="58">
        <v>110000</v>
      </c>
      <c r="AY147" s="61">
        <v>130452.54238410597</v>
      </c>
      <c r="AZ147" s="58">
        <v>117000</v>
      </c>
      <c r="BA147" s="59">
        <v>73.306625366210938</v>
      </c>
      <c r="BB147" s="59">
        <v>44</v>
      </c>
      <c r="BC147" s="62">
        <v>0.91648131608963013</v>
      </c>
      <c r="BD147" s="63">
        <v>0.95079231262207031</v>
      </c>
    </row>
    <row r="148" spans="1:56" x14ac:dyDescent="0.3">
      <c r="A148" s="47">
        <v>41061</v>
      </c>
      <c r="B148" s="48">
        <v>249</v>
      </c>
      <c r="C148" s="49">
        <v>1106</v>
      </c>
      <c r="D148" s="50">
        <v>5.6645326614379883</v>
      </c>
      <c r="E148" s="49">
        <v>369</v>
      </c>
      <c r="F148" s="49">
        <v>229</v>
      </c>
      <c r="G148" s="49">
        <v>370</v>
      </c>
      <c r="H148" s="51">
        <v>35128794</v>
      </c>
      <c r="I148" s="52">
        <v>141079.49397590361</v>
      </c>
      <c r="J148" s="53">
        <v>125900</v>
      </c>
      <c r="K148" s="54">
        <v>64.136543273925781</v>
      </c>
      <c r="L148" s="54">
        <v>40</v>
      </c>
      <c r="M148" s="55">
        <v>0.96269577741622925</v>
      </c>
      <c r="N148" s="55">
        <v>0.97315436601638794</v>
      </c>
      <c r="O148" s="55">
        <v>0.92548108100891113</v>
      </c>
      <c r="P148" s="56">
        <v>0.95677077770233154</v>
      </c>
      <c r="Q148" s="52">
        <v>135632.56057866185</v>
      </c>
      <c r="R148" s="53">
        <v>106900</v>
      </c>
      <c r="S148" s="54">
        <v>105.06419372558594</v>
      </c>
      <c r="T148" s="54">
        <v>70</v>
      </c>
      <c r="U148" s="55">
        <v>0.96226799488067627</v>
      </c>
      <c r="V148" s="56">
        <v>1</v>
      </c>
      <c r="W148" s="53">
        <v>125642.55284552845</v>
      </c>
      <c r="X148" s="53">
        <v>108500</v>
      </c>
      <c r="Y148" s="52">
        <v>136885.43668122269</v>
      </c>
      <c r="Z148" s="53">
        <v>125000</v>
      </c>
      <c r="AA148" s="54">
        <v>64.436683654785156</v>
      </c>
      <c r="AB148" s="54">
        <v>39</v>
      </c>
      <c r="AC148" s="55">
        <v>0.93146061897277832</v>
      </c>
      <c r="AD148" s="56">
        <v>0.95634961128234863</v>
      </c>
      <c r="AE148" s="52">
        <v>130299.71081081081</v>
      </c>
      <c r="AF148" s="53">
        <v>120000</v>
      </c>
      <c r="AG148" s="54">
        <v>74.083786010742188</v>
      </c>
      <c r="AH148" s="54">
        <v>42.5</v>
      </c>
      <c r="AI148" s="55">
        <v>0.95741379261016846</v>
      </c>
      <c r="AJ148" s="56">
        <v>1</v>
      </c>
      <c r="AK148" s="57">
        <v>1162</v>
      </c>
      <c r="AL148" s="58">
        <v>142414326</v>
      </c>
      <c r="AM148" s="59">
        <v>2143</v>
      </c>
      <c r="AN148" s="60">
        <v>1296</v>
      </c>
      <c r="AO148" s="61">
        <v>122559.66092943201</v>
      </c>
      <c r="AP148" s="58">
        <v>107500</v>
      </c>
      <c r="AQ148" s="59">
        <v>78.350257873535156</v>
      </c>
      <c r="AR148" s="59">
        <v>50</v>
      </c>
      <c r="AS148" s="62">
        <v>0.95092862844467163</v>
      </c>
      <c r="AT148" s="62">
        <v>0.96841275691986084</v>
      </c>
      <c r="AU148" s="62">
        <v>0.90798032283782959</v>
      </c>
      <c r="AV148" s="63">
        <v>0.94549500942230225</v>
      </c>
      <c r="AW148" s="58">
        <v>130869.92720485301</v>
      </c>
      <c r="AX148" s="58">
        <v>110000</v>
      </c>
      <c r="AY148" s="61">
        <v>130186.37422839506</v>
      </c>
      <c r="AZ148" s="58">
        <v>116500</v>
      </c>
      <c r="BA148" s="59">
        <v>75.052467346191406</v>
      </c>
      <c r="BB148" s="59">
        <v>44</v>
      </c>
      <c r="BC148" s="62">
        <v>0.9167400598526001</v>
      </c>
      <c r="BD148" s="63">
        <v>0.95103859901428223</v>
      </c>
    </row>
    <row r="149" spans="1:56" x14ac:dyDescent="0.3">
      <c r="A149" s="47">
        <v>41030</v>
      </c>
      <c r="B149" s="48">
        <v>267</v>
      </c>
      <c r="C149" s="49">
        <v>1208</v>
      </c>
      <c r="D149" s="50">
        <v>6.2348384857177734</v>
      </c>
      <c r="E149" s="49">
        <v>382</v>
      </c>
      <c r="F149" s="49">
        <v>230</v>
      </c>
      <c r="G149" s="49">
        <v>453</v>
      </c>
      <c r="H149" s="51">
        <v>34470007</v>
      </c>
      <c r="I149" s="52">
        <v>129101.14981273409</v>
      </c>
      <c r="J149" s="53">
        <v>115000</v>
      </c>
      <c r="K149" s="54">
        <v>74.048690795898438</v>
      </c>
      <c r="L149" s="54">
        <v>43</v>
      </c>
      <c r="M149" s="55">
        <v>0.95333355665206909</v>
      </c>
      <c r="N149" s="55">
        <v>0.97194391489028931</v>
      </c>
      <c r="O149" s="55">
        <v>0.92888003587722778</v>
      </c>
      <c r="P149" s="56">
        <v>0.95456767082214355</v>
      </c>
      <c r="Q149" s="52">
        <v>137118.25745033112</v>
      </c>
      <c r="R149" s="53">
        <v>109925</v>
      </c>
      <c r="S149" s="54">
        <v>103.14238739013672</v>
      </c>
      <c r="T149" s="54">
        <v>66</v>
      </c>
      <c r="U149" s="55">
        <v>0.96454477310180664</v>
      </c>
      <c r="V149" s="56">
        <v>1</v>
      </c>
      <c r="W149" s="53">
        <v>129066.52094240837</v>
      </c>
      <c r="X149" s="53">
        <v>111750</v>
      </c>
      <c r="Y149" s="52">
        <v>134334.32173913042</v>
      </c>
      <c r="Z149" s="53">
        <v>121750</v>
      </c>
      <c r="AA149" s="54">
        <v>63.200000762939453</v>
      </c>
      <c r="AB149" s="54">
        <v>40</v>
      </c>
      <c r="AC149" s="55">
        <v>0.92873102426528931</v>
      </c>
      <c r="AD149" s="56">
        <v>0.96036839485168457</v>
      </c>
      <c r="AE149" s="52">
        <v>135137.9646799117</v>
      </c>
      <c r="AF149" s="53">
        <v>125000</v>
      </c>
      <c r="AG149" s="54">
        <v>77.019866943359375</v>
      </c>
      <c r="AH149" s="54">
        <v>45</v>
      </c>
      <c r="AI149" s="55">
        <v>0.96221631765365601</v>
      </c>
      <c r="AJ149" s="56">
        <v>1</v>
      </c>
      <c r="AK149" s="57">
        <v>913</v>
      </c>
      <c r="AL149" s="58">
        <v>107285532</v>
      </c>
      <c r="AM149" s="59">
        <v>1774</v>
      </c>
      <c r="AN149" s="60">
        <v>1067</v>
      </c>
      <c r="AO149" s="61">
        <v>117508.7973713034</v>
      </c>
      <c r="AP149" s="58">
        <v>103500</v>
      </c>
      <c r="AQ149" s="59">
        <v>82.226722717285156</v>
      </c>
      <c r="AR149" s="59">
        <v>54</v>
      </c>
      <c r="AS149" s="62">
        <v>0.94771939516067505</v>
      </c>
      <c r="AT149" s="62">
        <v>0.96725291013717651</v>
      </c>
      <c r="AU149" s="62">
        <v>0.90321612358093262</v>
      </c>
      <c r="AV149" s="63">
        <v>0.94208496809005737</v>
      </c>
      <c r="AW149" s="58">
        <v>131957.24464487034</v>
      </c>
      <c r="AX149" s="58">
        <v>111950</v>
      </c>
      <c r="AY149" s="61">
        <v>128748.61855670103</v>
      </c>
      <c r="AZ149" s="58">
        <v>115000</v>
      </c>
      <c r="BA149" s="59">
        <v>77.330833435058594</v>
      </c>
      <c r="BB149" s="59">
        <v>45</v>
      </c>
      <c r="BC149" s="62">
        <v>0.91357475519180298</v>
      </c>
      <c r="BD149" s="63">
        <v>0.95067906379699707</v>
      </c>
    </row>
    <row r="150" spans="1:56" x14ac:dyDescent="0.3">
      <c r="A150" s="47">
        <v>41000</v>
      </c>
      <c r="B150" s="48">
        <v>194</v>
      </c>
      <c r="C150" s="49">
        <v>1079</v>
      </c>
      <c r="D150" s="50">
        <v>5.632014274597168</v>
      </c>
      <c r="E150" s="49">
        <v>398</v>
      </c>
      <c r="F150" s="49">
        <v>261</v>
      </c>
      <c r="G150" s="49">
        <v>391</v>
      </c>
      <c r="H150" s="51">
        <v>22997128</v>
      </c>
      <c r="I150" s="52">
        <v>118541.89690721649</v>
      </c>
      <c r="J150" s="53">
        <v>102950</v>
      </c>
      <c r="K150" s="54">
        <v>75.324745178222656</v>
      </c>
      <c r="L150" s="54">
        <v>41.5</v>
      </c>
      <c r="M150" s="55">
        <v>0.95161020755767822</v>
      </c>
      <c r="N150" s="55">
        <v>0.96749740839004517</v>
      </c>
      <c r="O150" s="55">
        <v>0.90482145547866821</v>
      </c>
      <c r="P150" s="56">
        <v>0.94842791557312012</v>
      </c>
      <c r="Q150" s="52">
        <v>142232.54865616313</v>
      </c>
      <c r="R150" s="53">
        <v>114900</v>
      </c>
      <c r="S150" s="54">
        <v>103.76181793212891</v>
      </c>
      <c r="T150" s="54">
        <v>63</v>
      </c>
      <c r="U150" s="55">
        <v>0.9679715633392334</v>
      </c>
      <c r="V150" s="56">
        <v>1</v>
      </c>
      <c r="W150" s="53">
        <v>126896.35175879397</v>
      </c>
      <c r="X150" s="53">
        <v>109900</v>
      </c>
      <c r="Y150" s="52">
        <v>138625.47892720308</v>
      </c>
      <c r="Z150" s="53">
        <v>124900</v>
      </c>
      <c r="AA150" s="54">
        <v>80.827583312988281</v>
      </c>
      <c r="AB150" s="54">
        <v>39</v>
      </c>
      <c r="AC150" s="55">
        <v>0.92957335710525513</v>
      </c>
      <c r="AD150" s="56">
        <v>0.95711922645568848</v>
      </c>
      <c r="AE150" s="52">
        <v>132403.80306905371</v>
      </c>
      <c r="AF150" s="53">
        <v>119900</v>
      </c>
      <c r="AG150" s="54">
        <v>79.020462036132813</v>
      </c>
      <c r="AH150" s="54">
        <v>42</v>
      </c>
      <c r="AI150" s="55">
        <v>0.96425879001617432</v>
      </c>
      <c r="AJ150" s="56">
        <v>1</v>
      </c>
      <c r="AK150" s="57">
        <v>646</v>
      </c>
      <c r="AL150" s="58">
        <v>72815525</v>
      </c>
      <c r="AM150" s="59">
        <v>1392</v>
      </c>
      <c r="AN150" s="60">
        <v>837</v>
      </c>
      <c r="AO150" s="61">
        <v>112717.53095975232</v>
      </c>
      <c r="AP150" s="58">
        <v>97000</v>
      </c>
      <c r="AQ150" s="59">
        <v>85.6068115234375</v>
      </c>
      <c r="AR150" s="59">
        <v>57</v>
      </c>
      <c r="AS150" s="62">
        <v>0.94539898633956909</v>
      </c>
      <c r="AT150" s="62">
        <v>0.96494156122207642</v>
      </c>
      <c r="AU150" s="62">
        <v>0.89263224601745605</v>
      </c>
      <c r="AV150" s="63">
        <v>0.93617022037506104</v>
      </c>
      <c r="AW150" s="58">
        <v>132750.5323275862</v>
      </c>
      <c r="AX150" s="58">
        <v>111950</v>
      </c>
      <c r="AY150" s="61">
        <v>127213.71804062127</v>
      </c>
      <c r="AZ150" s="58">
        <v>114950</v>
      </c>
      <c r="BA150" s="59">
        <v>81.213859558105469</v>
      </c>
      <c r="BB150" s="59">
        <v>47</v>
      </c>
      <c r="BC150" s="62">
        <v>0.90939998626708984</v>
      </c>
      <c r="BD150" s="63">
        <v>0.94727432727813721</v>
      </c>
    </row>
    <row r="151" spans="1:56" x14ac:dyDescent="0.3">
      <c r="A151" s="47">
        <v>40969</v>
      </c>
      <c r="B151" s="48">
        <v>189</v>
      </c>
      <c r="C151" s="49">
        <v>1033</v>
      </c>
      <c r="D151" s="50">
        <v>5.3615913391113281</v>
      </c>
      <c r="E151" s="49">
        <v>372</v>
      </c>
      <c r="F151" s="49">
        <v>218</v>
      </c>
      <c r="G151" s="49">
        <v>316</v>
      </c>
      <c r="H151" s="51">
        <v>21068645</v>
      </c>
      <c r="I151" s="52">
        <v>111474.31216931216</v>
      </c>
      <c r="J151" s="53">
        <v>99500</v>
      </c>
      <c r="K151" s="54">
        <v>85.793647766113281</v>
      </c>
      <c r="L151" s="54">
        <v>55</v>
      </c>
      <c r="M151" s="55">
        <v>0.94407945871353149</v>
      </c>
      <c r="N151" s="55">
        <v>0.96451318264007568</v>
      </c>
      <c r="O151" s="55">
        <v>0.89594531059265137</v>
      </c>
      <c r="P151" s="56">
        <v>0.93808633089065552</v>
      </c>
      <c r="Q151" s="52">
        <v>144319.17909002904</v>
      </c>
      <c r="R151" s="53">
        <v>114950</v>
      </c>
      <c r="S151" s="54">
        <v>109.2081298828125</v>
      </c>
      <c r="T151" s="54">
        <v>68</v>
      </c>
      <c r="U151" s="55">
        <v>0.9680522084236145</v>
      </c>
      <c r="V151" s="56">
        <v>1</v>
      </c>
      <c r="W151" s="53">
        <v>142576.01075268816</v>
      </c>
      <c r="X151" s="53">
        <v>124900</v>
      </c>
      <c r="Y151" s="52">
        <v>122393.96330275229</v>
      </c>
      <c r="Z151" s="53">
        <v>114950</v>
      </c>
      <c r="AA151" s="54">
        <v>72.160552978515625</v>
      </c>
      <c r="AB151" s="54">
        <v>43</v>
      </c>
      <c r="AC151" s="55">
        <v>0.91046810150146484</v>
      </c>
      <c r="AD151" s="56">
        <v>0.94707518815994263</v>
      </c>
      <c r="AE151" s="52">
        <v>125706.10443037975</v>
      </c>
      <c r="AF151" s="53">
        <v>109975</v>
      </c>
      <c r="AG151" s="54">
        <v>79.981010437011719</v>
      </c>
      <c r="AH151" s="54">
        <v>46</v>
      </c>
      <c r="AI151" s="55">
        <v>0.95634204149246216</v>
      </c>
      <c r="AJ151" s="56">
        <v>1</v>
      </c>
      <c r="AK151" s="57">
        <v>452</v>
      </c>
      <c r="AL151" s="58">
        <v>49818397</v>
      </c>
      <c r="AM151" s="59">
        <v>994</v>
      </c>
      <c r="AN151" s="60">
        <v>576</v>
      </c>
      <c r="AO151" s="61">
        <v>110217.6924778761</v>
      </c>
      <c r="AP151" s="58">
        <v>91750</v>
      </c>
      <c r="AQ151" s="59">
        <v>90.019912719726563</v>
      </c>
      <c r="AR151" s="59">
        <v>62.5</v>
      </c>
      <c r="AS151" s="62">
        <v>0.94273310899734497</v>
      </c>
      <c r="AT151" s="62">
        <v>0.96376609802246094</v>
      </c>
      <c r="AU151" s="62">
        <v>0.88738894462585449</v>
      </c>
      <c r="AV151" s="63">
        <v>0.93148577213287354</v>
      </c>
      <c r="AW151" s="58">
        <v>135094.56036217304</v>
      </c>
      <c r="AX151" s="58">
        <v>114900</v>
      </c>
      <c r="AY151" s="61">
        <v>122042.76388888889</v>
      </c>
      <c r="AZ151" s="58">
        <v>105000</v>
      </c>
      <c r="BA151" s="59">
        <v>81.388885498046875</v>
      </c>
      <c r="BB151" s="59">
        <v>50.5</v>
      </c>
      <c r="BC151" s="62">
        <v>0.90027809143066406</v>
      </c>
      <c r="BD151" s="63">
        <v>0.94143807888031006</v>
      </c>
    </row>
    <row r="152" spans="1:56" x14ac:dyDescent="0.3">
      <c r="A152" s="47">
        <v>40940</v>
      </c>
      <c r="B152" s="48">
        <v>137</v>
      </c>
      <c r="C152" s="49">
        <v>992</v>
      </c>
      <c r="D152" s="50">
        <v>5.1734027862548828</v>
      </c>
      <c r="E152" s="49">
        <v>289</v>
      </c>
      <c r="F152" s="49">
        <v>198</v>
      </c>
      <c r="G152" s="49">
        <v>279</v>
      </c>
      <c r="H152" s="51">
        <v>15075526</v>
      </c>
      <c r="I152" s="52">
        <v>110040.33576642336</v>
      </c>
      <c r="J152" s="53">
        <v>90000</v>
      </c>
      <c r="K152" s="54">
        <v>86.664230346679688</v>
      </c>
      <c r="L152" s="54">
        <v>63</v>
      </c>
      <c r="M152" s="55">
        <v>0.94992798566818237</v>
      </c>
      <c r="N152" s="55">
        <v>0.9673115611076355</v>
      </c>
      <c r="O152" s="55">
        <v>0.88785046339035034</v>
      </c>
      <c r="P152" s="56">
        <v>0.93395596742630005</v>
      </c>
      <c r="Q152" s="52">
        <v>138085.2631048387</v>
      </c>
      <c r="R152" s="53">
        <v>109900</v>
      </c>
      <c r="S152" s="54">
        <v>113.51411437988281</v>
      </c>
      <c r="T152" s="54">
        <v>70.5</v>
      </c>
      <c r="U152" s="55">
        <v>0.96706634759902954</v>
      </c>
      <c r="V152" s="56">
        <v>1</v>
      </c>
      <c r="W152" s="53">
        <v>129510.40830449827</v>
      </c>
      <c r="X152" s="53">
        <v>109900</v>
      </c>
      <c r="Y152" s="52">
        <v>123245.38383838384</v>
      </c>
      <c r="Z152" s="53">
        <v>109925</v>
      </c>
      <c r="AA152" s="54">
        <v>81.60101318359375</v>
      </c>
      <c r="AB152" s="54">
        <v>50.5</v>
      </c>
      <c r="AC152" s="55">
        <v>0.8906516432762146</v>
      </c>
      <c r="AD152" s="56">
        <v>0.94542968273162842</v>
      </c>
      <c r="AE152" s="52">
        <v>119469.65232974911</v>
      </c>
      <c r="AF152" s="53">
        <v>99900</v>
      </c>
      <c r="AG152" s="54">
        <v>91.401435852050781</v>
      </c>
      <c r="AH152" s="54">
        <v>53</v>
      </c>
      <c r="AI152" s="55">
        <v>0.94480788707733154</v>
      </c>
      <c r="AJ152" s="56">
        <v>1</v>
      </c>
      <c r="AK152" s="57">
        <v>263</v>
      </c>
      <c r="AL152" s="58">
        <v>28749752</v>
      </c>
      <c r="AM152" s="59">
        <v>622</v>
      </c>
      <c r="AN152" s="60">
        <v>358</v>
      </c>
      <c r="AO152" s="61">
        <v>109314.6463878327</v>
      </c>
      <c r="AP152" s="58">
        <v>90000</v>
      </c>
      <c r="AQ152" s="59">
        <v>93.057037353515625</v>
      </c>
      <c r="AR152" s="59">
        <v>71</v>
      </c>
      <c r="AS152" s="62">
        <v>0.94176554679870605</v>
      </c>
      <c r="AT152" s="62">
        <v>0.96360325813293457</v>
      </c>
      <c r="AU152" s="62">
        <v>0.88121658563613892</v>
      </c>
      <c r="AV152" s="63">
        <v>0.92829883098602295</v>
      </c>
      <c r="AW152" s="58">
        <v>130620.12379421222</v>
      </c>
      <c r="AX152" s="58">
        <v>106225</v>
      </c>
      <c r="AY152" s="61">
        <v>121828.90502793297</v>
      </c>
      <c r="AZ152" s="58">
        <v>99900</v>
      </c>
      <c r="BA152" s="59">
        <v>87.008377075195313</v>
      </c>
      <c r="BB152" s="59">
        <v>55</v>
      </c>
      <c r="BC152" s="62">
        <v>0.89410150051116943</v>
      </c>
      <c r="BD152" s="63">
        <v>0.93928903341293335</v>
      </c>
    </row>
    <row r="153" spans="1:56" x14ac:dyDescent="0.3">
      <c r="A153" s="47">
        <v>40909</v>
      </c>
      <c r="B153" s="48">
        <v>126</v>
      </c>
      <c r="C153" s="49">
        <v>979</v>
      </c>
      <c r="D153" s="50">
        <v>5.1368608474731445</v>
      </c>
      <c r="E153" s="49">
        <v>333</v>
      </c>
      <c r="F153" s="49">
        <v>160</v>
      </c>
      <c r="G153" s="49">
        <v>216</v>
      </c>
      <c r="H153" s="51">
        <v>13674226</v>
      </c>
      <c r="I153" s="52">
        <v>108525.60317460318</v>
      </c>
      <c r="J153" s="53">
        <v>90500</v>
      </c>
      <c r="K153" s="54">
        <v>100.0079345703125</v>
      </c>
      <c r="L153" s="54">
        <v>81.5</v>
      </c>
      <c r="M153" s="55">
        <v>0.93289053440093994</v>
      </c>
      <c r="N153" s="55">
        <v>0.95925003290176392</v>
      </c>
      <c r="O153" s="55">
        <v>0.87394589185714722</v>
      </c>
      <c r="P153" s="56">
        <v>0.92794758081436157</v>
      </c>
      <c r="Q153" s="52">
        <v>135395.59244126661</v>
      </c>
      <c r="R153" s="53">
        <v>107000</v>
      </c>
      <c r="S153" s="54">
        <v>116.68947601318359</v>
      </c>
      <c r="T153" s="54">
        <v>86</v>
      </c>
      <c r="U153" s="55">
        <v>1</v>
      </c>
      <c r="V153" s="56">
        <v>1</v>
      </c>
      <c r="W153" s="53">
        <v>131583.21021021021</v>
      </c>
      <c r="X153" s="53">
        <v>104900</v>
      </c>
      <c r="Y153" s="52">
        <v>120076.0125</v>
      </c>
      <c r="Z153" s="53">
        <v>84450</v>
      </c>
      <c r="AA153" s="54">
        <v>93.699996948242188</v>
      </c>
      <c r="AB153" s="54">
        <v>63</v>
      </c>
      <c r="AC153" s="55">
        <v>0.89837068319320679</v>
      </c>
      <c r="AD153" s="56">
        <v>0.92971765995025635</v>
      </c>
      <c r="AE153" s="52">
        <v>115852.7824074074</v>
      </c>
      <c r="AF153" s="53">
        <v>89925</v>
      </c>
      <c r="AG153" s="54">
        <v>101.06944274902344</v>
      </c>
      <c r="AH153" s="54">
        <v>74.5</v>
      </c>
      <c r="AK153" s="57">
        <v>126</v>
      </c>
      <c r="AL153" s="58">
        <v>13674226</v>
      </c>
      <c r="AM153" s="59">
        <v>333</v>
      </c>
      <c r="AN153" s="60">
        <v>160</v>
      </c>
      <c r="AO153" s="61">
        <v>108525.60317460318</v>
      </c>
      <c r="AP153" s="58">
        <v>90500</v>
      </c>
      <c r="AQ153" s="59">
        <v>100.0079345703125</v>
      </c>
      <c r="AR153" s="59">
        <v>81.5</v>
      </c>
      <c r="AS153" s="62">
        <v>0.93289053440093994</v>
      </c>
      <c r="AT153" s="62">
        <v>0.95925003290176392</v>
      </c>
      <c r="AU153" s="62">
        <v>0.87394589185714722</v>
      </c>
      <c r="AV153" s="63">
        <v>0.92794758081436157</v>
      </c>
      <c r="AW153" s="58">
        <v>131583.21021021021</v>
      </c>
      <c r="AX153" s="58">
        <v>104900</v>
      </c>
      <c r="AY153" s="61">
        <v>120076.0125</v>
      </c>
      <c r="AZ153" s="58">
        <v>84450</v>
      </c>
      <c r="BA153" s="59">
        <v>93.699996948242188</v>
      </c>
      <c r="BB153" s="59">
        <v>63</v>
      </c>
      <c r="BC153" s="62">
        <v>0.89837068319320679</v>
      </c>
      <c r="BD153" s="63">
        <v>0.92971765995025635</v>
      </c>
    </row>
    <row r="154" spans="1:56" x14ac:dyDescent="0.3">
      <c r="A154" s="47">
        <v>40878</v>
      </c>
      <c r="B154" s="48">
        <v>175</v>
      </c>
      <c r="C154" s="49">
        <v>967</v>
      </c>
      <c r="D154" s="50">
        <v>5.1322422027587891</v>
      </c>
      <c r="E154" s="49">
        <v>177</v>
      </c>
      <c r="F154" s="49">
        <v>127</v>
      </c>
      <c r="G154" s="49">
        <v>199</v>
      </c>
      <c r="H154" s="51">
        <v>20242007</v>
      </c>
      <c r="I154" s="52">
        <v>115668.61142857143</v>
      </c>
      <c r="J154" s="53">
        <v>104000</v>
      </c>
      <c r="K154" s="54">
        <v>91.120002746582031</v>
      </c>
      <c r="L154" s="54">
        <v>67</v>
      </c>
      <c r="M154" s="55">
        <v>0.9379996657371521</v>
      </c>
      <c r="N154" s="55">
        <v>0.96326905488967896</v>
      </c>
      <c r="O154" s="55">
        <v>0.88080000877380371</v>
      </c>
      <c r="P154" s="56">
        <v>0.91585379838943481</v>
      </c>
      <c r="Q154" s="52">
        <v>135097.12099276111</v>
      </c>
      <c r="R154" s="53">
        <v>105000</v>
      </c>
      <c r="S154" s="54">
        <v>119.51396179199219</v>
      </c>
      <c r="T154" s="54">
        <v>88</v>
      </c>
      <c r="W154" s="53">
        <v>112586.2768361582</v>
      </c>
      <c r="X154" s="53">
        <v>93000</v>
      </c>
      <c r="Y154" s="52">
        <v>111176.96062992126</v>
      </c>
      <c r="Z154" s="53">
        <v>99000</v>
      </c>
      <c r="AA154" s="54">
        <v>92.425193786621094</v>
      </c>
      <c r="AB154" s="54">
        <v>74</v>
      </c>
      <c r="AC154" s="55">
        <v>0.86116147041320801</v>
      </c>
      <c r="AD154" s="56">
        <v>0.90668982267379761</v>
      </c>
      <c r="AE154" s="52">
        <v>118605.31658291457</v>
      </c>
      <c r="AF154" s="53">
        <v>99999</v>
      </c>
      <c r="AG154" s="54">
        <v>99.190956115722656</v>
      </c>
      <c r="AH154" s="54">
        <v>81</v>
      </c>
      <c r="AK154" s="57">
        <v>2261</v>
      </c>
      <c r="AL154" s="58">
        <v>269198891</v>
      </c>
      <c r="AM154" s="59">
        <v>4018</v>
      </c>
      <c r="AN154" s="60">
        <v>2299</v>
      </c>
      <c r="AO154" s="61">
        <v>119114.55353982301</v>
      </c>
      <c r="AP154" s="58">
        <v>105000</v>
      </c>
      <c r="AQ154" s="59">
        <v>82.5223388671875</v>
      </c>
      <c r="AR154" s="59">
        <v>55</v>
      </c>
      <c r="AS154" s="62">
        <v>0.94914591312408447</v>
      </c>
      <c r="AT154" s="62">
        <v>0.96676194667816162</v>
      </c>
      <c r="AU154" s="62">
        <v>0.89909172058105469</v>
      </c>
      <c r="AV154" s="63">
        <v>0.93525177240371704</v>
      </c>
      <c r="AW154" s="58">
        <v>129508.86333084392</v>
      </c>
      <c r="AX154" s="58">
        <v>108500</v>
      </c>
      <c r="AY154" s="61">
        <v>124291.56614447346</v>
      </c>
      <c r="AZ154" s="58">
        <v>109900</v>
      </c>
      <c r="BA154" s="59">
        <v>83.0548095703125</v>
      </c>
      <c r="BB154" s="59">
        <v>56</v>
      </c>
      <c r="BC154" s="62">
        <v>0.89876580238342285</v>
      </c>
      <c r="BD154" s="63">
        <v>0.93464052677154541</v>
      </c>
    </row>
    <row r="155" spans="1:56" x14ac:dyDescent="0.3">
      <c r="A155" s="47">
        <v>40848</v>
      </c>
      <c r="B155" s="48">
        <v>171</v>
      </c>
      <c r="C155" s="49">
        <v>1023</v>
      </c>
      <c r="D155" s="50">
        <v>5.4779114723205566</v>
      </c>
      <c r="E155" s="49">
        <v>223</v>
      </c>
      <c r="F155" s="49">
        <v>166</v>
      </c>
      <c r="G155" s="49">
        <v>208</v>
      </c>
      <c r="H155" s="51">
        <v>20496684</v>
      </c>
      <c r="I155" s="52">
        <v>120568.72941176471</v>
      </c>
      <c r="J155" s="53">
        <v>111425</v>
      </c>
      <c r="K155" s="54">
        <v>92.204681396484375</v>
      </c>
      <c r="L155" s="54">
        <v>69</v>
      </c>
      <c r="M155" s="55">
        <v>0.93584001064300537</v>
      </c>
      <c r="N155" s="55">
        <v>0.96380883455276489</v>
      </c>
      <c r="O155" s="55">
        <v>0.88194125890731812</v>
      </c>
      <c r="P155" s="56">
        <v>0.92360126972198486</v>
      </c>
      <c r="Q155" s="52">
        <v>134871.54154447702</v>
      </c>
      <c r="R155" s="53">
        <v>106500</v>
      </c>
      <c r="S155" s="54">
        <v>129.61485290527344</v>
      </c>
      <c r="T155" s="54">
        <v>94</v>
      </c>
      <c r="U155" s="55">
        <v>0.92512404918670654</v>
      </c>
      <c r="V155" s="56">
        <v>0.95161288976669312</v>
      </c>
      <c r="W155" s="53">
        <v>128211.41255605381</v>
      </c>
      <c r="X155" s="53">
        <v>114900</v>
      </c>
      <c r="Y155" s="52">
        <v>119063.86746987952</v>
      </c>
      <c r="Z155" s="53">
        <v>108950</v>
      </c>
      <c r="AA155" s="54">
        <v>90.975906372070313</v>
      </c>
      <c r="AB155" s="54">
        <v>63.5</v>
      </c>
      <c r="AC155" s="55">
        <v>0.88997495174407959</v>
      </c>
      <c r="AD155" s="56">
        <v>0.92571431398391724</v>
      </c>
      <c r="AE155" s="52">
        <v>119425.54807692308</v>
      </c>
      <c r="AF155" s="53">
        <v>109700</v>
      </c>
      <c r="AG155" s="54">
        <v>99.822113037109375</v>
      </c>
      <c r="AH155" s="54">
        <v>75.5</v>
      </c>
      <c r="AI155" s="55">
        <v>0.90563732385635376</v>
      </c>
      <c r="AJ155" s="56">
        <v>0.92910653352737427</v>
      </c>
      <c r="AK155" s="57">
        <v>2086</v>
      </c>
      <c r="AL155" s="58">
        <v>248956884</v>
      </c>
      <c r="AM155" s="59">
        <v>3841</v>
      </c>
      <c r="AN155" s="60">
        <v>2172</v>
      </c>
      <c r="AO155" s="61">
        <v>119403.78129496404</v>
      </c>
      <c r="AP155" s="58">
        <v>105000</v>
      </c>
      <c r="AQ155" s="59">
        <v>81.801055908203125</v>
      </c>
      <c r="AR155" s="59">
        <v>53</v>
      </c>
      <c r="AS155" s="62">
        <v>0.95008188486099243</v>
      </c>
      <c r="AT155" s="62">
        <v>0.96705830097198486</v>
      </c>
      <c r="AU155" s="62">
        <v>0.90062260627746582</v>
      </c>
      <c r="AV155" s="63">
        <v>0.93721562623977661</v>
      </c>
      <c r="AW155" s="58">
        <v>130288.88880208334</v>
      </c>
      <c r="AX155" s="58">
        <v>109200</v>
      </c>
      <c r="AY155" s="61">
        <v>125058.74942422846</v>
      </c>
      <c r="AZ155" s="58">
        <v>109900</v>
      </c>
      <c r="BA155" s="59">
        <v>82.506904602050781</v>
      </c>
      <c r="BB155" s="59">
        <v>55</v>
      </c>
      <c r="BC155" s="62">
        <v>0.90095430612564087</v>
      </c>
      <c r="BD155" s="63">
        <v>0.93619048595428467</v>
      </c>
    </row>
    <row r="156" spans="1:56" x14ac:dyDescent="0.3">
      <c r="A156" s="47">
        <v>40817</v>
      </c>
      <c r="B156" s="48">
        <v>171</v>
      </c>
      <c r="C156" s="49">
        <v>1158</v>
      </c>
      <c r="D156" s="50">
        <v>6.2707581520080566</v>
      </c>
      <c r="E156" s="49">
        <v>251</v>
      </c>
      <c r="F156" s="49">
        <v>185</v>
      </c>
      <c r="G156" s="49">
        <v>245</v>
      </c>
      <c r="H156" s="51">
        <v>19109242</v>
      </c>
      <c r="I156" s="52">
        <v>111749.95321637427</v>
      </c>
      <c r="J156" s="53">
        <v>103000</v>
      </c>
      <c r="K156" s="54">
        <v>83.730995178222656</v>
      </c>
      <c r="L156" s="54">
        <v>58</v>
      </c>
      <c r="M156" s="55">
        <v>0.95771390199661255</v>
      </c>
      <c r="N156" s="55">
        <v>0.96828049421310425</v>
      </c>
      <c r="O156" s="55">
        <v>0.90184134244918823</v>
      </c>
      <c r="P156" s="56">
        <v>0.93536412715911865</v>
      </c>
      <c r="Q156" s="52">
        <v>136253.31260794474</v>
      </c>
      <c r="R156" s="53">
        <v>107950</v>
      </c>
      <c r="S156" s="54">
        <v>123.41219329833984</v>
      </c>
      <c r="T156" s="54">
        <v>72</v>
      </c>
      <c r="U156" s="55">
        <v>0.93638604879379272</v>
      </c>
      <c r="V156" s="56">
        <v>0.96124100685119629</v>
      </c>
      <c r="W156" s="53">
        <v>120126.61752988047</v>
      </c>
      <c r="X156" s="53">
        <v>100000</v>
      </c>
      <c r="Y156" s="52">
        <v>123956.35135135135</v>
      </c>
      <c r="Z156" s="53">
        <v>120000</v>
      </c>
      <c r="AA156" s="54">
        <v>86.967567443847656</v>
      </c>
      <c r="AB156" s="54">
        <v>67</v>
      </c>
      <c r="AC156" s="55">
        <v>0.89155751466751099</v>
      </c>
      <c r="AD156" s="56">
        <v>0.92518657445907593</v>
      </c>
      <c r="AE156" s="52">
        <v>126865.38775510204</v>
      </c>
      <c r="AF156" s="53">
        <v>119900</v>
      </c>
      <c r="AG156" s="54">
        <v>81.55963134765625</v>
      </c>
      <c r="AH156" s="54">
        <v>56</v>
      </c>
      <c r="AI156" s="55">
        <v>0.8963618278503418</v>
      </c>
      <c r="AJ156" s="56">
        <v>0.93386662006378174</v>
      </c>
      <c r="AK156" s="57">
        <v>1915</v>
      </c>
      <c r="AL156" s="58">
        <v>228460200</v>
      </c>
      <c r="AM156" s="59">
        <v>3618</v>
      </c>
      <c r="AN156" s="60">
        <v>2006</v>
      </c>
      <c r="AO156" s="61">
        <v>119300.36553524804</v>
      </c>
      <c r="AP156" s="58">
        <v>105000</v>
      </c>
      <c r="AQ156" s="59">
        <v>80.872062683105469</v>
      </c>
      <c r="AR156" s="59">
        <v>51</v>
      </c>
      <c r="AS156" s="62">
        <v>0.95134681463241577</v>
      </c>
      <c r="AT156" s="62">
        <v>0.96774190664291382</v>
      </c>
      <c r="AU156" s="62">
        <v>0.90228623151779175</v>
      </c>
      <c r="AV156" s="63">
        <v>0.93808633089065552</v>
      </c>
      <c r="AW156" s="58">
        <v>130416.97207630634</v>
      </c>
      <c r="AX156" s="58">
        <v>108900</v>
      </c>
      <c r="AY156" s="61">
        <v>125555.08379052368</v>
      </c>
      <c r="AZ156" s="58">
        <v>109900</v>
      </c>
      <c r="BA156" s="59">
        <v>81.806083679199219</v>
      </c>
      <c r="BB156" s="59">
        <v>53</v>
      </c>
      <c r="BC156" s="62">
        <v>0.90186011791229248</v>
      </c>
      <c r="BD156" s="63">
        <v>0.93717789649963379</v>
      </c>
    </row>
    <row r="157" spans="1:56" x14ac:dyDescent="0.3">
      <c r="A157" s="47">
        <v>40787</v>
      </c>
      <c r="B157" s="48">
        <v>201</v>
      </c>
      <c r="C157" s="49">
        <v>1275</v>
      </c>
      <c r="D157" s="50">
        <v>6.9356303215026855</v>
      </c>
      <c r="E157" s="49">
        <v>309</v>
      </c>
      <c r="F157" s="49">
        <v>157</v>
      </c>
      <c r="G157" s="49">
        <v>234</v>
      </c>
      <c r="H157" s="51">
        <v>23998125</v>
      </c>
      <c r="I157" s="52">
        <v>119393.65671641791</v>
      </c>
      <c r="J157" s="53">
        <v>96750</v>
      </c>
      <c r="K157" s="54">
        <v>86.069648742675781</v>
      </c>
      <c r="L157" s="54">
        <v>56</v>
      </c>
      <c r="M157" s="55">
        <v>0.93647080659866333</v>
      </c>
      <c r="N157" s="55">
        <v>0.96370464563369751</v>
      </c>
      <c r="O157" s="55">
        <v>0.87463140487670898</v>
      </c>
      <c r="P157" s="56">
        <v>0.91828620433807373</v>
      </c>
      <c r="Q157" s="52">
        <v>136616.69725490196</v>
      </c>
      <c r="R157" s="53">
        <v>109900</v>
      </c>
      <c r="S157" s="54">
        <v>113.26396179199219</v>
      </c>
      <c r="T157" s="54">
        <v>69</v>
      </c>
      <c r="U157" s="55">
        <v>0.93395489454269409</v>
      </c>
      <c r="V157" s="56">
        <v>0.96321225166320801</v>
      </c>
      <c r="W157" s="53">
        <v>120024.85113268609</v>
      </c>
      <c r="X157" s="53">
        <v>95000</v>
      </c>
      <c r="Y157" s="52">
        <v>123979.22929936305</v>
      </c>
      <c r="Z157" s="53">
        <v>114900</v>
      </c>
      <c r="AA157" s="54">
        <v>85.484077453613281</v>
      </c>
      <c r="AB157" s="54">
        <v>58</v>
      </c>
      <c r="AC157" s="55">
        <v>0.89608532190322876</v>
      </c>
      <c r="AD157" s="56">
        <v>0.92557847499847412</v>
      </c>
      <c r="AE157" s="52">
        <v>123477.18376068377</v>
      </c>
      <c r="AF157" s="53">
        <v>105975</v>
      </c>
      <c r="AG157" s="54">
        <v>106.89473724365234</v>
      </c>
      <c r="AH157" s="54">
        <v>68</v>
      </c>
      <c r="AI157" s="55">
        <v>0.90996044874191284</v>
      </c>
      <c r="AJ157" s="56">
        <v>0.94578760862350464</v>
      </c>
      <c r="AK157" s="57">
        <v>1744</v>
      </c>
      <c r="AL157" s="58">
        <v>209350958</v>
      </c>
      <c r="AM157" s="59">
        <v>3367</v>
      </c>
      <c r="AN157" s="60">
        <v>1821</v>
      </c>
      <c r="AO157" s="61">
        <v>120040.6869266055</v>
      </c>
      <c r="AP157" s="58">
        <v>105000</v>
      </c>
      <c r="AQ157" s="59">
        <v>80.591743469238281</v>
      </c>
      <c r="AR157" s="59">
        <v>49</v>
      </c>
      <c r="AS157" s="62">
        <v>0.95072215795516968</v>
      </c>
      <c r="AT157" s="62">
        <v>0.96774190664291382</v>
      </c>
      <c r="AU157" s="62">
        <v>0.90232968330383301</v>
      </c>
      <c r="AV157" s="63">
        <v>0.9384615421295166</v>
      </c>
      <c r="AW157" s="58">
        <v>131184.31580510992</v>
      </c>
      <c r="AX157" s="58">
        <v>109200</v>
      </c>
      <c r="AY157" s="61">
        <v>125717.59230769231</v>
      </c>
      <c r="AZ157" s="58">
        <v>109900</v>
      </c>
      <c r="BA157" s="59">
        <v>81.281715393066406</v>
      </c>
      <c r="BB157" s="59">
        <v>50</v>
      </c>
      <c r="BC157" s="62">
        <v>0.9029039740562439</v>
      </c>
      <c r="BD157" s="63">
        <v>0.93775403499603271</v>
      </c>
    </row>
    <row r="158" spans="1:56" x14ac:dyDescent="0.3">
      <c r="A158" s="47">
        <v>40756</v>
      </c>
      <c r="B158" s="48">
        <v>237</v>
      </c>
      <c r="C158" s="49">
        <v>1146</v>
      </c>
      <c r="D158" s="50">
        <v>6.2765860557556152</v>
      </c>
      <c r="E158" s="49">
        <v>390</v>
      </c>
      <c r="F158" s="49">
        <v>216</v>
      </c>
      <c r="G158" s="49">
        <v>276</v>
      </c>
      <c r="H158" s="51">
        <v>30105635</v>
      </c>
      <c r="I158" s="52">
        <v>127027.99578059072</v>
      </c>
      <c r="J158" s="53">
        <v>115000</v>
      </c>
      <c r="K158" s="54">
        <v>71.126579284667969</v>
      </c>
      <c r="L158" s="54">
        <v>46</v>
      </c>
      <c r="M158" s="55">
        <v>0.95191198587417603</v>
      </c>
      <c r="N158" s="55">
        <v>0.96828049421310425</v>
      </c>
      <c r="O158" s="55">
        <v>0.91912031173706055</v>
      </c>
      <c r="P158" s="56">
        <v>0.94509804248809814</v>
      </c>
      <c r="Q158" s="52">
        <v>136300.16230366493</v>
      </c>
      <c r="R158" s="53">
        <v>107950</v>
      </c>
      <c r="S158" s="54">
        <v>124.05911254882813</v>
      </c>
      <c r="T158" s="54">
        <v>72</v>
      </c>
      <c r="U158" s="55">
        <v>0.93674415349960327</v>
      </c>
      <c r="V158" s="56">
        <v>0.9614633321762085</v>
      </c>
      <c r="W158" s="53">
        <v>126517.85641025641</v>
      </c>
      <c r="X158" s="53">
        <v>101850</v>
      </c>
      <c r="Y158" s="52">
        <v>118430.05555555556</v>
      </c>
      <c r="Z158" s="53">
        <v>104950</v>
      </c>
      <c r="AA158" s="54">
        <v>86.763885498046875</v>
      </c>
      <c r="AB158" s="54">
        <v>63.5</v>
      </c>
      <c r="AC158" s="55">
        <v>0.88549298048019409</v>
      </c>
      <c r="AD158" s="56">
        <v>0.93118381500244141</v>
      </c>
      <c r="AE158" s="52">
        <v>125675.24275362318</v>
      </c>
      <c r="AF158" s="53">
        <v>104900</v>
      </c>
      <c r="AG158" s="54">
        <v>95.009475708007813</v>
      </c>
      <c r="AH158" s="54">
        <v>68</v>
      </c>
      <c r="AI158" s="55">
        <v>0.91062569618225098</v>
      </c>
      <c r="AJ158" s="56">
        <v>0.96153843402862549</v>
      </c>
      <c r="AK158" s="57">
        <v>1543</v>
      </c>
      <c r="AL158" s="58">
        <v>185352833</v>
      </c>
      <c r="AM158" s="59">
        <v>3058</v>
      </c>
      <c r="AN158" s="60">
        <v>1664</v>
      </c>
      <c r="AO158" s="61">
        <v>120124.97278029812</v>
      </c>
      <c r="AP158" s="58">
        <v>105000</v>
      </c>
      <c r="AQ158" s="59">
        <v>79.878158569335938</v>
      </c>
      <c r="AR158" s="59">
        <v>48</v>
      </c>
      <c r="AS158" s="62">
        <v>0.95257985591888428</v>
      </c>
      <c r="AT158" s="62">
        <v>0.9680182933807373</v>
      </c>
      <c r="AU158" s="62">
        <v>0.90592920780181885</v>
      </c>
      <c r="AV158" s="63">
        <v>0.94096601009368896</v>
      </c>
      <c r="AW158" s="58">
        <v>132312.30879947662</v>
      </c>
      <c r="AX158" s="58">
        <v>109900</v>
      </c>
      <c r="AY158" s="61">
        <v>125881.70715574264</v>
      </c>
      <c r="AZ158" s="58">
        <v>109900</v>
      </c>
      <c r="BA158" s="59">
        <v>80.885215759277344</v>
      </c>
      <c r="BB158" s="59">
        <v>49</v>
      </c>
      <c r="BC158" s="62">
        <v>0.90354925394058228</v>
      </c>
      <c r="BD158" s="63">
        <v>0.93941456079483032</v>
      </c>
    </row>
    <row r="159" spans="1:56" x14ac:dyDescent="0.3">
      <c r="A159" s="47">
        <v>40725</v>
      </c>
      <c r="B159" s="48">
        <v>226</v>
      </c>
      <c r="C159" s="49">
        <v>1459</v>
      </c>
      <c r="D159" s="50">
        <v>8.2780141830444336</v>
      </c>
      <c r="E159" s="49">
        <v>382</v>
      </c>
      <c r="F159" s="49">
        <v>227</v>
      </c>
      <c r="G159" s="49">
        <v>304</v>
      </c>
      <c r="H159" s="51">
        <v>27546867</v>
      </c>
      <c r="I159" s="52">
        <v>121888.79203539823</v>
      </c>
      <c r="J159" s="53">
        <v>115000</v>
      </c>
      <c r="K159" s="54">
        <v>75.415931701660156</v>
      </c>
      <c r="L159" s="54">
        <v>46</v>
      </c>
      <c r="M159" s="55">
        <v>0.96246367692947388</v>
      </c>
      <c r="N159" s="55">
        <v>0.96969699859619141</v>
      </c>
      <c r="O159" s="55">
        <v>0.93033337593078613</v>
      </c>
      <c r="P159" s="56">
        <v>0.94997501373291016</v>
      </c>
      <c r="Q159" s="52">
        <v>137891.10486634681</v>
      </c>
      <c r="R159" s="53">
        <v>109900</v>
      </c>
      <c r="S159" s="54">
        <v>111.60997772216797</v>
      </c>
      <c r="T159" s="54">
        <v>76</v>
      </c>
      <c r="U159" s="55">
        <v>0.95011454820632935</v>
      </c>
      <c r="V159" s="56">
        <v>0.99230176210403442</v>
      </c>
      <c r="W159" s="53">
        <v>132533.53403141361</v>
      </c>
      <c r="X159" s="53">
        <v>109900</v>
      </c>
      <c r="Y159" s="52">
        <v>138043.48458149779</v>
      </c>
      <c r="Z159" s="53">
        <v>114900</v>
      </c>
      <c r="AA159" s="54">
        <v>74.493392944335938</v>
      </c>
      <c r="AB159" s="54">
        <v>46</v>
      </c>
      <c r="AC159" s="55">
        <v>0.91648459434509277</v>
      </c>
      <c r="AD159" s="56">
        <v>0.94444441795349121</v>
      </c>
      <c r="AE159" s="52">
        <v>129882.74671052632</v>
      </c>
      <c r="AF159" s="53">
        <v>110925</v>
      </c>
      <c r="AG159" s="54">
        <v>77.818840026855469</v>
      </c>
      <c r="AH159" s="54">
        <v>53.5</v>
      </c>
      <c r="AI159" s="55">
        <v>0.95444226264953613</v>
      </c>
      <c r="AJ159" s="56">
        <v>1</v>
      </c>
      <c r="AK159" s="57">
        <v>1306</v>
      </c>
      <c r="AL159" s="58">
        <v>155247198</v>
      </c>
      <c r="AM159" s="59">
        <v>2668</v>
      </c>
      <c r="AN159" s="60">
        <v>1448</v>
      </c>
      <c r="AO159" s="61">
        <v>118872.28024502296</v>
      </c>
      <c r="AP159" s="58">
        <v>104700</v>
      </c>
      <c r="AQ159" s="59">
        <v>81.46630859375</v>
      </c>
      <c r="AR159" s="59">
        <v>48.5</v>
      </c>
      <c r="AS159" s="62">
        <v>0.9527011513710022</v>
      </c>
      <c r="AT159" s="62">
        <v>0.96799999475479126</v>
      </c>
      <c r="AU159" s="62">
        <v>0.90352809429168701</v>
      </c>
      <c r="AV159" s="63">
        <v>0.93943583965301514</v>
      </c>
      <c r="AW159" s="58">
        <v>133159.64154480689</v>
      </c>
      <c r="AX159" s="58">
        <v>109950</v>
      </c>
      <c r="AY159" s="61">
        <v>126994.04768486523</v>
      </c>
      <c r="AZ159" s="58">
        <v>109900</v>
      </c>
      <c r="BA159" s="59">
        <v>80.008285522460938</v>
      </c>
      <c r="BB159" s="59">
        <v>47</v>
      </c>
      <c r="BC159" s="62">
        <v>0.90623772144317627</v>
      </c>
      <c r="BD159" s="63">
        <v>0.94054746627807617</v>
      </c>
    </row>
    <row r="160" spans="1:56" x14ac:dyDescent="0.3">
      <c r="A160" s="47">
        <v>40695</v>
      </c>
      <c r="B160" s="48">
        <v>231</v>
      </c>
      <c r="C160" s="49">
        <v>1351</v>
      </c>
      <c r="D160" s="50">
        <v>7.7830057144165039</v>
      </c>
      <c r="E160" s="49">
        <v>420</v>
      </c>
      <c r="F160" s="49">
        <v>191</v>
      </c>
      <c r="G160" s="49">
        <v>274</v>
      </c>
      <c r="H160" s="51">
        <v>30081271</v>
      </c>
      <c r="I160" s="52">
        <v>130221.95238095238</v>
      </c>
      <c r="J160" s="53">
        <v>107000</v>
      </c>
      <c r="K160" s="54">
        <v>78.870132446289063</v>
      </c>
      <c r="L160" s="54">
        <v>45</v>
      </c>
      <c r="M160" s="55">
        <v>0.95603716373443604</v>
      </c>
      <c r="N160" s="55">
        <v>0.96518713235855103</v>
      </c>
      <c r="O160" s="55">
        <v>0.90037643909454346</v>
      </c>
      <c r="P160" s="56">
        <v>0.934883713722229</v>
      </c>
      <c r="Q160" s="52">
        <v>139019.77572168765</v>
      </c>
      <c r="R160" s="53">
        <v>110900</v>
      </c>
      <c r="S160" s="54">
        <v>117.71068572998047</v>
      </c>
      <c r="T160" s="54">
        <v>82.5</v>
      </c>
      <c r="U160" s="55">
        <v>0.95920944213867188</v>
      </c>
      <c r="V160" s="56">
        <v>1</v>
      </c>
      <c r="W160" s="53">
        <v>133977.45476190475</v>
      </c>
      <c r="X160" s="53">
        <v>115000</v>
      </c>
      <c r="Y160" s="52">
        <v>127418.36315789474</v>
      </c>
      <c r="Z160" s="53">
        <v>118700</v>
      </c>
      <c r="AA160" s="54">
        <v>73.706809997558594</v>
      </c>
      <c r="AB160" s="54">
        <v>41</v>
      </c>
      <c r="AC160" s="55">
        <v>0.92801350355148315</v>
      </c>
      <c r="AD160" s="56">
        <v>0.94999998807907104</v>
      </c>
      <c r="AE160" s="52">
        <v>125148.72627737226</v>
      </c>
      <c r="AF160" s="53">
        <v>117500</v>
      </c>
      <c r="AG160" s="54">
        <v>83.434303283691406</v>
      </c>
      <c r="AH160" s="54">
        <v>56</v>
      </c>
      <c r="AI160" s="55">
        <v>0.95748871564865112</v>
      </c>
      <c r="AJ160" s="56">
        <v>1</v>
      </c>
      <c r="AK160" s="57">
        <v>1080</v>
      </c>
      <c r="AL160" s="58">
        <v>127700331</v>
      </c>
      <c r="AM160" s="59">
        <v>2286</v>
      </c>
      <c r="AN160" s="60">
        <v>1221</v>
      </c>
      <c r="AO160" s="61">
        <v>118241.04722222222</v>
      </c>
      <c r="AP160" s="58">
        <v>100197.5</v>
      </c>
      <c r="AQ160" s="59">
        <v>82.732406616210938</v>
      </c>
      <c r="AR160" s="59">
        <v>50</v>
      </c>
      <c r="AS160" s="62">
        <v>0.95066726207733154</v>
      </c>
      <c r="AT160" s="62">
        <v>0.96771126985549927</v>
      </c>
      <c r="AU160" s="62">
        <v>0.89792805910110474</v>
      </c>
      <c r="AV160" s="63">
        <v>0.93659383058547974</v>
      </c>
      <c r="AW160" s="58">
        <v>133264.3124726477</v>
      </c>
      <c r="AX160" s="58">
        <v>110000</v>
      </c>
      <c r="AY160" s="61">
        <v>124938.12786885246</v>
      </c>
      <c r="AZ160" s="58">
        <v>109900</v>
      </c>
      <c r="BA160" s="59">
        <v>81.033576965332031</v>
      </c>
      <c r="BB160" s="59">
        <v>47</v>
      </c>
      <c r="BC160" s="62">
        <v>0.90433639287948608</v>
      </c>
      <c r="BD160" s="63">
        <v>0.9395301342010498</v>
      </c>
    </row>
    <row r="161" spans="1:56" x14ac:dyDescent="0.3">
      <c r="A161" s="47">
        <v>40664</v>
      </c>
      <c r="B161" s="48">
        <v>241</v>
      </c>
      <c r="C161" s="49">
        <v>1260</v>
      </c>
      <c r="D161" s="50">
        <v>7.1489362716674805</v>
      </c>
      <c r="E161" s="49">
        <v>377</v>
      </c>
      <c r="F161" s="49">
        <v>240</v>
      </c>
      <c r="G161" s="49">
        <v>316</v>
      </c>
      <c r="H161" s="51">
        <v>30693460</v>
      </c>
      <c r="I161" s="52">
        <v>127358.75518672199</v>
      </c>
      <c r="J161" s="53">
        <v>112500</v>
      </c>
      <c r="K161" s="54">
        <v>70.950210571289063</v>
      </c>
      <c r="L161" s="54">
        <v>34</v>
      </c>
      <c r="M161" s="55">
        <v>0.95888215303421021</v>
      </c>
      <c r="N161" s="55">
        <v>0.97066664695739746</v>
      </c>
      <c r="O161" s="55">
        <v>0.92290055751800537</v>
      </c>
      <c r="P161" s="56">
        <v>0.94849944114685059</v>
      </c>
      <c r="Q161" s="52">
        <v>140266.50952380954</v>
      </c>
      <c r="R161" s="53">
        <v>114200</v>
      </c>
      <c r="S161" s="54">
        <v>111.67857360839844</v>
      </c>
      <c r="T161" s="54">
        <v>65</v>
      </c>
      <c r="U161" s="55">
        <v>0.96779155731201172</v>
      </c>
      <c r="V161" s="56">
        <v>1</v>
      </c>
      <c r="W161" s="53">
        <v>135129.31299734747</v>
      </c>
      <c r="X161" s="53">
        <v>110000</v>
      </c>
      <c r="Y161" s="52">
        <v>126229.18333333333</v>
      </c>
      <c r="Z161" s="53">
        <v>109950</v>
      </c>
      <c r="AA161" s="54">
        <v>77.266670227050781</v>
      </c>
      <c r="AB161" s="54">
        <v>47</v>
      </c>
      <c r="AC161" s="55">
        <v>0.90193885564804077</v>
      </c>
      <c r="AD161" s="56">
        <v>0.93748950958251953</v>
      </c>
      <c r="AE161" s="52">
        <v>130138.58544303797</v>
      </c>
      <c r="AF161" s="53">
        <v>108000</v>
      </c>
      <c r="AG161" s="54">
        <v>78.712028503417969</v>
      </c>
      <c r="AH161" s="54">
        <v>49.5</v>
      </c>
      <c r="AI161" s="55">
        <v>0.93640649318695068</v>
      </c>
      <c r="AJ161" s="56">
        <v>1</v>
      </c>
      <c r="AK161" s="57">
        <v>849</v>
      </c>
      <c r="AL161" s="58">
        <v>97619060</v>
      </c>
      <c r="AM161" s="59">
        <v>1866</v>
      </c>
      <c r="AN161" s="60">
        <v>1030</v>
      </c>
      <c r="AO161" s="61">
        <v>114981.22497055359</v>
      </c>
      <c r="AP161" s="58">
        <v>98000</v>
      </c>
      <c r="AQ161" s="59">
        <v>83.783271789550781</v>
      </c>
      <c r="AR161" s="59">
        <v>53</v>
      </c>
      <c r="AS161" s="62">
        <v>0.94920623302459717</v>
      </c>
      <c r="AT161" s="62">
        <v>0.96803653240203857</v>
      </c>
      <c r="AU161" s="62">
        <v>0.8972669243812561</v>
      </c>
      <c r="AV161" s="63">
        <v>0.93687534332275391</v>
      </c>
      <c r="AW161" s="58">
        <v>133103.71206434316</v>
      </c>
      <c r="AX161" s="58">
        <v>109900</v>
      </c>
      <c r="AY161" s="61">
        <v>124480.60873786408</v>
      </c>
      <c r="AZ161" s="58">
        <v>108250</v>
      </c>
      <c r="BA161" s="59">
        <v>82.392234802246094</v>
      </c>
      <c r="BB161" s="59">
        <v>49</v>
      </c>
      <c r="BC161" s="62">
        <v>0.89996027946472168</v>
      </c>
      <c r="BD161" s="63">
        <v>0.93669843673706055</v>
      </c>
    </row>
    <row r="162" spans="1:56" x14ac:dyDescent="0.3">
      <c r="A162" s="47">
        <v>40634</v>
      </c>
      <c r="B162" s="48">
        <v>207</v>
      </c>
      <c r="C162" s="49">
        <v>1289</v>
      </c>
      <c r="D162" s="50">
        <v>7.1182699203491211</v>
      </c>
      <c r="E162" s="49">
        <v>438</v>
      </c>
      <c r="F162" s="49">
        <v>245</v>
      </c>
      <c r="G162" s="49">
        <v>314</v>
      </c>
      <c r="H162" s="51">
        <v>22821444</v>
      </c>
      <c r="I162" s="52">
        <v>110248.52173913043</v>
      </c>
      <c r="J162" s="53">
        <v>100000</v>
      </c>
      <c r="K162" s="54">
        <v>86.666664123535156</v>
      </c>
      <c r="L162" s="54">
        <v>58</v>
      </c>
      <c r="M162" s="55">
        <v>0.94760847091674805</v>
      </c>
      <c r="N162" s="55">
        <v>0.97028499841690063</v>
      </c>
      <c r="O162" s="55">
        <v>0.89183247089385986</v>
      </c>
      <c r="P162" s="56">
        <v>0.92874300479888916</v>
      </c>
      <c r="Q162" s="52">
        <v>139190.71373157486</v>
      </c>
      <c r="R162" s="53">
        <v>112500</v>
      </c>
      <c r="S162" s="54">
        <v>110.60667419433594</v>
      </c>
      <c r="T162" s="54">
        <v>60</v>
      </c>
      <c r="U162" s="55">
        <v>0.9653555154800415</v>
      </c>
      <c r="V162" s="56">
        <v>1</v>
      </c>
      <c r="W162" s="53">
        <v>139153.29223744292</v>
      </c>
      <c r="X162" s="53">
        <v>117900</v>
      </c>
      <c r="Y162" s="52">
        <v>136770.78367346938</v>
      </c>
      <c r="Z162" s="53">
        <v>122000</v>
      </c>
      <c r="AA162" s="54">
        <v>75.702041625976563</v>
      </c>
      <c r="AB162" s="54">
        <v>39</v>
      </c>
      <c r="AC162" s="55">
        <v>0.91397851705551147</v>
      </c>
      <c r="AD162" s="56">
        <v>0.94849944114685059</v>
      </c>
      <c r="AE162" s="52">
        <v>130440.76433121019</v>
      </c>
      <c r="AF162" s="53">
        <v>104975</v>
      </c>
      <c r="AG162" s="54">
        <v>77.608283996582031</v>
      </c>
      <c r="AH162" s="54">
        <v>42</v>
      </c>
      <c r="AI162" s="55">
        <v>0.94431966543197632</v>
      </c>
      <c r="AJ162" s="56">
        <v>1</v>
      </c>
      <c r="AK162" s="57">
        <v>608</v>
      </c>
      <c r="AL162" s="58">
        <v>66925600</v>
      </c>
      <c r="AM162" s="59">
        <v>1489</v>
      </c>
      <c r="AN162" s="60">
        <v>790</v>
      </c>
      <c r="AO162" s="61">
        <v>110075</v>
      </c>
      <c r="AP162" s="58">
        <v>95000</v>
      </c>
      <c r="AQ162" s="59">
        <v>88.870063781738281</v>
      </c>
      <c r="AR162" s="59">
        <v>60.5</v>
      </c>
      <c r="AS162" s="62">
        <v>0.94537085294723511</v>
      </c>
      <c r="AT162" s="62">
        <v>0.96739733219146729</v>
      </c>
      <c r="AU162" s="62">
        <v>0.88708943128585815</v>
      </c>
      <c r="AV162" s="63">
        <v>0.93040001392364502</v>
      </c>
      <c r="AW162" s="58">
        <v>132590.50537634408</v>
      </c>
      <c r="AX162" s="58">
        <v>109900</v>
      </c>
      <c r="AY162" s="61">
        <v>123949.39620253164</v>
      </c>
      <c r="AZ162" s="58">
        <v>106700</v>
      </c>
      <c r="BA162" s="59">
        <v>83.949363708496094</v>
      </c>
      <c r="BB162" s="59">
        <v>50</v>
      </c>
      <c r="BC162" s="62">
        <v>0.89936423301696777</v>
      </c>
      <c r="BD162" s="63">
        <v>0.93669843673706055</v>
      </c>
    </row>
    <row r="163" spans="1:56" x14ac:dyDescent="0.3">
      <c r="A163" s="47">
        <v>40603</v>
      </c>
      <c r="B163" s="48">
        <v>178</v>
      </c>
      <c r="C163" s="49">
        <v>1226</v>
      </c>
      <c r="D163" s="50">
        <v>6.5796065330505371</v>
      </c>
      <c r="E163" s="49">
        <v>477</v>
      </c>
      <c r="F163" s="49">
        <v>228</v>
      </c>
      <c r="G163" s="49">
        <v>255</v>
      </c>
      <c r="H163" s="51">
        <v>20463024</v>
      </c>
      <c r="I163" s="52">
        <v>114960.80898876404</v>
      </c>
      <c r="J163" s="53">
        <v>97000</v>
      </c>
      <c r="K163" s="54">
        <v>92.955055236816406</v>
      </c>
      <c r="L163" s="54">
        <v>63.5</v>
      </c>
      <c r="M163" s="55">
        <v>0.95640730857849121</v>
      </c>
      <c r="N163" s="55">
        <v>0.96739733219146729</v>
      </c>
      <c r="O163" s="55">
        <v>0.90288704633712769</v>
      </c>
      <c r="P163" s="56">
        <v>0.9449501633644104</v>
      </c>
      <c r="Q163" s="52">
        <v>137013.34828711257</v>
      </c>
      <c r="R163" s="53">
        <v>109900</v>
      </c>
      <c r="S163" s="54">
        <v>111.95677185058594</v>
      </c>
      <c r="T163" s="54">
        <v>66</v>
      </c>
      <c r="U163" s="55">
        <v>0.96669977903366089</v>
      </c>
      <c r="V163" s="56">
        <v>1</v>
      </c>
      <c r="W163" s="53">
        <v>133513.59119496855</v>
      </c>
      <c r="X163" s="53">
        <v>109950</v>
      </c>
      <c r="Y163" s="52">
        <v>113615.05263157895</v>
      </c>
      <c r="Z163" s="53">
        <v>99947.5</v>
      </c>
      <c r="AA163" s="54">
        <v>86.837722778320313</v>
      </c>
      <c r="AB163" s="54">
        <v>57.5</v>
      </c>
      <c r="AC163" s="55">
        <v>0.89735329151153564</v>
      </c>
      <c r="AD163" s="56">
        <v>0.93180942535400391</v>
      </c>
      <c r="AE163" s="52">
        <v>117069.59607843138</v>
      </c>
      <c r="AF163" s="53">
        <v>100000</v>
      </c>
      <c r="AG163" s="54">
        <v>88.768630981445313</v>
      </c>
      <c r="AH163" s="54">
        <v>62</v>
      </c>
      <c r="AI163" s="55">
        <v>0.93254739046096802</v>
      </c>
      <c r="AJ163" s="56">
        <v>1</v>
      </c>
      <c r="AK163" s="57">
        <v>401</v>
      </c>
      <c r="AL163" s="58">
        <v>44104156</v>
      </c>
      <c r="AM163" s="59">
        <v>1051</v>
      </c>
      <c r="AN163" s="60">
        <v>545</v>
      </c>
      <c r="AO163" s="61">
        <v>109985.42643391521</v>
      </c>
      <c r="AP163" s="58">
        <v>92000</v>
      </c>
      <c r="AQ163" s="59">
        <v>90.007484436035156</v>
      </c>
      <c r="AR163" s="59">
        <v>62</v>
      </c>
      <c r="AS163" s="62">
        <v>0.94421577453613281</v>
      </c>
      <c r="AT163" s="62">
        <v>0.96539163589477539</v>
      </c>
      <c r="AU163" s="62">
        <v>0.88463497161865234</v>
      </c>
      <c r="AV163" s="63">
        <v>0.93100190162658691</v>
      </c>
      <c r="AW163" s="58">
        <v>129852.88571428572</v>
      </c>
      <c r="AX163" s="58">
        <v>105700</v>
      </c>
      <c r="AY163" s="61">
        <v>118185.65321100918</v>
      </c>
      <c r="AZ163" s="58">
        <v>99900</v>
      </c>
      <c r="BA163" s="59">
        <v>87.656883239746094</v>
      </c>
      <c r="BB163" s="59">
        <v>60</v>
      </c>
      <c r="BC163" s="62">
        <v>0.89279448986053467</v>
      </c>
      <c r="BD163" s="63">
        <v>0.93107283115386963</v>
      </c>
    </row>
    <row r="164" spans="1:56" x14ac:dyDescent="0.3">
      <c r="A164" s="47">
        <v>40575</v>
      </c>
      <c r="B164" s="48">
        <v>123</v>
      </c>
      <c r="C164" s="49">
        <v>1225</v>
      </c>
      <c r="D164" s="50">
        <v>6.4900660514831543</v>
      </c>
      <c r="E164" s="49">
        <v>255</v>
      </c>
      <c r="F164" s="49">
        <v>174</v>
      </c>
      <c r="G164" s="49">
        <v>236</v>
      </c>
      <c r="H164" s="51">
        <v>13187449</v>
      </c>
      <c r="I164" s="52">
        <v>107215.0325203252</v>
      </c>
      <c r="J164" s="53">
        <v>91500</v>
      </c>
      <c r="K164" s="54">
        <v>82.853660583496094</v>
      </c>
      <c r="L164" s="54">
        <v>60</v>
      </c>
      <c r="M164" s="55">
        <v>0.93558686971664429</v>
      </c>
      <c r="N164" s="55">
        <v>0.95876288414001465</v>
      </c>
      <c r="O164" s="55">
        <v>0.86722642183303833</v>
      </c>
      <c r="P164" s="56">
        <v>0.91951221227645874</v>
      </c>
      <c r="Q164" s="52">
        <v>131442.30693877552</v>
      </c>
      <c r="R164" s="53">
        <v>107100</v>
      </c>
      <c r="S164" s="54">
        <v>129.82449340820313</v>
      </c>
      <c r="T164" s="54">
        <v>92</v>
      </c>
      <c r="U164" s="55">
        <v>0.96374136209487915</v>
      </c>
      <c r="V164" s="56">
        <v>1</v>
      </c>
      <c r="W164" s="53">
        <v>134204.52156862745</v>
      </c>
      <c r="X164" s="53">
        <v>109900</v>
      </c>
      <c r="Y164" s="52">
        <v>126380.88505747127</v>
      </c>
      <c r="Z164" s="53">
        <v>103400</v>
      </c>
      <c r="AA164" s="54">
        <v>95.82183837890625</v>
      </c>
      <c r="AB164" s="54">
        <v>63.5</v>
      </c>
      <c r="AC164" s="55">
        <v>0.89637571573257446</v>
      </c>
      <c r="AD164" s="56">
        <v>0.93942558765411377</v>
      </c>
      <c r="AE164" s="52">
        <v>120151.15677966102</v>
      </c>
      <c r="AF164" s="53">
        <v>101350</v>
      </c>
      <c r="AG164" s="54">
        <v>86.983047485351563</v>
      </c>
      <c r="AH164" s="54">
        <v>61.5</v>
      </c>
      <c r="AI164" s="55">
        <v>0.94633191823959351</v>
      </c>
      <c r="AJ164" s="56">
        <v>1</v>
      </c>
      <c r="AK164" s="57">
        <v>223</v>
      </c>
      <c r="AL164" s="58">
        <v>23641132</v>
      </c>
      <c r="AM164" s="59">
        <v>574</v>
      </c>
      <c r="AN164" s="60">
        <v>317</v>
      </c>
      <c r="AO164" s="61">
        <v>106014.04484304933</v>
      </c>
      <c r="AP164" s="58">
        <v>89900</v>
      </c>
      <c r="AQ164" s="59">
        <v>87.654708862304688</v>
      </c>
      <c r="AR164" s="59">
        <v>60</v>
      </c>
      <c r="AS164" s="62">
        <v>0.93448436260223389</v>
      </c>
      <c r="AT164" s="62">
        <v>0.96118146181106567</v>
      </c>
      <c r="AU164" s="62">
        <v>0.87000036239624023</v>
      </c>
      <c r="AV164" s="63">
        <v>0.92099910974502563</v>
      </c>
      <c r="AW164" s="58">
        <v>126805.49214659687</v>
      </c>
      <c r="AX164" s="58">
        <v>104000</v>
      </c>
      <c r="AY164" s="61">
        <v>121473.02523659306</v>
      </c>
      <c r="AZ164" s="58">
        <v>99900</v>
      </c>
      <c r="BA164" s="59">
        <v>88.246055603027344</v>
      </c>
      <c r="BB164" s="59">
        <v>62</v>
      </c>
      <c r="BC164" s="62">
        <v>0.88951557874679565</v>
      </c>
      <c r="BD164" s="63">
        <v>0.93107283115386963</v>
      </c>
    </row>
    <row r="165" spans="1:56" x14ac:dyDescent="0.3">
      <c r="A165" s="47">
        <v>40544</v>
      </c>
      <c r="B165" s="48">
        <v>100</v>
      </c>
      <c r="C165" s="49">
        <v>1263</v>
      </c>
      <c r="D165" s="50">
        <v>6.6973047256469727</v>
      </c>
      <c r="E165" s="49">
        <v>319</v>
      </c>
      <c r="F165" s="49">
        <v>143</v>
      </c>
      <c r="G165" s="49">
        <v>197</v>
      </c>
      <c r="H165" s="51">
        <v>10453683</v>
      </c>
      <c r="I165" s="52">
        <v>104536.83</v>
      </c>
      <c r="J165" s="53">
        <v>85000</v>
      </c>
      <c r="K165" s="54">
        <v>93.55999755859375</v>
      </c>
      <c r="L165" s="54">
        <v>62.5</v>
      </c>
      <c r="M165" s="55">
        <v>0.93312835693359375</v>
      </c>
      <c r="N165" s="55">
        <v>0.96266543865203857</v>
      </c>
      <c r="O165" s="55">
        <v>0.87344682216644287</v>
      </c>
      <c r="P165" s="56">
        <v>0.93533486127853394</v>
      </c>
      <c r="Q165" s="52">
        <v>130315.70229612035</v>
      </c>
      <c r="R165" s="53">
        <v>105750</v>
      </c>
      <c r="S165" s="54">
        <v>126.22882080078125</v>
      </c>
      <c r="T165" s="54">
        <v>98</v>
      </c>
      <c r="U165" s="55">
        <v>0.96423906087875366</v>
      </c>
      <c r="V165" s="56">
        <v>1</v>
      </c>
      <c r="W165" s="53">
        <v>120872.30817610063</v>
      </c>
      <c r="X165" s="53">
        <v>97700</v>
      </c>
      <c r="Y165" s="52">
        <v>115501.22377622378</v>
      </c>
      <c r="Z165" s="53">
        <v>97500</v>
      </c>
      <c r="AA165" s="54">
        <v>79.027969360351563</v>
      </c>
      <c r="AB165" s="54">
        <v>58</v>
      </c>
      <c r="AC165" s="55">
        <v>0.88116830587387085</v>
      </c>
      <c r="AD165" s="56">
        <v>0.92307692766189575</v>
      </c>
      <c r="AE165" s="52">
        <v>110484.71573604061</v>
      </c>
      <c r="AF165" s="53">
        <v>94500</v>
      </c>
      <c r="AG165" s="54">
        <v>82.1827392578125</v>
      </c>
      <c r="AH165" s="54">
        <v>57</v>
      </c>
      <c r="AI165" s="55">
        <v>1.0272003412246704</v>
      </c>
      <c r="AJ165" s="56">
        <v>1</v>
      </c>
      <c r="AK165" s="57">
        <v>100</v>
      </c>
      <c r="AL165" s="58">
        <v>10453683</v>
      </c>
      <c r="AM165" s="59">
        <v>319</v>
      </c>
      <c r="AN165" s="60">
        <v>143</v>
      </c>
      <c r="AO165" s="61">
        <v>104536.83</v>
      </c>
      <c r="AP165" s="58">
        <v>85000</v>
      </c>
      <c r="AQ165" s="59">
        <v>93.55999755859375</v>
      </c>
      <c r="AR165" s="59">
        <v>62.5</v>
      </c>
      <c r="AS165" s="62">
        <v>0.93312835693359375</v>
      </c>
      <c r="AT165" s="62">
        <v>0.96266543865203857</v>
      </c>
      <c r="AU165" s="62">
        <v>0.87344682216644287</v>
      </c>
      <c r="AV165" s="63">
        <v>0.93533486127853394</v>
      </c>
      <c r="AW165" s="58">
        <v>120872.30817610063</v>
      </c>
      <c r="AX165" s="58">
        <v>97700</v>
      </c>
      <c r="AY165" s="61">
        <v>115501.22377622378</v>
      </c>
      <c r="AZ165" s="58">
        <v>97500</v>
      </c>
      <c r="BA165" s="59">
        <v>79.027969360351563</v>
      </c>
      <c r="BB165" s="59">
        <v>58</v>
      </c>
      <c r="BC165" s="62">
        <v>0.88116830587387085</v>
      </c>
      <c r="BD165" s="63">
        <v>0.92307692766189575</v>
      </c>
    </row>
    <row r="166" spans="1:56" x14ac:dyDescent="0.3">
      <c r="A166" s="47">
        <v>40513</v>
      </c>
      <c r="B166" s="48">
        <v>155</v>
      </c>
      <c r="C166" s="49">
        <v>1269</v>
      </c>
      <c r="D166" s="50">
        <v>6.7921500205993652</v>
      </c>
      <c r="E166" s="49">
        <v>223</v>
      </c>
      <c r="F166" s="49">
        <v>121</v>
      </c>
      <c r="G166" s="49">
        <v>141</v>
      </c>
      <c r="H166" s="51">
        <v>19633897</v>
      </c>
      <c r="I166" s="52">
        <v>126670.30322580645</v>
      </c>
      <c r="J166" s="53">
        <v>115500</v>
      </c>
      <c r="K166" s="54">
        <v>95.93548583984375</v>
      </c>
      <c r="L166" s="54">
        <v>71</v>
      </c>
      <c r="M166" s="55">
        <v>0.93594115972518921</v>
      </c>
      <c r="N166" s="55">
        <v>0.9695817232131958</v>
      </c>
      <c r="O166" s="55">
        <v>0.88839590549468994</v>
      </c>
      <c r="P166" s="56">
        <v>0.92697566747665405</v>
      </c>
      <c r="Q166" s="52">
        <v>130220.82269503546</v>
      </c>
      <c r="R166" s="53">
        <v>107000</v>
      </c>
      <c r="S166" s="54">
        <v>127.87864685058594</v>
      </c>
      <c r="T166" s="54">
        <v>99</v>
      </c>
      <c r="U166" s="55">
        <v>0.96326577663421631</v>
      </c>
      <c r="V166" s="56">
        <v>1</v>
      </c>
      <c r="W166" s="53">
        <v>104120.88340807175</v>
      </c>
      <c r="X166" s="53">
        <v>89000</v>
      </c>
      <c r="Y166" s="52">
        <v>111389.04132231405</v>
      </c>
      <c r="Z166" s="53">
        <v>92900</v>
      </c>
      <c r="AA166" s="54">
        <v>89.239669799804688</v>
      </c>
      <c r="AB166" s="54">
        <v>62</v>
      </c>
      <c r="AC166" s="55">
        <v>0.87953948974609375</v>
      </c>
      <c r="AD166" s="56">
        <v>0.92433863878250122</v>
      </c>
      <c r="AE166" s="52">
        <v>110932.85815602836</v>
      </c>
      <c r="AF166" s="53">
        <v>95900</v>
      </c>
      <c r="AG166" s="54">
        <v>85.645393371582031</v>
      </c>
      <c r="AH166" s="54">
        <v>52</v>
      </c>
      <c r="AI166" s="55">
        <v>1.0662010908126831</v>
      </c>
      <c r="AJ166" s="56">
        <v>1</v>
      </c>
      <c r="AK166" s="57">
        <v>2242</v>
      </c>
      <c r="AL166" s="58">
        <v>270150208</v>
      </c>
      <c r="AM166" s="59">
        <v>4278</v>
      </c>
      <c r="AN166" s="60">
        <v>2261</v>
      </c>
      <c r="AO166" s="61">
        <v>120495.18644067796</v>
      </c>
      <c r="AP166" s="58">
        <v>106000</v>
      </c>
      <c r="AQ166" s="59">
        <v>78.131576538085938</v>
      </c>
      <c r="AR166" s="59">
        <v>48</v>
      </c>
      <c r="AS166" s="62">
        <v>0.95200443267822266</v>
      </c>
      <c r="AT166" s="62">
        <v>0.97297298908233643</v>
      </c>
      <c r="AU166" s="62">
        <v>0.91232633590698242</v>
      </c>
      <c r="AV166" s="63">
        <v>0.94985485076904297</v>
      </c>
      <c r="AW166" s="58">
        <v>131480.62692847126</v>
      </c>
      <c r="AX166" s="58">
        <v>110000</v>
      </c>
      <c r="AY166" s="61">
        <v>125671.52543122512</v>
      </c>
      <c r="AZ166" s="58">
        <v>109900</v>
      </c>
      <c r="BA166" s="59">
        <v>79.20831298828125</v>
      </c>
      <c r="BB166" s="59">
        <v>48</v>
      </c>
      <c r="BC166" s="62">
        <v>0.91187191009521484</v>
      </c>
      <c r="BD166" s="63">
        <v>0.94977074861526489</v>
      </c>
    </row>
    <row r="167" spans="1:56" x14ac:dyDescent="0.3">
      <c r="A167" s="47">
        <v>40483</v>
      </c>
      <c r="B167" s="48">
        <v>146</v>
      </c>
      <c r="C167" s="49">
        <v>1222</v>
      </c>
      <c r="D167" s="50">
        <v>6.569892406463623</v>
      </c>
      <c r="E167" s="49">
        <v>228</v>
      </c>
      <c r="F167" s="49">
        <v>129</v>
      </c>
      <c r="G167" s="49">
        <v>176</v>
      </c>
      <c r="H167" s="51">
        <v>15861600</v>
      </c>
      <c r="I167" s="52">
        <v>108641.09589041096</v>
      </c>
      <c r="J167" s="53">
        <v>96625</v>
      </c>
      <c r="K167" s="54">
        <v>77.34246826171875</v>
      </c>
      <c r="L167" s="54">
        <v>43.5</v>
      </c>
      <c r="M167" s="55">
        <v>0.94940650463104248</v>
      </c>
      <c r="N167" s="55">
        <v>0.97202384471893311</v>
      </c>
      <c r="O167" s="55">
        <v>0.90180677175521851</v>
      </c>
      <c r="P167" s="56">
        <v>0.93048512935638428</v>
      </c>
      <c r="Q167" s="52">
        <v>134073.16039279869</v>
      </c>
      <c r="R167" s="53">
        <v>110000</v>
      </c>
      <c r="S167" s="54">
        <v>124.98609161376953</v>
      </c>
      <c r="T167" s="54">
        <v>97</v>
      </c>
      <c r="U167" s="55">
        <v>0.9641912579536438</v>
      </c>
      <c r="V167" s="56">
        <v>1</v>
      </c>
      <c r="W167" s="53">
        <v>125665.55263157895</v>
      </c>
      <c r="X167" s="53">
        <v>99700</v>
      </c>
      <c r="Y167" s="52">
        <v>142360.27131782947</v>
      </c>
      <c r="Z167" s="53">
        <v>129900</v>
      </c>
      <c r="AA167" s="54">
        <v>105.38759613037109</v>
      </c>
      <c r="AB167" s="54">
        <v>76</v>
      </c>
      <c r="AC167" s="55">
        <v>0.88805729150772095</v>
      </c>
      <c r="AD167" s="56">
        <v>0.92583280801773071</v>
      </c>
      <c r="AE167" s="52">
        <v>134694.36363636365</v>
      </c>
      <c r="AF167" s="53">
        <v>117250</v>
      </c>
      <c r="AG167" s="54">
        <v>94.0625</v>
      </c>
      <c r="AH167" s="54">
        <v>67.5</v>
      </c>
      <c r="AI167" s="55">
        <v>1.0396026372909546</v>
      </c>
      <c r="AJ167" s="56">
        <v>0.97911983728408813</v>
      </c>
      <c r="AK167" s="57">
        <v>2087</v>
      </c>
      <c r="AL167" s="58">
        <v>250516311</v>
      </c>
      <c r="AM167" s="59">
        <v>4055</v>
      </c>
      <c r="AN167" s="60">
        <v>2140</v>
      </c>
      <c r="AO167" s="61">
        <v>120036.56492573071</v>
      </c>
      <c r="AP167" s="58">
        <v>105000</v>
      </c>
      <c r="AQ167" s="59">
        <v>76.809295654296875</v>
      </c>
      <c r="AR167" s="59">
        <v>47</v>
      </c>
      <c r="AS167" s="62">
        <v>0.9531974196434021</v>
      </c>
      <c r="AT167" s="62">
        <v>0.97321426868438721</v>
      </c>
      <c r="AU167" s="62">
        <v>0.91410535573959351</v>
      </c>
      <c r="AV167" s="63">
        <v>0.9509509801864624</v>
      </c>
      <c r="AW167" s="58">
        <v>132985.24414303328</v>
      </c>
      <c r="AX167" s="58">
        <v>112000</v>
      </c>
      <c r="AY167" s="61">
        <v>126479.08644859813</v>
      </c>
      <c r="AZ167" s="58">
        <v>109950</v>
      </c>
      <c r="BA167" s="59">
        <v>78.641120910644531</v>
      </c>
      <c r="BB167" s="59">
        <v>47.5</v>
      </c>
      <c r="BC167" s="62">
        <v>0.91370260715484619</v>
      </c>
      <c r="BD167" s="63">
        <v>0.95047521591186523</v>
      </c>
    </row>
    <row r="168" spans="1:56" x14ac:dyDescent="0.3">
      <c r="A168" s="47">
        <v>40452</v>
      </c>
      <c r="B168" s="48">
        <v>161</v>
      </c>
      <c r="C168" s="49">
        <v>1304</v>
      </c>
      <c r="D168" s="50">
        <v>6.8123636245727539</v>
      </c>
      <c r="E168" s="49">
        <v>308</v>
      </c>
      <c r="F168" s="49">
        <v>136</v>
      </c>
      <c r="G168" s="49">
        <v>165</v>
      </c>
      <c r="H168" s="51">
        <v>18213923</v>
      </c>
      <c r="I168" s="52">
        <v>113129.95652173914</v>
      </c>
      <c r="J168" s="53">
        <v>100000</v>
      </c>
      <c r="K168" s="54">
        <v>87.757766723632813</v>
      </c>
      <c r="L168" s="54">
        <v>59</v>
      </c>
      <c r="M168" s="55">
        <v>0.93836891651153564</v>
      </c>
      <c r="N168" s="55">
        <v>0.96969699859619141</v>
      </c>
      <c r="O168" s="55">
        <v>0.89501017332077026</v>
      </c>
      <c r="P168" s="56">
        <v>0.94493138790130615</v>
      </c>
      <c r="Q168" s="52">
        <v>139795.47085889571</v>
      </c>
      <c r="R168" s="53">
        <v>115000</v>
      </c>
      <c r="S168" s="54">
        <v>116.26840209960938</v>
      </c>
      <c r="T168" s="54">
        <v>83</v>
      </c>
      <c r="U168" s="55">
        <v>0.96353459358215332</v>
      </c>
      <c r="V168" s="56">
        <v>1</v>
      </c>
      <c r="W168" s="53">
        <v>130937.18181818182</v>
      </c>
      <c r="X168" s="53">
        <v>113925</v>
      </c>
      <c r="Y168" s="52">
        <v>111538.20588235294</v>
      </c>
      <c r="Z168" s="53">
        <v>95000</v>
      </c>
      <c r="AA168" s="54">
        <v>73.176467895507813</v>
      </c>
      <c r="AB168" s="54">
        <v>43.5</v>
      </c>
      <c r="AC168" s="55">
        <v>0.91091591119766235</v>
      </c>
      <c r="AD168" s="56">
        <v>0.93796849250793457</v>
      </c>
      <c r="AE168" s="52">
        <v>111594.38787878788</v>
      </c>
      <c r="AF168" s="53">
        <v>95000</v>
      </c>
      <c r="AG168" s="54">
        <v>76.533332824707031</v>
      </c>
      <c r="AH168" s="54">
        <v>48</v>
      </c>
      <c r="AI168" s="55">
        <v>0.95190584659576416</v>
      </c>
      <c r="AJ168" s="56">
        <v>1</v>
      </c>
      <c r="AK168" s="57">
        <v>1941</v>
      </c>
      <c r="AL168" s="58">
        <v>234654711</v>
      </c>
      <c r="AM168" s="59">
        <v>3827</v>
      </c>
      <c r="AN168" s="60">
        <v>2011</v>
      </c>
      <c r="AO168" s="61">
        <v>120893.7202472952</v>
      </c>
      <c r="AP168" s="58">
        <v>106000</v>
      </c>
      <c r="AQ168" s="59">
        <v>76.769187927246094</v>
      </c>
      <c r="AR168" s="59">
        <v>47</v>
      </c>
      <c r="AS168" s="62">
        <v>0.95348256826400757</v>
      </c>
      <c r="AT168" s="62">
        <v>0.97327619791030884</v>
      </c>
      <c r="AU168" s="62">
        <v>0.91503137350082397</v>
      </c>
      <c r="AV168" s="63">
        <v>0.95209819078445435</v>
      </c>
      <c r="AW168" s="58">
        <v>133421.32714920302</v>
      </c>
      <c r="AX168" s="58">
        <v>112900</v>
      </c>
      <c r="AY168" s="61">
        <v>125460.35305818002</v>
      </c>
      <c r="AZ168" s="58">
        <v>109900</v>
      </c>
      <c r="BA168" s="59">
        <v>76.925407409667969</v>
      </c>
      <c r="BB168" s="59">
        <v>47</v>
      </c>
      <c r="BC168" s="62">
        <v>0.91533654928207397</v>
      </c>
      <c r="BD168" s="63">
        <v>0.95121949911117554</v>
      </c>
    </row>
    <row r="169" spans="1:56" x14ac:dyDescent="0.3">
      <c r="A169" s="47">
        <v>40422</v>
      </c>
      <c r="B169" s="48">
        <v>186</v>
      </c>
      <c r="C169" s="49">
        <v>1411</v>
      </c>
      <c r="D169" s="50">
        <v>7.0697288513183594</v>
      </c>
      <c r="E169" s="49">
        <v>308</v>
      </c>
      <c r="F169" s="49">
        <v>176</v>
      </c>
      <c r="G169" s="49">
        <v>227</v>
      </c>
      <c r="H169" s="51">
        <v>23153947</v>
      </c>
      <c r="I169" s="52">
        <v>124483.58602150538</v>
      </c>
      <c r="J169" s="53">
        <v>114950</v>
      </c>
      <c r="K169" s="54">
        <v>77.365592956542969</v>
      </c>
      <c r="L169" s="54">
        <v>56</v>
      </c>
      <c r="M169" s="55">
        <v>0.94863796234130859</v>
      </c>
      <c r="N169" s="55">
        <v>0.96571242809295654</v>
      </c>
      <c r="O169" s="55">
        <v>0.90375453233718872</v>
      </c>
      <c r="P169" s="56">
        <v>0.93766206502914429</v>
      </c>
      <c r="Q169" s="52">
        <v>139263.20978029765</v>
      </c>
      <c r="R169" s="53">
        <v>114900</v>
      </c>
      <c r="S169" s="54">
        <v>103.71084594726563</v>
      </c>
      <c r="T169" s="54">
        <v>71</v>
      </c>
      <c r="U169" s="55">
        <v>1.0157526731491089</v>
      </c>
      <c r="V169" s="56">
        <v>1</v>
      </c>
      <c r="W169" s="53">
        <v>132940.89285714287</v>
      </c>
      <c r="X169" s="53">
        <v>110000</v>
      </c>
      <c r="Y169" s="52">
        <v>124403.24431818182</v>
      </c>
      <c r="Z169" s="53">
        <v>109900</v>
      </c>
      <c r="AA169" s="54">
        <v>85.363639831542969</v>
      </c>
      <c r="AB169" s="54">
        <v>59</v>
      </c>
      <c r="AC169" s="55">
        <v>0.89315742254257202</v>
      </c>
      <c r="AD169" s="56">
        <v>0.93681555986404419</v>
      </c>
      <c r="AE169" s="52">
        <v>130757.99118942731</v>
      </c>
      <c r="AF169" s="53">
        <v>118000</v>
      </c>
      <c r="AG169" s="54">
        <v>85.118942260742188</v>
      </c>
      <c r="AH169" s="54">
        <v>56</v>
      </c>
      <c r="AI169" s="55">
        <v>0.95638018846511841</v>
      </c>
      <c r="AJ169" s="56">
        <v>1</v>
      </c>
      <c r="AK169" s="57">
        <v>1780</v>
      </c>
      <c r="AL169" s="58">
        <v>216440788</v>
      </c>
      <c r="AM169" s="59">
        <v>3519</v>
      </c>
      <c r="AN169" s="60">
        <v>1875</v>
      </c>
      <c r="AO169" s="61">
        <v>121595.94831460674</v>
      </c>
      <c r="AP169" s="58">
        <v>107000</v>
      </c>
      <c r="AQ169" s="59">
        <v>75.775283813476563</v>
      </c>
      <c r="AR169" s="59">
        <v>46</v>
      </c>
      <c r="AS169" s="62">
        <v>0.95484960079193115</v>
      </c>
      <c r="AT169" s="62">
        <v>0.97364139556884766</v>
      </c>
      <c r="AU169" s="62">
        <v>0.91683202981948853</v>
      </c>
      <c r="AV169" s="63">
        <v>0.9523809552192688</v>
      </c>
      <c r="AW169" s="58">
        <v>133638.75163398692</v>
      </c>
      <c r="AX169" s="58">
        <v>112900</v>
      </c>
      <c r="AY169" s="61">
        <v>126470.1728</v>
      </c>
      <c r="AZ169" s="58">
        <v>109900</v>
      </c>
      <c r="BA169" s="59">
        <v>77.197334289550781</v>
      </c>
      <c r="BB169" s="59">
        <v>47</v>
      </c>
      <c r="BC169" s="62">
        <v>0.91565752029418945</v>
      </c>
      <c r="BD169" s="63">
        <v>0.95233553647994995</v>
      </c>
    </row>
    <row r="170" spans="1:56" x14ac:dyDescent="0.3">
      <c r="A170" s="47">
        <v>40391</v>
      </c>
      <c r="B170" s="48">
        <v>161</v>
      </c>
      <c r="C170" s="49">
        <v>1417</v>
      </c>
      <c r="D170" s="50">
        <v>6.9946527481079102</v>
      </c>
      <c r="E170" s="49">
        <v>412</v>
      </c>
      <c r="F170" s="49">
        <v>173</v>
      </c>
      <c r="G170" s="49">
        <v>230</v>
      </c>
      <c r="H170" s="51">
        <v>19889931</v>
      </c>
      <c r="I170" s="52">
        <v>123539.94409937889</v>
      </c>
      <c r="J170" s="53">
        <v>113000</v>
      </c>
      <c r="K170" s="54">
        <v>65.074531555175781</v>
      </c>
      <c r="L170" s="54">
        <v>41</v>
      </c>
      <c r="M170" s="55">
        <v>0.94705981016159058</v>
      </c>
      <c r="N170" s="55">
        <v>0.96911197900772095</v>
      </c>
      <c r="O170" s="55">
        <v>0.90244030952453613</v>
      </c>
      <c r="P170" s="56">
        <v>0.94171237945556641</v>
      </c>
      <c r="Q170" s="52">
        <v>138977.76711362033</v>
      </c>
      <c r="R170" s="53">
        <v>114900</v>
      </c>
      <c r="S170" s="54">
        <v>104.23358917236328</v>
      </c>
      <c r="T170" s="54">
        <v>71</v>
      </c>
      <c r="U170" s="55">
        <v>1.0144016742706299</v>
      </c>
      <c r="V170" s="56">
        <v>1</v>
      </c>
      <c r="W170" s="53">
        <v>118578.81067961165</v>
      </c>
      <c r="X170" s="53">
        <v>103450</v>
      </c>
      <c r="Y170" s="52">
        <v>125279.69364161849</v>
      </c>
      <c r="Z170" s="53">
        <v>114900</v>
      </c>
      <c r="AA170" s="54">
        <v>69.803466796875</v>
      </c>
      <c r="AB170" s="54">
        <v>51</v>
      </c>
      <c r="AC170" s="55">
        <v>0.90888768434524536</v>
      </c>
      <c r="AD170" s="56">
        <v>0.93668848276138306</v>
      </c>
      <c r="AE170" s="52">
        <v>124788.37826086956</v>
      </c>
      <c r="AF170" s="53">
        <v>111949.5</v>
      </c>
      <c r="AG170" s="54">
        <v>80.226089477539063</v>
      </c>
      <c r="AH170" s="54">
        <v>55</v>
      </c>
      <c r="AI170" s="55">
        <v>0.94945430755615234</v>
      </c>
      <c r="AJ170" s="56">
        <v>1</v>
      </c>
      <c r="AK170" s="57">
        <v>1594</v>
      </c>
      <c r="AL170" s="58">
        <v>193286841</v>
      </c>
      <c r="AM170" s="59">
        <v>3211</v>
      </c>
      <c r="AN170" s="60">
        <v>1699</v>
      </c>
      <c r="AO170" s="61">
        <v>121258.99686323715</v>
      </c>
      <c r="AP170" s="58">
        <v>105900</v>
      </c>
      <c r="AQ170" s="59">
        <v>75.589714050292969</v>
      </c>
      <c r="AR170" s="59">
        <v>45</v>
      </c>
      <c r="AS170" s="62">
        <v>0.9555743932723999</v>
      </c>
      <c r="AT170" s="62">
        <v>0.9749290943145752</v>
      </c>
      <c r="AU170" s="62">
        <v>0.91835898160934448</v>
      </c>
      <c r="AV170" s="63">
        <v>0.95350205898284912</v>
      </c>
      <c r="AW170" s="58">
        <v>133705.69043911554</v>
      </c>
      <c r="AX170" s="58">
        <v>113400</v>
      </c>
      <c r="AY170" s="61">
        <v>126684.28663919953</v>
      </c>
      <c r="AZ170" s="58">
        <v>109950</v>
      </c>
      <c r="BA170" s="59">
        <v>76.35137939453125</v>
      </c>
      <c r="BB170" s="59">
        <v>46</v>
      </c>
      <c r="BC170" s="62">
        <v>0.91799110174179077</v>
      </c>
      <c r="BD170" s="63">
        <v>0.9528619647026062</v>
      </c>
    </row>
    <row r="171" spans="1:56" x14ac:dyDescent="0.3">
      <c r="A171" s="47">
        <v>40360</v>
      </c>
      <c r="B171" s="48">
        <v>194</v>
      </c>
      <c r="C171" s="49">
        <v>1402</v>
      </c>
      <c r="D171" s="50">
        <v>6.740384578704834</v>
      </c>
      <c r="E171" s="49">
        <v>403</v>
      </c>
      <c r="F171" s="49">
        <v>177</v>
      </c>
      <c r="G171" s="49">
        <v>214</v>
      </c>
      <c r="H171" s="51">
        <v>24437431</v>
      </c>
      <c r="I171" s="52">
        <v>125966.13917525773</v>
      </c>
      <c r="J171" s="53">
        <v>105000</v>
      </c>
      <c r="K171" s="54">
        <v>74.453605651855469</v>
      </c>
      <c r="L171" s="54">
        <v>48.5</v>
      </c>
      <c r="M171" s="55">
        <v>0.94777452945709229</v>
      </c>
      <c r="N171" s="55">
        <v>0.9684600830078125</v>
      </c>
      <c r="O171" s="55">
        <v>0.90791207551956177</v>
      </c>
      <c r="P171" s="56">
        <v>0.9440377950668335</v>
      </c>
      <c r="Q171" s="52">
        <v>143804.73395149785</v>
      </c>
      <c r="R171" s="53">
        <v>118500</v>
      </c>
      <c r="S171" s="54">
        <v>104.44008636474609</v>
      </c>
      <c r="T171" s="54">
        <v>73</v>
      </c>
      <c r="U171" s="55">
        <v>1.0329508781433105</v>
      </c>
      <c r="V171" s="56">
        <v>1</v>
      </c>
      <c r="W171" s="53">
        <v>133012.40446650123</v>
      </c>
      <c r="X171" s="53">
        <v>110000</v>
      </c>
      <c r="Y171" s="52">
        <v>127633.96610169491</v>
      </c>
      <c r="Z171" s="53">
        <v>114900</v>
      </c>
      <c r="AA171" s="54">
        <v>68.807907104492188</v>
      </c>
      <c r="AB171" s="54">
        <v>48</v>
      </c>
      <c r="AC171" s="55">
        <v>0.90898138284683228</v>
      </c>
      <c r="AD171" s="56">
        <v>0.94339621067047119</v>
      </c>
      <c r="AE171" s="52">
        <v>125899.94392523365</v>
      </c>
      <c r="AF171" s="53">
        <v>109925</v>
      </c>
      <c r="AG171" s="54">
        <v>78.827102661132813</v>
      </c>
      <c r="AH171" s="54">
        <v>53.5</v>
      </c>
      <c r="AI171" s="55">
        <v>0.94709879159927368</v>
      </c>
      <c r="AJ171" s="56">
        <v>1</v>
      </c>
      <c r="AK171" s="57">
        <v>1433</v>
      </c>
      <c r="AL171" s="58">
        <v>173396910</v>
      </c>
      <c r="AM171" s="59">
        <v>2799</v>
      </c>
      <c r="AN171" s="60">
        <v>1526</v>
      </c>
      <c r="AO171" s="61">
        <v>121002.72854152128</v>
      </c>
      <c r="AP171" s="58">
        <v>105000</v>
      </c>
      <c r="AQ171" s="59">
        <v>76.771110534667969</v>
      </c>
      <c r="AR171" s="59">
        <v>46</v>
      </c>
      <c r="AS171" s="62">
        <v>0.95653104782104492</v>
      </c>
      <c r="AT171" s="62">
        <v>0.97539615631103516</v>
      </c>
      <c r="AU171" s="62">
        <v>0.92013639211654663</v>
      </c>
      <c r="AV171" s="63">
        <v>0.95652174949645996</v>
      </c>
      <c r="AW171" s="58">
        <v>135932.29796355841</v>
      </c>
      <c r="AX171" s="58">
        <v>114900</v>
      </c>
      <c r="AY171" s="61">
        <v>126843.52293577982</v>
      </c>
      <c r="AZ171" s="58">
        <v>109900</v>
      </c>
      <c r="BA171" s="59">
        <v>77.093711853027344</v>
      </c>
      <c r="BB171" s="59">
        <v>45</v>
      </c>
      <c r="BC171" s="62">
        <v>0.91901785135269165</v>
      </c>
      <c r="BD171" s="63">
        <v>0.9559096097946167</v>
      </c>
    </row>
    <row r="172" spans="1:56" x14ac:dyDescent="0.3">
      <c r="A172" s="47">
        <v>40330</v>
      </c>
      <c r="B172" s="48">
        <v>263</v>
      </c>
      <c r="C172" s="49">
        <v>1291</v>
      </c>
      <c r="D172" s="50">
        <v>6.0209870338439941</v>
      </c>
      <c r="E172" s="49">
        <v>396</v>
      </c>
      <c r="F172" s="49">
        <v>208</v>
      </c>
      <c r="G172" s="49">
        <v>251</v>
      </c>
      <c r="H172" s="51">
        <v>33477971</v>
      </c>
      <c r="I172" s="52">
        <v>127292.66539923954</v>
      </c>
      <c r="J172" s="53">
        <v>104000</v>
      </c>
      <c r="K172" s="54">
        <v>83.441062927246094</v>
      </c>
      <c r="L172" s="54">
        <v>44</v>
      </c>
      <c r="M172" s="55">
        <v>0.94672912359237671</v>
      </c>
      <c r="N172" s="55">
        <v>0.97156399488449097</v>
      </c>
      <c r="O172" s="55">
        <v>0.91049224138259888</v>
      </c>
      <c r="P172" s="56">
        <v>0.94986808300018311</v>
      </c>
      <c r="Q172" s="52">
        <v>145946.9217660728</v>
      </c>
      <c r="R172" s="53">
        <v>119900</v>
      </c>
      <c r="S172" s="54">
        <v>100.58404541015625</v>
      </c>
      <c r="T172" s="54">
        <v>72</v>
      </c>
      <c r="U172" s="55">
        <v>1.0451692342758179</v>
      </c>
      <c r="V172" s="56">
        <v>1</v>
      </c>
      <c r="W172" s="53">
        <v>121552.07323232324</v>
      </c>
      <c r="X172" s="53">
        <v>109250</v>
      </c>
      <c r="Y172" s="52">
        <v>120636.40865384616</v>
      </c>
      <c r="Z172" s="53">
        <v>96900</v>
      </c>
      <c r="AA172" s="54">
        <v>89.995193481445313</v>
      </c>
      <c r="AB172" s="54">
        <v>48.5</v>
      </c>
      <c r="AC172" s="55">
        <v>0.889320969581604</v>
      </c>
      <c r="AD172" s="56">
        <v>0.93392068147659302</v>
      </c>
      <c r="AE172" s="52">
        <v>137814.78486055776</v>
      </c>
      <c r="AF172" s="53">
        <v>108000</v>
      </c>
      <c r="AG172" s="54">
        <v>83.123504638671875</v>
      </c>
      <c r="AH172" s="54">
        <v>47</v>
      </c>
      <c r="AI172" s="55">
        <v>0.95619899034500122</v>
      </c>
      <c r="AJ172" s="56">
        <v>1</v>
      </c>
      <c r="AK172" s="57">
        <v>1239</v>
      </c>
      <c r="AL172" s="58">
        <v>148959479</v>
      </c>
      <c r="AM172" s="59">
        <v>2396</v>
      </c>
      <c r="AN172" s="60">
        <v>1349</v>
      </c>
      <c r="AO172" s="61">
        <v>120225.56820016142</v>
      </c>
      <c r="AP172" s="58">
        <v>105000</v>
      </c>
      <c r="AQ172" s="59">
        <v>77.133979797363281</v>
      </c>
      <c r="AR172" s="59">
        <v>45</v>
      </c>
      <c r="AS172" s="62">
        <v>0.95790213346481323</v>
      </c>
      <c r="AT172" s="62">
        <v>0.97629630565643311</v>
      </c>
      <c r="AU172" s="62">
        <v>0.92205041646957397</v>
      </c>
      <c r="AV172" s="63">
        <v>0.95839917659759521</v>
      </c>
      <c r="AW172" s="58">
        <v>136423.41527545909</v>
      </c>
      <c r="AX172" s="58">
        <v>115000</v>
      </c>
      <c r="AY172" s="61">
        <v>126739.81022979986</v>
      </c>
      <c r="AZ172" s="58">
        <v>109900</v>
      </c>
      <c r="BA172" s="59">
        <v>78.180877685546875</v>
      </c>
      <c r="BB172" s="59">
        <v>45</v>
      </c>
      <c r="BC172" s="62">
        <v>0.92033571004867554</v>
      </c>
      <c r="BD172" s="63">
        <v>0.95771515369415283</v>
      </c>
    </row>
    <row r="173" spans="1:56" x14ac:dyDescent="0.3">
      <c r="A173" s="47">
        <v>40299</v>
      </c>
      <c r="B173" s="48">
        <v>299</v>
      </c>
      <c r="C173" s="49">
        <v>1294</v>
      </c>
      <c r="D173" s="50">
        <v>6.0561618804931641</v>
      </c>
      <c r="E173" s="49">
        <v>308</v>
      </c>
      <c r="F173" s="49">
        <v>136</v>
      </c>
      <c r="G173" s="49">
        <v>324</v>
      </c>
      <c r="H173" s="51">
        <v>39312153</v>
      </c>
      <c r="I173" s="52">
        <v>131478.77257525083</v>
      </c>
      <c r="J173" s="53">
        <v>118200</v>
      </c>
      <c r="K173" s="54">
        <v>63.454849243164063</v>
      </c>
      <c r="L173" s="54">
        <v>32</v>
      </c>
      <c r="M173" s="55">
        <v>0.96361070871353149</v>
      </c>
      <c r="N173" s="55">
        <v>0.97997140884399414</v>
      </c>
      <c r="O173" s="55">
        <v>0.93774247169494629</v>
      </c>
      <c r="P173" s="56">
        <v>0.9673115611076355</v>
      </c>
      <c r="Q173" s="52">
        <v>147250.33616692427</v>
      </c>
      <c r="R173" s="53">
        <v>119900</v>
      </c>
      <c r="S173" s="54">
        <v>104.39798736572266</v>
      </c>
      <c r="T173" s="54">
        <v>67</v>
      </c>
      <c r="U173" s="55">
        <v>0.98291528224945068</v>
      </c>
      <c r="V173" s="56">
        <v>1</v>
      </c>
      <c r="W173" s="53">
        <v>141413.31168831169</v>
      </c>
      <c r="X173" s="53">
        <v>110000</v>
      </c>
      <c r="Y173" s="52">
        <v>127992.77205882352</v>
      </c>
      <c r="Z173" s="53">
        <v>102495</v>
      </c>
      <c r="AA173" s="54">
        <v>68.86029052734375</v>
      </c>
      <c r="AB173" s="54">
        <v>44</v>
      </c>
      <c r="AC173" s="55">
        <v>0.88449186086654663</v>
      </c>
      <c r="AD173" s="56">
        <v>0.94346368312835693</v>
      </c>
      <c r="AE173" s="52">
        <v>137866.76851851851</v>
      </c>
      <c r="AF173" s="53">
        <v>114900</v>
      </c>
      <c r="AG173" s="54">
        <v>70.438270568847656</v>
      </c>
      <c r="AH173" s="54">
        <v>42</v>
      </c>
      <c r="AI173" s="55">
        <v>0.9628714919090271</v>
      </c>
      <c r="AJ173" s="56">
        <v>1</v>
      </c>
      <c r="AK173" s="57">
        <v>976</v>
      </c>
      <c r="AL173" s="58">
        <v>115481508</v>
      </c>
      <c r="AM173" s="59">
        <v>2000</v>
      </c>
      <c r="AN173" s="60">
        <v>1141</v>
      </c>
      <c r="AO173" s="61">
        <v>118321.21721311475</v>
      </c>
      <c r="AP173" s="58">
        <v>105000</v>
      </c>
      <c r="AQ173" s="59">
        <v>75.434425354003906</v>
      </c>
      <c r="AR173" s="59">
        <v>45.5</v>
      </c>
      <c r="AS173" s="62">
        <v>0.96091282367706299</v>
      </c>
      <c r="AT173" s="62">
        <v>0.97764056921005249</v>
      </c>
      <c r="AU173" s="62">
        <v>0.92516499757766724</v>
      </c>
      <c r="AV173" s="63">
        <v>0.96086513996124268</v>
      </c>
      <c r="AW173" s="58">
        <v>139367.94099999999</v>
      </c>
      <c r="AX173" s="58">
        <v>116500</v>
      </c>
      <c r="AY173" s="61">
        <v>127852.43733567046</v>
      </c>
      <c r="AZ173" s="58">
        <v>109900</v>
      </c>
      <c r="BA173" s="59">
        <v>76.027168273925781</v>
      </c>
      <c r="BB173" s="59">
        <v>44</v>
      </c>
      <c r="BC173" s="62">
        <v>0.92596238851547241</v>
      </c>
      <c r="BD173" s="63">
        <v>0.9606587290763855</v>
      </c>
    </row>
    <row r="174" spans="1:56" x14ac:dyDescent="0.3">
      <c r="A174" s="47">
        <v>40269</v>
      </c>
      <c r="B174" s="48">
        <v>270</v>
      </c>
      <c r="C174" s="49">
        <v>1284</v>
      </c>
      <c r="D174" s="50">
        <v>6.1954159736633301</v>
      </c>
      <c r="E174" s="49">
        <v>514</v>
      </c>
      <c r="F174" s="49">
        <v>356</v>
      </c>
      <c r="G174" s="49">
        <v>427</v>
      </c>
      <c r="H174" s="51">
        <v>30584970</v>
      </c>
      <c r="I174" s="52">
        <v>113277.66666666667</v>
      </c>
      <c r="J174" s="53">
        <v>98575</v>
      </c>
      <c r="K174" s="54">
        <v>83.211112976074219</v>
      </c>
      <c r="L174" s="54">
        <v>47</v>
      </c>
      <c r="M174" s="55">
        <v>0.96039694547653198</v>
      </c>
      <c r="N174" s="55">
        <v>0.9793853759765625</v>
      </c>
      <c r="O174" s="55">
        <v>0.93105006217956543</v>
      </c>
      <c r="P174" s="56">
        <v>0.9662851095199585</v>
      </c>
      <c r="Q174" s="52">
        <v>145285.10202492212</v>
      </c>
      <c r="R174" s="53">
        <v>119775</v>
      </c>
      <c r="S174" s="54">
        <v>99.537384033203125</v>
      </c>
      <c r="T174" s="54">
        <v>58</v>
      </c>
      <c r="U174" s="55">
        <v>0.9853510856628418</v>
      </c>
      <c r="V174" s="56">
        <v>1</v>
      </c>
      <c r="W174" s="53">
        <v>142540.1926070039</v>
      </c>
      <c r="X174" s="53">
        <v>120500</v>
      </c>
      <c r="Y174" s="52">
        <v>137745.19382022473</v>
      </c>
      <c r="Z174" s="53">
        <v>119825</v>
      </c>
      <c r="AA174" s="54">
        <v>70.893257141113281</v>
      </c>
      <c r="AB174" s="54">
        <v>39</v>
      </c>
      <c r="AC174" s="55">
        <v>0.93945664167404175</v>
      </c>
      <c r="AD174" s="56">
        <v>0.96429014205932617</v>
      </c>
      <c r="AE174" s="52">
        <v>139661.87353629977</v>
      </c>
      <c r="AF174" s="53">
        <v>116900</v>
      </c>
      <c r="AG174" s="54">
        <v>68.822013854980469</v>
      </c>
      <c r="AH174" s="54">
        <v>38</v>
      </c>
      <c r="AI174" s="55">
        <v>0.970633864402771</v>
      </c>
      <c r="AJ174" s="56">
        <v>1</v>
      </c>
      <c r="AK174" s="57">
        <v>677</v>
      </c>
      <c r="AL174" s="58">
        <v>76169355</v>
      </c>
      <c r="AM174" s="59">
        <v>1692</v>
      </c>
      <c r="AN174" s="60">
        <v>1005</v>
      </c>
      <c r="AO174" s="61">
        <v>112510.12555391433</v>
      </c>
      <c r="AP174" s="58">
        <v>98000</v>
      </c>
      <c r="AQ174" s="59">
        <v>80.725257873535156</v>
      </c>
      <c r="AR174" s="59">
        <v>53</v>
      </c>
      <c r="AS174" s="62">
        <v>0.95972132682800293</v>
      </c>
      <c r="AT174" s="62">
        <v>0.97668832540512085</v>
      </c>
      <c r="AU174" s="62">
        <v>0.91961008310317993</v>
      </c>
      <c r="AV174" s="63">
        <v>0.95794391632080078</v>
      </c>
      <c r="AW174" s="58">
        <v>138995.61583924349</v>
      </c>
      <c r="AX174" s="58">
        <v>117250</v>
      </c>
      <c r="AY174" s="61">
        <v>127833.44676616916</v>
      </c>
      <c r="AZ174" s="58">
        <v>110000</v>
      </c>
      <c r="BA174" s="59">
        <v>76.997016906738281</v>
      </c>
      <c r="BB174" s="59">
        <v>44</v>
      </c>
      <c r="BC174" s="62">
        <v>0.93157428503036499</v>
      </c>
      <c r="BD174" s="63">
        <v>0.96363633871078491</v>
      </c>
    </row>
    <row r="175" spans="1:56" x14ac:dyDescent="0.3">
      <c r="A175" s="47">
        <v>40238</v>
      </c>
      <c r="B175" s="48">
        <v>207</v>
      </c>
      <c r="C175" s="49">
        <v>1234</v>
      </c>
      <c r="D175" s="50">
        <v>6.1854634284973145</v>
      </c>
      <c r="E175" s="49">
        <v>537</v>
      </c>
      <c r="F175" s="49">
        <v>301</v>
      </c>
      <c r="G175" s="49">
        <v>361</v>
      </c>
      <c r="H175" s="51">
        <v>23161416</v>
      </c>
      <c r="I175" s="52">
        <v>111890.89855072464</v>
      </c>
      <c r="J175" s="53">
        <v>100000</v>
      </c>
      <c r="K175" s="54">
        <v>83.898551940917969</v>
      </c>
      <c r="L175" s="54">
        <v>52</v>
      </c>
      <c r="M175" s="55">
        <v>0.95995759963989258</v>
      </c>
      <c r="N175" s="55">
        <v>0.97622025012969971</v>
      </c>
      <c r="O175" s="55">
        <v>0.91325134038925171</v>
      </c>
      <c r="P175" s="56">
        <v>0.94814813137054443</v>
      </c>
      <c r="Q175" s="52">
        <v>143373.86871961103</v>
      </c>
      <c r="R175" s="53">
        <v>115900</v>
      </c>
      <c r="S175" s="54">
        <v>104.72852325439453</v>
      </c>
      <c r="T175" s="54">
        <v>63</v>
      </c>
      <c r="U175" s="55">
        <v>0.98869615793228149</v>
      </c>
      <c r="V175" s="56">
        <v>1</v>
      </c>
      <c r="W175" s="53">
        <v>132507.2383612663</v>
      </c>
      <c r="X175" s="53">
        <v>115000</v>
      </c>
      <c r="Y175" s="52">
        <v>128137.22259136212</v>
      </c>
      <c r="Z175" s="53">
        <v>109500</v>
      </c>
      <c r="AA175" s="54">
        <v>76.4617919921875</v>
      </c>
      <c r="AB175" s="54">
        <v>36</v>
      </c>
      <c r="AC175" s="55">
        <v>0.93422830104827881</v>
      </c>
      <c r="AD175" s="56">
        <v>0.96618360280990601</v>
      </c>
      <c r="AE175" s="52">
        <v>124927.51523545706</v>
      </c>
      <c r="AF175" s="53">
        <v>102000</v>
      </c>
      <c r="AG175" s="54">
        <v>81.365653991699219</v>
      </c>
      <c r="AH175" s="54">
        <v>45</v>
      </c>
      <c r="AI175" s="55">
        <v>0.96544355154037476</v>
      </c>
      <c r="AJ175" s="56">
        <v>1</v>
      </c>
      <c r="AK175" s="57">
        <v>407</v>
      </c>
      <c r="AL175" s="58">
        <v>45584385</v>
      </c>
      <c r="AM175" s="59">
        <v>1178</v>
      </c>
      <c r="AN175" s="60">
        <v>649</v>
      </c>
      <c r="AO175" s="61">
        <v>112000.94594594595</v>
      </c>
      <c r="AP175" s="58">
        <v>98000</v>
      </c>
      <c r="AQ175" s="59">
        <v>79.076164245605469</v>
      </c>
      <c r="AR175" s="59">
        <v>55</v>
      </c>
      <c r="AS175" s="62">
        <v>0.95927315950393677</v>
      </c>
      <c r="AT175" s="62">
        <v>0.97554194927215576</v>
      </c>
      <c r="AU175" s="62">
        <v>0.91202086210250854</v>
      </c>
      <c r="AV175" s="63">
        <v>0.95100861787796021</v>
      </c>
      <c r="AW175" s="58">
        <v>137449.00084889642</v>
      </c>
      <c r="AX175" s="58">
        <v>114900</v>
      </c>
      <c r="AY175" s="61">
        <v>122396.49460708782</v>
      </c>
      <c r="AZ175" s="58">
        <v>105500</v>
      </c>
      <c r="BA175" s="59">
        <v>80.345146179199219</v>
      </c>
      <c r="BB175" s="59">
        <v>48</v>
      </c>
      <c r="BC175" s="62">
        <v>0.92725056409835815</v>
      </c>
      <c r="BD175" s="63">
        <v>0.96363633871078491</v>
      </c>
    </row>
    <row r="176" spans="1:56" x14ac:dyDescent="0.3">
      <c r="A176" s="47">
        <v>40210</v>
      </c>
      <c r="B176" s="48">
        <v>121</v>
      </c>
      <c r="C176" s="49">
        <v>1156</v>
      </c>
      <c r="D176" s="50">
        <v>5.8408417701721191</v>
      </c>
      <c r="E176" s="49">
        <v>312</v>
      </c>
      <c r="F176" s="49">
        <v>219</v>
      </c>
      <c r="G176" s="49">
        <v>263</v>
      </c>
      <c r="H176" s="51">
        <v>14051629</v>
      </c>
      <c r="I176" s="52">
        <v>116129.1652892562</v>
      </c>
      <c r="J176" s="53">
        <v>99400</v>
      </c>
      <c r="K176" s="54">
        <v>82.140495300292969</v>
      </c>
      <c r="L176" s="54">
        <v>70</v>
      </c>
      <c r="M176" s="55">
        <v>0.96039748191833496</v>
      </c>
      <c r="N176" s="55">
        <v>0.97608590126037598</v>
      </c>
      <c r="O176" s="55">
        <v>0.91308152675628662</v>
      </c>
      <c r="P176" s="56">
        <v>0.95375722646713257</v>
      </c>
      <c r="Q176" s="52">
        <v>141986.05622837369</v>
      </c>
      <c r="R176" s="53">
        <v>114000</v>
      </c>
      <c r="S176" s="54">
        <v>115.87629699707031</v>
      </c>
      <c r="T176" s="54">
        <v>88</v>
      </c>
      <c r="U176" s="55">
        <v>0.98809683322906494</v>
      </c>
      <c r="V176" s="56">
        <v>1</v>
      </c>
      <c r="W176" s="53">
        <v>139097.13461538462</v>
      </c>
      <c r="X176" s="53">
        <v>112925</v>
      </c>
      <c r="Y176" s="52">
        <v>116966.48858447488</v>
      </c>
      <c r="Z176" s="53">
        <v>104999</v>
      </c>
      <c r="AA176" s="54">
        <v>80.598175048828125</v>
      </c>
      <c r="AB176" s="54">
        <v>50</v>
      </c>
      <c r="AC176" s="55">
        <v>0.92632788419723511</v>
      </c>
      <c r="AD176" s="56">
        <v>0.96584218740463257</v>
      </c>
      <c r="AE176" s="52">
        <v>119704.77566539924</v>
      </c>
      <c r="AF176" s="53">
        <v>109900</v>
      </c>
      <c r="AG176" s="54">
        <v>80.673004150390625</v>
      </c>
      <c r="AH176" s="54">
        <v>60</v>
      </c>
      <c r="AI176" s="55">
        <v>0.95049142837524414</v>
      </c>
      <c r="AJ176" s="56">
        <v>1</v>
      </c>
      <c r="AK176" s="57">
        <v>200</v>
      </c>
      <c r="AL176" s="58">
        <v>22422969</v>
      </c>
      <c r="AM176" s="59">
        <v>641</v>
      </c>
      <c r="AN176" s="60">
        <v>348</v>
      </c>
      <c r="AO176" s="61">
        <v>112114.845</v>
      </c>
      <c r="AP176" s="58">
        <v>95500</v>
      </c>
      <c r="AQ176" s="59">
        <v>74.084999084472656</v>
      </c>
      <c r="AR176" s="59">
        <v>56.5</v>
      </c>
      <c r="AS176" s="62">
        <v>0.95856469869613647</v>
      </c>
      <c r="AT176" s="62">
        <v>0.97542333602905273</v>
      </c>
      <c r="AU176" s="62">
        <v>0.91074740886688232</v>
      </c>
      <c r="AV176" s="63">
        <v>0.9523809552192688</v>
      </c>
      <c r="AW176" s="58">
        <v>141588.97971918876</v>
      </c>
      <c r="AX176" s="58">
        <v>114500</v>
      </c>
      <c r="AY176" s="61">
        <v>117431.0948275862</v>
      </c>
      <c r="AZ176" s="58">
        <v>104900</v>
      </c>
      <c r="BA176" s="59">
        <v>83.704025268554688</v>
      </c>
      <c r="BB176" s="59">
        <v>59</v>
      </c>
      <c r="BC176" s="62">
        <v>0.92121517658233643</v>
      </c>
      <c r="BD176" s="63">
        <v>0.96086513996124268</v>
      </c>
    </row>
    <row r="177" spans="1:56" x14ac:dyDescent="0.3">
      <c r="A177" s="47">
        <v>40179</v>
      </c>
      <c r="B177" s="48">
        <v>79</v>
      </c>
      <c r="C177" s="49">
        <v>1164</v>
      </c>
      <c r="D177" s="50">
        <v>5.8272843360900879</v>
      </c>
      <c r="E177" s="49">
        <v>329</v>
      </c>
      <c r="F177" s="49">
        <v>129</v>
      </c>
      <c r="G177" s="49">
        <v>156</v>
      </c>
      <c r="H177" s="51">
        <v>8371340</v>
      </c>
      <c r="I177" s="52">
        <v>105966.32911392405</v>
      </c>
      <c r="J177" s="53">
        <v>85000</v>
      </c>
      <c r="K177" s="54">
        <v>61.746833801269531</v>
      </c>
      <c r="L177" s="54">
        <v>49</v>
      </c>
      <c r="M177" s="55">
        <v>0.95575755834579468</v>
      </c>
      <c r="N177" s="55">
        <v>0.97000002861022949</v>
      </c>
      <c r="O177" s="55">
        <v>0.90717232227325439</v>
      </c>
      <c r="P177" s="56">
        <v>0.95121949911117554</v>
      </c>
      <c r="Q177" s="52">
        <v>136971.56185567009</v>
      </c>
      <c r="R177" s="53">
        <v>109900</v>
      </c>
      <c r="S177" s="54">
        <v>115.74828338623047</v>
      </c>
      <c r="T177" s="54">
        <v>91</v>
      </c>
      <c r="U177" s="55">
        <v>0.96807849407196045</v>
      </c>
      <c r="V177" s="56">
        <v>1</v>
      </c>
      <c r="W177" s="53">
        <v>143952.06686930091</v>
      </c>
      <c r="X177" s="53">
        <v>115000</v>
      </c>
      <c r="Y177" s="52">
        <v>118219.84496124031</v>
      </c>
      <c r="Z177" s="53">
        <v>99950</v>
      </c>
      <c r="AA177" s="54">
        <v>88.97674560546875</v>
      </c>
      <c r="AB177" s="54">
        <v>69</v>
      </c>
      <c r="AC177" s="55">
        <v>0.91253548860549927</v>
      </c>
      <c r="AD177" s="56">
        <v>0.9559096097946167</v>
      </c>
      <c r="AE177" s="52">
        <v>116432.19871794872</v>
      </c>
      <c r="AF177" s="53">
        <v>100500</v>
      </c>
      <c r="AG177" s="54">
        <v>92.519233703613281</v>
      </c>
      <c r="AH177" s="54">
        <v>71.5</v>
      </c>
      <c r="AI177" s="55">
        <v>0.94292974472045898</v>
      </c>
      <c r="AJ177" s="56">
        <v>1</v>
      </c>
      <c r="AK177" s="57">
        <v>79</v>
      </c>
      <c r="AL177" s="58">
        <v>8371340</v>
      </c>
      <c r="AM177" s="59">
        <v>329</v>
      </c>
      <c r="AN177" s="60">
        <v>129</v>
      </c>
      <c r="AO177" s="61">
        <v>105966.32911392405</v>
      </c>
      <c r="AP177" s="58">
        <v>85000</v>
      </c>
      <c r="AQ177" s="59">
        <v>61.746833801269531</v>
      </c>
      <c r="AR177" s="59">
        <v>49</v>
      </c>
      <c r="AS177" s="62">
        <v>0.95575755834579468</v>
      </c>
      <c r="AT177" s="62">
        <v>0.97000002861022949</v>
      </c>
      <c r="AU177" s="62">
        <v>0.90717232227325439</v>
      </c>
      <c r="AV177" s="63">
        <v>0.95121949911117554</v>
      </c>
      <c r="AW177" s="58">
        <v>143952.06686930091</v>
      </c>
      <c r="AX177" s="58">
        <v>115000</v>
      </c>
      <c r="AY177" s="61">
        <v>118219.84496124031</v>
      </c>
      <c r="AZ177" s="58">
        <v>99950</v>
      </c>
      <c r="BA177" s="59">
        <v>88.97674560546875</v>
      </c>
      <c r="BB177" s="59">
        <v>69</v>
      </c>
      <c r="BC177" s="62">
        <v>0.91253548860549927</v>
      </c>
      <c r="BD177" s="63">
        <v>0.9559096097946167</v>
      </c>
    </row>
    <row r="178" spans="1:56" x14ac:dyDescent="0.3">
      <c r="A178" s="47">
        <v>40148</v>
      </c>
      <c r="B178" s="48">
        <v>145</v>
      </c>
      <c r="C178" s="49">
        <v>1063</v>
      </c>
      <c r="D178" s="50">
        <v>5.3305473327636719</v>
      </c>
      <c r="E178" s="49">
        <v>200</v>
      </c>
      <c r="F178" s="49">
        <v>83</v>
      </c>
      <c r="G178" s="49">
        <v>124</v>
      </c>
      <c r="H178" s="51">
        <v>17343924</v>
      </c>
      <c r="I178" s="52">
        <v>119613.26896551724</v>
      </c>
      <c r="J178" s="53">
        <v>98500</v>
      </c>
      <c r="K178" s="54">
        <v>77.834480285644531</v>
      </c>
      <c r="L178" s="54">
        <v>44</v>
      </c>
      <c r="M178" s="55">
        <v>0.95880699157714844</v>
      </c>
      <c r="N178" s="55">
        <v>0.9774436354637146</v>
      </c>
      <c r="O178" s="55">
        <v>0.9195982813835144</v>
      </c>
      <c r="P178" s="56">
        <v>0.95749533176422119</v>
      </c>
      <c r="Q178" s="52">
        <v>132833.33866415804</v>
      </c>
      <c r="R178" s="53">
        <v>106000</v>
      </c>
      <c r="S178" s="54">
        <v>114.03856658935547</v>
      </c>
      <c r="T178" s="54">
        <v>84</v>
      </c>
      <c r="U178" s="55">
        <v>0.96871989965438843</v>
      </c>
      <c r="V178" s="56">
        <v>1</v>
      </c>
      <c r="W178" s="53">
        <v>120779.105</v>
      </c>
      <c r="X178" s="53">
        <v>99500</v>
      </c>
      <c r="Y178" s="52">
        <v>109667.03614457832</v>
      </c>
      <c r="Z178" s="53">
        <v>94900</v>
      </c>
      <c r="AA178" s="54">
        <v>87.457832336425781</v>
      </c>
      <c r="AB178" s="54">
        <v>65</v>
      </c>
      <c r="AC178" s="55">
        <v>0.88201195001602173</v>
      </c>
      <c r="AD178" s="56">
        <v>0.91743117570877075</v>
      </c>
      <c r="AE178" s="52">
        <v>117134.73387096774</v>
      </c>
      <c r="AF178" s="53">
        <v>98950</v>
      </c>
      <c r="AG178" s="54">
        <v>87.604835510253906</v>
      </c>
      <c r="AH178" s="54">
        <v>60.5</v>
      </c>
      <c r="AI178" s="55">
        <v>0.94324952363967896</v>
      </c>
      <c r="AJ178" s="56">
        <v>0.9784247875213623</v>
      </c>
      <c r="AK178" s="57">
        <v>2393</v>
      </c>
      <c r="AL178" s="58">
        <v>288916998</v>
      </c>
      <c r="AM178" s="59">
        <v>4274</v>
      </c>
      <c r="AN178" s="60">
        <v>2393</v>
      </c>
      <c r="AO178" s="61">
        <v>120734.22398662766</v>
      </c>
      <c r="AP178" s="58">
        <v>105000</v>
      </c>
      <c r="AQ178" s="59">
        <v>68.96197509765625</v>
      </c>
      <c r="AR178" s="59">
        <v>41</v>
      </c>
      <c r="AS178" s="62">
        <v>0.96191972494125366</v>
      </c>
      <c r="AT178" s="62">
        <v>0.97711014747619629</v>
      </c>
      <c r="AU178" s="62">
        <v>0.92834490537643433</v>
      </c>
      <c r="AV178" s="63">
        <v>0.96021950244903564</v>
      </c>
      <c r="AW178" s="58">
        <v>132827.94102504096</v>
      </c>
      <c r="AX178" s="58">
        <v>112500</v>
      </c>
      <c r="AY178" s="61">
        <v>124250.75804429586</v>
      </c>
      <c r="AZ178" s="58">
        <v>109900</v>
      </c>
      <c r="BA178" s="59">
        <v>68.236106872558594</v>
      </c>
      <c r="BB178" s="59">
        <v>40</v>
      </c>
      <c r="BC178" s="62">
        <v>0.92782723903656006</v>
      </c>
      <c r="BD178" s="63">
        <v>0.96042215824127197</v>
      </c>
    </row>
    <row r="179" spans="1:56" x14ac:dyDescent="0.3">
      <c r="A179" s="47">
        <v>40118</v>
      </c>
      <c r="B179" s="48">
        <v>211</v>
      </c>
      <c r="C179" s="49">
        <v>1134</v>
      </c>
      <c r="D179" s="50">
        <v>5.6582117080688477</v>
      </c>
      <c r="E179" s="49">
        <v>266</v>
      </c>
      <c r="F179" s="49">
        <v>131</v>
      </c>
      <c r="G179" s="49">
        <v>188</v>
      </c>
      <c r="H179" s="51">
        <v>25978932</v>
      </c>
      <c r="I179" s="52">
        <v>123122.90047393365</v>
      </c>
      <c r="J179" s="53">
        <v>101000</v>
      </c>
      <c r="K179" s="54">
        <v>58.8104248046875</v>
      </c>
      <c r="L179" s="54">
        <v>39</v>
      </c>
      <c r="M179" s="55">
        <v>0.96655219793319702</v>
      </c>
      <c r="N179" s="55">
        <v>0.97487437725067139</v>
      </c>
      <c r="O179" s="55">
        <v>0.94436162710189819</v>
      </c>
      <c r="P179" s="56">
        <v>0.96108108758926392</v>
      </c>
      <c r="Q179" s="52">
        <v>136627.82716049382</v>
      </c>
      <c r="R179" s="53">
        <v>110000</v>
      </c>
      <c r="S179" s="54">
        <v>104.21693420410156</v>
      </c>
      <c r="T179" s="54">
        <v>72.5</v>
      </c>
      <c r="W179" s="53">
        <v>118395.80075187969</v>
      </c>
      <c r="X179" s="53">
        <v>95750</v>
      </c>
      <c r="Y179" s="52">
        <v>123697.81679389313</v>
      </c>
      <c r="Z179" s="53">
        <v>99900</v>
      </c>
      <c r="AA179" s="54">
        <v>64.748092651367188</v>
      </c>
      <c r="AB179" s="54">
        <v>34</v>
      </c>
      <c r="AC179" s="55">
        <v>0.92299699783325195</v>
      </c>
      <c r="AD179" s="56">
        <v>0.95759886503219604</v>
      </c>
      <c r="AE179" s="52">
        <v>118934.19680851063</v>
      </c>
      <c r="AF179" s="53">
        <v>99900</v>
      </c>
      <c r="AG179" s="54">
        <v>79.202125549316406</v>
      </c>
      <c r="AH179" s="54">
        <v>39.5</v>
      </c>
      <c r="AK179" s="57">
        <v>2248</v>
      </c>
      <c r="AL179" s="58">
        <v>271573074</v>
      </c>
      <c r="AM179" s="59">
        <v>4074</v>
      </c>
      <c r="AN179" s="60">
        <v>2310</v>
      </c>
      <c r="AO179" s="61">
        <v>120806.52758007117</v>
      </c>
      <c r="AP179" s="58">
        <v>106000</v>
      </c>
      <c r="AQ179" s="59">
        <v>68.389678955078125</v>
      </c>
      <c r="AR179" s="59">
        <v>40.5</v>
      </c>
      <c r="AS179" s="62">
        <v>0.96212053298950195</v>
      </c>
      <c r="AT179" s="62">
        <v>0.97711014747619629</v>
      </c>
      <c r="AU179" s="62">
        <v>0.9289054274559021</v>
      </c>
      <c r="AV179" s="63">
        <v>0.96061480045318604</v>
      </c>
      <c r="AW179" s="58">
        <v>133419.58531794747</v>
      </c>
      <c r="AX179" s="58">
        <v>114500</v>
      </c>
      <c r="AY179" s="61">
        <v>124774.76190476191</v>
      </c>
      <c r="AZ179" s="58">
        <v>109900</v>
      </c>
      <c r="BA179" s="59">
        <v>67.545455932617188</v>
      </c>
      <c r="BB179" s="59">
        <v>39</v>
      </c>
      <c r="BC179" s="62">
        <v>0.92947483062744141</v>
      </c>
      <c r="BD179" s="63">
        <v>0.96180856227874756</v>
      </c>
    </row>
    <row r="180" spans="1:56" x14ac:dyDescent="0.3">
      <c r="A180" s="47">
        <v>40087</v>
      </c>
      <c r="B180" s="48">
        <v>259</v>
      </c>
      <c r="C180" s="49">
        <v>1185</v>
      </c>
      <c r="D180" s="50">
        <v>6.1082472801208496</v>
      </c>
      <c r="E180" s="49">
        <v>393</v>
      </c>
      <c r="F180" s="49">
        <v>202</v>
      </c>
      <c r="G180" s="49">
        <v>256</v>
      </c>
      <c r="H180" s="51">
        <v>30896518</v>
      </c>
      <c r="I180" s="52">
        <v>119291.5752895753</v>
      </c>
      <c r="J180" s="53">
        <v>99000</v>
      </c>
      <c r="K180" s="54">
        <v>60.451736450195313</v>
      </c>
      <c r="L180" s="54">
        <v>30</v>
      </c>
      <c r="M180" s="55">
        <v>0.96413439512252808</v>
      </c>
      <c r="N180" s="55">
        <v>0.97850257158279419</v>
      </c>
      <c r="O180" s="55">
        <v>0.93511307239532471</v>
      </c>
      <c r="P180" s="56">
        <v>0.96153843402862549</v>
      </c>
      <c r="Q180" s="52">
        <v>148116.19324894514</v>
      </c>
      <c r="R180" s="53">
        <v>119000</v>
      </c>
      <c r="S180" s="54">
        <v>98.881340026855469</v>
      </c>
      <c r="T180" s="54">
        <v>69</v>
      </c>
      <c r="W180" s="53">
        <v>121229.93129770992</v>
      </c>
      <c r="X180" s="53">
        <v>99950</v>
      </c>
      <c r="Y180" s="52">
        <v>116593.43564356436</v>
      </c>
      <c r="Z180" s="53">
        <v>94700</v>
      </c>
      <c r="AA180" s="54">
        <v>59.178218841552734</v>
      </c>
      <c r="AB180" s="54">
        <v>37</v>
      </c>
      <c r="AC180" s="55">
        <v>0.93305933475494385</v>
      </c>
      <c r="AD180" s="56">
        <v>0.96021103858947754</v>
      </c>
      <c r="AE180" s="52">
        <v>124029.57421875</v>
      </c>
      <c r="AF180" s="53">
        <v>104950</v>
      </c>
      <c r="AG180" s="54">
        <v>66.375</v>
      </c>
      <c r="AH180" s="54">
        <v>42</v>
      </c>
      <c r="AK180" s="57">
        <v>2037</v>
      </c>
      <c r="AL180" s="58">
        <v>245594142</v>
      </c>
      <c r="AM180" s="59">
        <v>3808</v>
      </c>
      <c r="AN180" s="60">
        <v>2179</v>
      </c>
      <c r="AO180" s="61">
        <v>120566.58910162003</v>
      </c>
      <c r="AP180" s="58">
        <v>107000</v>
      </c>
      <c r="AQ180" s="59">
        <v>69.381935119628906</v>
      </c>
      <c r="AR180" s="59">
        <v>41</v>
      </c>
      <c r="AS180" s="62">
        <v>0.96166145801544189</v>
      </c>
      <c r="AT180" s="62">
        <v>0.97763580083847046</v>
      </c>
      <c r="AU180" s="62">
        <v>0.92730367183685303</v>
      </c>
      <c r="AV180" s="63">
        <v>0.96046876907348633</v>
      </c>
      <c r="AW180" s="58">
        <v>134469.31652219596</v>
      </c>
      <c r="AX180" s="58">
        <v>114900</v>
      </c>
      <c r="AY180" s="61">
        <v>124839.50711335475</v>
      </c>
      <c r="AZ180" s="58">
        <v>109950</v>
      </c>
      <c r="BA180" s="59">
        <v>67.713630676269531</v>
      </c>
      <c r="BB180" s="59">
        <v>39</v>
      </c>
      <c r="BC180" s="62">
        <v>0.92986464500427246</v>
      </c>
      <c r="BD180" s="63">
        <v>0.96190476417541504</v>
      </c>
    </row>
    <row r="181" spans="1:56" x14ac:dyDescent="0.3">
      <c r="A181" s="47">
        <v>40057</v>
      </c>
      <c r="B181" s="48">
        <v>222</v>
      </c>
      <c r="C181" s="49">
        <v>1192</v>
      </c>
      <c r="D181" s="50">
        <v>6.2681856155395508</v>
      </c>
      <c r="E181" s="49">
        <v>381</v>
      </c>
      <c r="F181" s="49">
        <v>241</v>
      </c>
      <c r="G181" s="49">
        <v>293</v>
      </c>
      <c r="H181" s="51">
        <v>26241342</v>
      </c>
      <c r="I181" s="52">
        <v>118204.24324324324</v>
      </c>
      <c r="J181" s="53">
        <v>107000</v>
      </c>
      <c r="K181" s="54">
        <v>63.563064575195313</v>
      </c>
      <c r="L181" s="54">
        <v>39</v>
      </c>
      <c r="M181" s="55">
        <v>0.95945268869400024</v>
      </c>
      <c r="N181" s="55">
        <v>0.97730231285095215</v>
      </c>
      <c r="O181" s="55">
        <v>0.92182958126068115</v>
      </c>
      <c r="P181" s="56">
        <v>0.95886081457138062</v>
      </c>
      <c r="Q181" s="52">
        <v>147202.97147651008</v>
      </c>
      <c r="R181" s="53">
        <v>119000</v>
      </c>
      <c r="S181" s="54">
        <v>23.666666030883789</v>
      </c>
      <c r="T181" s="54">
        <v>22</v>
      </c>
      <c r="W181" s="53">
        <v>124347.63421052632</v>
      </c>
      <c r="X181" s="53">
        <v>109975</v>
      </c>
      <c r="Y181" s="52">
        <v>121074.78008298755</v>
      </c>
      <c r="Z181" s="53">
        <v>104900</v>
      </c>
      <c r="AA181" s="54">
        <v>62.576763153076172</v>
      </c>
      <c r="AB181" s="54">
        <v>41</v>
      </c>
      <c r="AC181" s="55">
        <v>0.93531572818756104</v>
      </c>
      <c r="AD181" s="56">
        <v>0.95890408754348755</v>
      </c>
      <c r="AE181" s="52">
        <v>127028.3481228669</v>
      </c>
      <c r="AF181" s="53">
        <v>105000</v>
      </c>
      <c r="AG181" s="54">
        <v>66.520545959472656</v>
      </c>
      <c r="AH181" s="54">
        <v>39</v>
      </c>
      <c r="AK181" s="57">
        <v>1778</v>
      </c>
      <c r="AL181" s="58">
        <v>214697624</v>
      </c>
      <c r="AM181" s="59">
        <v>3415</v>
      </c>
      <c r="AN181" s="60">
        <v>1977</v>
      </c>
      <c r="AO181" s="61">
        <v>120752.31946006749</v>
      </c>
      <c r="AP181" s="58">
        <v>109000</v>
      </c>
      <c r="AQ181" s="59">
        <v>70.682792663574219</v>
      </c>
      <c r="AR181" s="59">
        <v>42</v>
      </c>
      <c r="AS181" s="62">
        <v>0.96130126714706421</v>
      </c>
      <c r="AT181" s="62">
        <v>0.97759133577346802</v>
      </c>
      <c r="AU181" s="62">
        <v>0.92616540193557739</v>
      </c>
      <c r="AV181" s="63">
        <v>0.960163414478302</v>
      </c>
      <c r="AW181" s="58">
        <v>135993.35823081431</v>
      </c>
      <c r="AX181" s="58">
        <v>115000</v>
      </c>
      <c r="AY181" s="61">
        <v>125682.04957005563</v>
      </c>
      <c r="AZ181" s="58">
        <v>111900</v>
      </c>
      <c r="BA181" s="59">
        <v>68.585739135742188</v>
      </c>
      <c r="BB181" s="59">
        <v>40</v>
      </c>
      <c r="BC181" s="62">
        <v>0.92953789234161377</v>
      </c>
      <c r="BD181" s="63">
        <v>0.96197718381881714</v>
      </c>
    </row>
    <row r="182" spans="1:56" x14ac:dyDescent="0.3">
      <c r="A182" s="47">
        <v>40026</v>
      </c>
      <c r="B182" s="48">
        <v>226</v>
      </c>
      <c r="C182" s="49">
        <v>1192</v>
      </c>
      <c r="D182" s="50">
        <v>6.259955883026123</v>
      </c>
      <c r="E182" s="49">
        <v>437</v>
      </c>
      <c r="F182" s="49">
        <v>254</v>
      </c>
      <c r="G182" s="49">
        <v>282</v>
      </c>
      <c r="H182" s="51">
        <v>27262455</v>
      </c>
      <c r="I182" s="52">
        <v>120630.33185840708</v>
      </c>
      <c r="J182" s="53">
        <v>107750</v>
      </c>
      <c r="K182" s="54">
        <v>70.252212524414063</v>
      </c>
      <c r="L182" s="54">
        <v>48</v>
      </c>
      <c r="M182" s="55">
        <v>0.9661516547203064</v>
      </c>
      <c r="N182" s="55">
        <v>0.97617900371551514</v>
      </c>
      <c r="O182" s="55">
        <v>0.92857849597930908</v>
      </c>
      <c r="P182" s="56">
        <v>0.95661097764968872</v>
      </c>
      <c r="Q182" s="52">
        <v>147666.08305369128</v>
      </c>
      <c r="R182" s="53">
        <v>119000</v>
      </c>
      <c r="W182" s="53">
        <v>122765.12585812357</v>
      </c>
      <c r="X182" s="53">
        <v>104000</v>
      </c>
      <c r="Y182" s="52">
        <v>125236.66141732283</v>
      </c>
      <c r="Z182" s="53">
        <v>109900</v>
      </c>
      <c r="AA182" s="54">
        <v>63.779525756835938</v>
      </c>
      <c r="AB182" s="54">
        <v>38.5</v>
      </c>
      <c r="AC182" s="55">
        <v>0.92508929967880249</v>
      </c>
      <c r="AD182" s="56">
        <v>0.96204996109008789</v>
      </c>
      <c r="AE182" s="52">
        <v>119449.14893617021</v>
      </c>
      <c r="AF182" s="53">
        <v>105000</v>
      </c>
      <c r="AG182" s="54">
        <v>65.202850341796875</v>
      </c>
      <c r="AH182" s="54">
        <v>39</v>
      </c>
      <c r="AK182" s="57">
        <v>1556</v>
      </c>
      <c r="AL182" s="58">
        <v>188456282</v>
      </c>
      <c r="AM182" s="59">
        <v>3034</v>
      </c>
      <c r="AN182" s="60">
        <v>1736</v>
      </c>
      <c r="AO182" s="61">
        <v>121115.86246786632</v>
      </c>
      <c r="AP182" s="58">
        <v>109159</v>
      </c>
      <c r="AQ182" s="59">
        <v>71.698585510253906</v>
      </c>
      <c r="AR182" s="59">
        <v>42</v>
      </c>
      <c r="AS182" s="62">
        <v>0.96156495809555054</v>
      </c>
      <c r="AT182" s="62">
        <v>0.97770678997039795</v>
      </c>
      <c r="AU182" s="62">
        <v>0.9267844557762146</v>
      </c>
      <c r="AV182" s="63">
        <v>0.9603760838508606</v>
      </c>
      <c r="AW182" s="58">
        <v>137451.95253790377</v>
      </c>
      <c r="AX182" s="58">
        <v>116900</v>
      </c>
      <c r="AY182" s="61">
        <v>126321.65322580645</v>
      </c>
      <c r="AZ182" s="58">
        <v>113700</v>
      </c>
      <c r="BA182" s="59">
        <v>69.419929504394531</v>
      </c>
      <c r="BB182" s="59">
        <v>39</v>
      </c>
      <c r="BC182" s="62">
        <v>0.92873489856719971</v>
      </c>
      <c r="BD182" s="63">
        <v>0.96275901794433594</v>
      </c>
    </row>
    <row r="183" spans="1:56" x14ac:dyDescent="0.3">
      <c r="A183" s="47">
        <v>39995</v>
      </c>
      <c r="B183" s="48">
        <v>271</v>
      </c>
      <c r="E183" s="49">
        <v>382</v>
      </c>
      <c r="F183" s="49">
        <v>227</v>
      </c>
      <c r="H183" s="51">
        <v>34024232</v>
      </c>
      <c r="I183" s="52">
        <v>125550.67158671586</v>
      </c>
      <c r="J183" s="53">
        <v>115500</v>
      </c>
      <c r="K183" s="54">
        <v>62.859779357910156</v>
      </c>
      <c r="L183" s="54">
        <v>29</v>
      </c>
      <c r="M183" s="55">
        <v>0.96865522861480713</v>
      </c>
      <c r="N183" s="55">
        <v>0.97910445928573608</v>
      </c>
      <c r="O183" s="55">
        <v>0.93922734260559082</v>
      </c>
      <c r="P183" s="56">
        <v>0.96873044967651367</v>
      </c>
      <c r="W183" s="53">
        <v>144444.32198952881</v>
      </c>
      <c r="X183" s="53">
        <v>115000</v>
      </c>
      <c r="Y183" s="52">
        <v>126493.34361233481</v>
      </c>
      <c r="Z183" s="53">
        <v>115000</v>
      </c>
      <c r="AA183" s="54">
        <v>71.246696472167969</v>
      </c>
      <c r="AB183" s="54">
        <v>40</v>
      </c>
      <c r="AC183" s="55">
        <v>0.9367368221282959</v>
      </c>
      <c r="AD183" s="56">
        <v>0.95841211080551147</v>
      </c>
      <c r="AK183" s="57">
        <v>1330</v>
      </c>
      <c r="AL183" s="58">
        <v>161193827</v>
      </c>
      <c r="AM183" s="59">
        <v>2597</v>
      </c>
      <c r="AN183" s="60">
        <v>1482</v>
      </c>
      <c r="AO183" s="61">
        <v>121198.36616541354</v>
      </c>
      <c r="AP183" s="58">
        <v>109559</v>
      </c>
      <c r="AQ183" s="59">
        <v>71.944358825683594</v>
      </c>
      <c r="AR183" s="59">
        <v>41.5</v>
      </c>
      <c r="AS183" s="62">
        <v>0.96078556776046753</v>
      </c>
      <c r="AT183" s="62">
        <v>0.97819828987121582</v>
      </c>
      <c r="AU183" s="62">
        <v>0.92647933959960938</v>
      </c>
      <c r="AV183" s="63">
        <v>0.96212118864059448</v>
      </c>
      <c r="AW183" s="58">
        <v>139923.32075471699</v>
      </c>
      <c r="AX183" s="58">
        <v>119500</v>
      </c>
      <c r="AY183" s="61">
        <v>126507.60998650473</v>
      </c>
      <c r="AZ183" s="58">
        <v>114900</v>
      </c>
      <c r="BA183" s="59">
        <v>70.386642456054688</v>
      </c>
      <c r="BB183" s="59">
        <v>40</v>
      </c>
      <c r="BC183" s="62">
        <v>0.92936050891876221</v>
      </c>
      <c r="BD183" s="63">
        <v>0.96281027793884277</v>
      </c>
    </row>
    <row r="184" spans="1:56" x14ac:dyDescent="0.3">
      <c r="A184" s="47">
        <v>39965</v>
      </c>
      <c r="B184" s="48">
        <v>254</v>
      </c>
      <c r="E184" s="49">
        <v>431</v>
      </c>
      <c r="F184" s="49">
        <v>246</v>
      </c>
      <c r="H184" s="51">
        <v>29854871</v>
      </c>
      <c r="I184" s="52">
        <v>117538.86220472441</v>
      </c>
      <c r="J184" s="53">
        <v>100475</v>
      </c>
      <c r="K184" s="54">
        <v>65.488189697265625</v>
      </c>
      <c r="L184" s="54">
        <v>35</v>
      </c>
      <c r="M184" s="55">
        <v>0.96066540479660034</v>
      </c>
      <c r="N184" s="55">
        <v>0.98068654537200928</v>
      </c>
      <c r="O184" s="55">
        <v>0.93643712997436523</v>
      </c>
      <c r="P184" s="56">
        <v>0.96586501598358154</v>
      </c>
      <c r="W184" s="53">
        <v>137614.57772621809</v>
      </c>
      <c r="X184" s="53">
        <v>119900</v>
      </c>
      <c r="Y184" s="52">
        <v>121787.89430894308</v>
      </c>
      <c r="Z184" s="53">
        <v>109950</v>
      </c>
      <c r="AA184" s="54">
        <v>56.154472351074219</v>
      </c>
      <c r="AB184" s="54">
        <v>28</v>
      </c>
      <c r="AC184" s="55">
        <v>0.93184131383895874</v>
      </c>
      <c r="AD184" s="56">
        <v>0.96807491779327393</v>
      </c>
      <c r="AK184" s="57">
        <v>1059</v>
      </c>
      <c r="AL184" s="58">
        <v>127169595</v>
      </c>
      <c r="AM184" s="59">
        <v>2215</v>
      </c>
      <c r="AN184" s="60">
        <v>1255</v>
      </c>
      <c r="AO184" s="61">
        <v>120084.60339943343</v>
      </c>
      <c r="AP184" s="58">
        <v>107500</v>
      </c>
      <c r="AQ184" s="59">
        <v>74.269119262695313</v>
      </c>
      <c r="AR184" s="59">
        <v>45</v>
      </c>
      <c r="AS184" s="62">
        <v>0.95877170562744141</v>
      </c>
      <c r="AT184" s="62">
        <v>0.97763580083847046</v>
      </c>
      <c r="AU184" s="62">
        <v>0.92321401834487915</v>
      </c>
      <c r="AV184" s="63">
        <v>0.95904618501663208</v>
      </c>
      <c r="AW184" s="58">
        <v>139143.62663656884</v>
      </c>
      <c r="AX184" s="58">
        <v>119900</v>
      </c>
      <c r="AY184" s="61">
        <v>126510.19043824701</v>
      </c>
      <c r="AZ184" s="58">
        <v>114900</v>
      </c>
      <c r="BA184" s="59">
        <v>70.2310791015625</v>
      </c>
      <c r="BB184" s="59">
        <v>39</v>
      </c>
      <c r="BC184" s="62">
        <v>0.92802423238754272</v>
      </c>
      <c r="BD184" s="63">
        <v>0.96313017606735229</v>
      </c>
    </row>
    <row r="185" spans="1:56" x14ac:dyDescent="0.3">
      <c r="A185" s="47">
        <v>39934</v>
      </c>
      <c r="B185" s="48">
        <v>222</v>
      </c>
      <c r="E185" s="49">
        <v>390</v>
      </c>
      <c r="F185" s="49">
        <v>233</v>
      </c>
      <c r="H185" s="51">
        <v>28963959</v>
      </c>
      <c r="I185" s="52">
        <v>130468.28378378379</v>
      </c>
      <c r="J185" s="53">
        <v>115250</v>
      </c>
      <c r="K185" s="54">
        <v>71.909912109375</v>
      </c>
      <c r="L185" s="54">
        <v>38.5</v>
      </c>
      <c r="M185" s="55">
        <v>0.96153980493545532</v>
      </c>
      <c r="N185" s="55">
        <v>0.98482763767242432</v>
      </c>
      <c r="O185" s="55">
        <v>0.94003993272781372</v>
      </c>
      <c r="P185" s="56">
        <v>0.97160375118255615</v>
      </c>
      <c r="W185" s="53">
        <v>133692.21025641027</v>
      </c>
      <c r="X185" s="53">
        <v>112250</v>
      </c>
      <c r="Y185" s="52">
        <v>133853.15450643777</v>
      </c>
      <c r="Z185" s="53">
        <v>115900</v>
      </c>
      <c r="AA185" s="54">
        <v>62.703861236572266</v>
      </c>
      <c r="AB185" s="54">
        <v>32</v>
      </c>
      <c r="AC185" s="55">
        <v>0.94261711835861206</v>
      </c>
      <c r="AD185" s="56">
        <v>0.96647918224334717</v>
      </c>
      <c r="AK185" s="57">
        <v>805</v>
      </c>
      <c r="AL185" s="58">
        <v>97314724</v>
      </c>
      <c r="AM185" s="59">
        <v>1784</v>
      </c>
      <c r="AN185" s="60">
        <v>1009</v>
      </c>
      <c r="AO185" s="61">
        <v>120887.85590062111</v>
      </c>
      <c r="AP185" s="58">
        <v>109900</v>
      </c>
      <c r="AQ185" s="59">
        <v>77.039749145507813</v>
      </c>
      <c r="AR185" s="59">
        <v>49</v>
      </c>
      <c r="AS185" s="62">
        <v>0.95817422866821289</v>
      </c>
      <c r="AT185" s="62">
        <v>0.97674417495727539</v>
      </c>
      <c r="AU185" s="62">
        <v>0.91905820369720459</v>
      </c>
      <c r="AV185" s="63">
        <v>0.95645934343338013</v>
      </c>
      <c r="AW185" s="58">
        <v>139513.03251121077</v>
      </c>
      <c r="AX185" s="58">
        <v>119250</v>
      </c>
      <c r="AY185" s="61">
        <v>127661.51337958375</v>
      </c>
      <c r="AZ185" s="58">
        <v>114900</v>
      </c>
      <c r="BA185" s="59">
        <v>73.663032531738281</v>
      </c>
      <c r="BB185" s="59">
        <v>42</v>
      </c>
      <c r="BC185" s="62">
        <v>0.92709171772003174</v>
      </c>
      <c r="BD185" s="63">
        <v>0.96243143081665039</v>
      </c>
    </row>
    <row r="186" spans="1:56" x14ac:dyDescent="0.3">
      <c r="A186" s="47">
        <v>39904</v>
      </c>
      <c r="B186" s="48">
        <v>177</v>
      </c>
      <c r="E186" s="49">
        <v>406</v>
      </c>
      <c r="F186" s="49">
        <v>227</v>
      </c>
      <c r="H186" s="51">
        <v>21825569</v>
      </c>
      <c r="I186" s="52">
        <v>123308.29943502825</v>
      </c>
      <c r="J186" s="53">
        <v>112000</v>
      </c>
      <c r="K186" s="54">
        <v>80.005653381347656</v>
      </c>
      <c r="L186" s="54">
        <v>43</v>
      </c>
      <c r="M186" s="55">
        <v>0.96306812763214111</v>
      </c>
      <c r="N186" s="55">
        <v>0.97712105512619019</v>
      </c>
      <c r="O186" s="55">
        <v>0.91719049215316772</v>
      </c>
      <c r="P186" s="56">
        <v>0.95910561084747314</v>
      </c>
      <c r="W186" s="53">
        <v>141510.66502463055</v>
      </c>
      <c r="X186" s="53">
        <v>119900</v>
      </c>
      <c r="Y186" s="52">
        <v>131534.1718061674</v>
      </c>
      <c r="Z186" s="53">
        <v>115000</v>
      </c>
      <c r="AA186" s="54">
        <v>77.656387329101563</v>
      </c>
      <c r="AB186" s="54">
        <v>40</v>
      </c>
      <c r="AC186" s="55">
        <v>0.93825221061706543</v>
      </c>
      <c r="AD186" s="56">
        <v>0.97119128704071045</v>
      </c>
      <c r="AK186" s="57">
        <v>583</v>
      </c>
      <c r="AL186" s="58">
        <v>68350765</v>
      </c>
      <c r="AM186" s="59">
        <v>1394</v>
      </c>
      <c r="AN186" s="60">
        <v>776</v>
      </c>
      <c r="AO186" s="61">
        <v>117239.73413379074</v>
      </c>
      <c r="AP186" s="58">
        <v>105000</v>
      </c>
      <c r="AQ186" s="59">
        <v>78.993141174316406</v>
      </c>
      <c r="AR186" s="59">
        <v>55</v>
      </c>
      <c r="AS186" s="62">
        <v>0.95689266920089722</v>
      </c>
      <c r="AT186" s="62">
        <v>0.97540289163589478</v>
      </c>
      <c r="AU186" s="62">
        <v>0.91106855869293213</v>
      </c>
      <c r="AV186" s="63">
        <v>0.9509090781211853</v>
      </c>
      <c r="AW186" s="58">
        <v>141141.52654232425</v>
      </c>
      <c r="AX186" s="58">
        <v>119900</v>
      </c>
      <c r="AY186" s="61">
        <v>125802.42525773196</v>
      </c>
      <c r="AZ186" s="58">
        <v>114900</v>
      </c>
      <c r="BA186" s="59">
        <v>76.953605651855469</v>
      </c>
      <c r="BB186" s="59">
        <v>47</v>
      </c>
      <c r="BC186" s="62">
        <v>0.92244410514831543</v>
      </c>
      <c r="BD186" s="63">
        <v>0.95956134796142578</v>
      </c>
    </row>
    <row r="187" spans="1:56" x14ac:dyDescent="0.3">
      <c r="A187" s="47">
        <v>39873</v>
      </c>
      <c r="B187" s="48">
        <v>188</v>
      </c>
      <c r="E187" s="49">
        <v>366</v>
      </c>
      <c r="F187" s="49">
        <v>206</v>
      </c>
      <c r="H187" s="51">
        <v>22916976</v>
      </c>
      <c r="I187" s="52">
        <v>121898.80851063829</v>
      </c>
      <c r="J187" s="53">
        <v>113000</v>
      </c>
      <c r="K187" s="54">
        <v>73.946807861328125</v>
      </c>
      <c r="L187" s="54">
        <v>50</v>
      </c>
      <c r="M187" s="55">
        <v>0.96146696805953979</v>
      </c>
      <c r="N187" s="55">
        <v>0.97738170623779297</v>
      </c>
      <c r="O187" s="55">
        <v>0.9174342155456543</v>
      </c>
      <c r="P187" s="56">
        <v>0.96117573976516724</v>
      </c>
      <c r="W187" s="53">
        <v>148068.63934426231</v>
      </c>
      <c r="X187" s="53">
        <v>124900</v>
      </c>
      <c r="Y187" s="52">
        <v>123385.85436893204</v>
      </c>
      <c r="Z187" s="53">
        <v>118475</v>
      </c>
      <c r="AA187" s="54">
        <v>70.708740234375</v>
      </c>
      <c r="AB187" s="54">
        <v>40.5</v>
      </c>
      <c r="AC187" s="55">
        <v>0.92389708757400513</v>
      </c>
      <c r="AD187" s="56">
        <v>0.95866000652313232</v>
      </c>
      <c r="AK187" s="57">
        <v>406</v>
      </c>
      <c r="AL187" s="58">
        <v>46525196</v>
      </c>
      <c r="AM187" s="59">
        <v>988</v>
      </c>
      <c r="AN187" s="60">
        <v>549</v>
      </c>
      <c r="AO187" s="61">
        <v>114594.07881773399</v>
      </c>
      <c r="AP187" s="58">
        <v>101500</v>
      </c>
      <c r="AQ187" s="59">
        <v>78.551727294921875</v>
      </c>
      <c r="AR187" s="59">
        <v>58</v>
      </c>
      <c r="AS187" s="62">
        <v>0.9542003870010376</v>
      </c>
      <c r="AT187" s="62">
        <v>0.97414052486419678</v>
      </c>
      <c r="AU187" s="62">
        <v>0.90839964151382446</v>
      </c>
      <c r="AV187" s="63">
        <v>0.94745862483978271</v>
      </c>
      <c r="AW187" s="58">
        <v>140989.83603238867</v>
      </c>
      <c r="AX187" s="58">
        <v>119900</v>
      </c>
      <c r="AY187" s="61">
        <v>123432.46812386156</v>
      </c>
      <c r="AZ187" s="58">
        <v>111900</v>
      </c>
      <c r="BA187" s="59">
        <v>76.66302490234375</v>
      </c>
      <c r="BB187" s="59">
        <v>50</v>
      </c>
      <c r="BC187" s="62">
        <v>0.91593658924102783</v>
      </c>
      <c r="BD187" s="63">
        <v>0.95584988594055176</v>
      </c>
    </row>
    <row r="188" spans="1:56" x14ac:dyDescent="0.3">
      <c r="A188" s="47">
        <v>39845</v>
      </c>
      <c r="B188" s="48">
        <v>143</v>
      </c>
      <c r="E188" s="49">
        <v>297</v>
      </c>
      <c r="F188" s="49">
        <v>190</v>
      </c>
      <c r="H188" s="51">
        <v>15377926</v>
      </c>
      <c r="I188" s="52">
        <v>107537.94405594406</v>
      </c>
      <c r="J188" s="53">
        <v>96100</v>
      </c>
      <c r="K188" s="54">
        <v>79.832168579101563</v>
      </c>
      <c r="L188" s="54">
        <v>56</v>
      </c>
      <c r="M188" s="55">
        <v>0.95056074857711792</v>
      </c>
      <c r="N188" s="55">
        <v>0.96992021799087524</v>
      </c>
      <c r="O188" s="55">
        <v>0.90164810419082642</v>
      </c>
      <c r="P188" s="56">
        <v>0.94029849767684937</v>
      </c>
      <c r="W188" s="53">
        <v>138588.54545454544</v>
      </c>
      <c r="X188" s="53">
        <v>115000</v>
      </c>
      <c r="Y188" s="52">
        <v>124977.76842105263</v>
      </c>
      <c r="Z188" s="53">
        <v>109825</v>
      </c>
      <c r="AA188" s="54">
        <v>75.43157958984375</v>
      </c>
      <c r="AB188" s="54">
        <v>48.5</v>
      </c>
      <c r="AC188" s="55">
        <v>0.91618525981903076</v>
      </c>
      <c r="AD188" s="56">
        <v>0.96002078056335449</v>
      </c>
      <c r="AK188" s="57">
        <v>218</v>
      </c>
      <c r="AL188" s="58">
        <v>23608220</v>
      </c>
      <c r="AM188" s="59">
        <v>622</v>
      </c>
      <c r="AN188" s="60">
        <v>343</v>
      </c>
      <c r="AO188" s="61">
        <v>108294.58715596331</v>
      </c>
      <c r="AP188" s="58">
        <v>92000</v>
      </c>
      <c r="AQ188" s="59">
        <v>82.522933959960938</v>
      </c>
      <c r="AR188" s="59">
        <v>68</v>
      </c>
      <c r="AS188" s="62">
        <v>0.9479338526725769</v>
      </c>
      <c r="AT188" s="62">
        <v>0.96796679496765137</v>
      </c>
      <c r="AU188" s="62">
        <v>0.90060842037200928</v>
      </c>
      <c r="AV188" s="63">
        <v>0.93624991178512573</v>
      </c>
      <c r="AW188" s="58">
        <v>136824.49517684887</v>
      </c>
      <c r="AX188" s="58">
        <v>115000</v>
      </c>
      <c r="AY188" s="61">
        <v>123460.46355685132</v>
      </c>
      <c r="AZ188" s="58">
        <v>109900</v>
      </c>
      <c r="BA188" s="59">
        <v>80.239067077636719</v>
      </c>
      <c r="BB188" s="59">
        <v>58</v>
      </c>
      <c r="BC188" s="62">
        <v>0.91115564107894897</v>
      </c>
      <c r="BD188" s="63">
        <v>0.9523809552192688</v>
      </c>
    </row>
    <row r="189" spans="1:56" x14ac:dyDescent="0.3">
      <c r="A189" s="47">
        <v>39814</v>
      </c>
      <c r="B189" s="48">
        <v>75</v>
      </c>
      <c r="E189" s="49">
        <v>325</v>
      </c>
      <c r="F189" s="49">
        <v>153</v>
      </c>
      <c r="H189" s="51">
        <v>8230294</v>
      </c>
      <c r="I189" s="52">
        <v>109737.25333333333</v>
      </c>
      <c r="J189" s="53">
        <v>87000</v>
      </c>
      <c r="K189" s="54">
        <v>87.653335571289063</v>
      </c>
      <c r="L189" s="54">
        <v>83</v>
      </c>
      <c r="M189" s="55">
        <v>0.94292521476745605</v>
      </c>
      <c r="N189" s="55">
        <v>0.96398305892944336</v>
      </c>
      <c r="O189" s="55">
        <v>0.89862608909606934</v>
      </c>
      <c r="P189" s="56">
        <v>0.92592591047286987</v>
      </c>
      <c r="W189" s="53">
        <v>135212.4246153846</v>
      </c>
      <c r="X189" s="53">
        <v>115000</v>
      </c>
      <c r="Y189" s="52">
        <v>121576.22875816993</v>
      </c>
      <c r="Z189" s="53">
        <v>114950</v>
      </c>
      <c r="AA189" s="54">
        <v>86.209152221679688</v>
      </c>
      <c r="AB189" s="54">
        <v>71</v>
      </c>
      <c r="AC189" s="55">
        <v>0.90490978956222534</v>
      </c>
      <c r="AD189" s="56">
        <v>0.94207954406738281</v>
      </c>
      <c r="AK189" s="57">
        <v>75</v>
      </c>
      <c r="AL189" s="58">
        <v>8230294</v>
      </c>
      <c r="AM189" s="59">
        <v>325</v>
      </c>
      <c r="AN189" s="60">
        <v>153</v>
      </c>
      <c r="AO189" s="61">
        <v>109737.25333333333</v>
      </c>
      <c r="AP189" s="58">
        <v>87000</v>
      </c>
      <c r="AQ189" s="59">
        <v>87.653335571289063</v>
      </c>
      <c r="AR189" s="59">
        <v>83</v>
      </c>
      <c r="AS189" s="62">
        <v>0.94292521476745605</v>
      </c>
      <c r="AT189" s="62">
        <v>0.96398305892944336</v>
      </c>
      <c r="AU189" s="62">
        <v>0.89862608909606934</v>
      </c>
      <c r="AV189" s="63">
        <v>0.92592591047286987</v>
      </c>
      <c r="AW189" s="58">
        <v>135212.4246153846</v>
      </c>
      <c r="AX189" s="58">
        <v>115000</v>
      </c>
      <c r="AY189" s="61">
        <v>121576.22875816993</v>
      </c>
      <c r="AZ189" s="58">
        <v>114950</v>
      </c>
      <c r="BA189" s="59">
        <v>86.209152221679688</v>
      </c>
      <c r="BB189" s="59">
        <v>71</v>
      </c>
      <c r="BC189" s="62">
        <v>0.90490978956222534</v>
      </c>
      <c r="BD189" s="63">
        <v>0.94207954406738281</v>
      </c>
    </row>
    <row r="190" spans="1:56" x14ac:dyDescent="0.3">
      <c r="A190" s="47">
        <v>39783</v>
      </c>
      <c r="B190" s="48">
        <v>157</v>
      </c>
      <c r="E190" s="49">
        <v>201</v>
      </c>
      <c r="F190" s="49">
        <v>108</v>
      </c>
      <c r="H190" s="51">
        <v>18284116</v>
      </c>
      <c r="I190" s="52">
        <v>116459.33757961783</v>
      </c>
      <c r="J190" s="53">
        <v>101500</v>
      </c>
      <c r="K190" s="54">
        <v>61.585987091064453</v>
      </c>
      <c r="L190" s="54">
        <v>40</v>
      </c>
      <c r="M190" s="55">
        <v>0.95565962791442871</v>
      </c>
      <c r="N190" s="55">
        <v>0.97104674577713013</v>
      </c>
      <c r="O190" s="55">
        <v>0.906086266040802</v>
      </c>
      <c r="P190" s="56">
        <v>0.94488191604614258</v>
      </c>
      <c r="W190" s="53">
        <v>129663.48756218905</v>
      </c>
      <c r="X190" s="53">
        <v>104900</v>
      </c>
      <c r="Y190" s="52">
        <v>103674.43518518518</v>
      </c>
      <c r="Z190" s="53">
        <v>79962.5</v>
      </c>
      <c r="AA190" s="54">
        <v>69.351852416992188</v>
      </c>
      <c r="AB190" s="54">
        <v>50</v>
      </c>
      <c r="AC190" s="55">
        <v>0.89352214336395264</v>
      </c>
      <c r="AD190" s="56">
        <v>0.92952120304107666</v>
      </c>
      <c r="AK190" s="57">
        <v>2564</v>
      </c>
      <c r="AL190" s="58">
        <v>299370007</v>
      </c>
      <c r="AM190" s="59">
        <v>3431</v>
      </c>
      <c r="AN190" s="60">
        <v>2538</v>
      </c>
      <c r="AO190" s="61">
        <v>116758.97308892355</v>
      </c>
      <c r="AP190" s="58">
        <v>104000</v>
      </c>
      <c r="AQ190" s="59">
        <v>68.727767944335938</v>
      </c>
      <c r="AR190" s="59">
        <v>41</v>
      </c>
      <c r="AS190" s="62">
        <v>0.96329152584075928</v>
      </c>
      <c r="AT190" s="62">
        <v>0.98084157705307007</v>
      </c>
      <c r="AU190" s="62">
        <v>0.93714958429336548</v>
      </c>
      <c r="AV190" s="63">
        <v>0.96468281745910645</v>
      </c>
      <c r="AW190" s="58">
        <v>129989.73943456718</v>
      </c>
      <c r="AX190" s="58">
        <v>110000</v>
      </c>
      <c r="AY190" s="61">
        <v>120038.05082742317</v>
      </c>
      <c r="AZ190" s="58">
        <v>107250</v>
      </c>
      <c r="BA190" s="59">
        <v>69.175331115722656</v>
      </c>
      <c r="BB190" s="59">
        <v>42</v>
      </c>
      <c r="BC190" s="62">
        <v>0.93632596731185913</v>
      </c>
      <c r="BD190" s="63">
        <v>0.96363633871078491</v>
      </c>
    </row>
    <row r="191" spans="1:56" x14ac:dyDescent="0.3">
      <c r="A191" s="47">
        <v>39753</v>
      </c>
      <c r="B191" s="48">
        <v>134</v>
      </c>
      <c r="E191" s="49">
        <v>231</v>
      </c>
      <c r="F191" s="49">
        <v>131</v>
      </c>
      <c r="H191" s="51">
        <v>13822126</v>
      </c>
      <c r="I191" s="52">
        <v>103150.19402985074</v>
      </c>
      <c r="J191" s="53">
        <v>88250</v>
      </c>
      <c r="K191" s="54">
        <v>75.656715393066406</v>
      </c>
      <c r="L191" s="54">
        <v>43</v>
      </c>
      <c r="M191" s="55">
        <v>0.95933526754379272</v>
      </c>
      <c r="N191" s="55">
        <v>0.970836341381073</v>
      </c>
      <c r="O191" s="55">
        <v>0.92937248945236206</v>
      </c>
      <c r="P191" s="56">
        <v>0.95782703161239624</v>
      </c>
      <c r="W191" s="53">
        <v>128547.98268398269</v>
      </c>
      <c r="X191" s="53">
        <v>109995</v>
      </c>
      <c r="Y191" s="52">
        <v>125269.35114503816</v>
      </c>
      <c r="Z191" s="53">
        <v>114900</v>
      </c>
      <c r="AA191" s="54">
        <v>72.625953674316406</v>
      </c>
      <c r="AB191" s="54">
        <v>50</v>
      </c>
      <c r="AC191" s="55">
        <v>0.91045349836349487</v>
      </c>
      <c r="AD191" s="56">
        <v>0.94493114948272705</v>
      </c>
      <c r="AK191" s="57">
        <v>2407</v>
      </c>
      <c r="AL191" s="58">
        <v>281085891</v>
      </c>
      <c r="AM191" s="59">
        <v>3230</v>
      </c>
      <c r="AN191" s="60">
        <v>2430</v>
      </c>
      <c r="AO191" s="61">
        <v>116778.5172413793</v>
      </c>
      <c r="AP191" s="58">
        <v>104000</v>
      </c>
      <c r="AQ191" s="59">
        <v>69.193603515625</v>
      </c>
      <c r="AR191" s="59">
        <v>41</v>
      </c>
      <c r="AS191" s="62">
        <v>0.96378934383392334</v>
      </c>
      <c r="AT191" s="62">
        <v>0.98124098777770996</v>
      </c>
      <c r="AU191" s="62">
        <v>0.93917828798294067</v>
      </c>
      <c r="AV191" s="63">
        <v>0.9653092622756958</v>
      </c>
      <c r="AW191" s="58">
        <v>130010.04179566563</v>
      </c>
      <c r="AX191" s="58">
        <v>112000</v>
      </c>
      <c r="AY191" s="61">
        <v>120765.32263374486</v>
      </c>
      <c r="AZ191" s="58">
        <v>109000</v>
      </c>
      <c r="BA191" s="59">
        <v>69.167488098144531</v>
      </c>
      <c r="BB191" s="59">
        <v>41</v>
      </c>
      <c r="BC191" s="62">
        <v>0.93823069334030151</v>
      </c>
      <c r="BD191" s="63">
        <v>0.96470588445663452</v>
      </c>
    </row>
    <row r="192" spans="1:56" x14ac:dyDescent="0.3">
      <c r="A192" s="47">
        <v>39722</v>
      </c>
      <c r="B192" s="48">
        <v>213</v>
      </c>
      <c r="E192" s="49">
        <v>323</v>
      </c>
      <c r="F192" s="49">
        <v>166</v>
      </c>
      <c r="H192" s="51">
        <v>24609809</v>
      </c>
      <c r="I192" s="52">
        <v>115539.00938967137</v>
      </c>
      <c r="J192" s="53">
        <v>100000</v>
      </c>
      <c r="K192" s="54">
        <v>73.145538330078125</v>
      </c>
      <c r="L192" s="54">
        <v>47</v>
      </c>
      <c r="M192" s="55">
        <v>0.95009315013885498</v>
      </c>
      <c r="N192" s="55">
        <v>0.9726443886756897</v>
      </c>
      <c r="O192" s="55">
        <v>0.91721314191818237</v>
      </c>
      <c r="P192" s="56">
        <v>0.95072466135025024</v>
      </c>
      <c r="W192" s="53">
        <v>124704.26625386997</v>
      </c>
      <c r="X192" s="53">
        <v>99900</v>
      </c>
      <c r="Y192" s="52">
        <v>110973.7469879518</v>
      </c>
      <c r="Z192" s="53">
        <v>90449.5</v>
      </c>
      <c r="AA192" s="54">
        <v>80.530120849609375</v>
      </c>
      <c r="AB192" s="54">
        <v>47</v>
      </c>
      <c r="AC192" s="55">
        <v>0.917438805103302</v>
      </c>
      <c r="AD192" s="56">
        <v>0.95103800296783447</v>
      </c>
      <c r="AK192" s="57">
        <v>2273</v>
      </c>
      <c r="AL192" s="58">
        <v>267263765</v>
      </c>
      <c r="AM192" s="59">
        <v>2999</v>
      </c>
      <c r="AN192" s="60">
        <v>2299</v>
      </c>
      <c r="AO192" s="61">
        <v>117581.94676638804</v>
      </c>
      <c r="AP192" s="58">
        <v>105000</v>
      </c>
      <c r="AQ192" s="59">
        <v>68.812583923339844</v>
      </c>
      <c r="AR192" s="59">
        <v>41</v>
      </c>
      <c r="AS192" s="62">
        <v>0.96405196189880371</v>
      </c>
      <c r="AT192" s="62">
        <v>0.98155671358108521</v>
      </c>
      <c r="AU192" s="62">
        <v>0.93975710868835449</v>
      </c>
      <c r="AV192" s="63">
        <v>0.96654099225997925</v>
      </c>
      <c r="AW192" s="58">
        <v>130122.65788596199</v>
      </c>
      <c r="AX192" s="58">
        <v>112000</v>
      </c>
      <c r="AY192" s="61">
        <v>120508.67725097868</v>
      </c>
      <c r="AZ192" s="58">
        <v>109000</v>
      </c>
      <c r="BA192" s="59">
        <v>68.970420837402344</v>
      </c>
      <c r="BB192" s="59">
        <v>41</v>
      </c>
      <c r="BC192" s="62">
        <v>0.93981552124023438</v>
      </c>
      <c r="BD192" s="63">
        <v>0.96575677394866943</v>
      </c>
    </row>
    <row r="193" spans="1:56" x14ac:dyDescent="0.3">
      <c r="A193" s="47">
        <v>39692</v>
      </c>
      <c r="B193" s="48">
        <v>225</v>
      </c>
      <c r="E193" s="49">
        <v>345</v>
      </c>
      <c r="F193" s="49">
        <v>192</v>
      </c>
      <c r="H193" s="51">
        <v>25366110</v>
      </c>
      <c r="I193" s="52">
        <v>112738.26666666666</v>
      </c>
      <c r="J193" s="53">
        <v>109000</v>
      </c>
      <c r="K193" s="54">
        <v>60.360000610351563</v>
      </c>
      <c r="L193" s="54">
        <v>34</v>
      </c>
      <c r="M193" s="55">
        <v>0.96449345350265503</v>
      </c>
      <c r="N193" s="55">
        <v>0.9848484992980957</v>
      </c>
      <c r="O193" s="55">
        <v>0.99587947130203247</v>
      </c>
      <c r="P193" s="56">
        <v>0.97520679235458374</v>
      </c>
      <c r="W193" s="53">
        <v>134131.7304347826</v>
      </c>
      <c r="X193" s="53">
        <v>111000</v>
      </c>
      <c r="Y193" s="52">
        <v>117198.52083333333</v>
      </c>
      <c r="Z193" s="53">
        <v>106750</v>
      </c>
      <c r="AA193" s="54">
        <v>66.552085876464844</v>
      </c>
      <c r="AB193" s="54">
        <v>44</v>
      </c>
      <c r="AC193" s="55">
        <v>0.92504537105560303</v>
      </c>
      <c r="AD193" s="56">
        <v>0.95667541027069092</v>
      </c>
      <c r="AK193" s="57">
        <v>2060</v>
      </c>
      <c r="AL193" s="58">
        <v>242653956</v>
      </c>
      <c r="AM193" s="59">
        <v>2676</v>
      </c>
      <c r="AN193" s="60">
        <v>2133</v>
      </c>
      <c r="AO193" s="61">
        <v>117793.18252427185</v>
      </c>
      <c r="AP193" s="58">
        <v>105000</v>
      </c>
      <c r="AQ193" s="59">
        <v>68.36456298828125</v>
      </c>
      <c r="AR193" s="59">
        <v>40</v>
      </c>
      <c r="AS193" s="62">
        <v>0.96549522876739502</v>
      </c>
      <c r="AT193" s="62">
        <v>0.98231649398803711</v>
      </c>
      <c r="AU193" s="62">
        <v>0.94209152460098267</v>
      </c>
      <c r="AV193" s="63">
        <v>0.9682539701461792</v>
      </c>
      <c r="AW193" s="58">
        <v>130776.67152466367</v>
      </c>
      <c r="AX193" s="58">
        <v>113500</v>
      </c>
      <c r="AY193" s="61">
        <v>121250.7299578059</v>
      </c>
      <c r="AZ193" s="58">
        <v>109900</v>
      </c>
      <c r="BA193" s="59">
        <v>68.070793151855469</v>
      </c>
      <c r="BB193" s="59">
        <v>40</v>
      </c>
      <c r="BC193" s="62">
        <v>0.94155943393707275</v>
      </c>
      <c r="BD193" s="63">
        <v>0.96712476015090942</v>
      </c>
    </row>
    <row r="194" spans="1:56" x14ac:dyDescent="0.3">
      <c r="A194" s="47">
        <v>39661</v>
      </c>
      <c r="B194" s="48">
        <v>236</v>
      </c>
      <c r="E194" s="49">
        <v>362</v>
      </c>
      <c r="F194" s="49">
        <v>242</v>
      </c>
      <c r="H194" s="51">
        <v>29769462</v>
      </c>
      <c r="I194" s="52">
        <v>126141.78813559322</v>
      </c>
      <c r="J194" s="53">
        <v>110000</v>
      </c>
      <c r="K194" s="54">
        <v>57.368644714355469</v>
      </c>
      <c r="L194" s="54">
        <v>36</v>
      </c>
      <c r="M194" s="55">
        <v>0.96203619241714478</v>
      </c>
      <c r="N194" s="55">
        <v>0.98365974426269531</v>
      </c>
      <c r="O194" s="55">
        <v>0.9318619966506958</v>
      </c>
      <c r="P194" s="56">
        <v>0.96615815162658691</v>
      </c>
      <c r="W194" s="53">
        <v>137478.8591160221</v>
      </c>
      <c r="X194" s="53">
        <v>113250</v>
      </c>
      <c r="Y194" s="52">
        <v>122125.02892561983</v>
      </c>
      <c r="Z194" s="53">
        <v>113450</v>
      </c>
      <c r="AA194" s="54">
        <v>66.004135131835938</v>
      </c>
      <c r="AB194" s="54">
        <v>35</v>
      </c>
      <c r="AC194" s="55">
        <v>0.98241531848907471</v>
      </c>
      <c r="AD194" s="56">
        <v>0.96948117017745972</v>
      </c>
      <c r="AK194" s="57">
        <v>1835</v>
      </c>
      <c r="AL194" s="58">
        <v>217287846</v>
      </c>
      <c r="AM194" s="59">
        <v>2331</v>
      </c>
      <c r="AN194" s="60">
        <v>1941</v>
      </c>
      <c r="AO194" s="61">
        <v>118412.99509536785</v>
      </c>
      <c r="AP194" s="58">
        <v>105000</v>
      </c>
      <c r="AQ194" s="59">
        <v>69.346046447753906</v>
      </c>
      <c r="AR194" s="59">
        <v>41</v>
      </c>
      <c r="AS194" s="62">
        <v>0.9656180739402771</v>
      </c>
      <c r="AT194" s="62">
        <v>0.98217076063156128</v>
      </c>
      <c r="AU194" s="62">
        <v>0.93551844358444214</v>
      </c>
      <c r="AV194" s="63">
        <v>0.96727269887924194</v>
      </c>
      <c r="AW194" s="58">
        <v>130280.10553410553</v>
      </c>
      <c r="AX194" s="58">
        <v>114000</v>
      </c>
      <c r="AY194" s="61">
        <v>121651.5667181865</v>
      </c>
      <c r="AZ194" s="58">
        <v>109900</v>
      </c>
      <c r="BA194" s="59">
        <v>68.221023559570313</v>
      </c>
      <c r="BB194" s="59">
        <v>40</v>
      </c>
      <c r="BC194" s="62">
        <v>0.94319552183151245</v>
      </c>
      <c r="BD194" s="63">
        <v>0.96831035614013672</v>
      </c>
    </row>
    <row r="195" spans="1:56" x14ac:dyDescent="0.3">
      <c r="A195" s="47">
        <v>39630</v>
      </c>
      <c r="B195" s="48">
        <v>305</v>
      </c>
      <c r="E195" s="49">
        <v>340</v>
      </c>
      <c r="F195" s="49">
        <v>240</v>
      </c>
      <c r="H195" s="51">
        <v>38675606</v>
      </c>
      <c r="I195" s="52">
        <v>126805.26557377049</v>
      </c>
      <c r="J195" s="53">
        <v>114000</v>
      </c>
      <c r="K195" s="54">
        <v>63.357376098632813</v>
      </c>
      <c r="L195" s="54">
        <v>34</v>
      </c>
      <c r="M195" s="55">
        <v>0.96792304515838623</v>
      </c>
      <c r="N195" s="55">
        <v>0.98015874624252319</v>
      </c>
      <c r="O195" s="55">
        <v>0.93645048141479492</v>
      </c>
      <c r="P195" s="56">
        <v>0.96702510118484497</v>
      </c>
      <c r="W195" s="53">
        <v>138007.5911764706</v>
      </c>
      <c r="X195" s="53">
        <v>114700</v>
      </c>
      <c r="Y195" s="52">
        <v>124798.95833333333</v>
      </c>
      <c r="Z195" s="53">
        <v>109900</v>
      </c>
      <c r="AA195" s="54">
        <v>61.179164886474609</v>
      </c>
      <c r="AB195" s="54">
        <v>38</v>
      </c>
      <c r="AC195" s="55">
        <v>0.93639940023422241</v>
      </c>
      <c r="AD195" s="56">
        <v>0.96802401542663574</v>
      </c>
      <c r="AK195" s="57">
        <v>1599</v>
      </c>
      <c r="AL195" s="58">
        <v>187518384</v>
      </c>
      <c r="AM195" s="59">
        <v>1969</v>
      </c>
      <c r="AN195" s="60">
        <v>1699</v>
      </c>
      <c r="AO195" s="61">
        <v>117272.2851782364</v>
      </c>
      <c r="AP195" s="58">
        <v>104900</v>
      </c>
      <c r="AQ195" s="59">
        <v>71.113822937011719</v>
      </c>
      <c r="AR195" s="59">
        <v>42</v>
      </c>
      <c r="AS195" s="62">
        <v>0.96614676713943481</v>
      </c>
      <c r="AT195" s="62">
        <v>0.98201441764831543</v>
      </c>
      <c r="AU195" s="62">
        <v>0.93605875968933105</v>
      </c>
      <c r="AV195" s="63">
        <v>0.9673115611076355</v>
      </c>
      <c r="AW195" s="58">
        <v>128956.61706449975</v>
      </c>
      <c r="AX195" s="58">
        <v>114500</v>
      </c>
      <c r="AY195" s="61">
        <v>121584.12831077105</v>
      </c>
      <c r="AZ195" s="58">
        <v>109900</v>
      </c>
      <c r="BA195" s="59">
        <v>68.536788940429688</v>
      </c>
      <c r="BB195" s="59">
        <v>41</v>
      </c>
      <c r="BC195" s="62">
        <v>0.9376257061958313</v>
      </c>
      <c r="BD195" s="63">
        <v>0.96811592578887939</v>
      </c>
    </row>
    <row r="196" spans="1:56" x14ac:dyDescent="0.3">
      <c r="A196" s="47">
        <v>39600</v>
      </c>
      <c r="B196" s="48">
        <v>271</v>
      </c>
      <c r="E196" s="49">
        <v>287</v>
      </c>
      <c r="F196" s="49">
        <v>278</v>
      </c>
      <c r="H196" s="51">
        <v>34029505</v>
      </c>
      <c r="I196" s="52">
        <v>125570.12915129152</v>
      </c>
      <c r="J196" s="53">
        <v>115400</v>
      </c>
      <c r="K196" s="54">
        <v>73.686347961425781</v>
      </c>
      <c r="L196" s="54">
        <v>39</v>
      </c>
      <c r="M196" s="55">
        <v>0.9675641655921936</v>
      </c>
      <c r="N196" s="55">
        <v>0.98569154739379883</v>
      </c>
      <c r="O196" s="55">
        <v>0.94214010238647461</v>
      </c>
      <c r="P196" s="56">
        <v>0.96816611289978027</v>
      </c>
      <c r="W196" s="53">
        <v>125007.93379790941</v>
      </c>
      <c r="X196" s="53">
        <v>109900</v>
      </c>
      <c r="Y196" s="52">
        <v>127098.29136690647</v>
      </c>
      <c r="Z196" s="53">
        <v>119950</v>
      </c>
      <c r="AA196" s="54">
        <v>61.366905212402344</v>
      </c>
      <c r="AB196" s="54">
        <v>35.5</v>
      </c>
      <c r="AC196" s="55">
        <v>0.93533331155776978</v>
      </c>
      <c r="AD196" s="56">
        <v>0.96516484022140503</v>
      </c>
      <c r="AK196" s="57">
        <v>1294</v>
      </c>
      <c r="AL196" s="58">
        <v>148842778</v>
      </c>
      <c r="AM196" s="59">
        <v>1629</v>
      </c>
      <c r="AN196" s="60">
        <v>1459</v>
      </c>
      <c r="AO196" s="61">
        <v>115025.33075734158</v>
      </c>
      <c r="AP196" s="58">
        <v>103250</v>
      </c>
      <c r="AQ196" s="59">
        <v>72.942039489746094</v>
      </c>
      <c r="AR196" s="59">
        <v>45</v>
      </c>
      <c r="AS196" s="62">
        <v>0.9657280445098877</v>
      </c>
      <c r="AT196" s="62">
        <v>0.98256039619445801</v>
      </c>
      <c r="AU196" s="62">
        <v>0.93596625328063965</v>
      </c>
      <c r="AV196" s="63">
        <v>0.96744680404663086</v>
      </c>
      <c r="AW196" s="58">
        <v>127067.52486187845</v>
      </c>
      <c r="AX196" s="58">
        <v>113900</v>
      </c>
      <c r="AY196" s="61">
        <v>121055.30089102125</v>
      </c>
      <c r="AZ196" s="58">
        <v>109900</v>
      </c>
      <c r="BA196" s="59">
        <v>69.747085571289063</v>
      </c>
      <c r="BB196" s="59">
        <v>41</v>
      </c>
      <c r="BC196" s="62">
        <v>0.9378277063369751</v>
      </c>
      <c r="BD196" s="63">
        <v>0.96816611289978027</v>
      </c>
    </row>
    <row r="197" spans="1:56" x14ac:dyDescent="0.3">
      <c r="A197" s="47">
        <v>39569</v>
      </c>
      <c r="B197" s="48">
        <v>261</v>
      </c>
      <c r="E197" s="49">
        <v>329</v>
      </c>
      <c r="F197" s="49">
        <v>261</v>
      </c>
      <c r="H197" s="51">
        <v>30647094</v>
      </c>
      <c r="I197" s="52">
        <v>117421.81609195402</v>
      </c>
      <c r="J197" s="53">
        <v>105000</v>
      </c>
      <c r="K197" s="54">
        <v>67.4061279296875</v>
      </c>
      <c r="L197" s="54">
        <v>33</v>
      </c>
      <c r="M197" s="55">
        <v>0.969948410987854</v>
      </c>
      <c r="N197" s="55">
        <v>0.98571425676345825</v>
      </c>
      <c r="O197" s="55">
        <v>0.94306021928787231</v>
      </c>
      <c r="P197" s="56">
        <v>0.9729684591293335</v>
      </c>
      <c r="W197" s="53">
        <v>128499.30091185411</v>
      </c>
      <c r="X197" s="53">
        <v>119900</v>
      </c>
      <c r="Y197" s="52">
        <v>127704.70881226053</v>
      </c>
      <c r="Z197" s="53">
        <v>113900</v>
      </c>
      <c r="AA197" s="54">
        <v>70.812263488769531</v>
      </c>
      <c r="AB197" s="54">
        <v>34</v>
      </c>
      <c r="AC197" s="55">
        <v>0.93502295017242432</v>
      </c>
      <c r="AD197" s="56">
        <v>0.96629214286804199</v>
      </c>
      <c r="AK197" s="57">
        <v>1023</v>
      </c>
      <c r="AL197" s="58">
        <v>114813273</v>
      </c>
      <c r="AM197" s="59">
        <v>1342</v>
      </c>
      <c r="AN197" s="60">
        <v>1181</v>
      </c>
      <c r="AO197" s="61">
        <v>112231.93841642229</v>
      </c>
      <c r="AP197" s="58">
        <v>99900</v>
      </c>
      <c r="AQ197" s="59">
        <v>72.744865417480469</v>
      </c>
      <c r="AR197" s="59">
        <v>47</v>
      </c>
      <c r="AS197" s="62">
        <v>0.96524167060852051</v>
      </c>
      <c r="AT197" s="62">
        <v>0.98181819915771484</v>
      </c>
      <c r="AU197" s="62">
        <v>0.93432760238647461</v>
      </c>
      <c r="AV197" s="63">
        <v>0.96738463640213013</v>
      </c>
      <c r="AW197" s="58">
        <v>127507.98882265275</v>
      </c>
      <c r="AX197" s="58">
        <v>114900</v>
      </c>
      <c r="AY197" s="61">
        <v>119632.81879762912</v>
      </c>
      <c r="AZ197" s="58">
        <v>106500</v>
      </c>
      <c r="BA197" s="59">
        <v>71.7197265625</v>
      </c>
      <c r="BB197" s="59">
        <v>43</v>
      </c>
      <c r="BC197" s="62">
        <v>0.93841588497161865</v>
      </c>
      <c r="BD197" s="63">
        <v>0.96875</v>
      </c>
    </row>
    <row r="198" spans="1:56" x14ac:dyDescent="0.3">
      <c r="A198" s="47">
        <v>39539</v>
      </c>
      <c r="B198" s="48">
        <v>241</v>
      </c>
      <c r="E198" s="49">
        <v>293</v>
      </c>
      <c r="F198" s="49">
        <v>258</v>
      </c>
      <c r="H198" s="51">
        <v>26601972</v>
      </c>
      <c r="I198" s="52">
        <v>110381.62655601659</v>
      </c>
      <c r="J198" s="53">
        <v>97000</v>
      </c>
      <c r="K198" s="54">
        <v>68.892112731933594</v>
      </c>
      <c r="L198" s="54">
        <v>47</v>
      </c>
      <c r="M198" s="55">
        <v>0.97092568874359131</v>
      </c>
      <c r="N198" s="55">
        <v>0.98372846841812134</v>
      </c>
      <c r="O198" s="55">
        <v>0.94378036260604858</v>
      </c>
      <c r="P198" s="56">
        <v>0.97166299819946289</v>
      </c>
      <c r="W198" s="53">
        <v>124879.49829351535</v>
      </c>
      <c r="X198" s="53">
        <v>108000</v>
      </c>
      <c r="Y198" s="52">
        <v>122370.36046511628</v>
      </c>
      <c r="Z198" s="53">
        <v>109900</v>
      </c>
      <c r="AA198" s="54">
        <v>66.600776672363281</v>
      </c>
      <c r="AB198" s="54">
        <v>35.5</v>
      </c>
      <c r="AC198" s="55">
        <v>0.94919592142105103</v>
      </c>
      <c r="AD198" s="56">
        <v>0.97142040729522705</v>
      </c>
      <c r="AK198" s="57">
        <v>762</v>
      </c>
      <c r="AL198" s="58">
        <v>84166179</v>
      </c>
      <c r="AM198" s="59">
        <v>1013</v>
      </c>
      <c r="AN198" s="60">
        <v>920</v>
      </c>
      <c r="AO198" s="61">
        <v>110454.3031496063</v>
      </c>
      <c r="AP198" s="58">
        <v>98000</v>
      </c>
      <c r="AQ198" s="59">
        <v>74.573493957519531</v>
      </c>
      <c r="AR198" s="59">
        <v>51</v>
      </c>
      <c r="AS198" s="62">
        <v>0.96362948417663574</v>
      </c>
      <c r="AT198" s="62">
        <v>0.98090147972106934</v>
      </c>
      <c r="AU198" s="62">
        <v>0.93134403228759766</v>
      </c>
      <c r="AV198" s="63">
        <v>0.96468281745910645</v>
      </c>
      <c r="AW198" s="58">
        <v>127186.03257650543</v>
      </c>
      <c r="AX198" s="58">
        <v>109900</v>
      </c>
      <c r="AY198" s="61">
        <v>117342.85869565218</v>
      </c>
      <c r="AZ198" s="58">
        <v>104900</v>
      </c>
      <c r="BA198" s="59">
        <v>71.9771728515625</v>
      </c>
      <c r="BB198" s="59">
        <v>46</v>
      </c>
      <c r="BC198" s="62">
        <v>0.93938052654266357</v>
      </c>
      <c r="BD198" s="63">
        <v>0.96888518333435059</v>
      </c>
    </row>
    <row r="199" spans="1:56" x14ac:dyDescent="0.3">
      <c r="A199" s="47">
        <v>39508</v>
      </c>
      <c r="B199" s="48">
        <v>195</v>
      </c>
      <c r="E199" s="49">
        <v>252</v>
      </c>
      <c r="F199" s="49">
        <v>251</v>
      </c>
      <c r="H199" s="51">
        <v>21989087</v>
      </c>
      <c r="I199" s="52">
        <v>112764.54871794872</v>
      </c>
      <c r="J199" s="53">
        <v>104900</v>
      </c>
      <c r="K199" s="54">
        <v>76.74359130859375</v>
      </c>
      <c r="L199" s="54">
        <v>51</v>
      </c>
      <c r="M199" s="55">
        <v>0.96017849445343018</v>
      </c>
      <c r="N199" s="55">
        <v>0.97986578941345215</v>
      </c>
      <c r="O199" s="55">
        <v>0.93642878532409668</v>
      </c>
      <c r="P199" s="56">
        <v>0.96719932556152344</v>
      </c>
      <c r="W199" s="53">
        <v>121736.9007936508</v>
      </c>
      <c r="X199" s="53">
        <v>114950</v>
      </c>
      <c r="Y199" s="52">
        <v>110827.67330677291</v>
      </c>
      <c r="Z199" s="53">
        <v>97000</v>
      </c>
      <c r="AA199" s="54">
        <v>72.816734313964844</v>
      </c>
      <c r="AB199" s="54">
        <v>51</v>
      </c>
      <c r="AC199" s="55">
        <v>0.94026559591293335</v>
      </c>
      <c r="AD199" s="56">
        <v>0.97173142433166504</v>
      </c>
      <c r="AK199" s="57">
        <v>521</v>
      </c>
      <c r="AL199" s="58">
        <v>57564207</v>
      </c>
      <c r="AM199" s="59">
        <v>720</v>
      </c>
      <c r="AN199" s="60">
        <v>662</v>
      </c>
      <c r="AO199" s="61">
        <v>110487.92130518235</v>
      </c>
      <c r="AP199" s="58">
        <v>98420</v>
      </c>
      <c r="AQ199" s="59">
        <v>77.2015380859375</v>
      </c>
      <c r="AR199" s="59">
        <v>55</v>
      </c>
      <c r="AS199" s="62">
        <v>0.9602544903755188</v>
      </c>
      <c r="AT199" s="62">
        <v>0.97933155298233032</v>
      </c>
      <c r="AU199" s="62">
        <v>0.92561519145965576</v>
      </c>
      <c r="AV199" s="63">
        <v>0.96296298503875732</v>
      </c>
      <c r="AW199" s="58">
        <v>128124.66388888888</v>
      </c>
      <c r="AX199" s="58">
        <v>112450</v>
      </c>
      <c r="AY199" s="61">
        <v>115383.5</v>
      </c>
      <c r="AZ199" s="58">
        <v>100749.5</v>
      </c>
      <c r="BA199" s="59">
        <v>74.072509765625</v>
      </c>
      <c r="BB199" s="59">
        <v>52</v>
      </c>
      <c r="BC199" s="62">
        <v>0.93554359674453735</v>
      </c>
      <c r="BD199" s="63">
        <v>0.96753829717636108</v>
      </c>
    </row>
    <row r="200" spans="1:56" x14ac:dyDescent="0.3">
      <c r="A200" s="47">
        <v>39479</v>
      </c>
      <c r="B200" s="48">
        <v>204</v>
      </c>
      <c r="E200" s="49">
        <v>234</v>
      </c>
      <c r="F200" s="49">
        <v>206</v>
      </c>
      <c r="H200" s="51">
        <v>21394456</v>
      </c>
      <c r="I200" s="52">
        <v>104874.7843137255</v>
      </c>
      <c r="J200" s="53">
        <v>94600</v>
      </c>
      <c r="K200" s="54">
        <v>72.553924560546875</v>
      </c>
      <c r="L200" s="54">
        <v>54.5</v>
      </c>
      <c r="M200" s="55">
        <v>0.96257030963897705</v>
      </c>
      <c r="N200" s="55">
        <v>0.97831964492797852</v>
      </c>
      <c r="O200" s="55">
        <v>0.92667067050933838</v>
      </c>
      <c r="P200" s="56">
        <v>0.96139001846313477</v>
      </c>
      <c r="W200" s="53">
        <v>135810.30341880341</v>
      </c>
      <c r="X200" s="53">
        <v>119450</v>
      </c>
      <c r="Y200" s="52">
        <v>122032.66504854368</v>
      </c>
      <c r="Z200" s="53">
        <v>111000</v>
      </c>
      <c r="AA200" s="54">
        <v>73.461166381835938</v>
      </c>
      <c r="AB200" s="54">
        <v>50</v>
      </c>
      <c r="AC200" s="55">
        <v>0.94239425659179688</v>
      </c>
      <c r="AD200" s="56">
        <v>0.96396076679229736</v>
      </c>
      <c r="AK200" s="57">
        <v>326</v>
      </c>
      <c r="AL200" s="58">
        <v>35575120</v>
      </c>
      <c r="AM200" s="59">
        <v>468</v>
      </c>
      <c r="AN200" s="60">
        <v>411</v>
      </c>
      <c r="AO200" s="61">
        <v>109126.13496932515</v>
      </c>
      <c r="AP200" s="58">
        <v>94950</v>
      </c>
      <c r="AQ200" s="59">
        <v>77.4754638671875</v>
      </c>
      <c r="AR200" s="59">
        <v>57</v>
      </c>
      <c r="AS200" s="62">
        <v>0.96029990911483765</v>
      </c>
      <c r="AT200" s="62">
        <v>0.97848188877105713</v>
      </c>
      <c r="AU200" s="62">
        <v>0.91914695501327515</v>
      </c>
      <c r="AV200" s="63">
        <v>0.95955348014831543</v>
      </c>
      <c r="AW200" s="58">
        <v>131564.22863247863</v>
      </c>
      <c r="AX200" s="58">
        <v>109975</v>
      </c>
      <c r="AY200" s="61">
        <v>118165.76885644768</v>
      </c>
      <c r="AZ200" s="58">
        <v>109000</v>
      </c>
      <c r="BA200" s="59">
        <v>74.83941650390625</v>
      </c>
      <c r="BB200" s="59">
        <v>54</v>
      </c>
      <c r="BC200" s="62">
        <v>0.93268281221389771</v>
      </c>
      <c r="BD200" s="63">
        <v>0.9632720947265625</v>
      </c>
    </row>
    <row r="201" spans="1:56" x14ac:dyDescent="0.3">
      <c r="A201" s="47">
        <v>39448</v>
      </c>
      <c r="B201" s="48">
        <v>122</v>
      </c>
      <c r="E201" s="49">
        <v>234</v>
      </c>
      <c r="F201" s="49">
        <v>205</v>
      </c>
      <c r="H201" s="51">
        <v>14180664</v>
      </c>
      <c r="I201" s="52">
        <v>116234.95081967213</v>
      </c>
      <c r="J201" s="53">
        <v>98132.5</v>
      </c>
      <c r="K201" s="54">
        <v>85.704917907714844</v>
      </c>
      <c r="L201" s="54">
        <v>61</v>
      </c>
      <c r="M201" s="55">
        <v>0.95650351047515869</v>
      </c>
      <c r="N201" s="55">
        <v>0.97928440570831299</v>
      </c>
      <c r="O201" s="55">
        <v>0.90656626224517822</v>
      </c>
      <c r="P201" s="56">
        <v>0.95433449745178223</v>
      </c>
      <c r="W201" s="53">
        <v>127318.15384615384</v>
      </c>
      <c r="X201" s="53">
        <v>102425</v>
      </c>
      <c r="Y201" s="52">
        <v>114280.00975609756</v>
      </c>
      <c r="Z201" s="53">
        <v>98900</v>
      </c>
      <c r="AA201" s="54">
        <v>76.224388122558594</v>
      </c>
      <c r="AB201" s="54">
        <v>63</v>
      </c>
      <c r="AC201" s="55">
        <v>0.9229239821434021</v>
      </c>
      <c r="AD201" s="56">
        <v>0.9632720947265625</v>
      </c>
      <c r="AK201" s="57">
        <v>122</v>
      </c>
      <c r="AL201" s="58">
        <v>14180664</v>
      </c>
      <c r="AM201" s="59">
        <v>234</v>
      </c>
      <c r="AN201" s="60">
        <v>205</v>
      </c>
      <c r="AO201" s="61">
        <v>116234.95081967213</v>
      </c>
      <c r="AP201" s="58">
        <v>98132.5</v>
      </c>
      <c r="AQ201" s="59">
        <v>85.704917907714844</v>
      </c>
      <c r="AR201" s="59">
        <v>61</v>
      </c>
      <c r="AS201" s="62">
        <v>0.95650351047515869</v>
      </c>
      <c r="AT201" s="62">
        <v>0.97928440570831299</v>
      </c>
      <c r="AU201" s="62">
        <v>0.90656626224517822</v>
      </c>
      <c r="AV201" s="63">
        <v>0.95433449745178223</v>
      </c>
      <c r="AW201" s="58">
        <v>127318.15384615384</v>
      </c>
      <c r="AX201" s="58">
        <v>102425</v>
      </c>
      <c r="AY201" s="61">
        <v>114280.00975609756</v>
      </c>
      <c r="AZ201" s="58">
        <v>98900</v>
      </c>
      <c r="BA201" s="59">
        <v>76.224388122558594</v>
      </c>
      <c r="BB201" s="59">
        <v>63</v>
      </c>
      <c r="BC201" s="62">
        <v>0.9229239821434021</v>
      </c>
      <c r="BD201" s="63">
        <v>0.9632720947265625</v>
      </c>
    </row>
    <row r="202" spans="1:56" x14ac:dyDescent="0.3">
      <c r="A202" s="47">
        <v>39417</v>
      </c>
      <c r="B202" s="48">
        <v>192</v>
      </c>
      <c r="E202" s="49">
        <v>121</v>
      </c>
      <c r="F202" s="49">
        <v>130</v>
      </c>
      <c r="H202" s="51">
        <v>22344794</v>
      </c>
      <c r="I202" s="52">
        <v>116379.13541666667</v>
      </c>
      <c r="J202" s="53">
        <v>98750</v>
      </c>
      <c r="K202" s="54">
        <v>62.744792938232422</v>
      </c>
      <c r="L202" s="54">
        <v>45</v>
      </c>
      <c r="M202" s="55">
        <v>0.96630138158798218</v>
      </c>
      <c r="N202" s="55">
        <v>0.97894734144210815</v>
      </c>
      <c r="O202" s="55">
        <v>0.92680615186691284</v>
      </c>
      <c r="P202" s="56">
        <v>0.9605405330657959</v>
      </c>
      <c r="W202" s="53">
        <v>103476.47107438017</v>
      </c>
      <c r="X202" s="53">
        <v>89999</v>
      </c>
      <c r="Y202" s="52">
        <v>113506.85384615384</v>
      </c>
      <c r="Z202" s="53">
        <v>99900</v>
      </c>
      <c r="AA202" s="54">
        <v>78.976921081542969</v>
      </c>
      <c r="AB202" s="54">
        <v>55</v>
      </c>
      <c r="AC202" s="55">
        <v>0.91530680656433105</v>
      </c>
      <c r="AD202" s="56">
        <v>0.95508962869644165</v>
      </c>
      <c r="AK202" s="57">
        <v>3075</v>
      </c>
      <c r="AL202" s="58">
        <v>371947155</v>
      </c>
      <c r="AM202" s="59">
        <v>3067</v>
      </c>
      <c r="AN202" s="60">
        <v>3033</v>
      </c>
      <c r="AO202" s="61">
        <v>120958.4243902439</v>
      </c>
      <c r="AP202" s="58">
        <v>106000</v>
      </c>
      <c r="AQ202" s="59">
        <v>62.147968292236328</v>
      </c>
      <c r="AR202" s="59">
        <v>37</v>
      </c>
      <c r="AS202" s="62">
        <v>0.97059279680252075</v>
      </c>
      <c r="AT202" s="62">
        <v>0.98425197601318359</v>
      </c>
      <c r="AU202" s="62">
        <v>0.94477331638336182</v>
      </c>
      <c r="AV202" s="63">
        <v>0.97101449966430664</v>
      </c>
      <c r="AW202" s="58">
        <v>122386.49853276818</v>
      </c>
      <c r="AX202" s="58">
        <v>107900</v>
      </c>
      <c r="AY202" s="61">
        <v>123906.79393339927</v>
      </c>
      <c r="AZ202" s="58">
        <v>109900</v>
      </c>
      <c r="BA202" s="59">
        <v>62.672931671142578</v>
      </c>
      <c r="BB202" s="59">
        <v>37</v>
      </c>
      <c r="BC202" s="62">
        <v>0.94464212656021118</v>
      </c>
      <c r="BD202" s="63">
        <v>0.97101449966430664</v>
      </c>
    </row>
    <row r="203" spans="1:56" x14ac:dyDescent="0.3">
      <c r="A203" s="47">
        <v>39387</v>
      </c>
      <c r="B203" s="48">
        <v>237</v>
      </c>
      <c r="E203" s="49">
        <v>194</v>
      </c>
      <c r="F203" s="49">
        <v>176</v>
      </c>
      <c r="H203" s="51">
        <v>27855506</v>
      </c>
      <c r="I203" s="52">
        <v>117533.7805907173</v>
      </c>
      <c r="J203" s="53">
        <v>99501</v>
      </c>
      <c r="K203" s="54">
        <v>74.03375244140625</v>
      </c>
      <c r="L203" s="54">
        <v>44</v>
      </c>
      <c r="M203" s="55">
        <v>0.95332837104797363</v>
      </c>
      <c r="N203" s="55">
        <v>0.97675788402557373</v>
      </c>
      <c r="O203" s="55">
        <v>0.91719722747802734</v>
      </c>
      <c r="P203" s="56">
        <v>0.9549795389175415</v>
      </c>
      <c r="W203" s="53">
        <v>112741.27319587629</v>
      </c>
      <c r="X203" s="53">
        <v>96750</v>
      </c>
      <c r="Y203" s="52">
        <v>118645.02272727272</v>
      </c>
      <c r="Z203" s="53">
        <v>99750</v>
      </c>
      <c r="AA203" s="54">
        <v>68.931816101074219</v>
      </c>
      <c r="AB203" s="54">
        <v>50</v>
      </c>
      <c r="AC203" s="55">
        <v>0.9077722430229187</v>
      </c>
      <c r="AD203" s="56">
        <v>0.95887994766235352</v>
      </c>
      <c r="AK203" s="57">
        <v>2883</v>
      </c>
      <c r="AL203" s="58">
        <v>349602361</v>
      </c>
      <c r="AM203" s="59">
        <v>2946</v>
      </c>
      <c r="AN203" s="60">
        <v>2903</v>
      </c>
      <c r="AO203" s="61">
        <v>121263.39264654873</v>
      </c>
      <c r="AP203" s="58">
        <v>106600</v>
      </c>
      <c r="AQ203" s="59">
        <v>62.108219146728516</v>
      </c>
      <c r="AR203" s="59">
        <v>37</v>
      </c>
      <c r="AS203" s="62">
        <v>0.97087860107421875</v>
      </c>
      <c r="AT203" s="62">
        <v>0.98461538553237915</v>
      </c>
      <c r="AU203" s="62">
        <v>0.94597399234771729</v>
      </c>
      <c r="AV203" s="63">
        <v>0.97177565097808838</v>
      </c>
      <c r="AW203" s="58">
        <v>123163.183299389</v>
      </c>
      <c r="AX203" s="58">
        <v>109000</v>
      </c>
      <c r="AY203" s="61">
        <v>124372.51636238374</v>
      </c>
      <c r="AZ203" s="58">
        <v>109900</v>
      </c>
      <c r="BA203" s="59">
        <v>61.942817687988281</v>
      </c>
      <c r="BB203" s="59">
        <v>36</v>
      </c>
      <c r="BC203" s="62">
        <v>0.94596034288406372</v>
      </c>
      <c r="BD203" s="63">
        <v>0.97138768434524536</v>
      </c>
    </row>
    <row r="204" spans="1:56" x14ac:dyDescent="0.3">
      <c r="A204" s="47">
        <v>39356</v>
      </c>
      <c r="B204" s="48">
        <v>238</v>
      </c>
      <c r="E204" s="49">
        <v>248</v>
      </c>
      <c r="F204" s="49">
        <v>251</v>
      </c>
      <c r="H204" s="51">
        <v>30681480</v>
      </c>
      <c r="I204" s="52">
        <v>128913.78151260504</v>
      </c>
      <c r="J204" s="53">
        <v>113775</v>
      </c>
      <c r="K204" s="54">
        <v>58.819328308105469</v>
      </c>
      <c r="L204" s="54">
        <v>37.5</v>
      </c>
      <c r="M204" s="55">
        <v>0.97213751077651978</v>
      </c>
      <c r="N204" s="55">
        <v>0.98477447032928467</v>
      </c>
      <c r="O204" s="55">
        <v>0.94222640991210938</v>
      </c>
      <c r="P204" s="56">
        <v>0.97028499841690063</v>
      </c>
      <c r="W204" s="53">
        <v>119426.28225806452</v>
      </c>
      <c r="X204" s="53">
        <v>103507.5</v>
      </c>
      <c r="Y204" s="52">
        <v>122826.29880478088</v>
      </c>
      <c r="Z204" s="53">
        <v>104900</v>
      </c>
      <c r="AA204" s="54">
        <v>63.836654663085938</v>
      </c>
      <c r="AB204" s="54">
        <v>39</v>
      </c>
      <c r="AC204" s="55">
        <v>0.93525576591491699</v>
      </c>
      <c r="AD204" s="56">
        <v>0.95641142129898071</v>
      </c>
      <c r="AK204" s="57">
        <v>2646</v>
      </c>
      <c r="AL204" s="58">
        <v>321746855</v>
      </c>
      <c r="AM204" s="59">
        <v>2752</v>
      </c>
      <c r="AN204" s="60">
        <v>2727</v>
      </c>
      <c r="AO204" s="61">
        <v>121597.45086923658</v>
      </c>
      <c r="AP204" s="58">
        <v>107000</v>
      </c>
      <c r="AQ204" s="59">
        <v>61.040061950683594</v>
      </c>
      <c r="AR204" s="59">
        <v>35</v>
      </c>
      <c r="AS204" s="62">
        <v>0.97245055437088013</v>
      </c>
      <c r="AT204" s="62">
        <v>0.98519808053970337</v>
      </c>
      <c r="AU204" s="62">
        <v>0.94856131076812744</v>
      </c>
      <c r="AV204" s="63">
        <v>0.97276264429092407</v>
      </c>
      <c r="AW204" s="58">
        <v>123897.86736918605</v>
      </c>
      <c r="AX204" s="58">
        <v>109900</v>
      </c>
      <c r="AY204" s="61">
        <v>124742.16758342501</v>
      </c>
      <c r="AZ204" s="58">
        <v>109900</v>
      </c>
      <c r="BA204" s="59">
        <v>61.491748809814453</v>
      </c>
      <c r="BB204" s="59">
        <v>35</v>
      </c>
      <c r="BC204" s="62">
        <v>0.94843405485153198</v>
      </c>
      <c r="BD204" s="63">
        <v>0.97242379188537598</v>
      </c>
    </row>
    <row r="205" spans="1:56" x14ac:dyDescent="0.3">
      <c r="A205" s="47">
        <v>39326</v>
      </c>
      <c r="B205" s="48">
        <v>235</v>
      </c>
      <c r="E205" s="49">
        <v>242</v>
      </c>
      <c r="F205" s="49">
        <v>207</v>
      </c>
      <c r="H205" s="51">
        <v>27614809</v>
      </c>
      <c r="I205" s="52">
        <v>117509.82553191489</v>
      </c>
      <c r="J205" s="53">
        <v>104500</v>
      </c>
      <c r="K205" s="54">
        <v>57.582977294921875</v>
      </c>
      <c r="L205" s="54">
        <v>39</v>
      </c>
      <c r="M205" s="55">
        <v>0.96664905548095703</v>
      </c>
      <c r="N205" s="55">
        <v>0.97799509763717651</v>
      </c>
      <c r="O205" s="55">
        <v>0.94423180818557739</v>
      </c>
      <c r="P205" s="56">
        <v>0.96880435943603516</v>
      </c>
      <c r="W205" s="53">
        <v>121675.2479338843</v>
      </c>
      <c r="X205" s="53">
        <v>108500</v>
      </c>
      <c r="Y205" s="52">
        <v>125697.25120772947</v>
      </c>
      <c r="Z205" s="53">
        <v>109950</v>
      </c>
      <c r="AA205" s="54">
        <v>59.159420013427734</v>
      </c>
      <c r="AB205" s="54">
        <v>39</v>
      </c>
      <c r="AC205" s="55">
        <v>0.93302261829376221</v>
      </c>
      <c r="AD205" s="56">
        <v>0.96261835098266602</v>
      </c>
      <c r="AK205" s="57">
        <v>2408</v>
      </c>
      <c r="AL205" s="58">
        <v>291065375</v>
      </c>
      <c r="AM205" s="59">
        <v>2504</v>
      </c>
      <c r="AN205" s="60">
        <v>2476</v>
      </c>
      <c r="AO205" s="61">
        <v>120874.32516611296</v>
      </c>
      <c r="AP205" s="58">
        <v>106650</v>
      </c>
      <c r="AQ205" s="59">
        <v>61.259552001953125</v>
      </c>
      <c r="AR205" s="59">
        <v>35</v>
      </c>
      <c r="AS205" s="62">
        <v>0.97248148918151855</v>
      </c>
      <c r="AT205" s="62">
        <v>0.98521113395690918</v>
      </c>
      <c r="AU205" s="62">
        <v>0.94918131828308105</v>
      </c>
      <c r="AV205" s="63">
        <v>0.97300338745117188</v>
      </c>
      <c r="AW205" s="58">
        <v>124340.74001597444</v>
      </c>
      <c r="AX205" s="58">
        <v>109900</v>
      </c>
      <c r="AY205" s="61">
        <v>124936.38529886915</v>
      </c>
      <c r="AZ205" s="58">
        <v>110000</v>
      </c>
      <c r="BA205" s="59">
        <v>61.254039764404297</v>
      </c>
      <c r="BB205" s="59">
        <v>35</v>
      </c>
      <c r="BC205" s="62">
        <v>0.94976949691772461</v>
      </c>
      <c r="BD205" s="63">
        <v>0.97315436601638794</v>
      </c>
    </row>
    <row r="206" spans="1:56" x14ac:dyDescent="0.3">
      <c r="A206" s="47">
        <v>39295</v>
      </c>
      <c r="B206" s="48">
        <v>304</v>
      </c>
      <c r="E206" s="49">
        <v>267</v>
      </c>
      <c r="F206" s="49">
        <v>276</v>
      </c>
      <c r="H206" s="51">
        <v>41421923</v>
      </c>
      <c r="I206" s="52">
        <v>136256.32565789475</v>
      </c>
      <c r="J206" s="53">
        <v>123250</v>
      </c>
      <c r="K206" s="54">
        <v>51.506580352783203</v>
      </c>
      <c r="L206" s="54">
        <v>29</v>
      </c>
      <c r="M206" s="55">
        <v>0.97841984033584595</v>
      </c>
      <c r="N206" s="55">
        <v>0.98152327537536621</v>
      </c>
      <c r="O206" s="55">
        <v>0.96039658784866333</v>
      </c>
      <c r="P206" s="56">
        <v>0.97349035739898682</v>
      </c>
      <c r="W206" s="53">
        <v>123316.80149812734</v>
      </c>
      <c r="X206" s="53">
        <v>104900</v>
      </c>
      <c r="Y206" s="52">
        <v>130784.42028985507</v>
      </c>
      <c r="Z206" s="53">
        <v>118950</v>
      </c>
      <c r="AA206" s="54">
        <v>55.322463989257813</v>
      </c>
      <c r="AB206" s="54">
        <v>36</v>
      </c>
      <c r="AC206" s="55">
        <v>0.9525001049041748</v>
      </c>
      <c r="AD206" s="56">
        <v>0.96827977895736694</v>
      </c>
      <c r="AK206" s="57">
        <v>2173</v>
      </c>
      <c r="AL206" s="58">
        <v>263450566</v>
      </c>
      <c r="AM206" s="59">
        <v>2262</v>
      </c>
      <c r="AN206" s="60">
        <v>2269</v>
      </c>
      <c r="AO206" s="61">
        <v>121238.18039576622</v>
      </c>
      <c r="AP206" s="58">
        <v>106700</v>
      </c>
      <c r="AQ206" s="59">
        <v>61.657157897949219</v>
      </c>
      <c r="AR206" s="59">
        <v>35</v>
      </c>
      <c r="AS206" s="62">
        <v>0.97311222553253174</v>
      </c>
      <c r="AT206" s="62">
        <v>0.98620688915252686</v>
      </c>
      <c r="AU206" s="62">
        <v>0.94971072673797607</v>
      </c>
      <c r="AV206" s="63">
        <v>0.97324925661087036</v>
      </c>
      <c r="AW206" s="58">
        <v>124625.90760389036</v>
      </c>
      <c r="AX206" s="58">
        <v>109900</v>
      </c>
      <c r="AY206" s="61">
        <v>124866.97179374173</v>
      </c>
      <c r="AZ206" s="58">
        <v>110000</v>
      </c>
      <c r="BA206" s="59">
        <v>61.44512939453125</v>
      </c>
      <c r="BB206" s="59">
        <v>34</v>
      </c>
      <c r="BC206" s="62">
        <v>0.9512791633605957</v>
      </c>
      <c r="BD206" s="63">
        <v>0.97380411624908447</v>
      </c>
    </row>
    <row r="207" spans="1:56" x14ac:dyDescent="0.3">
      <c r="A207" s="47">
        <v>39264</v>
      </c>
      <c r="B207" s="48">
        <v>314</v>
      </c>
      <c r="E207" s="49">
        <v>312</v>
      </c>
      <c r="F207" s="49">
        <v>273</v>
      </c>
      <c r="H207" s="51">
        <v>39031731</v>
      </c>
      <c r="I207" s="52">
        <v>124304.87579617834</v>
      </c>
      <c r="J207" s="53">
        <v>105500</v>
      </c>
      <c r="K207" s="54">
        <v>58.538215637207031</v>
      </c>
      <c r="L207" s="54">
        <v>28</v>
      </c>
      <c r="M207" s="55">
        <v>0.97427403926849365</v>
      </c>
      <c r="N207" s="55">
        <v>0.98706448078155518</v>
      </c>
      <c r="O207" s="55">
        <v>0.94905710220336914</v>
      </c>
      <c r="P207" s="56">
        <v>0.97719871997833252</v>
      </c>
      <c r="W207" s="53">
        <v>120918.15064102564</v>
      </c>
      <c r="X207" s="53">
        <v>115450</v>
      </c>
      <c r="Y207" s="52">
        <v>129056.53846153847</v>
      </c>
      <c r="Z207" s="53">
        <v>114900</v>
      </c>
      <c r="AA207" s="54">
        <v>57.113552093505859</v>
      </c>
      <c r="AB207" s="54">
        <v>33</v>
      </c>
      <c r="AC207" s="55">
        <v>0.94589525461196899</v>
      </c>
      <c r="AD207" s="56">
        <v>0.97493034601211548</v>
      </c>
      <c r="AK207" s="57">
        <v>1869</v>
      </c>
      <c r="AL207" s="58">
        <v>222028643</v>
      </c>
      <c r="AM207" s="59">
        <v>1995</v>
      </c>
      <c r="AN207" s="60">
        <v>1993</v>
      </c>
      <c r="AO207" s="61">
        <v>118795.42161583735</v>
      </c>
      <c r="AP207" s="58">
        <v>104000</v>
      </c>
      <c r="AQ207" s="59">
        <v>63.308185577392578</v>
      </c>
      <c r="AR207" s="59">
        <v>37</v>
      </c>
      <c r="AS207" s="62">
        <v>0.97224891185760498</v>
      </c>
      <c r="AT207" s="62">
        <v>0.98666667938232422</v>
      </c>
      <c r="AU207" s="62">
        <v>0.94796890020370483</v>
      </c>
      <c r="AV207" s="63">
        <v>0.97315436601638794</v>
      </c>
      <c r="AW207" s="58">
        <v>124801.11127819549</v>
      </c>
      <c r="AX207" s="58">
        <v>109950</v>
      </c>
      <c r="AY207" s="61">
        <v>124047.49573507275</v>
      </c>
      <c r="AZ207" s="58">
        <v>109900</v>
      </c>
      <c r="BA207" s="59">
        <v>62.293025970458984</v>
      </c>
      <c r="BB207" s="59">
        <v>34</v>
      </c>
      <c r="BC207" s="62">
        <v>0.95111101865768433</v>
      </c>
      <c r="BD207" s="63">
        <v>0.9747961163520813</v>
      </c>
    </row>
    <row r="208" spans="1:56" x14ac:dyDescent="0.3">
      <c r="A208" s="47">
        <v>39234</v>
      </c>
      <c r="B208" s="48">
        <v>332</v>
      </c>
      <c r="E208" s="49">
        <v>280</v>
      </c>
      <c r="F208" s="49">
        <v>320</v>
      </c>
      <c r="H208" s="51">
        <v>39838775</v>
      </c>
      <c r="I208" s="52">
        <v>119996.31024096385</v>
      </c>
      <c r="J208" s="53">
        <v>103000</v>
      </c>
      <c r="K208" s="54">
        <v>62.5</v>
      </c>
      <c r="L208" s="54">
        <v>29</v>
      </c>
      <c r="M208" s="55">
        <v>0.97505289316177368</v>
      </c>
      <c r="N208" s="55">
        <v>0.98631536960601807</v>
      </c>
      <c r="O208" s="55">
        <v>0.95376431941986084</v>
      </c>
      <c r="P208" s="56">
        <v>0.97776544094085693</v>
      </c>
      <c r="W208" s="53">
        <v>135942.83571428573</v>
      </c>
      <c r="X208" s="53">
        <v>119900</v>
      </c>
      <c r="Y208" s="52">
        <v>128711.871875</v>
      </c>
      <c r="Z208" s="53">
        <v>110000</v>
      </c>
      <c r="AA208" s="54">
        <v>59.875</v>
      </c>
      <c r="AB208" s="54">
        <v>27.5</v>
      </c>
      <c r="AC208" s="55">
        <v>0.95456838607788086</v>
      </c>
      <c r="AD208" s="56">
        <v>0.97742795944213867</v>
      </c>
      <c r="AK208" s="57">
        <v>1555</v>
      </c>
      <c r="AL208" s="58">
        <v>182996912</v>
      </c>
      <c r="AM208" s="59">
        <v>1683</v>
      </c>
      <c r="AN208" s="60">
        <v>1720</v>
      </c>
      <c r="AO208" s="61">
        <v>117682.90160771704</v>
      </c>
      <c r="AP208" s="58">
        <v>104000</v>
      </c>
      <c r="AQ208" s="59">
        <v>64.271385192871094</v>
      </c>
      <c r="AR208" s="59">
        <v>39</v>
      </c>
      <c r="AS208" s="62">
        <v>0.97183996438980103</v>
      </c>
      <c r="AT208" s="62">
        <v>0.98665922880172729</v>
      </c>
      <c r="AU208" s="62">
        <v>0.94774943590164185</v>
      </c>
      <c r="AV208" s="63">
        <v>0.97248995304107666</v>
      </c>
      <c r="AW208" s="58">
        <v>125520.94711824124</v>
      </c>
      <c r="AX208" s="58">
        <v>109900</v>
      </c>
      <c r="AY208" s="61">
        <v>123252.45581395349</v>
      </c>
      <c r="AZ208" s="58">
        <v>109850</v>
      </c>
      <c r="BA208" s="59">
        <v>63.115116119384766</v>
      </c>
      <c r="BB208" s="59">
        <v>34</v>
      </c>
      <c r="BC208" s="62">
        <v>0.95194077491760254</v>
      </c>
      <c r="BD208" s="63">
        <v>0.9747961163520813</v>
      </c>
    </row>
    <row r="209" spans="1:56" x14ac:dyDescent="0.3">
      <c r="A209" s="47">
        <v>39203</v>
      </c>
      <c r="B209" s="48">
        <v>326</v>
      </c>
      <c r="E209" s="49">
        <v>311</v>
      </c>
      <c r="F209" s="49">
        <v>320</v>
      </c>
      <c r="H209" s="51">
        <v>40271652</v>
      </c>
      <c r="I209" s="52">
        <v>123532.67484662577</v>
      </c>
      <c r="J209" s="53">
        <v>110000</v>
      </c>
      <c r="K209" s="54">
        <v>61.760734558105469</v>
      </c>
      <c r="L209" s="54">
        <v>35</v>
      </c>
      <c r="M209" s="55">
        <v>0.97393184900283813</v>
      </c>
      <c r="N209" s="55">
        <v>0.99046730995178223</v>
      </c>
      <c r="O209" s="55">
        <v>0.9484485387802124</v>
      </c>
      <c r="P209" s="56">
        <v>0.97272729873657227</v>
      </c>
      <c r="W209" s="53">
        <v>123261.66881028938</v>
      </c>
      <c r="X209" s="53">
        <v>104900</v>
      </c>
      <c r="Y209" s="52">
        <v>123408.578125</v>
      </c>
      <c r="Z209" s="53">
        <v>110975</v>
      </c>
      <c r="AA209" s="54">
        <v>58.90625</v>
      </c>
      <c r="AB209" s="54">
        <v>29</v>
      </c>
      <c r="AC209" s="55">
        <v>0.95472192764282227</v>
      </c>
      <c r="AD209" s="56">
        <v>0.97688817977905273</v>
      </c>
      <c r="AK209" s="57">
        <v>1223</v>
      </c>
      <c r="AL209" s="58">
        <v>143158137</v>
      </c>
      <c r="AM209" s="59">
        <v>1403</v>
      </c>
      <c r="AN209" s="60">
        <v>1400</v>
      </c>
      <c r="AO209" s="61">
        <v>117054.89533932952</v>
      </c>
      <c r="AP209" s="58">
        <v>104000</v>
      </c>
      <c r="AQ209" s="59">
        <v>64.752250671386719</v>
      </c>
      <c r="AR209" s="59">
        <v>42</v>
      </c>
      <c r="AS209" s="62">
        <v>0.97096782922744751</v>
      </c>
      <c r="AT209" s="62">
        <v>0.98665922880172729</v>
      </c>
      <c r="AU209" s="62">
        <v>0.94611889123916626</v>
      </c>
      <c r="AV209" s="63">
        <v>0.97118043899536133</v>
      </c>
      <c r="AW209" s="58">
        <v>123441.02637205987</v>
      </c>
      <c r="AX209" s="58">
        <v>107000</v>
      </c>
      <c r="AY209" s="61">
        <v>122004.58928571429</v>
      </c>
      <c r="AZ209" s="58">
        <v>109600</v>
      </c>
      <c r="BA209" s="59">
        <v>63.855712890625</v>
      </c>
      <c r="BB209" s="59">
        <v>35</v>
      </c>
      <c r="BC209" s="62">
        <v>0.95134305953979492</v>
      </c>
      <c r="BD209" s="63">
        <v>0.97404462099075317</v>
      </c>
    </row>
    <row r="210" spans="1:56" x14ac:dyDescent="0.3">
      <c r="A210" s="47">
        <v>39173</v>
      </c>
      <c r="B210" s="48">
        <v>271</v>
      </c>
      <c r="E210" s="49">
        <v>308</v>
      </c>
      <c r="F210" s="49">
        <v>303</v>
      </c>
      <c r="H210" s="51">
        <v>31629403</v>
      </c>
      <c r="I210" s="52">
        <v>116713.66420664206</v>
      </c>
      <c r="J210" s="53">
        <v>107000</v>
      </c>
      <c r="K210" s="54">
        <v>61.328414916992188</v>
      </c>
      <c r="L210" s="54">
        <v>32</v>
      </c>
      <c r="M210" s="55">
        <v>0.9784812331199646</v>
      </c>
      <c r="N210" s="55">
        <v>0.98666667938232422</v>
      </c>
      <c r="O210" s="55">
        <v>0.96158629655838013</v>
      </c>
      <c r="P210" s="56">
        <v>0.97401517629623413</v>
      </c>
      <c r="W210" s="53">
        <v>127499.38311688312</v>
      </c>
      <c r="X210" s="53">
        <v>108450</v>
      </c>
      <c r="Y210" s="52">
        <v>125985.03960396039</v>
      </c>
      <c r="Z210" s="53">
        <v>111900</v>
      </c>
      <c r="AA210" s="54">
        <v>63.155117034912109</v>
      </c>
      <c r="AB210" s="54">
        <v>35</v>
      </c>
      <c r="AC210" s="55">
        <v>0.95268285274505615</v>
      </c>
      <c r="AD210" s="56">
        <v>0.9711640477180481</v>
      </c>
      <c r="AK210" s="57">
        <v>897</v>
      </c>
      <c r="AL210" s="58">
        <v>102886485</v>
      </c>
      <c r="AM210" s="59">
        <v>1092</v>
      </c>
      <c r="AN210" s="60">
        <v>1080</v>
      </c>
      <c r="AO210" s="61">
        <v>114700.65217391304</v>
      </c>
      <c r="AP210" s="58">
        <v>103000</v>
      </c>
      <c r="AQ210" s="59">
        <v>65.839462280273438</v>
      </c>
      <c r="AR210" s="59">
        <v>45</v>
      </c>
      <c r="AS210" s="62">
        <v>0.96989059448242188</v>
      </c>
      <c r="AT210" s="62">
        <v>0.98522168397903442</v>
      </c>
      <c r="AU210" s="62">
        <v>0.94527387619018555</v>
      </c>
      <c r="AV210" s="63">
        <v>0.97007465362548828</v>
      </c>
      <c r="AW210" s="58">
        <v>123492.10714285714</v>
      </c>
      <c r="AX210" s="58">
        <v>108000</v>
      </c>
      <c r="AY210" s="61">
        <v>121588.5925925926</v>
      </c>
      <c r="AZ210" s="58">
        <v>109000</v>
      </c>
      <c r="BA210" s="59">
        <v>65.322219848632813</v>
      </c>
      <c r="BB210" s="59">
        <v>40</v>
      </c>
      <c r="BC210" s="62">
        <v>0.95034009218215942</v>
      </c>
      <c r="BD210" s="63">
        <v>0.97299075126647949</v>
      </c>
    </row>
    <row r="211" spans="1:56" x14ac:dyDescent="0.3">
      <c r="A211" s="47">
        <v>39142</v>
      </c>
      <c r="B211" s="48">
        <v>244</v>
      </c>
      <c r="E211" s="49">
        <v>292</v>
      </c>
      <c r="F211" s="49">
        <v>304</v>
      </c>
      <c r="H211" s="51">
        <v>28507895</v>
      </c>
      <c r="I211" s="52">
        <v>116835.63524590163</v>
      </c>
      <c r="J211" s="53">
        <v>100000</v>
      </c>
      <c r="K211" s="54">
        <v>70.532783508300781</v>
      </c>
      <c r="L211" s="54">
        <v>51.5</v>
      </c>
      <c r="M211" s="55">
        <v>0.96512162685394287</v>
      </c>
      <c r="N211" s="55">
        <v>0.98517537117004395</v>
      </c>
      <c r="O211" s="55">
        <v>0.94191735982894897</v>
      </c>
      <c r="P211" s="56">
        <v>0.9732593297958374</v>
      </c>
      <c r="W211" s="53">
        <v>118785.53082191781</v>
      </c>
      <c r="X211" s="53">
        <v>104950</v>
      </c>
      <c r="Y211" s="52">
        <v>123535.06578947368</v>
      </c>
      <c r="Z211" s="53">
        <v>109925</v>
      </c>
      <c r="AA211" s="54">
        <v>59.582237243652344</v>
      </c>
      <c r="AB211" s="54">
        <v>31</v>
      </c>
      <c r="AC211" s="55">
        <v>0.96297180652618408</v>
      </c>
      <c r="AD211" s="56">
        <v>0.981223464012146</v>
      </c>
      <c r="AK211" s="57">
        <v>626</v>
      </c>
      <c r="AL211" s="58">
        <v>71257082</v>
      </c>
      <c r="AM211" s="59">
        <v>784</v>
      </c>
      <c r="AN211" s="60">
        <v>777</v>
      </c>
      <c r="AO211" s="61">
        <v>113829.20447284346</v>
      </c>
      <c r="AP211" s="58">
        <v>99950</v>
      </c>
      <c r="AQ211" s="59">
        <v>67.792335510253906</v>
      </c>
      <c r="AR211" s="59">
        <v>50</v>
      </c>
      <c r="AS211" s="62">
        <v>0.96617162227630615</v>
      </c>
      <c r="AT211" s="62">
        <v>0.98505556583404541</v>
      </c>
      <c r="AU211" s="62">
        <v>0.93820083141326904</v>
      </c>
      <c r="AV211" s="63">
        <v>0.9674796462059021</v>
      </c>
      <c r="AW211" s="58">
        <v>121917.82015306123</v>
      </c>
      <c r="AX211" s="58">
        <v>108000</v>
      </c>
      <c r="AY211" s="61">
        <v>119874.148005148</v>
      </c>
      <c r="AZ211" s="58">
        <v>108900</v>
      </c>
      <c r="BA211" s="59">
        <v>66.167312622070313</v>
      </c>
      <c r="BB211" s="59">
        <v>42</v>
      </c>
      <c r="BC211" s="62">
        <v>0.949424147605896</v>
      </c>
      <c r="BD211" s="63">
        <v>0.97407406568527222</v>
      </c>
    </row>
    <row r="212" spans="1:56" x14ac:dyDescent="0.3">
      <c r="A212" s="47">
        <v>39114</v>
      </c>
      <c r="B212" s="48">
        <v>200</v>
      </c>
      <c r="E212" s="49">
        <v>239</v>
      </c>
      <c r="F212" s="49">
        <v>228</v>
      </c>
      <c r="H212" s="51">
        <v>22344549</v>
      </c>
      <c r="I212" s="52">
        <v>111722.745</v>
      </c>
      <c r="J212" s="53">
        <v>100950</v>
      </c>
      <c r="K212" s="54">
        <v>65.150001525878906</v>
      </c>
      <c r="L212" s="54">
        <v>46.5</v>
      </c>
      <c r="M212" s="55">
        <v>0.97166335582733154</v>
      </c>
      <c r="N212" s="55">
        <v>0.98932331800460815</v>
      </c>
      <c r="O212" s="55">
        <v>0.94184470176696777</v>
      </c>
      <c r="P212" s="56">
        <v>0.97087377309799194</v>
      </c>
      <c r="W212" s="53">
        <v>123318.82845188284</v>
      </c>
      <c r="X212" s="53">
        <v>107500</v>
      </c>
      <c r="Y212" s="52">
        <v>117549.5350877193</v>
      </c>
      <c r="Z212" s="53">
        <v>109250</v>
      </c>
      <c r="AA212" s="54">
        <v>69.307014465332031</v>
      </c>
      <c r="AB212" s="54">
        <v>40.5</v>
      </c>
      <c r="AC212" s="55">
        <v>0.94525307416915894</v>
      </c>
      <c r="AD212" s="56">
        <v>0.97797101736068726</v>
      </c>
      <c r="AK212" s="57">
        <v>382</v>
      </c>
      <c r="AL212" s="58">
        <v>42749187</v>
      </c>
      <c r="AM212" s="59">
        <v>492</v>
      </c>
      <c r="AN212" s="60">
        <v>473</v>
      </c>
      <c r="AO212" s="61">
        <v>111908.8664921466</v>
      </c>
      <c r="AP212" s="58">
        <v>99700</v>
      </c>
      <c r="AQ212" s="59">
        <v>66.041885375976563</v>
      </c>
      <c r="AR212" s="59">
        <v>50</v>
      </c>
      <c r="AS212" s="62">
        <v>0.96684229373931885</v>
      </c>
      <c r="AT212" s="62">
        <v>0.98447024822235107</v>
      </c>
      <c r="AU212" s="62">
        <v>0.93582069873809814</v>
      </c>
      <c r="AV212" s="63">
        <v>0.96551722288131714</v>
      </c>
      <c r="AW212" s="58">
        <v>123776.82113821138</v>
      </c>
      <c r="AX212" s="58">
        <v>109000</v>
      </c>
      <c r="AY212" s="61">
        <v>117521.25369978858</v>
      </c>
      <c r="AZ212" s="58">
        <v>107500</v>
      </c>
      <c r="BA212" s="59">
        <v>70.399574279785156</v>
      </c>
      <c r="BB212" s="59">
        <v>49</v>
      </c>
      <c r="BC212" s="62">
        <v>0.94067996740341187</v>
      </c>
      <c r="BD212" s="63">
        <v>0.97000002861022949</v>
      </c>
    </row>
    <row r="213" spans="1:56" x14ac:dyDescent="0.3">
      <c r="A213" s="47">
        <v>39083</v>
      </c>
      <c r="B213" s="48">
        <v>182</v>
      </c>
      <c r="E213" s="49">
        <v>253</v>
      </c>
      <c r="F213" s="49">
        <v>245</v>
      </c>
      <c r="H213" s="51">
        <v>20404638</v>
      </c>
      <c r="I213" s="52">
        <v>112113.3956043956</v>
      </c>
      <c r="J213" s="53">
        <v>98500</v>
      </c>
      <c r="K213" s="54">
        <v>67.021980285644531</v>
      </c>
      <c r="L213" s="54">
        <v>53</v>
      </c>
      <c r="M213" s="55">
        <v>0.96154433488845825</v>
      </c>
      <c r="N213" s="55">
        <v>0.98035359382629395</v>
      </c>
      <c r="O213" s="55">
        <v>0.92923396825790405</v>
      </c>
      <c r="P213" s="56">
        <v>0.96301186084747314</v>
      </c>
      <c r="W213" s="53">
        <v>124209.47035573123</v>
      </c>
      <c r="X213" s="53">
        <v>112000</v>
      </c>
      <c r="Y213" s="52">
        <v>117494.93469387756</v>
      </c>
      <c r="Z213" s="53">
        <v>99950</v>
      </c>
      <c r="AA213" s="54">
        <v>71.416328430175781</v>
      </c>
      <c r="AB213" s="54">
        <v>57</v>
      </c>
      <c r="AC213" s="55">
        <v>0.93646144866943359</v>
      </c>
      <c r="AD213" s="56">
        <v>0.96484375</v>
      </c>
      <c r="AK213" s="57">
        <v>182</v>
      </c>
      <c r="AL213" s="58">
        <v>20404638</v>
      </c>
      <c r="AM213" s="59">
        <v>253</v>
      </c>
      <c r="AN213" s="60">
        <v>245</v>
      </c>
      <c r="AO213" s="61">
        <v>112113.3956043956</v>
      </c>
      <c r="AP213" s="58">
        <v>98500</v>
      </c>
      <c r="AQ213" s="59">
        <v>67.021980285644531</v>
      </c>
      <c r="AR213" s="59">
        <v>53</v>
      </c>
      <c r="AS213" s="62">
        <v>0.96154433488845825</v>
      </c>
      <c r="AT213" s="62">
        <v>0.98035359382629395</v>
      </c>
      <c r="AU213" s="62">
        <v>0.92923396825790405</v>
      </c>
      <c r="AV213" s="63">
        <v>0.96301186084747314</v>
      </c>
      <c r="AW213" s="58">
        <v>124209.47035573123</v>
      </c>
      <c r="AX213" s="58">
        <v>112000</v>
      </c>
      <c r="AY213" s="61">
        <v>117494.93469387756</v>
      </c>
      <c r="AZ213" s="58">
        <v>99950</v>
      </c>
      <c r="BA213" s="59">
        <v>71.416328430175781</v>
      </c>
      <c r="BB213" s="59">
        <v>57</v>
      </c>
      <c r="BC213" s="62">
        <v>0.93646144866943359</v>
      </c>
      <c r="BD213" s="63">
        <v>0.96484375</v>
      </c>
    </row>
    <row r="214" spans="1:56" x14ac:dyDescent="0.3">
      <c r="A214" s="47">
        <v>39052</v>
      </c>
      <c r="B214" s="48">
        <v>234</v>
      </c>
      <c r="E214" s="49">
        <v>169</v>
      </c>
      <c r="F214" s="49">
        <v>168</v>
      </c>
      <c r="H214" s="51">
        <v>26591754</v>
      </c>
      <c r="I214" s="52">
        <v>113639.97435897436</v>
      </c>
      <c r="J214" s="53">
        <v>90475</v>
      </c>
      <c r="K214" s="54">
        <v>58.628204345703125</v>
      </c>
      <c r="L214" s="54">
        <v>40</v>
      </c>
      <c r="M214" s="55">
        <v>0.96476560831069946</v>
      </c>
      <c r="N214" s="55">
        <v>0.97665226459503174</v>
      </c>
      <c r="O214" s="55">
        <v>0.93191349506378174</v>
      </c>
      <c r="P214" s="56">
        <v>0.95561915636062622</v>
      </c>
      <c r="W214" s="53">
        <v>110815.59171597633</v>
      </c>
      <c r="X214" s="53">
        <v>92800</v>
      </c>
      <c r="Y214" s="52">
        <v>110107.70833333333</v>
      </c>
      <c r="Z214" s="53">
        <v>90975</v>
      </c>
      <c r="AA214" s="54">
        <v>67.297622680664063</v>
      </c>
      <c r="AB214" s="54">
        <v>51.5</v>
      </c>
      <c r="AC214" s="55">
        <v>0.91971284151077271</v>
      </c>
      <c r="AD214" s="56">
        <v>0.95510172843933105</v>
      </c>
      <c r="AK214" s="57">
        <v>3359</v>
      </c>
      <c r="AL214" s="58">
        <v>391291951</v>
      </c>
      <c r="AM214" s="59">
        <v>3382</v>
      </c>
      <c r="AN214" s="60">
        <v>3350</v>
      </c>
      <c r="AO214" s="61">
        <v>116490.60762131587</v>
      </c>
      <c r="AP214" s="58">
        <v>101000</v>
      </c>
      <c r="AQ214" s="59">
        <v>57.551055908203125</v>
      </c>
      <c r="AR214" s="59">
        <v>34</v>
      </c>
      <c r="AS214" s="62">
        <v>0.97375291585922241</v>
      </c>
      <c r="AT214" s="62">
        <v>0.98664885759353638</v>
      </c>
      <c r="AU214" s="62">
        <v>0.95417416095733643</v>
      </c>
      <c r="AV214" s="63">
        <v>0.97457629442214966</v>
      </c>
      <c r="AW214" s="58">
        <v>120124.32939089296</v>
      </c>
      <c r="AX214" s="58">
        <v>104925</v>
      </c>
      <c r="AY214" s="61">
        <v>118914.31761194029</v>
      </c>
      <c r="AZ214" s="58">
        <v>102000</v>
      </c>
      <c r="BA214" s="59">
        <v>57.659702301025391</v>
      </c>
      <c r="BB214" s="59">
        <v>35</v>
      </c>
      <c r="BC214" s="62">
        <v>0.95384645462036133</v>
      </c>
      <c r="BD214" s="63">
        <v>0.97453391551971436</v>
      </c>
    </row>
    <row r="215" spans="1:56" x14ac:dyDescent="0.3">
      <c r="A215" s="47">
        <v>39022</v>
      </c>
      <c r="B215" s="48">
        <v>249</v>
      </c>
      <c r="E215" s="49">
        <v>220</v>
      </c>
      <c r="F215" s="49">
        <v>238</v>
      </c>
      <c r="H215" s="51">
        <v>28434448</v>
      </c>
      <c r="I215" s="52">
        <v>114194.5702811245</v>
      </c>
      <c r="J215" s="53">
        <v>95000</v>
      </c>
      <c r="K215" s="54">
        <v>58.895584106445313</v>
      </c>
      <c r="L215" s="54">
        <v>41</v>
      </c>
      <c r="M215" s="55">
        <v>0.96739041805267334</v>
      </c>
      <c r="N215" s="55">
        <v>0.9830288290977478</v>
      </c>
      <c r="O215" s="55">
        <v>0.9405745267868042</v>
      </c>
      <c r="P215" s="56">
        <v>0.97160881757736206</v>
      </c>
      <c r="W215" s="53">
        <v>119667.98636363636</v>
      </c>
      <c r="X215" s="53">
        <v>104450</v>
      </c>
      <c r="Y215" s="52">
        <v>115650.62184873949</v>
      </c>
      <c r="Z215" s="53">
        <v>94925</v>
      </c>
      <c r="AA215" s="54">
        <v>56.470588684082031</v>
      </c>
      <c r="AB215" s="54">
        <v>42</v>
      </c>
      <c r="AC215" s="55">
        <v>0.94402509927749634</v>
      </c>
      <c r="AD215" s="56">
        <v>0.96783792972564697</v>
      </c>
      <c r="AK215" s="57">
        <v>3125</v>
      </c>
      <c r="AL215" s="58">
        <v>364700197</v>
      </c>
      <c r="AM215" s="59">
        <v>3213</v>
      </c>
      <c r="AN215" s="60">
        <v>3182</v>
      </c>
      <c r="AO215" s="61">
        <v>116704.06303999999</v>
      </c>
      <c r="AP215" s="58">
        <v>102000</v>
      </c>
      <c r="AQ215" s="59">
        <v>57.470401763916016</v>
      </c>
      <c r="AR215" s="59">
        <v>34</v>
      </c>
      <c r="AS215" s="62">
        <v>0.97442591190338135</v>
      </c>
      <c r="AT215" s="62">
        <v>0.98732489347457886</v>
      </c>
      <c r="AU215" s="62">
        <v>0.955841064453125</v>
      </c>
      <c r="AV215" s="63">
        <v>0.97578096389770508</v>
      </c>
      <c r="AW215" s="58">
        <v>120613.95798319328</v>
      </c>
      <c r="AX215" s="58">
        <v>105000</v>
      </c>
      <c r="AY215" s="61">
        <v>119379.28001257071</v>
      </c>
      <c r="AZ215" s="58">
        <v>103500</v>
      </c>
      <c r="BA215" s="59">
        <v>57.150848388671875</v>
      </c>
      <c r="BB215" s="59">
        <v>34</v>
      </c>
      <c r="BC215" s="62">
        <v>0.95564860105514526</v>
      </c>
      <c r="BD215" s="63">
        <v>0.97553384304046631</v>
      </c>
    </row>
    <row r="216" spans="1:56" x14ac:dyDescent="0.3">
      <c r="A216" s="47">
        <v>38991</v>
      </c>
      <c r="B216" s="48">
        <v>235</v>
      </c>
      <c r="E216" s="49">
        <v>261</v>
      </c>
      <c r="F216" s="49">
        <v>249</v>
      </c>
      <c r="H216" s="51">
        <v>27390212</v>
      </c>
      <c r="I216" s="52">
        <v>116554.09361702128</v>
      </c>
      <c r="J216" s="53">
        <v>104000</v>
      </c>
      <c r="K216" s="54">
        <v>58.480850219726563</v>
      </c>
      <c r="L216" s="54">
        <v>34</v>
      </c>
      <c r="M216" s="55">
        <v>0.96879065036773682</v>
      </c>
      <c r="N216" s="55">
        <v>0.97767513990402222</v>
      </c>
      <c r="O216" s="55">
        <v>0.94525730609893799</v>
      </c>
      <c r="P216" s="56">
        <v>0.96501809358596802</v>
      </c>
      <c r="W216" s="53">
        <v>113977.4827586207</v>
      </c>
      <c r="X216" s="53">
        <v>99500</v>
      </c>
      <c r="Y216" s="52">
        <v>123991.77911646587</v>
      </c>
      <c r="Z216" s="53">
        <v>107500</v>
      </c>
      <c r="AA216" s="54">
        <v>64.204818725585938</v>
      </c>
      <c r="AB216" s="54">
        <v>42</v>
      </c>
      <c r="AC216" s="55">
        <v>0.94267475605010986</v>
      </c>
      <c r="AD216" s="56">
        <v>0.969962477684021</v>
      </c>
      <c r="AK216" s="57">
        <v>2876</v>
      </c>
      <c r="AL216" s="58">
        <v>336265749</v>
      </c>
      <c r="AM216" s="59">
        <v>2993</v>
      </c>
      <c r="AN216" s="60">
        <v>2944</v>
      </c>
      <c r="AO216" s="61">
        <v>116921.33136300417</v>
      </c>
      <c r="AP216" s="58">
        <v>102850</v>
      </c>
      <c r="AQ216" s="59">
        <v>57.347011566162109</v>
      </c>
      <c r="AR216" s="59">
        <v>33</v>
      </c>
      <c r="AS216" s="62">
        <v>0.97503501176834106</v>
      </c>
      <c r="AT216" s="62">
        <v>0.98742139339447021</v>
      </c>
      <c r="AU216" s="62">
        <v>0.95716279745101929</v>
      </c>
      <c r="AV216" s="63">
        <v>0.97617483139038086</v>
      </c>
      <c r="AW216" s="58">
        <v>120683.49148012028</v>
      </c>
      <c r="AX216" s="58">
        <v>106000</v>
      </c>
      <c r="AY216" s="61">
        <v>119680.71365489131</v>
      </c>
      <c r="AZ216" s="58">
        <v>104900</v>
      </c>
      <c r="BA216" s="59">
        <v>57.205841064453125</v>
      </c>
      <c r="BB216" s="59">
        <v>33</v>
      </c>
      <c r="BC216" s="62">
        <v>0.9565882682800293</v>
      </c>
      <c r="BD216" s="63">
        <v>0.97600001096725464</v>
      </c>
    </row>
    <row r="217" spans="1:56" x14ac:dyDescent="0.3">
      <c r="A217" s="47">
        <v>38961</v>
      </c>
      <c r="B217" s="48">
        <v>278</v>
      </c>
      <c r="E217" s="49">
        <v>236</v>
      </c>
      <c r="F217" s="49">
        <v>213</v>
      </c>
      <c r="H217" s="51">
        <v>33759882</v>
      </c>
      <c r="I217" s="52">
        <v>121438.42446043165</v>
      </c>
      <c r="J217" s="53">
        <v>110000</v>
      </c>
      <c r="K217" s="54">
        <v>53.406475067138672</v>
      </c>
      <c r="L217" s="54">
        <v>32.5</v>
      </c>
      <c r="M217" s="55">
        <v>0.97427177429199219</v>
      </c>
      <c r="N217" s="55">
        <v>0.98390477895736694</v>
      </c>
      <c r="O217" s="55">
        <v>0.95337045192718506</v>
      </c>
      <c r="P217" s="56">
        <v>0.97244280576705933</v>
      </c>
      <c r="W217" s="53">
        <v>122181.18644067796</v>
      </c>
      <c r="X217" s="53">
        <v>97450</v>
      </c>
      <c r="Y217" s="52">
        <v>120911.46009389672</v>
      </c>
      <c r="Z217" s="53">
        <v>109706</v>
      </c>
      <c r="AA217" s="54">
        <v>51.901409149169922</v>
      </c>
      <c r="AB217" s="54">
        <v>33</v>
      </c>
      <c r="AC217" s="55">
        <v>0.94386327266693115</v>
      </c>
      <c r="AD217" s="56">
        <v>0.96581166982650757</v>
      </c>
      <c r="AK217" s="57">
        <v>2641</v>
      </c>
      <c r="AL217" s="58">
        <v>308875537</v>
      </c>
      <c r="AM217" s="59">
        <v>2732</v>
      </c>
      <c r="AN217" s="60">
        <v>2695</v>
      </c>
      <c r="AO217" s="61">
        <v>116954.00870882241</v>
      </c>
      <c r="AP217" s="58">
        <v>102700</v>
      </c>
      <c r="AQ217" s="59">
        <v>57.246120452880859</v>
      </c>
      <c r="AR217" s="59">
        <v>33</v>
      </c>
      <c r="AS217" s="62">
        <v>0.97559064626693726</v>
      </c>
      <c r="AT217" s="62">
        <v>0.98795181512832642</v>
      </c>
      <c r="AU217" s="62">
        <v>0.95822221040725708</v>
      </c>
      <c r="AV217" s="63">
        <v>0.97690528631210327</v>
      </c>
      <c r="AW217" s="58">
        <v>121324.14604685213</v>
      </c>
      <c r="AX217" s="58">
        <v>107900</v>
      </c>
      <c r="AY217" s="61">
        <v>119282.4</v>
      </c>
      <c r="AZ217" s="58">
        <v>104900</v>
      </c>
      <c r="BA217" s="59">
        <v>56.559185028076172</v>
      </c>
      <c r="BB217" s="59">
        <v>32</v>
      </c>
      <c r="BC217" s="62">
        <v>0.95787382125854492</v>
      </c>
      <c r="BD217" s="63">
        <v>0.97674417495727539</v>
      </c>
    </row>
    <row r="218" spans="1:56" x14ac:dyDescent="0.3">
      <c r="A218" s="47">
        <v>38930</v>
      </c>
      <c r="B218" s="48">
        <v>326</v>
      </c>
      <c r="E218" s="49">
        <v>300</v>
      </c>
      <c r="F218" s="49">
        <v>282</v>
      </c>
      <c r="H218" s="51">
        <v>39773152</v>
      </c>
      <c r="I218" s="52">
        <v>122003.53374233129</v>
      </c>
      <c r="J218" s="53">
        <v>110250</v>
      </c>
      <c r="K218" s="54">
        <v>52.89263916015625</v>
      </c>
      <c r="L218" s="54">
        <v>28.5</v>
      </c>
      <c r="M218" s="55">
        <v>0.97526538372039795</v>
      </c>
      <c r="N218" s="55">
        <v>0.98823642730712891</v>
      </c>
      <c r="O218" s="55">
        <v>0.96055012941360474</v>
      </c>
      <c r="P218" s="56">
        <v>0.97665238380432129</v>
      </c>
      <c r="W218" s="53">
        <v>120355.26666666666</v>
      </c>
      <c r="X218" s="53">
        <v>109000</v>
      </c>
      <c r="Y218" s="52">
        <v>119632.35460992908</v>
      </c>
      <c r="Z218" s="53">
        <v>106750</v>
      </c>
      <c r="AA218" s="54">
        <v>52.709220886230469</v>
      </c>
      <c r="AB218" s="54">
        <v>36.5</v>
      </c>
      <c r="AC218" s="55">
        <v>0.95027399063110352</v>
      </c>
      <c r="AD218" s="56">
        <v>0.97176921367645264</v>
      </c>
      <c r="AK218" s="57">
        <v>2363</v>
      </c>
      <c r="AL218" s="58">
        <v>275115655</v>
      </c>
      <c r="AM218" s="59">
        <v>2496</v>
      </c>
      <c r="AN218" s="60">
        <v>2482</v>
      </c>
      <c r="AO218" s="61">
        <v>116426.43038510368</v>
      </c>
      <c r="AP218" s="58">
        <v>101900</v>
      </c>
      <c r="AQ218" s="59">
        <v>57.697841644287109</v>
      </c>
      <c r="AR218" s="59">
        <v>33</v>
      </c>
      <c r="AS218" s="62">
        <v>0.9757457971572876</v>
      </c>
      <c r="AT218" s="62">
        <v>0.98822146654129028</v>
      </c>
      <c r="AU218" s="62">
        <v>0.95879298448562622</v>
      </c>
      <c r="AV218" s="63">
        <v>0.97732996940612793</v>
      </c>
      <c r="AW218" s="58">
        <v>121243.11177884616</v>
      </c>
      <c r="AX218" s="58">
        <v>109000</v>
      </c>
      <c r="AY218" s="61">
        <v>119142.5975020145</v>
      </c>
      <c r="AZ218" s="58">
        <v>104900</v>
      </c>
      <c r="BA218" s="59">
        <v>56.958904266357422</v>
      </c>
      <c r="BB218" s="59">
        <v>32</v>
      </c>
      <c r="BC218" s="62">
        <v>0.9590761661529541</v>
      </c>
      <c r="BD218" s="63">
        <v>0.97734200954437256</v>
      </c>
    </row>
    <row r="219" spans="1:56" x14ac:dyDescent="0.3">
      <c r="A219" s="47">
        <v>38899</v>
      </c>
      <c r="B219" s="48">
        <v>339</v>
      </c>
      <c r="E219" s="49">
        <v>295</v>
      </c>
      <c r="F219" s="49">
        <v>306</v>
      </c>
      <c r="H219" s="51">
        <v>38729097</v>
      </c>
      <c r="I219" s="52">
        <v>114245.12389380531</v>
      </c>
      <c r="J219" s="53">
        <v>103500</v>
      </c>
      <c r="K219" s="54">
        <v>51.171092987060547</v>
      </c>
      <c r="L219" s="54">
        <v>33</v>
      </c>
      <c r="M219" s="55">
        <v>0.98248046636581421</v>
      </c>
      <c r="N219" s="55">
        <v>0.99443674087524414</v>
      </c>
      <c r="O219" s="55">
        <v>0.97423839569091797</v>
      </c>
      <c r="P219" s="56">
        <v>0.97732996940612793</v>
      </c>
      <c r="W219" s="53">
        <v>121200.7593220339</v>
      </c>
      <c r="X219" s="53">
        <v>109900</v>
      </c>
      <c r="Y219" s="52">
        <v>119872.58823529411</v>
      </c>
      <c r="Z219" s="53">
        <v>107200</v>
      </c>
      <c r="AA219" s="54">
        <v>54.859477996826172</v>
      </c>
      <c r="AB219" s="54">
        <v>33</v>
      </c>
      <c r="AC219" s="55">
        <v>0.95499610900878906</v>
      </c>
      <c r="AD219" s="56">
        <v>0.97217261791229248</v>
      </c>
      <c r="AK219" s="57">
        <v>2037</v>
      </c>
      <c r="AL219" s="58">
        <v>235342503</v>
      </c>
      <c r="AM219" s="59">
        <v>2196</v>
      </c>
      <c r="AN219" s="60">
        <v>2200</v>
      </c>
      <c r="AO219" s="61">
        <v>115533.87481590574</v>
      </c>
      <c r="AP219" s="58">
        <v>100000</v>
      </c>
      <c r="AQ219" s="59">
        <v>58.466861724853516</v>
      </c>
      <c r="AR219" s="59">
        <v>34</v>
      </c>
      <c r="AS219" s="62">
        <v>0.97582268714904785</v>
      </c>
      <c r="AT219" s="62">
        <v>0.98822146654129028</v>
      </c>
      <c r="AU219" s="62">
        <v>0.95851176977157593</v>
      </c>
      <c r="AV219" s="63">
        <v>0.97735852003097534</v>
      </c>
      <c r="AW219" s="58">
        <v>121364.40209471766</v>
      </c>
      <c r="AX219" s="58">
        <v>109000</v>
      </c>
      <c r="AY219" s="61">
        <v>119079.81954545455</v>
      </c>
      <c r="AZ219" s="58">
        <v>104900</v>
      </c>
      <c r="BA219" s="59">
        <v>57.503635406494141</v>
      </c>
      <c r="BB219" s="59">
        <v>31</v>
      </c>
      <c r="BC219" s="62">
        <v>0.96020442247390747</v>
      </c>
      <c r="BD219" s="63">
        <v>0.97807818651199341</v>
      </c>
    </row>
    <row r="220" spans="1:56" x14ac:dyDescent="0.3">
      <c r="A220" s="47">
        <v>38869</v>
      </c>
      <c r="B220" s="48">
        <v>378</v>
      </c>
      <c r="E220" s="49">
        <v>333</v>
      </c>
      <c r="F220" s="49">
        <v>339</v>
      </c>
      <c r="H220" s="51">
        <v>45805251</v>
      </c>
      <c r="I220" s="52">
        <v>121177.91269841269</v>
      </c>
      <c r="J220" s="53">
        <v>103950</v>
      </c>
      <c r="K220" s="54">
        <v>55.693122863769531</v>
      </c>
      <c r="L220" s="54">
        <v>27.5</v>
      </c>
      <c r="M220" s="55">
        <v>0.98134398460388184</v>
      </c>
      <c r="N220" s="55">
        <v>0.98881697654724121</v>
      </c>
      <c r="O220" s="55">
        <v>0.96490472555160522</v>
      </c>
      <c r="P220" s="56">
        <v>0.97839224338531494</v>
      </c>
      <c r="W220" s="53">
        <v>117768.75375375376</v>
      </c>
      <c r="X220" s="53">
        <v>100000</v>
      </c>
      <c r="Y220" s="52">
        <v>116546.31563421829</v>
      </c>
      <c r="Z220" s="53">
        <v>99900</v>
      </c>
      <c r="AA220" s="54">
        <v>53.33038330078125</v>
      </c>
      <c r="AB220" s="54">
        <v>29</v>
      </c>
      <c r="AC220" s="55">
        <v>0.97108292579650879</v>
      </c>
      <c r="AD220" s="56">
        <v>0.97622025012969971</v>
      </c>
      <c r="AK220" s="57">
        <v>1698</v>
      </c>
      <c r="AL220" s="58">
        <v>196613406</v>
      </c>
      <c r="AM220" s="59">
        <v>1901</v>
      </c>
      <c r="AN220" s="60">
        <v>1894</v>
      </c>
      <c r="AO220" s="61">
        <v>115791.16961130741</v>
      </c>
      <c r="AP220" s="58">
        <v>100000</v>
      </c>
      <c r="AQ220" s="59">
        <v>59.923439025878906</v>
      </c>
      <c r="AR220" s="59">
        <v>34</v>
      </c>
      <c r="AS220" s="62">
        <v>0.97449350357055664</v>
      </c>
      <c r="AT220" s="62">
        <v>0.98752474784851074</v>
      </c>
      <c r="AU220" s="62">
        <v>0.95537197589874268</v>
      </c>
      <c r="AV220" s="63">
        <v>0.97738897800445557</v>
      </c>
      <c r="AW220" s="58">
        <v>121389.79642293529</v>
      </c>
      <c r="AX220" s="58">
        <v>108000</v>
      </c>
      <c r="AY220" s="61">
        <v>118951.73759239704</v>
      </c>
      <c r="AZ220" s="58">
        <v>102700</v>
      </c>
      <c r="BA220" s="59">
        <v>57.930835723876953</v>
      </c>
      <c r="BB220" s="59">
        <v>31</v>
      </c>
      <c r="BC220" s="62">
        <v>0.96104592084884644</v>
      </c>
      <c r="BD220" s="63">
        <v>0.97886538505554199</v>
      </c>
    </row>
    <row r="221" spans="1:56" x14ac:dyDescent="0.3">
      <c r="A221" s="47">
        <v>38838</v>
      </c>
      <c r="B221" s="48">
        <v>353</v>
      </c>
      <c r="E221" s="49">
        <v>344</v>
      </c>
      <c r="F221" s="49">
        <v>377</v>
      </c>
      <c r="H221" s="51">
        <v>41041187</v>
      </c>
      <c r="I221" s="52">
        <v>116263.98583569405</v>
      </c>
      <c r="J221" s="53">
        <v>100000</v>
      </c>
      <c r="K221" s="54">
        <v>57.668556213378906</v>
      </c>
      <c r="L221" s="54">
        <v>28</v>
      </c>
      <c r="M221" s="55">
        <v>0.97817724943161011</v>
      </c>
      <c r="N221" s="55">
        <v>0.9883720874786377</v>
      </c>
      <c r="O221" s="55">
        <v>0.96268445253372192</v>
      </c>
      <c r="P221" s="56">
        <v>0.98075687885284424</v>
      </c>
      <c r="W221" s="53">
        <v>127808.18604651163</v>
      </c>
      <c r="X221" s="53">
        <v>114900</v>
      </c>
      <c r="Y221" s="52">
        <v>123158.46684350133</v>
      </c>
      <c r="Z221" s="53">
        <v>105000</v>
      </c>
      <c r="AA221" s="54">
        <v>54.867374420166016</v>
      </c>
      <c r="AB221" s="54">
        <v>27</v>
      </c>
      <c r="AC221" s="55">
        <v>0.96918898820877075</v>
      </c>
      <c r="AD221" s="56">
        <v>0.98127341270446777</v>
      </c>
      <c r="AK221" s="57">
        <v>1320</v>
      </c>
      <c r="AL221" s="58">
        <v>150808155</v>
      </c>
      <c r="AM221" s="59">
        <v>1568</v>
      </c>
      <c r="AN221" s="60">
        <v>1555</v>
      </c>
      <c r="AO221" s="61">
        <v>114248.60227272728</v>
      </c>
      <c r="AP221" s="58">
        <v>99000</v>
      </c>
      <c r="AQ221" s="59">
        <v>61.134849548339844</v>
      </c>
      <c r="AR221" s="59">
        <v>36</v>
      </c>
      <c r="AS221" s="62">
        <v>0.97253179550170898</v>
      </c>
      <c r="AT221" s="62">
        <v>0.98711311817169189</v>
      </c>
      <c r="AU221" s="62">
        <v>0.95264220237731934</v>
      </c>
      <c r="AV221" s="63">
        <v>0.97681701183319092</v>
      </c>
      <c r="AW221" s="58">
        <v>122158.80612244898</v>
      </c>
      <c r="AX221" s="58">
        <v>109500</v>
      </c>
      <c r="AY221" s="61">
        <v>119476.13504823152</v>
      </c>
      <c r="AZ221" s="58">
        <v>103950</v>
      </c>
      <c r="BA221" s="59">
        <v>58.933761596679688</v>
      </c>
      <c r="BB221" s="59">
        <v>31</v>
      </c>
      <c r="BC221" s="62">
        <v>0.95885777473449707</v>
      </c>
      <c r="BD221" s="63">
        <v>0.97988772392272949</v>
      </c>
    </row>
    <row r="222" spans="1:56" x14ac:dyDescent="0.3">
      <c r="A222" s="47">
        <v>38808</v>
      </c>
      <c r="B222" s="48">
        <v>293</v>
      </c>
      <c r="E222" s="49">
        <v>339</v>
      </c>
      <c r="F222" s="49">
        <v>330</v>
      </c>
      <c r="H222" s="51">
        <v>32802004</v>
      </c>
      <c r="I222" s="52">
        <v>111952.23208191126</v>
      </c>
      <c r="J222" s="53">
        <v>95000</v>
      </c>
      <c r="K222" s="54">
        <v>67.160408020019531</v>
      </c>
      <c r="L222" s="54">
        <v>44</v>
      </c>
      <c r="M222" s="55">
        <v>0.97066181898117065</v>
      </c>
      <c r="N222" s="55">
        <v>0.98710185289382935</v>
      </c>
      <c r="O222" s="55">
        <v>0.94945424795150757</v>
      </c>
      <c r="P222" s="56">
        <v>0.9758307933807373</v>
      </c>
      <c r="W222" s="53">
        <v>124348.6784660767</v>
      </c>
      <c r="X222" s="53">
        <v>109900</v>
      </c>
      <c r="Y222" s="52">
        <v>115398.39090909091</v>
      </c>
      <c r="Z222" s="53">
        <v>99900</v>
      </c>
      <c r="AA222" s="54">
        <v>62.115150451660156</v>
      </c>
      <c r="AB222" s="54">
        <v>29.5</v>
      </c>
      <c r="AC222" s="55">
        <v>0.96195030212402344</v>
      </c>
      <c r="AD222" s="56">
        <v>0.97762411832809448</v>
      </c>
      <c r="AK222" s="57">
        <v>967</v>
      </c>
      <c r="AL222" s="58">
        <v>109766968</v>
      </c>
      <c r="AM222" s="59">
        <v>1224</v>
      </c>
      <c r="AN222" s="60">
        <v>1178</v>
      </c>
      <c r="AO222" s="61">
        <v>113512.89348500517</v>
      </c>
      <c r="AP222" s="58">
        <v>98500</v>
      </c>
      <c r="AQ222" s="59">
        <v>62.40020751953125</v>
      </c>
      <c r="AR222" s="59">
        <v>42</v>
      </c>
      <c r="AS222" s="62">
        <v>0.97047090530395508</v>
      </c>
      <c r="AT222" s="62">
        <v>0.9861111044883728</v>
      </c>
      <c r="AU222" s="62">
        <v>0.94897627830505371</v>
      </c>
      <c r="AV222" s="63">
        <v>0.97554349899291992</v>
      </c>
      <c r="AW222" s="58">
        <v>120571.07189542483</v>
      </c>
      <c r="AX222" s="58">
        <v>107500</v>
      </c>
      <c r="AY222" s="61">
        <v>118297.66383701189</v>
      </c>
      <c r="AZ222" s="58">
        <v>100500</v>
      </c>
      <c r="BA222" s="59">
        <v>60.235145568847656</v>
      </c>
      <c r="BB222" s="59">
        <v>34</v>
      </c>
      <c r="BC222" s="62">
        <v>0.95555144548416138</v>
      </c>
      <c r="BD222" s="63">
        <v>0.97896945476531982</v>
      </c>
    </row>
    <row r="223" spans="1:56" x14ac:dyDescent="0.3">
      <c r="A223" s="47">
        <v>38777</v>
      </c>
      <c r="B223" s="48">
        <v>287</v>
      </c>
      <c r="E223" s="49">
        <v>302</v>
      </c>
      <c r="F223" s="49">
        <v>311</v>
      </c>
      <c r="H223" s="51">
        <v>32244138</v>
      </c>
      <c r="I223" s="52">
        <v>112348.91289198607</v>
      </c>
      <c r="J223" s="53">
        <v>98000</v>
      </c>
      <c r="K223" s="54">
        <v>59.132404327392578</v>
      </c>
      <c r="L223" s="54">
        <v>29</v>
      </c>
      <c r="M223" s="55">
        <v>0.97020536661148071</v>
      </c>
      <c r="N223" s="55">
        <v>0.98695653676986694</v>
      </c>
      <c r="O223" s="55">
        <v>0.94512653350830078</v>
      </c>
      <c r="P223" s="56">
        <v>0.97890752553939819</v>
      </c>
      <c r="W223" s="53">
        <v>123187.8476821192</v>
      </c>
      <c r="X223" s="53">
        <v>109250</v>
      </c>
      <c r="Y223" s="52">
        <v>118483.85530546623</v>
      </c>
      <c r="Z223" s="53">
        <v>97500</v>
      </c>
      <c r="AA223" s="54">
        <v>61.581993103027344</v>
      </c>
      <c r="AB223" s="54">
        <v>34</v>
      </c>
      <c r="AC223" s="55">
        <v>0.95889532566070557</v>
      </c>
      <c r="AD223" s="56">
        <v>0.97886538505554199</v>
      </c>
      <c r="AK223" s="57">
        <v>674</v>
      </c>
      <c r="AL223" s="58">
        <v>76964964</v>
      </c>
      <c r="AM223" s="59">
        <v>885</v>
      </c>
      <c r="AN223" s="60">
        <v>848</v>
      </c>
      <c r="AO223" s="61">
        <v>114191.3412462908</v>
      </c>
      <c r="AP223" s="58">
        <v>99000</v>
      </c>
      <c r="AQ223" s="59">
        <v>60.330860137939453</v>
      </c>
      <c r="AR223" s="59">
        <v>42</v>
      </c>
      <c r="AS223" s="62">
        <v>0.97038793563842773</v>
      </c>
      <c r="AT223" s="62">
        <v>0.98608875274658203</v>
      </c>
      <c r="AU223" s="62">
        <v>0.9487684965133667</v>
      </c>
      <c r="AV223" s="63">
        <v>0.97551560401916504</v>
      </c>
      <c r="AW223" s="58">
        <v>119124.05649717514</v>
      </c>
      <c r="AX223" s="58">
        <v>105000</v>
      </c>
      <c r="AY223" s="61">
        <v>119425.91863207547</v>
      </c>
      <c r="AZ223" s="58">
        <v>101500</v>
      </c>
      <c r="BA223" s="59">
        <v>59.503536224365234</v>
      </c>
      <c r="BB223" s="59">
        <v>35.5</v>
      </c>
      <c r="BC223" s="62">
        <v>0.95306134223937988</v>
      </c>
      <c r="BD223" s="63">
        <v>0.97930896282196045</v>
      </c>
    </row>
    <row r="224" spans="1:56" x14ac:dyDescent="0.3">
      <c r="A224" s="47">
        <v>38749</v>
      </c>
      <c r="B224" s="48">
        <v>217</v>
      </c>
      <c r="E224" s="49">
        <v>279</v>
      </c>
      <c r="F224" s="49">
        <v>290</v>
      </c>
      <c r="H224" s="51">
        <v>24294870</v>
      </c>
      <c r="I224" s="52">
        <v>111957.9262672811</v>
      </c>
      <c r="J224" s="53">
        <v>98000</v>
      </c>
      <c r="K224" s="54">
        <v>58.428569793701172</v>
      </c>
      <c r="L224" s="54">
        <v>48</v>
      </c>
      <c r="M224" s="55">
        <v>0.97188812494277954</v>
      </c>
      <c r="N224" s="55">
        <v>0.98744767904281616</v>
      </c>
      <c r="O224" s="55">
        <v>0.95535951852798462</v>
      </c>
      <c r="P224" s="56">
        <v>0.98019802570343018</v>
      </c>
      <c r="W224" s="53">
        <v>116337.89247311828</v>
      </c>
      <c r="X224" s="53">
        <v>105000</v>
      </c>
      <c r="Y224" s="52">
        <v>118859.80689655173</v>
      </c>
      <c r="Z224" s="53">
        <v>107850</v>
      </c>
      <c r="AA224" s="54">
        <v>60.086208343505859</v>
      </c>
      <c r="AB224" s="54">
        <v>30.5</v>
      </c>
      <c r="AC224" s="55">
        <v>0.94708305597305298</v>
      </c>
      <c r="AD224" s="56">
        <v>0.98100495338439941</v>
      </c>
      <c r="AK224" s="57">
        <v>387</v>
      </c>
      <c r="AL224" s="58">
        <v>44720826</v>
      </c>
      <c r="AM224" s="59">
        <v>583</v>
      </c>
      <c r="AN224" s="60">
        <v>537</v>
      </c>
      <c r="AO224" s="61">
        <v>115557.68992248063</v>
      </c>
      <c r="AP224" s="58">
        <v>100000</v>
      </c>
      <c r="AQ224" s="59">
        <v>61.219638824462891</v>
      </c>
      <c r="AR224" s="59">
        <v>50</v>
      </c>
      <c r="AS224" s="62">
        <v>0.97052329778671265</v>
      </c>
      <c r="AT224" s="62">
        <v>0.9855421781539917</v>
      </c>
      <c r="AU224" s="62">
        <v>0.95146936178207397</v>
      </c>
      <c r="AV224" s="63">
        <v>0.9736703634262085</v>
      </c>
      <c r="AW224" s="58">
        <v>117018.97084048028</v>
      </c>
      <c r="AX224" s="58">
        <v>105000</v>
      </c>
      <c r="AY224" s="61">
        <v>119971.50837988827</v>
      </c>
      <c r="AZ224" s="58">
        <v>106900</v>
      </c>
      <c r="BA224" s="59">
        <v>58.299812316894531</v>
      </c>
      <c r="BB224" s="59">
        <v>38</v>
      </c>
      <c r="BC224" s="62">
        <v>0.94968259334564209</v>
      </c>
      <c r="BD224" s="63">
        <v>0.97989952564239502</v>
      </c>
    </row>
    <row r="225" spans="1:56" x14ac:dyDescent="0.3">
      <c r="A225" s="47">
        <v>38718</v>
      </c>
      <c r="B225" s="48">
        <v>170</v>
      </c>
      <c r="E225" s="49">
        <v>304</v>
      </c>
      <c r="F225" s="49">
        <v>247</v>
      </c>
      <c r="H225" s="51">
        <v>20425956</v>
      </c>
      <c r="I225" s="52">
        <v>120152.68235294118</v>
      </c>
      <c r="J225" s="53">
        <v>105875</v>
      </c>
      <c r="K225" s="54">
        <v>64.782356262207031</v>
      </c>
      <c r="L225" s="54">
        <v>52.5</v>
      </c>
      <c r="M225" s="55">
        <v>0.9687812328338623</v>
      </c>
      <c r="N225" s="55">
        <v>0.98318260908126831</v>
      </c>
      <c r="O225" s="55">
        <v>0.94650375843048096</v>
      </c>
      <c r="P225" s="56">
        <v>0.9667096734046936</v>
      </c>
      <c r="W225" s="53">
        <v>117644.03947368421</v>
      </c>
      <c r="X225" s="53">
        <v>105850</v>
      </c>
      <c r="Y225" s="52">
        <v>121276.74493927126</v>
      </c>
      <c r="Z225" s="53">
        <v>106900</v>
      </c>
      <c r="AA225" s="54">
        <v>56.202430725097656</v>
      </c>
      <c r="AB225" s="54">
        <v>49</v>
      </c>
      <c r="AC225" s="55">
        <v>0.95273464918136597</v>
      </c>
      <c r="AD225" s="56">
        <v>0.97674417495727539</v>
      </c>
      <c r="AK225" s="57">
        <v>170</v>
      </c>
      <c r="AL225" s="58">
        <v>20425956</v>
      </c>
      <c r="AM225" s="59">
        <v>304</v>
      </c>
      <c r="AN225" s="60">
        <v>247</v>
      </c>
      <c r="AO225" s="61">
        <v>120152.68235294118</v>
      </c>
      <c r="AP225" s="58">
        <v>105875</v>
      </c>
      <c r="AQ225" s="59">
        <v>64.782356262207031</v>
      </c>
      <c r="AR225" s="59">
        <v>52.5</v>
      </c>
      <c r="AS225" s="62">
        <v>0.9687812328338623</v>
      </c>
      <c r="AT225" s="62">
        <v>0.98318260908126831</v>
      </c>
      <c r="AU225" s="62">
        <v>0.94650375843048096</v>
      </c>
      <c r="AV225" s="63">
        <v>0.9667096734046936</v>
      </c>
      <c r="AW225" s="58">
        <v>117644.03947368421</v>
      </c>
      <c r="AX225" s="58">
        <v>105850</v>
      </c>
      <c r="AY225" s="61">
        <v>121276.74493927126</v>
      </c>
      <c r="AZ225" s="58">
        <v>106900</v>
      </c>
      <c r="BA225" s="59">
        <v>56.202430725097656</v>
      </c>
      <c r="BB225" s="59">
        <v>49</v>
      </c>
      <c r="BC225" s="62">
        <v>0.95273464918136597</v>
      </c>
      <c r="BD225" s="63">
        <v>0.97674417495727539</v>
      </c>
    </row>
    <row r="226" spans="1:56" x14ac:dyDescent="0.3">
      <c r="A226" s="47">
        <v>37742</v>
      </c>
      <c r="B226" s="48">
        <v>0</v>
      </c>
      <c r="E226" s="49">
        <v>2</v>
      </c>
      <c r="F226" s="49">
        <v>0</v>
      </c>
      <c r="H226" s="51">
        <v>0</v>
      </c>
      <c r="W226" s="53">
        <v>72250</v>
      </c>
      <c r="X226" s="53">
        <v>72250</v>
      </c>
      <c r="AK226" s="57">
        <v>0</v>
      </c>
      <c r="AL226" s="58">
        <v>0</v>
      </c>
      <c r="AM226" s="59">
        <v>2</v>
      </c>
      <c r="AN226" s="60">
        <v>0</v>
      </c>
      <c r="AW226" s="58">
        <v>72250</v>
      </c>
      <c r="AX226" s="58">
        <v>72250</v>
      </c>
    </row>
    <row r="227" spans="1:56" x14ac:dyDescent="0.3">
      <c r="A227" s="47">
        <v>37712</v>
      </c>
      <c r="B227" s="48">
        <v>0</v>
      </c>
      <c r="E227" s="49">
        <v>0</v>
      </c>
      <c r="F227" s="49">
        <v>0</v>
      </c>
      <c r="H227" s="51">
        <v>0</v>
      </c>
      <c r="AK227" s="57">
        <v>0</v>
      </c>
      <c r="AL227" s="58">
        <v>0</v>
      </c>
      <c r="AM227" s="59">
        <v>0</v>
      </c>
      <c r="AN227" s="60">
        <v>0</v>
      </c>
    </row>
    <row r="228" spans="1:56" x14ac:dyDescent="0.3">
      <c r="A228" s="47">
        <v>37681</v>
      </c>
      <c r="B228" s="48">
        <v>0</v>
      </c>
      <c r="E228" s="49">
        <v>0</v>
      </c>
      <c r="F228" s="49">
        <v>0</v>
      </c>
      <c r="H228" s="51">
        <v>0</v>
      </c>
      <c r="AK228" s="57">
        <v>0</v>
      </c>
      <c r="AL228" s="58">
        <v>0</v>
      </c>
      <c r="AM228" s="59">
        <v>0</v>
      </c>
      <c r="AN228" s="60">
        <v>0</v>
      </c>
    </row>
    <row r="229" spans="1:56" x14ac:dyDescent="0.3">
      <c r="A229" s="47">
        <v>37653</v>
      </c>
      <c r="B229" s="48">
        <v>0</v>
      </c>
      <c r="E229" s="49">
        <v>0</v>
      </c>
      <c r="F229" s="49">
        <v>0</v>
      </c>
      <c r="H229" s="51">
        <v>0</v>
      </c>
      <c r="AK229" s="57">
        <v>0</v>
      </c>
      <c r="AL229" s="58">
        <v>0</v>
      </c>
      <c r="AM229" s="59">
        <v>0</v>
      </c>
      <c r="AN229" s="60">
        <v>0</v>
      </c>
    </row>
    <row r="230" spans="1:56" x14ac:dyDescent="0.3">
      <c r="A230" s="47">
        <v>37622</v>
      </c>
      <c r="B230" s="48">
        <v>0</v>
      </c>
      <c r="E230" s="49">
        <v>0</v>
      </c>
      <c r="F230" s="49">
        <v>0</v>
      </c>
      <c r="H230" s="51">
        <v>0</v>
      </c>
      <c r="AK230" s="57">
        <v>0</v>
      </c>
      <c r="AL230" s="58">
        <v>0</v>
      </c>
      <c r="AM230" s="59">
        <v>0</v>
      </c>
      <c r="AN230" s="60">
        <v>0</v>
      </c>
    </row>
    <row r="231" spans="1:56" x14ac:dyDescent="0.3">
      <c r="A231" s="47">
        <v>37591</v>
      </c>
      <c r="B231" s="48">
        <v>0</v>
      </c>
      <c r="E231" s="49">
        <v>0</v>
      </c>
      <c r="F231" s="49">
        <v>0</v>
      </c>
      <c r="H231" s="51">
        <v>0</v>
      </c>
      <c r="AK231" s="57">
        <v>0</v>
      </c>
      <c r="AL231" s="58">
        <v>0</v>
      </c>
      <c r="AM231" s="59">
        <v>1</v>
      </c>
      <c r="AN231" s="60">
        <v>0</v>
      </c>
      <c r="AW231" s="58">
        <v>184000</v>
      </c>
      <c r="AX231" s="58">
        <v>184000</v>
      </c>
    </row>
    <row r="232" spans="1:56" x14ac:dyDescent="0.3">
      <c r="A232" s="47">
        <v>37561</v>
      </c>
      <c r="B232" s="48">
        <v>0</v>
      </c>
      <c r="E232" s="49">
        <v>0</v>
      </c>
      <c r="F232" s="49">
        <v>0</v>
      </c>
      <c r="H232" s="51">
        <v>0</v>
      </c>
      <c r="AK232" s="57">
        <v>0</v>
      </c>
      <c r="AL232" s="58">
        <v>0</v>
      </c>
      <c r="AM232" s="59">
        <v>1</v>
      </c>
      <c r="AN232" s="60">
        <v>0</v>
      </c>
      <c r="AW232" s="58">
        <v>184000</v>
      </c>
      <c r="AX232" s="58">
        <v>184000</v>
      </c>
    </row>
    <row r="233" spans="1:56" x14ac:dyDescent="0.3">
      <c r="A233" s="47">
        <v>37530</v>
      </c>
      <c r="B233" s="48">
        <v>0</v>
      </c>
      <c r="E233" s="49">
        <v>0</v>
      </c>
      <c r="F233" s="49">
        <v>0</v>
      </c>
      <c r="H233" s="51">
        <v>0</v>
      </c>
      <c r="AK233" s="57">
        <v>0</v>
      </c>
      <c r="AL233" s="58">
        <v>0</v>
      </c>
      <c r="AM233" s="59">
        <v>1</v>
      </c>
      <c r="AN233" s="60">
        <v>0</v>
      </c>
      <c r="AW233" s="58">
        <v>184000</v>
      </c>
      <c r="AX233" s="58">
        <v>184000</v>
      </c>
    </row>
    <row r="234" spans="1:56" x14ac:dyDescent="0.3">
      <c r="A234" s="47">
        <v>37500</v>
      </c>
      <c r="B234" s="48">
        <v>0</v>
      </c>
      <c r="E234" s="49">
        <v>0</v>
      </c>
      <c r="F234" s="49">
        <v>0</v>
      </c>
      <c r="H234" s="51">
        <v>0</v>
      </c>
      <c r="AK234" s="57">
        <v>0</v>
      </c>
      <c r="AL234" s="58">
        <v>0</v>
      </c>
      <c r="AM234" s="59">
        <v>1</v>
      </c>
      <c r="AN234" s="60">
        <v>0</v>
      </c>
      <c r="AW234" s="58">
        <v>184000</v>
      </c>
      <c r="AX234" s="58">
        <v>184000</v>
      </c>
    </row>
    <row r="235" spans="1:56" x14ac:dyDescent="0.3">
      <c r="A235" s="47">
        <v>37469</v>
      </c>
      <c r="B235" s="48">
        <v>0</v>
      </c>
      <c r="E235" s="49">
        <v>0</v>
      </c>
      <c r="F235" s="49">
        <v>0</v>
      </c>
      <c r="H235" s="51">
        <v>0</v>
      </c>
      <c r="AK235" s="57">
        <v>0</v>
      </c>
      <c r="AL235" s="58">
        <v>0</v>
      </c>
      <c r="AM235" s="59">
        <v>1</v>
      </c>
      <c r="AN235" s="60">
        <v>0</v>
      </c>
      <c r="AW235" s="58">
        <v>184000</v>
      </c>
      <c r="AX235" s="58">
        <v>184000</v>
      </c>
    </row>
    <row r="236" spans="1:56" x14ac:dyDescent="0.3">
      <c r="A236" s="47">
        <v>37438</v>
      </c>
      <c r="B236" s="48">
        <v>0</v>
      </c>
      <c r="E236" s="49">
        <v>0</v>
      </c>
      <c r="F236" s="49">
        <v>0</v>
      </c>
      <c r="H236" s="51">
        <v>0</v>
      </c>
      <c r="AK236" s="57">
        <v>0</v>
      </c>
      <c r="AL236" s="58">
        <v>0</v>
      </c>
      <c r="AM236" s="59">
        <v>1</v>
      </c>
      <c r="AN236" s="60">
        <v>0</v>
      </c>
      <c r="AW236" s="58">
        <v>184000</v>
      </c>
      <c r="AX236" s="58">
        <v>184000</v>
      </c>
    </row>
    <row r="237" spans="1:56" x14ac:dyDescent="0.3">
      <c r="A237" s="47">
        <v>37408</v>
      </c>
      <c r="B237" s="48">
        <v>0</v>
      </c>
      <c r="E237" s="49">
        <v>1</v>
      </c>
      <c r="F237" s="49">
        <v>0</v>
      </c>
      <c r="H237" s="51">
        <v>0</v>
      </c>
      <c r="W237" s="53">
        <v>184000</v>
      </c>
      <c r="X237" s="53">
        <v>184000</v>
      </c>
      <c r="AK237" s="57">
        <v>0</v>
      </c>
      <c r="AL237" s="58">
        <v>0</v>
      </c>
      <c r="AM237" s="59">
        <v>1</v>
      </c>
      <c r="AN237" s="60">
        <v>0</v>
      </c>
      <c r="AW237" s="58">
        <v>184000</v>
      </c>
      <c r="AX237" s="58">
        <v>184000</v>
      </c>
    </row>
    <row r="238" spans="1:56" x14ac:dyDescent="0.3">
      <c r="A238" s="47">
        <v>37377</v>
      </c>
      <c r="B238" s="48">
        <v>0</v>
      </c>
      <c r="E238" s="49">
        <v>0</v>
      </c>
      <c r="F238" s="49">
        <v>0</v>
      </c>
      <c r="H238" s="51">
        <v>0</v>
      </c>
      <c r="AK238" s="57">
        <v>0</v>
      </c>
      <c r="AL238" s="58">
        <v>0</v>
      </c>
      <c r="AM238" s="59">
        <v>0</v>
      </c>
      <c r="AN238" s="60">
        <v>0</v>
      </c>
    </row>
    <row r="239" spans="1:56" x14ac:dyDescent="0.3">
      <c r="A239" s="47">
        <v>37347</v>
      </c>
      <c r="B239" s="48">
        <v>0</v>
      </c>
      <c r="E239" s="49">
        <v>0</v>
      </c>
      <c r="F239" s="49">
        <v>0</v>
      </c>
      <c r="H239" s="51">
        <v>0</v>
      </c>
      <c r="AK239" s="57">
        <v>0</v>
      </c>
      <c r="AL239" s="58">
        <v>0</v>
      </c>
      <c r="AM239" s="59">
        <v>0</v>
      </c>
      <c r="AN239" s="60">
        <v>0</v>
      </c>
    </row>
    <row r="240" spans="1:56" x14ac:dyDescent="0.3">
      <c r="A240" s="47">
        <v>37316</v>
      </c>
      <c r="B240" s="48">
        <v>0</v>
      </c>
      <c r="E240" s="49">
        <v>0</v>
      </c>
      <c r="F240" s="49">
        <v>0</v>
      </c>
      <c r="H240" s="51">
        <v>0</v>
      </c>
      <c r="AK240" s="57">
        <v>0</v>
      </c>
      <c r="AL240" s="58">
        <v>0</v>
      </c>
      <c r="AM240" s="59">
        <v>0</v>
      </c>
      <c r="AN240" s="60">
        <v>0</v>
      </c>
    </row>
    <row r="241" spans="1:40" x14ac:dyDescent="0.3">
      <c r="A241" s="47">
        <v>37288</v>
      </c>
      <c r="B241" s="48">
        <v>0</v>
      </c>
      <c r="E241" s="49">
        <v>0</v>
      </c>
      <c r="F241" s="49">
        <v>0</v>
      </c>
      <c r="H241" s="51">
        <v>0</v>
      </c>
      <c r="AK241" s="57">
        <v>0</v>
      </c>
      <c r="AL241" s="58">
        <v>0</v>
      </c>
      <c r="AM241" s="59">
        <v>0</v>
      </c>
      <c r="AN241" s="60">
        <v>0</v>
      </c>
    </row>
    <row r="242" spans="1:40" x14ac:dyDescent="0.3">
      <c r="A242" s="47">
        <v>37257</v>
      </c>
      <c r="B242" s="48">
        <v>0</v>
      </c>
      <c r="E242" s="49">
        <v>0</v>
      </c>
      <c r="F242" s="49">
        <v>0</v>
      </c>
      <c r="H242" s="51">
        <v>0</v>
      </c>
      <c r="AK242" s="57">
        <v>0</v>
      </c>
      <c r="AL242" s="58">
        <v>0</v>
      </c>
      <c r="AM242" s="59">
        <v>0</v>
      </c>
      <c r="AN242" s="60">
        <v>0</v>
      </c>
    </row>
    <row r="243" spans="1:40" x14ac:dyDescent="0.3">
      <c r="A243" s="47">
        <v>37226</v>
      </c>
      <c r="B243" s="48">
        <v>0</v>
      </c>
      <c r="E243" s="49">
        <v>0</v>
      </c>
      <c r="F243" s="49">
        <v>0</v>
      </c>
      <c r="H243" s="51">
        <v>0</v>
      </c>
    </row>
    <row r="244" spans="1:40" x14ac:dyDescent="0.3">
      <c r="A244" s="47">
        <v>37196</v>
      </c>
      <c r="B244" s="48">
        <v>0</v>
      </c>
      <c r="E244" s="49">
        <v>0</v>
      </c>
      <c r="F244" s="49">
        <v>2</v>
      </c>
      <c r="H244" s="51">
        <v>0</v>
      </c>
      <c r="Y244" s="52">
        <v>159450</v>
      </c>
      <c r="Z244" s="53">
        <v>159450</v>
      </c>
      <c r="AA244" s="54">
        <v>0</v>
      </c>
      <c r="AB244" s="54">
        <v>0</v>
      </c>
      <c r="AC244" s="55">
        <v>0.92944788932800293</v>
      </c>
      <c r="AD244" s="56">
        <v>0.92944788932800293</v>
      </c>
    </row>
    <row r="245" spans="1:40" x14ac:dyDescent="0.3">
      <c r="A245" s="47">
        <v>37165</v>
      </c>
      <c r="B245" s="48">
        <v>0</v>
      </c>
      <c r="E245" s="49">
        <v>0</v>
      </c>
      <c r="F245" s="49">
        <v>0</v>
      </c>
      <c r="H245" s="51">
        <v>0</v>
      </c>
    </row>
    <row r="246" spans="1:40" x14ac:dyDescent="0.3">
      <c r="A246" s="47">
        <v>37135</v>
      </c>
      <c r="B246" s="48">
        <v>0</v>
      </c>
      <c r="E246" s="49">
        <v>0</v>
      </c>
      <c r="F246" s="49">
        <v>0</v>
      </c>
      <c r="H246" s="51">
        <v>0</v>
      </c>
    </row>
    <row r="247" spans="1:40" x14ac:dyDescent="0.3">
      <c r="A247" s="47">
        <v>37104</v>
      </c>
      <c r="B247" s="48">
        <v>0</v>
      </c>
      <c r="E247" s="49">
        <v>0</v>
      </c>
      <c r="F247" s="49">
        <v>0</v>
      </c>
      <c r="H247" s="51">
        <v>0</v>
      </c>
    </row>
    <row r="248" spans="1:40" x14ac:dyDescent="0.3">
      <c r="A248" s="47">
        <v>37073</v>
      </c>
      <c r="B248" s="48">
        <v>0</v>
      </c>
      <c r="E248" s="49">
        <v>0</v>
      </c>
      <c r="F248" s="49">
        <v>0</v>
      </c>
      <c r="H248" s="51">
        <v>0</v>
      </c>
    </row>
    <row r="249" spans="1:40" x14ac:dyDescent="0.3">
      <c r="A249" s="47">
        <v>37043</v>
      </c>
      <c r="B249" s="48">
        <v>0</v>
      </c>
      <c r="E249" s="49">
        <v>0</v>
      </c>
      <c r="F249" s="49">
        <v>0</v>
      </c>
      <c r="H249" s="51">
        <v>0</v>
      </c>
    </row>
    <row r="250" spans="1:40" x14ac:dyDescent="0.3">
      <c r="A250" s="47">
        <v>37012</v>
      </c>
      <c r="B250" s="48">
        <v>0</v>
      </c>
      <c r="E250" s="49">
        <v>0</v>
      </c>
      <c r="F250" s="49">
        <v>0</v>
      </c>
      <c r="H250" s="51">
        <v>0</v>
      </c>
    </row>
    <row r="251" spans="1:40" x14ac:dyDescent="0.3">
      <c r="A251" s="47">
        <v>36982</v>
      </c>
      <c r="B251" s="48">
        <v>0</v>
      </c>
      <c r="E251" s="49">
        <v>0</v>
      </c>
      <c r="F251" s="49">
        <v>0</v>
      </c>
      <c r="H251" s="51">
        <v>0</v>
      </c>
    </row>
    <row r="252" spans="1:40" x14ac:dyDescent="0.3">
      <c r="A252" s="47">
        <v>36951</v>
      </c>
      <c r="B252" s="48">
        <v>0</v>
      </c>
      <c r="E252" s="49">
        <v>0</v>
      </c>
      <c r="F252" s="49">
        <v>0</v>
      </c>
      <c r="H252" s="51">
        <v>0</v>
      </c>
    </row>
    <row r="253" spans="1:40" x14ac:dyDescent="0.3">
      <c r="A253" s="47">
        <v>36923</v>
      </c>
      <c r="B253" s="48">
        <v>0</v>
      </c>
      <c r="E253" s="49">
        <v>1</v>
      </c>
      <c r="F253" s="49">
        <v>0</v>
      </c>
      <c r="H253" s="51">
        <v>0</v>
      </c>
      <c r="W253" s="53">
        <v>89500</v>
      </c>
      <c r="X253" s="53">
        <v>89500</v>
      </c>
    </row>
    <row r="254" spans="1:40" x14ac:dyDescent="0.3">
      <c r="A254" s="47">
        <v>36892</v>
      </c>
      <c r="B254" s="48">
        <v>0</v>
      </c>
      <c r="E254" s="49">
        <v>0</v>
      </c>
      <c r="F254" s="49">
        <v>1</v>
      </c>
      <c r="H254" s="51">
        <v>0</v>
      </c>
      <c r="Y254" s="52">
        <v>132500</v>
      </c>
      <c r="Z254" s="53">
        <v>132500</v>
      </c>
      <c r="AA254" s="54">
        <v>0</v>
      </c>
      <c r="AB254" s="54">
        <v>0</v>
      </c>
      <c r="AC254" s="55">
        <v>1</v>
      </c>
      <c r="AD254" s="56">
        <v>1</v>
      </c>
    </row>
    <row r="255" spans="1:40" x14ac:dyDescent="0.3">
      <c r="A255" s="47">
        <v>36861</v>
      </c>
      <c r="B255" s="48">
        <v>0</v>
      </c>
      <c r="E255" s="49">
        <v>0</v>
      </c>
      <c r="F255" s="49">
        <v>0</v>
      </c>
      <c r="H255" s="51">
        <v>0</v>
      </c>
    </row>
    <row r="256" spans="1:40" x14ac:dyDescent="0.3">
      <c r="A256" s="47">
        <v>36831</v>
      </c>
      <c r="B256" s="48">
        <v>0</v>
      </c>
      <c r="E256" s="49">
        <v>0</v>
      </c>
      <c r="F256" s="49">
        <v>0</v>
      </c>
      <c r="H256" s="51">
        <v>0</v>
      </c>
    </row>
    <row r="257" spans="1:8" x14ac:dyDescent="0.3">
      <c r="A257" s="47">
        <v>36800</v>
      </c>
      <c r="B257" s="48">
        <v>0</v>
      </c>
      <c r="E257" s="49">
        <v>0</v>
      </c>
      <c r="F257" s="49">
        <v>0</v>
      </c>
      <c r="H257" s="51">
        <v>0</v>
      </c>
    </row>
    <row r="258" spans="1:8" x14ac:dyDescent="0.3">
      <c r="A258" s="47">
        <v>36770</v>
      </c>
      <c r="B258" s="48">
        <v>0</v>
      </c>
      <c r="E258" s="49">
        <v>0</v>
      </c>
      <c r="F258" s="49">
        <v>0</v>
      </c>
      <c r="H258" s="51">
        <v>0</v>
      </c>
    </row>
    <row r="259" spans="1:8" x14ac:dyDescent="0.3">
      <c r="A259" s="47">
        <v>36739</v>
      </c>
      <c r="B259" s="48">
        <v>0</v>
      </c>
      <c r="E259" s="49">
        <v>0</v>
      </c>
      <c r="F259" s="49">
        <v>0</v>
      </c>
      <c r="H259" s="51">
        <v>0</v>
      </c>
    </row>
    <row r="260" spans="1:8" x14ac:dyDescent="0.3">
      <c r="A260" s="47">
        <v>36708</v>
      </c>
      <c r="B260" s="48">
        <v>0</v>
      </c>
      <c r="E260" s="49">
        <v>0</v>
      </c>
      <c r="F260" s="49">
        <v>0</v>
      </c>
      <c r="H260" s="51">
        <v>0</v>
      </c>
    </row>
  </sheetData>
  <mergeCells count="32"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Q6:AR6"/>
    <mergeCell ref="AS6:AT6"/>
    <mergeCell ref="AU6:AV6"/>
    <mergeCell ref="AK5:AN5"/>
    <mergeCell ref="AO5:AV5"/>
  </mergeCells>
  <hyperlinks>
    <hyperlink ref="B3" r:id="rId1" xr:uid="{A5AD35C4-FC50-4EFA-98E2-F727431906A7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60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554687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29</v>
      </c>
      <c r="D1" s="3"/>
      <c r="H1" s="4"/>
      <c r="I1" s="4"/>
      <c r="J1" s="4"/>
      <c r="M1" s="5" t="s">
        <v>30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32</v>
      </c>
      <c r="B3" s="65" t="s">
        <v>34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2" t="str">
        <f>"Key MLS Statistics for "&amp;A7</f>
        <v>Key MLS Statistics for Month</v>
      </c>
      <c r="C5" s="70"/>
      <c r="D5" s="70"/>
      <c r="E5" s="70"/>
      <c r="F5" s="70"/>
      <c r="G5" s="70"/>
      <c r="H5" s="71"/>
      <c r="I5" s="73" t="str">
        <f>"Statistics for Listings Sold During "&amp;A7</f>
        <v>Statistics for Listings Sold During Month</v>
      </c>
      <c r="J5" s="70"/>
      <c r="K5" s="70"/>
      <c r="L5" s="70"/>
      <c r="M5" s="70"/>
      <c r="N5" s="70"/>
      <c r="O5" s="70"/>
      <c r="P5" s="71"/>
      <c r="Q5" s="73" t="str">
        <f>"Statistics for Active Listings at End of "&amp;A7</f>
        <v>Statistics for Active Listings at End of Month</v>
      </c>
      <c r="R5" s="70"/>
      <c r="S5" s="70"/>
      <c r="T5" s="70"/>
      <c r="U5" s="70"/>
      <c r="V5" s="71"/>
      <c r="W5" s="73" t="s">
        <v>4</v>
      </c>
      <c r="X5" s="71"/>
      <c r="Y5" s="73" t="str">
        <f>"Statistics for Contracts Written During "&amp;A7</f>
        <v>Statistics for Contracts Written During Month</v>
      </c>
      <c r="Z5" s="70"/>
      <c r="AA5" s="70"/>
      <c r="AB5" s="70"/>
      <c r="AC5" s="70"/>
      <c r="AD5" s="71"/>
      <c r="AE5" s="73" t="str">
        <f>"Statistics for Pending Contracts at End of "&amp;A7</f>
        <v>Statistics for Pending Contracts at End of Month</v>
      </c>
      <c r="AF5" s="70"/>
      <c r="AG5" s="70"/>
      <c r="AH5" s="70"/>
      <c r="AI5" s="70"/>
      <c r="AJ5" s="71"/>
      <c r="AK5" s="69" t="s">
        <v>5</v>
      </c>
      <c r="AL5" s="70"/>
      <c r="AM5" s="70"/>
      <c r="AN5" s="71"/>
      <c r="AO5" s="72" t="s">
        <v>6</v>
      </c>
      <c r="AP5" s="70"/>
      <c r="AQ5" s="70"/>
      <c r="AR5" s="70"/>
      <c r="AS5" s="70"/>
      <c r="AT5" s="70"/>
      <c r="AU5" s="70"/>
      <c r="AV5" s="71"/>
      <c r="AW5" s="72" t="s">
        <v>7</v>
      </c>
      <c r="AX5" s="71"/>
      <c r="AY5" s="72" t="s">
        <v>8</v>
      </c>
      <c r="AZ5" s="70"/>
      <c r="BA5" s="70"/>
      <c r="BB5" s="70"/>
      <c r="BC5" s="70"/>
      <c r="BD5" s="71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80" t="s">
        <v>14</v>
      </c>
      <c r="J6" s="68"/>
      <c r="K6" s="79" t="s">
        <v>15</v>
      </c>
      <c r="L6" s="71"/>
      <c r="M6" s="67" t="s">
        <v>16</v>
      </c>
      <c r="N6" s="71"/>
      <c r="O6" s="67" t="s">
        <v>17</v>
      </c>
      <c r="P6" s="68"/>
      <c r="Q6" s="80" t="s">
        <v>18</v>
      </c>
      <c r="R6" s="68"/>
      <c r="S6" s="79" t="s">
        <v>15</v>
      </c>
      <c r="T6" s="71"/>
      <c r="U6" s="67" t="s">
        <v>19</v>
      </c>
      <c r="V6" s="68"/>
      <c r="W6" s="80" t="s">
        <v>18</v>
      </c>
      <c r="X6" s="68"/>
      <c r="Y6" s="80" t="s">
        <v>18</v>
      </c>
      <c r="Z6" s="68"/>
      <c r="AA6" s="79" t="s">
        <v>15</v>
      </c>
      <c r="AB6" s="71"/>
      <c r="AC6" s="67" t="s">
        <v>19</v>
      </c>
      <c r="AD6" s="68"/>
      <c r="AE6" s="80" t="s">
        <v>18</v>
      </c>
      <c r="AF6" s="68"/>
      <c r="AG6" s="79" t="s">
        <v>15</v>
      </c>
      <c r="AH6" s="71"/>
      <c r="AI6" s="67" t="s">
        <v>19</v>
      </c>
      <c r="AJ6" s="68"/>
      <c r="AK6" s="23"/>
      <c r="AL6" s="24" t="s">
        <v>13</v>
      </c>
      <c r="AM6" s="23"/>
      <c r="AN6" s="23" t="s">
        <v>11</v>
      </c>
      <c r="AO6" s="76" t="s">
        <v>14</v>
      </c>
      <c r="AP6" s="68"/>
      <c r="AQ6" s="77" t="s">
        <v>15</v>
      </c>
      <c r="AR6" s="71"/>
      <c r="AS6" s="78" t="s">
        <v>16</v>
      </c>
      <c r="AT6" s="71"/>
      <c r="AU6" s="78" t="s">
        <v>17</v>
      </c>
      <c r="AV6" s="68"/>
      <c r="AW6" s="76" t="s">
        <v>18</v>
      </c>
      <c r="AX6" s="68"/>
      <c r="AY6" s="76" t="s">
        <v>18</v>
      </c>
      <c r="AZ6" s="68"/>
      <c r="BA6" s="77" t="s">
        <v>15</v>
      </c>
      <c r="BB6" s="71"/>
      <c r="BC6" s="78" t="s">
        <v>19</v>
      </c>
      <c r="BD6" s="68"/>
      <c r="BE6" s="25"/>
      <c r="BF6" s="25"/>
      <c r="BG6" s="25"/>
      <c r="BH6" s="25"/>
    </row>
    <row r="7" spans="1:60" s="46" customFormat="1" x14ac:dyDescent="0.3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45323</v>
      </c>
      <c r="B8" s="48">
        <v>0</v>
      </c>
      <c r="C8" s="49">
        <v>8</v>
      </c>
      <c r="D8" s="50">
        <v>3.5555555820465088</v>
      </c>
      <c r="E8" s="49">
        <v>3</v>
      </c>
      <c r="F8" s="49">
        <v>2</v>
      </c>
      <c r="G8" s="49">
        <v>2</v>
      </c>
      <c r="H8" s="51">
        <v>0</v>
      </c>
      <c r="Q8" s="52">
        <v>333400</v>
      </c>
      <c r="R8" s="53">
        <v>329450</v>
      </c>
      <c r="S8" s="54">
        <v>120.5</v>
      </c>
      <c r="T8" s="54">
        <v>58.5</v>
      </c>
      <c r="U8" s="55">
        <v>0.98385339975357056</v>
      </c>
      <c r="V8" s="56">
        <v>1</v>
      </c>
      <c r="W8" s="53">
        <v>404700</v>
      </c>
      <c r="X8" s="53">
        <v>466700</v>
      </c>
      <c r="Y8" s="52">
        <v>367850</v>
      </c>
      <c r="Z8" s="53">
        <v>367850</v>
      </c>
      <c r="AA8" s="54">
        <v>28.5</v>
      </c>
      <c r="AB8" s="54">
        <v>28.5</v>
      </c>
      <c r="AC8" s="55">
        <v>1</v>
      </c>
      <c r="AD8" s="56">
        <v>1</v>
      </c>
      <c r="AE8" s="52">
        <v>367850</v>
      </c>
      <c r="AF8" s="53">
        <v>367850</v>
      </c>
      <c r="AG8" s="54">
        <v>28.5</v>
      </c>
      <c r="AH8" s="54">
        <v>28.5</v>
      </c>
      <c r="AI8" s="55">
        <v>1</v>
      </c>
      <c r="AJ8" s="56">
        <v>1</v>
      </c>
      <c r="AK8" s="57">
        <v>4</v>
      </c>
      <c r="AL8" s="58">
        <v>1088900</v>
      </c>
      <c r="AM8" s="59">
        <v>4</v>
      </c>
      <c r="AN8" s="60">
        <v>4</v>
      </c>
      <c r="AO8" s="61">
        <v>272225</v>
      </c>
      <c r="AP8" s="58">
        <v>242500</v>
      </c>
      <c r="AQ8" s="59">
        <v>55.75</v>
      </c>
      <c r="AR8" s="59">
        <v>69.5</v>
      </c>
      <c r="AS8" s="62">
        <v>1.0000500679016113</v>
      </c>
      <c r="AT8" s="62">
        <v>1</v>
      </c>
      <c r="AU8" s="62">
        <v>0.99509966373443604</v>
      </c>
      <c r="AV8" s="63">
        <v>1</v>
      </c>
      <c r="AW8" s="58">
        <v>386000</v>
      </c>
      <c r="AX8" s="58">
        <v>398300</v>
      </c>
      <c r="AY8" s="61">
        <v>286425</v>
      </c>
      <c r="AZ8" s="58">
        <v>252000</v>
      </c>
      <c r="BA8" s="59">
        <v>63.75</v>
      </c>
      <c r="BB8" s="59">
        <v>56</v>
      </c>
      <c r="BC8" s="62">
        <v>0.98617023229598999</v>
      </c>
      <c r="BD8" s="63">
        <v>1</v>
      </c>
    </row>
    <row r="9" spans="1:60" x14ac:dyDescent="0.3">
      <c r="A9" s="47">
        <v>45292</v>
      </c>
      <c r="B9" s="48">
        <v>4</v>
      </c>
      <c r="C9" s="49">
        <v>9</v>
      </c>
      <c r="D9" s="50">
        <v>3.375</v>
      </c>
      <c r="E9" s="49">
        <v>1</v>
      </c>
      <c r="F9" s="49">
        <v>2</v>
      </c>
      <c r="G9" s="49">
        <v>1</v>
      </c>
      <c r="H9" s="51">
        <v>1088900</v>
      </c>
      <c r="I9" s="52">
        <v>272225</v>
      </c>
      <c r="J9" s="53">
        <v>242500</v>
      </c>
      <c r="K9" s="54">
        <v>55.75</v>
      </c>
      <c r="L9" s="54">
        <v>69.5</v>
      </c>
      <c r="M9" s="55">
        <v>1.0000500679016113</v>
      </c>
      <c r="N9" s="55">
        <v>1</v>
      </c>
      <c r="O9" s="55">
        <v>0.99509966373443604</v>
      </c>
      <c r="P9" s="56">
        <v>1</v>
      </c>
      <c r="Q9" s="52">
        <v>311855.55555555556</v>
      </c>
      <c r="R9" s="53">
        <v>269000</v>
      </c>
      <c r="S9" s="54">
        <v>113.22222137451172</v>
      </c>
      <c r="T9" s="54">
        <v>49</v>
      </c>
      <c r="U9" s="55">
        <v>0.97582828998565674</v>
      </c>
      <c r="V9" s="56">
        <v>0.99748742580413818</v>
      </c>
      <c r="W9" s="53">
        <v>329900</v>
      </c>
      <c r="X9" s="53">
        <v>329900</v>
      </c>
      <c r="Y9" s="52">
        <v>205000</v>
      </c>
      <c r="Z9" s="53">
        <v>205000</v>
      </c>
      <c r="AA9" s="54">
        <v>99</v>
      </c>
      <c r="AB9" s="54">
        <v>99</v>
      </c>
      <c r="AC9" s="55">
        <v>0.97234046459197998</v>
      </c>
      <c r="AD9" s="56">
        <v>0.97234046459197998</v>
      </c>
      <c r="AE9" s="52">
        <v>235000</v>
      </c>
      <c r="AF9" s="53">
        <v>235000</v>
      </c>
      <c r="AG9" s="54">
        <v>55</v>
      </c>
      <c r="AH9" s="54">
        <v>55</v>
      </c>
      <c r="AI9" s="55">
        <v>1</v>
      </c>
      <c r="AJ9" s="56">
        <v>1</v>
      </c>
      <c r="AK9" s="57">
        <v>4</v>
      </c>
      <c r="AL9" s="58">
        <v>1088900</v>
      </c>
      <c r="AM9" s="59">
        <v>1</v>
      </c>
      <c r="AN9" s="60">
        <v>2</v>
      </c>
      <c r="AO9" s="61">
        <v>272225</v>
      </c>
      <c r="AP9" s="58">
        <v>242500</v>
      </c>
      <c r="AQ9" s="59">
        <v>55.75</v>
      </c>
      <c r="AR9" s="59">
        <v>69.5</v>
      </c>
      <c r="AS9" s="62">
        <v>1.0000500679016113</v>
      </c>
      <c r="AT9" s="62">
        <v>1</v>
      </c>
      <c r="AU9" s="62">
        <v>0.99509966373443604</v>
      </c>
      <c r="AV9" s="63">
        <v>1</v>
      </c>
      <c r="AW9" s="58">
        <v>329900</v>
      </c>
      <c r="AX9" s="58">
        <v>329900</v>
      </c>
      <c r="AY9" s="61">
        <v>205000</v>
      </c>
      <c r="AZ9" s="58">
        <v>205000</v>
      </c>
      <c r="BA9" s="59">
        <v>99</v>
      </c>
      <c r="BB9" s="59">
        <v>99</v>
      </c>
      <c r="BC9" s="62">
        <v>0.97234046459197998</v>
      </c>
      <c r="BD9" s="63">
        <v>0.97234046459197998</v>
      </c>
    </row>
    <row r="10" spans="1:60" x14ac:dyDescent="0.3">
      <c r="A10" s="47">
        <v>45261</v>
      </c>
      <c r="B10" s="48">
        <v>1</v>
      </c>
      <c r="C10" s="49">
        <v>10</v>
      </c>
      <c r="D10" s="50">
        <v>4.2857146263122559</v>
      </c>
      <c r="E10" s="49">
        <v>6</v>
      </c>
      <c r="F10" s="49">
        <v>3</v>
      </c>
      <c r="G10" s="49">
        <v>2</v>
      </c>
      <c r="H10" s="51">
        <v>305000</v>
      </c>
      <c r="I10" s="52">
        <v>305000</v>
      </c>
      <c r="J10" s="53">
        <v>305000</v>
      </c>
      <c r="K10" s="54">
        <v>57</v>
      </c>
      <c r="L10" s="54">
        <v>57</v>
      </c>
      <c r="M10" s="55">
        <v>0.9838709831237793</v>
      </c>
      <c r="N10" s="55">
        <v>0.9838709831237793</v>
      </c>
      <c r="O10" s="55">
        <v>0.953125</v>
      </c>
      <c r="P10" s="56">
        <v>0.953125</v>
      </c>
      <c r="Q10" s="52">
        <v>303060</v>
      </c>
      <c r="R10" s="53">
        <v>252000</v>
      </c>
      <c r="S10" s="54">
        <v>51.099998474121094</v>
      </c>
      <c r="T10" s="54">
        <v>51.5</v>
      </c>
      <c r="U10" s="55">
        <v>0.97545057535171509</v>
      </c>
      <c r="V10" s="56">
        <v>1</v>
      </c>
      <c r="W10" s="53">
        <v>279166.66666666669</v>
      </c>
      <c r="X10" s="53">
        <v>252000</v>
      </c>
      <c r="Y10" s="52">
        <v>284616.66666666669</v>
      </c>
      <c r="Z10" s="53">
        <v>249950</v>
      </c>
      <c r="AA10" s="54">
        <v>56</v>
      </c>
      <c r="AB10" s="54">
        <v>84</v>
      </c>
      <c r="AC10" s="55">
        <v>0.99346625804901123</v>
      </c>
      <c r="AD10" s="56">
        <v>1</v>
      </c>
      <c r="AE10" s="52">
        <v>299925</v>
      </c>
      <c r="AF10" s="53">
        <v>299925</v>
      </c>
      <c r="AG10" s="54">
        <v>84</v>
      </c>
      <c r="AH10" s="54">
        <v>84</v>
      </c>
      <c r="AI10" s="55">
        <v>0.96295607089996338</v>
      </c>
      <c r="AJ10" s="56">
        <v>0.96295607089996338</v>
      </c>
      <c r="AK10" s="57">
        <v>28</v>
      </c>
      <c r="AL10" s="58">
        <v>10516911</v>
      </c>
      <c r="AM10" s="59">
        <v>43</v>
      </c>
      <c r="AN10" s="60">
        <v>28</v>
      </c>
      <c r="AO10" s="61">
        <v>375603.96428571426</v>
      </c>
      <c r="AP10" s="58">
        <v>350775</v>
      </c>
      <c r="AQ10" s="59">
        <v>30.035715103149414</v>
      </c>
      <c r="AR10" s="59">
        <v>10.5</v>
      </c>
      <c r="AS10" s="62">
        <v>0.99259698390960693</v>
      </c>
      <c r="AT10" s="62">
        <v>1</v>
      </c>
      <c r="AU10" s="62">
        <v>0.97651064395904541</v>
      </c>
      <c r="AV10" s="63">
        <v>0.98653852939605713</v>
      </c>
      <c r="AW10" s="58">
        <v>359281.97674418607</v>
      </c>
      <c r="AX10" s="58">
        <v>349000</v>
      </c>
      <c r="AY10" s="61">
        <v>355868.75</v>
      </c>
      <c r="AZ10" s="58">
        <v>344000</v>
      </c>
      <c r="BA10" s="59">
        <v>32.964286804199219</v>
      </c>
      <c r="BB10" s="59">
        <v>15.5</v>
      </c>
      <c r="BC10" s="62">
        <v>0.97532236576080322</v>
      </c>
      <c r="BD10" s="63">
        <v>0.98015189170837402</v>
      </c>
    </row>
    <row r="11" spans="1:60" x14ac:dyDescent="0.3">
      <c r="A11" s="47">
        <v>45231</v>
      </c>
      <c r="B11" s="48">
        <v>1</v>
      </c>
      <c r="C11" s="49">
        <v>9</v>
      </c>
      <c r="D11" s="50">
        <v>3.7241377830505371</v>
      </c>
      <c r="E11" s="49">
        <v>3</v>
      </c>
      <c r="F11" s="49">
        <v>0</v>
      </c>
      <c r="G11" s="49">
        <v>1</v>
      </c>
      <c r="H11" s="51">
        <v>150000</v>
      </c>
      <c r="I11" s="52">
        <v>150000</v>
      </c>
      <c r="J11" s="53">
        <v>150000</v>
      </c>
      <c r="K11" s="54">
        <v>4</v>
      </c>
      <c r="L11" s="54">
        <v>4</v>
      </c>
      <c r="M11" s="55">
        <v>1</v>
      </c>
      <c r="N11" s="55">
        <v>1</v>
      </c>
      <c r="O11" s="55">
        <v>1</v>
      </c>
      <c r="P11" s="56">
        <v>1</v>
      </c>
      <c r="Q11" s="52">
        <v>342938.88888888888</v>
      </c>
      <c r="R11" s="53">
        <v>339900</v>
      </c>
      <c r="S11" s="54">
        <v>88.111114501953125</v>
      </c>
      <c r="T11" s="54">
        <v>57</v>
      </c>
      <c r="U11" s="55">
        <v>0.97375166416168213</v>
      </c>
      <c r="V11" s="56">
        <v>1</v>
      </c>
      <c r="W11" s="53">
        <v>338266.66666666669</v>
      </c>
      <c r="X11" s="53">
        <v>339900</v>
      </c>
      <c r="AE11" s="52">
        <v>310000</v>
      </c>
      <c r="AF11" s="53">
        <v>310000</v>
      </c>
      <c r="AG11" s="54">
        <v>57</v>
      </c>
      <c r="AH11" s="54">
        <v>57</v>
      </c>
      <c r="AI11" s="55">
        <v>0.96875</v>
      </c>
      <c r="AJ11" s="56">
        <v>0.96875</v>
      </c>
      <c r="AK11" s="57">
        <v>27</v>
      </c>
      <c r="AL11" s="58">
        <v>10211911</v>
      </c>
      <c r="AM11" s="59">
        <v>37</v>
      </c>
      <c r="AN11" s="60">
        <v>25</v>
      </c>
      <c r="AO11" s="61">
        <v>378218.9259259259</v>
      </c>
      <c r="AP11" s="58">
        <v>356550</v>
      </c>
      <c r="AQ11" s="59">
        <v>29.037036895751953</v>
      </c>
      <c r="AR11" s="59">
        <v>6</v>
      </c>
      <c r="AS11" s="62">
        <v>0.9929201602935791</v>
      </c>
      <c r="AT11" s="62">
        <v>1</v>
      </c>
      <c r="AU11" s="62">
        <v>0.97737681865692139</v>
      </c>
      <c r="AV11" s="63">
        <v>0.98947370052337646</v>
      </c>
      <c r="AW11" s="58">
        <v>372273.64864864864</v>
      </c>
      <c r="AX11" s="58">
        <v>349900</v>
      </c>
      <c r="AY11" s="61">
        <v>364419</v>
      </c>
      <c r="AZ11" s="58">
        <v>349000</v>
      </c>
      <c r="BA11" s="59">
        <v>30.200000762939453</v>
      </c>
      <c r="BB11" s="59">
        <v>15</v>
      </c>
      <c r="BC11" s="62">
        <v>0.97314506769180298</v>
      </c>
      <c r="BD11" s="63">
        <v>0.97670042514801025</v>
      </c>
    </row>
    <row r="12" spans="1:60" x14ac:dyDescent="0.3">
      <c r="A12" s="47">
        <v>45200</v>
      </c>
      <c r="B12" s="48">
        <v>4</v>
      </c>
      <c r="C12" s="49">
        <v>8</v>
      </c>
      <c r="D12" s="50">
        <v>3.3103446960449219</v>
      </c>
      <c r="E12" s="49">
        <v>5</v>
      </c>
      <c r="F12" s="49">
        <v>1</v>
      </c>
      <c r="G12" s="49">
        <v>1</v>
      </c>
      <c r="H12" s="51">
        <v>1703900</v>
      </c>
      <c r="I12" s="52">
        <v>425975</v>
      </c>
      <c r="J12" s="53">
        <v>452500</v>
      </c>
      <c r="K12" s="54">
        <v>23.75</v>
      </c>
      <c r="L12" s="54">
        <v>19.5</v>
      </c>
      <c r="M12" s="55">
        <v>0.98203921318054199</v>
      </c>
      <c r="N12" s="55">
        <v>0.98835021257400513</v>
      </c>
      <c r="O12" s="55">
        <v>0.92689496278762817</v>
      </c>
      <c r="P12" s="56">
        <v>0.92568063735961914</v>
      </c>
      <c r="Q12" s="52">
        <v>336643.75</v>
      </c>
      <c r="R12" s="53">
        <v>289975</v>
      </c>
      <c r="S12" s="54">
        <v>84.75</v>
      </c>
      <c r="T12" s="54">
        <v>40.5</v>
      </c>
      <c r="U12" s="55">
        <v>0.97989499568939209</v>
      </c>
      <c r="V12" s="56">
        <v>1</v>
      </c>
      <c r="W12" s="53">
        <v>287750</v>
      </c>
      <c r="X12" s="53">
        <v>249950</v>
      </c>
      <c r="Y12" s="52">
        <v>150000</v>
      </c>
      <c r="Z12" s="53">
        <v>150000</v>
      </c>
      <c r="AA12" s="54">
        <v>4</v>
      </c>
      <c r="AB12" s="54">
        <v>4</v>
      </c>
      <c r="AC12" s="55">
        <v>1</v>
      </c>
      <c r="AD12" s="56">
        <v>1</v>
      </c>
      <c r="AE12" s="52">
        <v>150000</v>
      </c>
      <c r="AF12" s="53">
        <v>150000</v>
      </c>
      <c r="AG12" s="54">
        <v>4</v>
      </c>
      <c r="AH12" s="54">
        <v>4</v>
      </c>
      <c r="AI12" s="55">
        <v>1</v>
      </c>
      <c r="AJ12" s="56">
        <v>1</v>
      </c>
      <c r="AK12" s="57">
        <v>26</v>
      </c>
      <c r="AL12" s="58">
        <v>10061911</v>
      </c>
      <c r="AM12" s="59">
        <v>34</v>
      </c>
      <c r="AN12" s="60">
        <v>25</v>
      </c>
      <c r="AO12" s="61">
        <v>386996.57692307694</v>
      </c>
      <c r="AP12" s="58">
        <v>358225</v>
      </c>
      <c r="AQ12" s="59">
        <v>30</v>
      </c>
      <c r="AR12" s="59">
        <v>10.5</v>
      </c>
      <c r="AS12" s="62">
        <v>0.99264788627624512</v>
      </c>
      <c r="AT12" s="62">
        <v>1</v>
      </c>
      <c r="AU12" s="62">
        <v>0.97650665044784546</v>
      </c>
      <c r="AV12" s="63">
        <v>0.98653852939605713</v>
      </c>
      <c r="AW12" s="58">
        <v>375274.26470588235</v>
      </c>
      <c r="AX12" s="58">
        <v>353225</v>
      </c>
      <c r="AY12" s="61">
        <v>364419</v>
      </c>
      <c r="AZ12" s="58">
        <v>349000</v>
      </c>
      <c r="BA12" s="59">
        <v>30.200000762939453</v>
      </c>
      <c r="BB12" s="59">
        <v>15</v>
      </c>
      <c r="BC12" s="62">
        <v>0.97314506769180298</v>
      </c>
      <c r="BD12" s="63">
        <v>0.97670042514801025</v>
      </c>
    </row>
    <row r="13" spans="1:60" x14ac:dyDescent="0.3">
      <c r="A13" s="47">
        <v>45170</v>
      </c>
      <c r="B13" s="48">
        <v>1</v>
      </c>
      <c r="C13" s="49">
        <v>5</v>
      </c>
      <c r="D13" s="50">
        <v>2.4000000953674316</v>
      </c>
      <c r="E13" s="49">
        <v>4</v>
      </c>
      <c r="F13" s="49">
        <v>4</v>
      </c>
      <c r="G13" s="49">
        <v>3</v>
      </c>
      <c r="H13" s="51">
        <v>345000</v>
      </c>
      <c r="I13" s="52">
        <v>345000</v>
      </c>
      <c r="J13" s="53">
        <v>345000</v>
      </c>
      <c r="K13" s="54">
        <v>63</v>
      </c>
      <c r="L13" s="54">
        <v>63</v>
      </c>
      <c r="M13" s="55">
        <v>0.98853868246078491</v>
      </c>
      <c r="N13" s="55">
        <v>0.98853868246078491</v>
      </c>
      <c r="O13" s="55">
        <v>0.96100276708602905</v>
      </c>
      <c r="P13" s="56">
        <v>0.96100276708602905</v>
      </c>
      <c r="Q13" s="52">
        <v>364980</v>
      </c>
      <c r="R13" s="53">
        <v>349900</v>
      </c>
      <c r="S13" s="54">
        <v>105.80000305175781</v>
      </c>
      <c r="T13" s="54">
        <v>79</v>
      </c>
      <c r="U13" s="55">
        <v>0.98627334833145142</v>
      </c>
      <c r="V13" s="56">
        <v>1</v>
      </c>
      <c r="W13" s="53">
        <v>335700</v>
      </c>
      <c r="X13" s="53">
        <v>293950</v>
      </c>
      <c r="Y13" s="52">
        <v>383450</v>
      </c>
      <c r="Z13" s="53">
        <v>367450</v>
      </c>
      <c r="AA13" s="54">
        <v>25.5</v>
      </c>
      <c r="AB13" s="54">
        <v>19.5</v>
      </c>
      <c r="AC13" s="55">
        <v>0.93620425462722778</v>
      </c>
      <c r="AD13" s="56">
        <v>0.94429922103881836</v>
      </c>
      <c r="AE13" s="52">
        <v>407933.33333333331</v>
      </c>
      <c r="AF13" s="53">
        <v>424900</v>
      </c>
      <c r="AG13" s="54">
        <v>15</v>
      </c>
      <c r="AH13" s="54">
        <v>15</v>
      </c>
      <c r="AI13" s="55">
        <v>0.93833053112030029</v>
      </c>
      <c r="AJ13" s="56">
        <v>0.93547344207763672</v>
      </c>
      <c r="AK13" s="57">
        <v>22</v>
      </c>
      <c r="AL13" s="58">
        <v>8358011</v>
      </c>
      <c r="AM13" s="59">
        <v>29</v>
      </c>
      <c r="AN13" s="60">
        <v>24</v>
      </c>
      <c r="AO13" s="61">
        <v>379909.59090909088</v>
      </c>
      <c r="AP13" s="58">
        <v>350775</v>
      </c>
      <c r="AQ13" s="59">
        <v>31.136363983154297</v>
      </c>
      <c r="AR13" s="59">
        <v>5</v>
      </c>
      <c r="AS13" s="62">
        <v>0.99457669258117676</v>
      </c>
      <c r="AT13" s="62">
        <v>1</v>
      </c>
      <c r="AU13" s="62">
        <v>0.98552697896957397</v>
      </c>
      <c r="AV13" s="63">
        <v>1</v>
      </c>
      <c r="AW13" s="58">
        <v>390364.6551724138</v>
      </c>
      <c r="AX13" s="58">
        <v>368900</v>
      </c>
      <c r="AY13" s="61">
        <v>373353.125</v>
      </c>
      <c r="AZ13" s="58">
        <v>352775</v>
      </c>
      <c r="BA13" s="59">
        <v>31.291666030883789</v>
      </c>
      <c r="BB13" s="59">
        <v>15.5</v>
      </c>
      <c r="BC13" s="62">
        <v>0.97202610969543457</v>
      </c>
      <c r="BD13" s="63">
        <v>0.97563838958740234</v>
      </c>
    </row>
    <row r="14" spans="1:60" x14ac:dyDescent="0.3">
      <c r="A14" s="47">
        <v>45139</v>
      </c>
      <c r="B14" s="48">
        <v>3</v>
      </c>
      <c r="C14" s="49">
        <v>5</v>
      </c>
      <c r="D14" s="50">
        <v>2.4000000953674316</v>
      </c>
      <c r="E14" s="49">
        <v>1</v>
      </c>
      <c r="F14" s="49">
        <v>3</v>
      </c>
      <c r="G14" s="49">
        <v>2</v>
      </c>
      <c r="H14" s="51">
        <v>1418825</v>
      </c>
      <c r="I14" s="52">
        <v>472941.66666666669</v>
      </c>
      <c r="J14" s="53">
        <v>474900</v>
      </c>
      <c r="K14" s="54">
        <v>70.333335876464844</v>
      </c>
      <c r="L14" s="54">
        <v>47</v>
      </c>
      <c r="M14" s="55">
        <v>0.98489916324615479</v>
      </c>
      <c r="N14" s="55">
        <v>0.98958116769790649</v>
      </c>
      <c r="O14" s="55">
        <v>0.9638679027557373</v>
      </c>
      <c r="P14" s="56">
        <v>0.96938151121139526</v>
      </c>
      <c r="Q14" s="52">
        <v>414360</v>
      </c>
      <c r="R14" s="53">
        <v>424900</v>
      </c>
      <c r="S14" s="54">
        <v>98.400001525878906</v>
      </c>
      <c r="T14" s="54">
        <v>51</v>
      </c>
      <c r="U14" s="55">
        <v>0.97433680295944214</v>
      </c>
      <c r="V14" s="56">
        <v>1</v>
      </c>
      <c r="W14" s="53">
        <v>424900</v>
      </c>
      <c r="X14" s="53">
        <v>424900</v>
      </c>
      <c r="Y14" s="52">
        <v>447966.66666666669</v>
      </c>
      <c r="Z14" s="53">
        <v>479900</v>
      </c>
      <c r="AA14" s="54">
        <v>92.333335876464844</v>
      </c>
      <c r="AB14" s="54">
        <v>63</v>
      </c>
      <c r="AC14" s="55">
        <v>0.9487573504447937</v>
      </c>
      <c r="AD14" s="56">
        <v>0.96100276708602905</v>
      </c>
      <c r="AE14" s="52">
        <v>438962.5</v>
      </c>
      <c r="AF14" s="53">
        <v>438962.5</v>
      </c>
      <c r="AG14" s="54">
        <v>31.5</v>
      </c>
      <c r="AH14" s="54">
        <v>31.5</v>
      </c>
      <c r="AI14" s="55">
        <v>0.98607242107391357</v>
      </c>
      <c r="AJ14" s="56">
        <v>0.98607242107391357</v>
      </c>
      <c r="AK14" s="57">
        <v>21</v>
      </c>
      <c r="AL14" s="58">
        <v>8013011</v>
      </c>
      <c r="AM14" s="59">
        <v>25</v>
      </c>
      <c r="AN14" s="60">
        <v>20</v>
      </c>
      <c r="AO14" s="61">
        <v>381571.95238095237</v>
      </c>
      <c r="AP14" s="58">
        <v>356550</v>
      </c>
      <c r="AQ14" s="59">
        <v>29.619047164916992</v>
      </c>
      <c r="AR14" s="59">
        <v>4</v>
      </c>
      <c r="AS14" s="62">
        <v>0.99486422538757324</v>
      </c>
      <c r="AT14" s="62">
        <v>1</v>
      </c>
      <c r="AU14" s="62">
        <v>0.9866948127746582</v>
      </c>
      <c r="AV14" s="63">
        <v>1</v>
      </c>
      <c r="AW14" s="58">
        <v>399111</v>
      </c>
      <c r="AX14" s="58">
        <v>369900</v>
      </c>
      <c r="AY14" s="61">
        <v>371333.75</v>
      </c>
      <c r="AZ14" s="58">
        <v>352775</v>
      </c>
      <c r="BA14" s="59">
        <v>32.450000762939453</v>
      </c>
      <c r="BB14" s="59">
        <v>11</v>
      </c>
      <c r="BC14" s="62">
        <v>0.97919052839279175</v>
      </c>
      <c r="BD14" s="63">
        <v>0.98653852939605713</v>
      </c>
    </row>
    <row r="15" spans="1:60" x14ac:dyDescent="0.3">
      <c r="A15" s="47">
        <v>45108</v>
      </c>
      <c r="B15" s="48">
        <v>1</v>
      </c>
      <c r="C15" s="49">
        <v>7</v>
      </c>
      <c r="D15" s="50">
        <v>3.5</v>
      </c>
      <c r="E15" s="49">
        <v>2</v>
      </c>
      <c r="F15" s="49">
        <v>0</v>
      </c>
      <c r="G15" s="49">
        <v>1</v>
      </c>
      <c r="H15" s="51">
        <v>319000</v>
      </c>
      <c r="I15" s="52">
        <v>319000</v>
      </c>
      <c r="J15" s="53">
        <v>319000</v>
      </c>
      <c r="K15" s="54">
        <v>29</v>
      </c>
      <c r="L15" s="54">
        <v>29</v>
      </c>
      <c r="M15" s="55">
        <v>1</v>
      </c>
      <c r="N15" s="55">
        <v>1</v>
      </c>
      <c r="O15" s="55">
        <v>0.96960484981536865</v>
      </c>
      <c r="P15" s="56">
        <v>0.96960484981536865</v>
      </c>
      <c r="Q15" s="52">
        <v>424385.71428571426</v>
      </c>
      <c r="R15" s="53">
        <v>439900</v>
      </c>
      <c r="S15" s="54">
        <v>93.714286804199219</v>
      </c>
      <c r="T15" s="54">
        <v>63</v>
      </c>
      <c r="U15" s="55">
        <v>0.99310463666915894</v>
      </c>
      <c r="V15" s="56">
        <v>1</v>
      </c>
      <c r="W15" s="53">
        <v>412500</v>
      </c>
      <c r="X15" s="53">
        <v>412500</v>
      </c>
      <c r="AE15" s="52">
        <v>430000</v>
      </c>
      <c r="AF15" s="53">
        <v>430000</v>
      </c>
      <c r="AG15" s="54">
        <v>47</v>
      </c>
      <c r="AH15" s="54">
        <v>47</v>
      </c>
      <c r="AI15" s="55">
        <v>0.95555555820465088</v>
      </c>
      <c r="AJ15" s="56">
        <v>0.95555555820465088</v>
      </c>
      <c r="AK15" s="57">
        <v>18</v>
      </c>
      <c r="AL15" s="58">
        <v>6594186</v>
      </c>
      <c r="AM15" s="59">
        <v>24</v>
      </c>
      <c r="AN15" s="60">
        <v>17</v>
      </c>
      <c r="AO15" s="61">
        <v>366343.66666666669</v>
      </c>
      <c r="AP15" s="58">
        <v>329500</v>
      </c>
      <c r="AQ15" s="59">
        <v>22.833333969116211</v>
      </c>
      <c r="AR15" s="59">
        <v>3.5</v>
      </c>
      <c r="AS15" s="62">
        <v>0.9965251088142395</v>
      </c>
      <c r="AT15" s="62">
        <v>1</v>
      </c>
      <c r="AU15" s="62">
        <v>0.99049931764602661</v>
      </c>
      <c r="AV15" s="63">
        <v>1</v>
      </c>
      <c r="AW15" s="58">
        <v>398036.45833333331</v>
      </c>
      <c r="AX15" s="58">
        <v>363225</v>
      </c>
      <c r="AY15" s="61">
        <v>357810.29411764705</v>
      </c>
      <c r="AZ15" s="58">
        <v>339000</v>
      </c>
      <c r="BA15" s="59">
        <v>21.882352828979492</v>
      </c>
      <c r="BB15" s="59">
        <v>4</v>
      </c>
      <c r="BC15" s="62">
        <v>0.98456108570098877</v>
      </c>
      <c r="BD15" s="63">
        <v>1</v>
      </c>
    </row>
    <row r="16" spans="1:60" x14ac:dyDescent="0.3">
      <c r="A16" s="47">
        <v>45078</v>
      </c>
      <c r="B16" s="48">
        <v>2</v>
      </c>
      <c r="C16" s="49">
        <v>4</v>
      </c>
      <c r="D16" s="50">
        <v>1.846153736114502</v>
      </c>
      <c r="E16" s="49">
        <v>2</v>
      </c>
      <c r="F16" s="49">
        <v>2</v>
      </c>
      <c r="G16" s="49">
        <v>4</v>
      </c>
      <c r="H16" s="51">
        <v>750000</v>
      </c>
      <c r="I16" s="52">
        <v>375000</v>
      </c>
      <c r="J16" s="53">
        <v>375000</v>
      </c>
      <c r="K16" s="54">
        <v>2</v>
      </c>
      <c r="L16" s="54">
        <v>2</v>
      </c>
      <c r="M16" s="55">
        <v>1</v>
      </c>
      <c r="N16" s="55">
        <v>1</v>
      </c>
      <c r="O16" s="55">
        <v>1</v>
      </c>
      <c r="P16" s="56">
        <v>1</v>
      </c>
      <c r="Q16" s="52">
        <v>444175</v>
      </c>
      <c r="R16" s="53">
        <v>450950</v>
      </c>
      <c r="S16" s="54">
        <v>107.75</v>
      </c>
      <c r="T16" s="54">
        <v>89</v>
      </c>
      <c r="U16" s="55">
        <v>1</v>
      </c>
      <c r="V16" s="56">
        <v>1</v>
      </c>
      <c r="W16" s="53">
        <v>394950</v>
      </c>
      <c r="X16" s="53">
        <v>394950</v>
      </c>
      <c r="Y16" s="52">
        <v>374500</v>
      </c>
      <c r="Z16" s="53">
        <v>374500</v>
      </c>
      <c r="AA16" s="54">
        <v>38</v>
      </c>
      <c r="AB16" s="54">
        <v>38</v>
      </c>
      <c r="AC16" s="55">
        <v>0.94591355323791504</v>
      </c>
      <c r="AD16" s="56">
        <v>0.94591355323791504</v>
      </c>
      <c r="AE16" s="52">
        <v>387000</v>
      </c>
      <c r="AF16" s="53">
        <v>394500</v>
      </c>
      <c r="AG16" s="54">
        <v>23</v>
      </c>
      <c r="AH16" s="54">
        <v>22.5</v>
      </c>
      <c r="AI16" s="55">
        <v>0.98129010200500488</v>
      </c>
      <c r="AJ16" s="56">
        <v>0.98480242490768433</v>
      </c>
      <c r="AK16" s="57">
        <v>17</v>
      </c>
      <c r="AL16" s="58">
        <v>6275186</v>
      </c>
      <c r="AM16" s="59">
        <v>22</v>
      </c>
      <c r="AN16" s="60">
        <v>17</v>
      </c>
      <c r="AO16" s="61">
        <v>369128.5882352941</v>
      </c>
      <c r="AP16" s="58">
        <v>330000</v>
      </c>
      <c r="AQ16" s="59">
        <v>22.470588684082031</v>
      </c>
      <c r="AR16" s="59">
        <v>3</v>
      </c>
      <c r="AS16" s="62">
        <v>0.99632066488265991</v>
      </c>
      <c r="AT16" s="62">
        <v>1</v>
      </c>
      <c r="AU16" s="62">
        <v>0.99172836542129517</v>
      </c>
      <c r="AV16" s="63">
        <v>1</v>
      </c>
      <c r="AW16" s="58">
        <v>396721.59090909088</v>
      </c>
      <c r="AX16" s="58">
        <v>363225</v>
      </c>
      <c r="AY16" s="61">
        <v>357810.29411764705</v>
      </c>
      <c r="AZ16" s="58">
        <v>339000</v>
      </c>
      <c r="BA16" s="59">
        <v>21.882352828979492</v>
      </c>
      <c r="BB16" s="59">
        <v>4</v>
      </c>
      <c r="BC16" s="62">
        <v>0.98456108570098877</v>
      </c>
      <c r="BD16" s="63">
        <v>1</v>
      </c>
    </row>
    <row r="17" spans="1:56" x14ac:dyDescent="0.3">
      <c r="A17" s="47">
        <v>45047</v>
      </c>
      <c r="B17" s="48">
        <v>2</v>
      </c>
      <c r="C17" s="49">
        <v>8</v>
      </c>
      <c r="D17" s="50">
        <v>3.4285714626312256</v>
      </c>
      <c r="E17" s="49">
        <v>6</v>
      </c>
      <c r="F17" s="49">
        <v>1</v>
      </c>
      <c r="G17" s="49">
        <v>1</v>
      </c>
      <c r="H17" s="51">
        <v>414050</v>
      </c>
      <c r="I17" s="52">
        <v>207025</v>
      </c>
      <c r="J17" s="53">
        <v>207025</v>
      </c>
      <c r="K17" s="54">
        <v>60.5</v>
      </c>
      <c r="L17" s="54">
        <v>60.5</v>
      </c>
      <c r="M17" s="55">
        <v>1</v>
      </c>
      <c r="N17" s="55">
        <v>1</v>
      </c>
      <c r="O17" s="55">
        <v>0.98728811740875244</v>
      </c>
      <c r="P17" s="56">
        <v>0.98728811740875244</v>
      </c>
      <c r="Q17" s="52">
        <v>402337.5</v>
      </c>
      <c r="R17" s="53">
        <v>419900</v>
      </c>
      <c r="S17" s="54">
        <v>60.375</v>
      </c>
      <c r="T17" s="54">
        <v>18.5</v>
      </c>
      <c r="U17" s="55">
        <v>0.99581938982009888</v>
      </c>
      <c r="V17" s="56">
        <v>1</v>
      </c>
      <c r="W17" s="53">
        <v>353650</v>
      </c>
      <c r="X17" s="53">
        <v>334000</v>
      </c>
      <c r="Y17" s="52">
        <v>310000</v>
      </c>
      <c r="Z17" s="53">
        <v>310000</v>
      </c>
      <c r="AA17" s="54">
        <v>4</v>
      </c>
      <c r="AB17" s="54">
        <v>4</v>
      </c>
      <c r="AC17" s="55">
        <v>1</v>
      </c>
      <c r="AD17" s="56">
        <v>1</v>
      </c>
      <c r="AE17" s="52">
        <v>310000</v>
      </c>
      <c r="AF17" s="53">
        <v>310000</v>
      </c>
      <c r="AG17" s="54">
        <v>4</v>
      </c>
      <c r="AH17" s="54">
        <v>4</v>
      </c>
      <c r="AI17" s="55">
        <v>1</v>
      </c>
      <c r="AJ17" s="56">
        <v>1</v>
      </c>
      <c r="AK17" s="57">
        <v>15</v>
      </c>
      <c r="AL17" s="58">
        <v>5525186</v>
      </c>
      <c r="AM17" s="59">
        <v>20</v>
      </c>
      <c r="AN17" s="60">
        <v>15</v>
      </c>
      <c r="AO17" s="61">
        <v>368345.73333333334</v>
      </c>
      <c r="AP17" s="58">
        <v>330000</v>
      </c>
      <c r="AQ17" s="59">
        <v>25.200000762939453</v>
      </c>
      <c r="AR17" s="59">
        <v>3</v>
      </c>
      <c r="AS17" s="62">
        <v>0.99583011865615845</v>
      </c>
      <c r="AT17" s="62">
        <v>1</v>
      </c>
      <c r="AU17" s="62">
        <v>0.99062550067901611</v>
      </c>
      <c r="AV17" s="63">
        <v>1</v>
      </c>
      <c r="AW17" s="58">
        <v>396898.75</v>
      </c>
      <c r="AX17" s="58">
        <v>363225</v>
      </c>
      <c r="AY17" s="61">
        <v>355585</v>
      </c>
      <c r="AZ17" s="58">
        <v>339000</v>
      </c>
      <c r="BA17" s="59">
        <v>19.733333587646484</v>
      </c>
      <c r="BB17" s="59">
        <v>2</v>
      </c>
      <c r="BC17" s="62">
        <v>0.98971408605575562</v>
      </c>
      <c r="BD17" s="63">
        <v>1</v>
      </c>
    </row>
    <row r="18" spans="1:56" x14ac:dyDescent="0.3">
      <c r="A18" s="47">
        <v>45017</v>
      </c>
      <c r="B18" s="48">
        <v>2</v>
      </c>
      <c r="C18" s="49">
        <v>4</v>
      </c>
      <c r="D18" s="50">
        <v>1.6000000238418579</v>
      </c>
      <c r="E18" s="49">
        <v>3</v>
      </c>
      <c r="F18" s="49">
        <v>4</v>
      </c>
      <c r="G18" s="49">
        <v>1</v>
      </c>
      <c r="H18" s="51">
        <v>1269000</v>
      </c>
      <c r="I18" s="52">
        <v>634500</v>
      </c>
      <c r="J18" s="53">
        <v>634500</v>
      </c>
      <c r="K18" s="54">
        <v>3</v>
      </c>
      <c r="L18" s="54">
        <v>3</v>
      </c>
      <c r="M18" s="55">
        <v>1</v>
      </c>
      <c r="N18" s="55">
        <v>1</v>
      </c>
      <c r="O18" s="55">
        <v>1</v>
      </c>
      <c r="P18" s="56">
        <v>1</v>
      </c>
      <c r="Q18" s="52">
        <v>450425</v>
      </c>
      <c r="R18" s="53">
        <v>455950</v>
      </c>
      <c r="S18" s="54">
        <v>95.5</v>
      </c>
      <c r="T18" s="54">
        <v>76.5</v>
      </c>
      <c r="U18" s="55">
        <v>1</v>
      </c>
      <c r="V18" s="56">
        <v>1</v>
      </c>
      <c r="W18" s="53">
        <v>521825</v>
      </c>
      <c r="X18" s="53">
        <v>528925</v>
      </c>
      <c r="Y18" s="52">
        <v>501368.75</v>
      </c>
      <c r="Z18" s="53">
        <v>484462.5</v>
      </c>
      <c r="AA18" s="54">
        <v>1.75</v>
      </c>
      <c r="AB18" s="54">
        <v>0.5</v>
      </c>
      <c r="AC18" s="55">
        <v>1</v>
      </c>
      <c r="AD18" s="56">
        <v>1</v>
      </c>
      <c r="AE18" s="52">
        <v>57500</v>
      </c>
      <c r="AF18" s="53">
        <v>57500</v>
      </c>
      <c r="AG18" s="54">
        <v>120</v>
      </c>
      <c r="AH18" s="54">
        <v>120</v>
      </c>
      <c r="AI18" s="55">
        <v>0.97457629442214966</v>
      </c>
      <c r="AJ18" s="56">
        <v>0.97457629442214966</v>
      </c>
      <c r="AK18" s="57">
        <v>13</v>
      </c>
      <c r="AL18" s="58">
        <v>5111136</v>
      </c>
      <c r="AM18" s="59">
        <v>14</v>
      </c>
      <c r="AN18" s="60">
        <v>14</v>
      </c>
      <c r="AO18" s="61">
        <v>393164.30769230769</v>
      </c>
      <c r="AP18" s="58">
        <v>330000</v>
      </c>
      <c r="AQ18" s="59">
        <v>19.769229888916016</v>
      </c>
      <c r="AR18" s="59">
        <v>3</v>
      </c>
      <c r="AS18" s="62">
        <v>0.99518859386444092</v>
      </c>
      <c r="AT18" s="62">
        <v>1</v>
      </c>
      <c r="AU18" s="62">
        <v>0.99113893508911133</v>
      </c>
      <c r="AV18" s="63">
        <v>1</v>
      </c>
      <c r="AW18" s="58">
        <v>415433.92857142858</v>
      </c>
      <c r="AX18" s="58">
        <v>384900</v>
      </c>
      <c r="AY18" s="61">
        <v>358841.07142857142</v>
      </c>
      <c r="AZ18" s="58">
        <v>347775</v>
      </c>
      <c r="BA18" s="59">
        <v>20.857143402099609</v>
      </c>
      <c r="BB18" s="59">
        <v>2</v>
      </c>
      <c r="BC18" s="62">
        <v>0.98897939920425415</v>
      </c>
      <c r="BD18" s="63">
        <v>1</v>
      </c>
    </row>
    <row r="19" spans="1:56" x14ac:dyDescent="0.3">
      <c r="A19" s="47">
        <v>44986</v>
      </c>
      <c r="B19" s="48">
        <v>6</v>
      </c>
      <c r="C19" s="49">
        <v>5</v>
      </c>
      <c r="D19" s="50">
        <v>1.9354839324951172</v>
      </c>
      <c r="E19" s="49">
        <v>2</v>
      </c>
      <c r="F19" s="49">
        <v>1</v>
      </c>
      <c r="G19" s="49">
        <v>2</v>
      </c>
      <c r="H19" s="51">
        <v>2091900</v>
      </c>
      <c r="I19" s="52">
        <v>348650</v>
      </c>
      <c r="J19" s="53">
        <v>344950</v>
      </c>
      <c r="K19" s="54">
        <v>29</v>
      </c>
      <c r="L19" s="54">
        <v>16.5</v>
      </c>
      <c r="M19" s="55">
        <v>0.99163872003555298</v>
      </c>
      <c r="N19" s="55">
        <v>0.99473685026168823</v>
      </c>
      <c r="O19" s="55">
        <v>0.98286449909210205</v>
      </c>
      <c r="P19" s="56">
        <v>0.98146247863769531</v>
      </c>
      <c r="Q19" s="52">
        <v>454140</v>
      </c>
      <c r="R19" s="53">
        <v>462000</v>
      </c>
      <c r="S19" s="54">
        <v>76.800003051757813</v>
      </c>
      <c r="T19" s="54">
        <v>53</v>
      </c>
      <c r="U19" s="55">
        <v>0.99182003736495972</v>
      </c>
      <c r="V19" s="56">
        <v>1</v>
      </c>
      <c r="W19" s="53">
        <v>499950</v>
      </c>
      <c r="X19" s="53">
        <v>499950</v>
      </c>
      <c r="Y19" s="52">
        <v>57500</v>
      </c>
      <c r="Z19" s="53">
        <v>57500</v>
      </c>
      <c r="AA19" s="54">
        <v>120</v>
      </c>
      <c r="AB19" s="54">
        <v>120</v>
      </c>
      <c r="AC19" s="55">
        <v>0.97457629442214966</v>
      </c>
      <c r="AD19" s="56">
        <v>0.97457629442214966</v>
      </c>
      <c r="AE19" s="52">
        <v>213700</v>
      </c>
      <c r="AF19" s="53">
        <v>213700</v>
      </c>
      <c r="AG19" s="54">
        <v>60</v>
      </c>
      <c r="AH19" s="54">
        <v>60</v>
      </c>
      <c r="AI19" s="55">
        <v>0.98728811740875244</v>
      </c>
      <c r="AJ19" s="56">
        <v>0.98728811740875244</v>
      </c>
      <c r="AK19" s="57">
        <v>11</v>
      </c>
      <c r="AL19" s="58">
        <v>3842136</v>
      </c>
      <c r="AM19" s="59">
        <v>11</v>
      </c>
      <c r="AN19" s="60">
        <v>10</v>
      </c>
      <c r="AO19" s="61">
        <v>349285.09090909088</v>
      </c>
      <c r="AP19" s="58">
        <v>329000</v>
      </c>
      <c r="AQ19" s="59">
        <v>22.818181991577148</v>
      </c>
      <c r="AR19" s="59">
        <v>3</v>
      </c>
      <c r="AS19" s="62">
        <v>0.99431377649307251</v>
      </c>
      <c r="AT19" s="62">
        <v>1</v>
      </c>
      <c r="AU19" s="62">
        <v>0.98952782154083252</v>
      </c>
      <c r="AV19" s="63">
        <v>1</v>
      </c>
      <c r="AW19" s="58">
        <v>386418.18181818182</v>
      </c>
      <c r="AX19" s="58">
        <v>369900</v>
      </c>
      <c r="AY19" s="61">
        <v>301830</v>
      </c>
      <c r="AZ19" s="58">
        <v>317000</v>
      </c>
      <c r="BA19" s="59">
        <v>28.5</v>
      </c>
      <c r="BB19" s="59">
        <v>9</v>
      </c>
      <c r="BC19" s="62">
        <v>0.98457109928131104</v>
      </c>
      <c r="BD19" s="63">
        <v>0.98653852939605713</v>
      </c>
    </row>
    <row r="20" spans="1:56" x14ac:dyDescent="0.3">
      <c r="A20" s="47">
        <v>44958</v>
      </c>
      <c r="B20" s="48">
        <v>5</v>
      </c>
      <c r="C20" s="49">
        <v>4</v>
      </c>
      <c r="D20" s="50">
        <v>1.7142857313156128</v>
      </c>
      <c r="E20" s="49">
        <v>2</v>
      </c>
      <c r="F20" s="49">
        <v>3</v>
      </c>
      <c r="G20" s="49">
        <v>5</v>
      </c>
      <c r="H20" s="51">
        <v>1750236</v>
      </c>
      <c r="I20" s="52">
        <v>350047.2</v>
      </c>
      <c r="J20" s="53">
        <v>299999</v>
      </c>
      <c r="K20" s="54">
        <v>15.399999618530273</v>
      </c>
      <c r="L20" s="54">
        <v>2</v>
      </c>
      <c r="M20" s="55">
        <v>0.99752384424209595</v>
      </c>
      <c r="N20" s="55">
        <v>1</v>
      </c>
      <c r="O20" s="55">
        <v>0.99752384424209595</v>
      </c>
      <c r="P20" s="56">
        <v>1</v>
      </c>
      <c r="Q20" s="52">
        <v>369600</v>
      </c>
      <c r="R20" s="53">
        <v>465500</v>
      </c>
      <c r="S20" s="54">
        <v>76.25</v>
      </c>
      <c r="T20" s="54">
        <v>94.5</v>
      </c>
      <c r="U20" s="55">
        <v>0.98341912031173706</v>
      </c>
      <c r="V20" s="56">
        <v>0.98728811740875244</v>
      </c>
      <c r="W20" s="53">
        <v>439900</v>
      </c>
      <c r="X20" s="53">
        <v>439900</v>
      </c>
      <c r="Y20" s="52">
        <v>296300</v>
      </c>
      <c r="Z20" s="53">
        <v>339000</v>
      </c>
      <c r="AA20" s="54">
        <v>30.333333969116211</v>
      </c>
      <c r="AB20" s="54">
        <v>17</v>
      </c>
      <c r="AC20" s="55">
        <v>0.97009319067001343</v>
      </c>
      <c r="AD20" s="56">
        <v>0.97345131635665894</v>
      </c>
      <c r="AE20" s="52">
        <v>311740</v>
      </c>
      <c r="AF20" s="53">
        <v>339000</v>
      </c>
      <c r="AG20" s="54">
        <v>34.799999237060547</v>
      </c>
      <c r="AH20" s="54">
        <v>17</v>
      </c>
      <c r="AI20" s="55">
        <v>0.98947089910507202</v>
      </c>
      <c r="AJ20" s="56">
        <v>1</v>
      </c>
      <c r="AK20" s="57">
        <v>5</v>
      </c>
      <c r="AL20" s="58">
        <v>1750236</v>
      </c>
      <c r="AM20" s="59">
        <v>9</v>
      </c>
      <c r="AN20" s="60">
        <v>9</v>
      </c>
      <c r="AO20" s="61">
        <v>350047.2</v>
      </c>
      <c r="AP20" s="58">
        <v>299999</v>
      </c>
      <c r="AQ20" s="59">
        <v>15.399999618530273</v>
      </c>
      <c r="AR20" s="59">
        <v>2</v>
      </c>
      <c r="AS20" s="62">
        <v>0.99752384424209595</v>
      </c>
      <c r="AT20" s="62">
        <v>1</v>
      </c>
      <c r="AU20" s="62">
        <v>0.99752384424209595</v>
      </c>
      <c r="AV20" s="63">
        <v>1</v>
      </c>
      <c r="AW20" s="58">
        <v>361188.88888888888</v>
      </c>
      <c r="AX20" s="58">
        <v>339000</v>
      </c>
      <c r="AY20" s="61">
        <v>328977.77777777775</v>
      </c>
      <c r="AZ20" s="58">
        <v>329000</v>
      </c>
      <c r="BA20" s="59">
        <v>18.333333969116211</v>
      </c>
      <c r="BB20" s="59">
        <v>2</v>
      </c>
      <c r="BC20" s="62">
        <v>0.98568165302276611</v>
      </c>
      <c r="BD20" s="63">
        <v>0.98947370052337646</v>
      </c>
    </row>
    <row r="21" spans="1:56" x14ac:dyDescent="0.3">
      <c r="A21" s="47">
        <v>44927</v>
      </c>
      <c r="B21" s="48">
        <v>0</v>
      </c>
      <c r="C21" s="49">
        <v>7</v>
      </c>
      <c r="D21" s="50">
        <v>3.5</v>
      </c>
      <c r="E21" s="49">
        <v>7</v>
      </c>
      <c r="F21" s="49">
        <v>6</v>
      </c>
      <c r="G21" s="49">
        <v>6</v>
      </c>
      <c r="H21" s="51">
        <v>0</v>
      </c>
      <c r="Q21" s="52">
        <v>335542.85714285716</v>
      </c>
      <c r="R21" s="53">
        <v>379900</v>
      </c>
      <c r="S21" s="54">
        <v>53.857143402099609</v>
      </c>
      <c r="T21" s="54">
        <v>63</v>
      </c>
      <c r="U21" s="55">
        <v>0.99105089902877808</v>
      </c>
      <c r="V21" s="56">
        <v>1</v>
      </c>
      <c r="W21" s="53">
        <v>338700</v>
      </c>
      <c r="X21" s="53">
        <v>329000</v>
      </c>
      <c r="Y21" s="52">
        <v>345316.66666666669</v>
      </c>
      <c r="Z21" s="53">
        <v>317000</v>
      </c>
      <c r="AA21" s="54">
        <v>12.333333015441895</v>
      </c>
      <c r="AB21" s="54">
        <v>1</v>
      </c>
      <c r="AC21" s="55">
        <v>0.99347591400146484</v>
      </c>
      <c r="AD21" s="56">
        <v>1</v>
      </c>
      <c r="AE21" s="52">
        <v>297133.33333333331</v>
      </c>
      <c r="AF21" s="53">
        <v>302450</v>
      </c>
      <c r="AG21" s="54">
        <v>26.166666030883789</v>
      </c>
      <c r="AH21" s="54">
        <v>2</v>
      </c>
      <c r="AI21" s="55">
        <v>1</v>
      </c>
      <c r="AJ21" s="56">
        <v>1</v>
      </c>
      <c r="AK21" s="57">
        <v>0</v>
      </c>
      <c r="AL21" s="58">
        <v>0</v>
      </c>
      <c r="AM21" s="59">
        <v>7</v>
      </c>
      <c r="AN21" s="60">
        <v>6</v>
      </c>
      <c r="AW21" s="58">
        <v>338700</v>
      </c>
      <c r="AX21" s="58">
        <v>329000</v>
      </c>
      <c r="AY21" s="61">
        <v>345316.66666666669</v>
      </c>
      <c r="AZ21" s="58">
        <v>317000</v>
      </c>
      <c r="BA21" s="59">
        <v>12.333333015441895</v>
      </c>
      <c r="BB21" s="59">
        <v>1</v>
      </c>
      <c r="BC21" s="62">
        <v>0.99347591400146484</v>
      </c>
      <c r="BD21" s="63">
        <v>1</v>
      </c>
    </row>
    <row r="22" spans="1:56" x14ac:dyDescent="0.3">
      <c r="A22" s="47">
        <v>44896</v>
      </c>
      <c r="B22" s="48">
        <v>2</v>
      </c>
      <c r="C22" s="49">
        <v>6</v>
      </c>
      <c r="D22" s="50">
        <v>2.880000114440918</v>
      </c>
      <c r="E22" s="49">
        <v>2</v>
      </c>
      <c r="F22" s="49">
        <v>0</v>
      </c>
      <c r="G22" s="49">
        <v>1</v>
      </c>
      <c r="H22" s="51">
        <v>744000</v>
      </c>
      <c r="I22" s="52">
        <v>372000</v>
      </c>
      <c r="J22" s="53">
        <v>372000</v>
      </c>
      <c r="K22" s="54">
        <v>13</v>
      </c>
      <c r="L22" s="54">
        <v>13</v>
      </c>
      <c r="M22" s="55">
        <v>1.0114942789077759</v>
      </c>
      <c r="N22" s="55">
        <v>1.0114942789077759</v>
      </c>
      <c r="O22" s="55">
        <v>1.0114942789077759</v>
      </c>
      <c r="P22" s="56">
        <v>1.0114942789077759</v>
      </c>
      <c r="Q22" s="52">
        <v>341633.33333333331</v>
      </c>
      <c r="R22" s="53">
        <v>414900</v>
      </c>
      <c r="S22" s="54">
        <v>41</v>
      </c>
      <c r="T22" s="54">
        <v>42.5</v>
      </c>
      <c r="U22" s="55">
        <v>0.98955941200256348</v>
      </c>
      <c r="V22" s="56">
        <v>1</v>
      </c>
      <c r="W22" s="53">
        <v>329450</v>
      </c>
      <c r="X22" s="53">
        <v>329450</v>
      </c>
      <c r="AE22" s="52">
        <v>299900</v>
      </c>
      <c r="AF22" s="53">
        <v>299900</v>
      </c>
      <c r="AG22" s="54">
        <v>83</v>
      </c>
      <c r="AH22" s="54">
        <v>83</v>
      </c>
      <c r="AI22" s="55">
        <v>1</v>
      </c>
      <c r="AJ22" s="56">
        <v>1</v>
      </c>
      <c r="AK22" s="57">
        <v>25</v>
      </c>
      <c r="AL22" s="58">
        <v>8824920</v>
      </c>
      <c r="AM22" s="59">
        <v>35</v>
      </c>
      <c r="AN22" s="60">
        <v>26</v>
      </c>
      <c r="AO22" s="61">
        <v>352996.8</v>
      </c>
      <c r="AP22" s="58">
        <v>325000</v>
      </c>
      <c r="AQ22" s="59">
        <v>32</v>
      </c>
      <c r="AR22" s="59">
        <v>3</v>
      </c>
      <c r="AS22" s="62">
        <v>1.0025087594985962</v>
      </c>
      <c r="AT22" s="62">
        <v>1</v>
      </c>
      <c r="AU22" s="62">
        <v>0.98130679130554199</v>
      </c>
      <c r="AV22" s="63">
        <v>1</v>
      </c>
      <c r="AW22" s="58">
        <v>356235.34285714285</v>
      </c>
      <c r="AX22" s="58">
        <v>339000</v>
      </c>
      <c r="AY22" s="61">
        <v>372378.34615384613</v>
      </c>
      <c r="AZ22" s="58">
        <v>344450</v>
      </c>
      <c r="BA22" s="59">
        <v>32</v>
      </c>
      <c r="BB22" s="59">
        <v>3</v>
      </c>
      <c r="BC22" s="62">
        <v>0.9832727313041687</v>
      </c>
      <c r="BD22" s="63">
        <v>1</v>
      </c>
    </row>
    <row r="23" spans="1:56" x14ac:dyDescent="0.3">
      <c r="A23" s="47">
        <v>44866</v>
      </c>
      <c r="B23" s="48">
        <v>1</v>
      </c>
      <c r="C23" s="49">
        <v>6</v>
      </c>
      <c r="D23" s="50">
        <v>3</v>
      </c>
      <c r="E23" s="49">
        <v>4</v>
      </c>
      <c r="F23" s="49">
        <v>2</v>
      </c>
      <c r="G23" s="49">
        <v>1</v>
      </c>
      <c r="H23" s="51">
        <v>216250</v>
      </c>
      <c r="I23" s="52">
        <v>216250</v>
      </c>
      <c r="J23" s="53">
        <v>216250</v>
      </c>
      <c r="K23" s="54">
        <v>60</v>
      </c>
      <c r="L23" s="54">
        <v>60</v>
      </c>
      <c r="M23" s="55">
        <v>1.0346889495849609</v>
      </c>
      <c r="N23" s="55">
        <v>1.0346889495849609</v>
      </c>
      <c r="O23" s="55">
        <v>0.94062638282775879</v>
      </c>
      <c r="P23" s="56">
        <v>0.94062638282775879</v>
      </c>
      <c r="Q23" s="52">
        <v>331633.33333333331</v>
      </c>
      <c r="R23" s="53">
        <v>374900</v>
      </c>
      <c r="S23" s="54">
        <v>29</v>
      </c>
      <c r="T23" s="54">
        <v>17</v>
      </c>
      <c r="U23" s="55">
        <v>0.99637603759765625</v>
      </c>
      <c r="V23" s="56">
        <v>1</v>
      </c>
      <c r="W23" s="53">
        <v>299875</v>
      </c>
      <c r="X23" s="53">
        <v>340000</v>
      </c>
      <c r="Y23" s="52">
        <v>299450</v>
      </c>
      <c r="Z23" s="53">
        <v>299450</v>
      </c>
      <c r="AA23" s="54">
        <v>41.5</v>
      </c>
      <c r="AB23" s="54">
        <v>41.5</v>
      </c>
      <c r="AC23" s="55">
        <v>1.0068356990814209</v>
      </c>
      <c r="AD23" s="56">
        <v>1.0068356990814209</v>
      </c>
      <c r="AE23" s="52">
        <v>435000</v>
      </c>
      <c r="AF23" s="53">
        <v>435000</v>
      </c>
      <c r="AG23" s="54">
        <v>26</v>
      </c>
      <c r="AH23" s="54">
        <v>26</v>
      </c>
      <c r="AI23" s="55">
        <v>1</v>
      </c>
      <c r="AJ23" s="56">
        <v>1</v>
      </c>
      <c r="AK23" s="57">
        <v>23</v>
      </c>
      <c r="AL23" s="58">
        <v>8080920</v>
      </c>
      <c r="AM23" s="59">
        <v>33</v>
      </c>
      <c r="AN23" s="60">
        <v>26</v>
      </c>
      <c r="AO23" s="61">
        <v>351344.34782608697</v>
      </c>
      <c r="AP23" s="58">
        <v>325000</v>
      </c>
      <c r="AQ23" s="59">
        <v>33.652172088623047</v>
      </c>
      <c r="AR23" s="59">
        <v>3</v>
      </c>
      <c r="AS23" s="62">
        <v>1.0017274618148804</v>
      </c>
      <c r="AT23" s="62">
        <v>1</v>
      </c>
      <c r="AU23" s="62">
        <v>0.97868180274963379</v>
      </c>
      <c r="AV23" s="63">
        <v>1</v>
      </c>
      <c r="AW23" s="58">
        <v>357858.69696969696</v>
      </c>
      <c r="AX23" s="58">
        <v>339000</v>
      </c>
      <c r="AY23" s="61">
        <v>372378.34615384613</v>
      </c>
      <c r="AZ23" s="58">
        <v>344450</v>
      </c>
      <c r="BA23" s="59">
        <v>32</v>
      </c>
      <c r="BB23" s="59">
        <v>3</v>
      </c>
      <c r="BC23" s="62">
        <v>0.9832727313041687</v>
      </c>
      <c r="BD23" s="63">
        <v>1</v>
      </c>
    </row>
    <row r="24" spans="1:56" x14ac:dyDescent="0.3">
      <c r="A24" s="47">
        <v>44835</v>
      </c>
      <c r="B24" s="48">
        <v>0</v>
      </c>
      <c r="C24" s="49">
        <v>4</v>
      </c>
      <c r="D24" s="50">
        <v>2</v>
      </c>
      <c r="E24" s="49">
        <v>2</v>
      </c>
      <c r="F24" s="49">
        <v>2</v>
      </c>
      <c r="G24" s="49">
        <v>2</v>
      </c>
      <c r="H24" s="51">
        <v>0</v>
      </c>
      <c r="Q24" s="52">
        <v>304700</v>
      </c>
      <c r="R24" s="53">
        <v>274950</v>
      </c>
      <c r="S24" s="54">
        <v>64.5</v>
      </c>
      <c r="T24" s="54">
        <v>71.5</v>
      </c>
      <c r="U24" s="55">
        <v>0.97727274894714355</v>
      </c>
      <c r="V24" s="56">
        <v>1</v>
      </c>
      <c r="W24" s="53">
        <v>442450</v>
      </c>
      <c r="X24" s="53">
        <v>442450</v>
      </c>
      <c r="Y24" s="52">
        <v>322000</v>
      </c>
      <c r="Z24" s="53">
        <v>322000</v>
      </c>
      <c r="AA24" s="54">
        <v>43</v>
      </c>
      <c r="AB24" s="54">
        <v>43</v>
      </c>
      <c r="AC24" s="55">
        <v>0.98180747032165527</v>
      </c>
      <c r="AD24" s="56">
        <v>0.98180747032165527</v>
      </c>
      <c r="AE24" s="52">
        <v>342500</v>
      </c>
      <c r="AF24" s="53">
        <v>342500</v>
      </c>
      <c r="AG24" s="54">
        <v>32.5</v>
      </c>
      <c r="AH24" s="54">
        <v>32.5</v>
      </c>
      <c r="AI24" s="55">
        <v>1</v>
      </c>
      <c r="AJ24" s="56">
        <v>1</v>
      </c>
      <c r="AK24" s="57">
        <v>22</v>
      </c>
      <c r="AL24" s="58">
        <v>7864670</v>
      </c>
      <c r="AM24" s="59">
        <v>29</v>
      </c>
      <c r="AN24" s="60">
        <v>24</v>
      </c>
      <c r="AO24" s="61">
        <v>357485</v>
      </c>
      <c r="AP24" s="58">
        <v>344500</v>
      </c>
      <c r="AQ24" s="59">
        <v>32.454544067382813</v>
      </c>
      <c r="AR24" s="59">
        <v>3</v>
      </c>
      <c r="AS24" s="62">
        <v>1.0002291202545166</v>
      </c>
      <c r="AT24" s="62">
        <v>1</v>
      </c>
      <c r="AU24" s="62">
        <v>0.9804115891456604</v>
      </c>
      <c r="AV24" s="63">
        <v>1</v>
      </c>
      <c r="AW24" s="58">
        <v>365856.44827586209</v>
      </c>
      <c r="AX24" s="58">
        <v>339000</v>
      </c>
      <c r="AY24" s="61">
        <v>378455.70833333331</v>
      </c>
      <c r="AZ24" s="58">
        <v>374200</v>
      </c>
      <c r="BA24" s="59">
        <v>31.208333969116211</v>
      </c>
      <c r="BB24" s="59">
        <v>3</v>
      </c>
      <c r="BC24" s="62">
        <v>0.98130917549133301</v>
      </c>
      <c r="BD24" s="63">
        <v>1</v>
      </c>
    </row>
    <row r="25" spans="1:56" x14ac:dyDescent="0.3">
      <c r="A25" s="47">
        <v>44805</v>
      </c>
      <c r="B25" s="48">
        <v>1</v>
      </c>
      <c r="C25" s="49">
        <v>5</v>
      </c>
      <c r="D25" s="50">
        <v>2.307692289352417</v>
      </c>
      <c r="E25" s="49">
        <v>3</v>
      </c>
      <c r="F25" s="49">
        <v>1</v>
      </c>
      <c r="G25" s="49">
        <v>1</v>
      </c>
      <c r="H25" s="51">
        <v>505435</v>
      </c>
      <c r="I25" s="52">
        <v>505435</v>
      </c>
      <c r="J25" s="53">
        <v>505435</v>
      </c>
      <c r="K25" s="54">
        <v>0</v>
      </c>
      <c r="L25" s="54">
        <v>0</v>
      </c>
      <c r="M25" s="55">
        <v>0.99124336242675781</v>
      </c>
      <c r="N25" s="55">
        <v>0.99124336242675781</v>
      </c>
      <c r="O25" s="55">
        <v>0.99124336242675781</v>
      </c>
      <c r="P25" s="56">
        <v>0.99124336242675781</v>
      </c>
      <c r="Q25" s="52">
        <v>311380</v>
      </c>
      <c r="R25" s="53">
        <v>299900</v>
      </c>
      <c r="S25" s="54">
        <v>42.200000762939453</v>
      </c>
      <c r="T25" s="54">
        <v>31</v>
      </c>
      <c r="U25" s="55">
        <v>0.96598702669143677</v>
      </c>
      <c r="V25" s="56">
        <v>1</v>
      </c>
      <c r="W25" s="53">
        <v>425966.66666666669</v>
      </c>
      <c r="X25" s="53">
        <v>429000</v>
      </c>
      <c r="Y25" s="52">
        <v>509900</v>
      </c>
      <c r="Z25" s="53">
        <v>509900</v>
      </c>
      <c r="AA25" s="54">
        <v>0</v>
      </c>
      <c r="AB25" s="54">
        <v>0</v>
      </c>
      <c r="AC25" s="55">
        <v>0.99124336242675781</v>
      </c>
      <c r="AD25" s="56">
        <v>0.99124336242675781</v>
      </c>
      <c r="AE25" s="52">
        <v>250000</v>
      </c>
      <c r="AF25" s="53">
        <v>250000</v>
      </c>
      <c r="AG25" s="54">
        <v>39</v>
      </c>
      <c r="AH25" s="54">
        <v>39</v>
      </c>
      <c r="AI25" s="55">
        <v>1</v>
      </c>
      <c r="AJ25" s="56">
        <v>1</v>
      </c>
      <c r="AK25" s="57">
        <v>22</v>
      </c>
      <c r="AL25" s="58">
        <v>7864670</v>
      </c>
      <c r="AM25" s="59">
        <v>27</v>
      </c>
      <c r="AN25" s="60">
        <v>22</v>
      </c>
      <c r="AO25" s="61">
        <v>357485</v>
      </c>
      <c r="AP25" s="58">
        <v>344500</v>
      </c>
      <c r="AQ25" s="59">
        <v>32.454544067382813</v>
      </c>
      <c r="AR25" s="59">
        <v>3</v>
      </c>
      <c r="AS25" s="62">
        <v>1.0002291202545166</v>
      </c>
      <c r="AT25" s="62">
        <v>1</v>
      </c>
      <c r="AU25" s="62">
        <v>0.9804115891456604</v>
      </c>
      <c r="AV25" s="63">
        <v>1</v>
      </c>
      <c r="AW25" s="58">
        <v>360182.85185185185</v>
      </c>
      <c r="AX25" s="58">
        <v>319900</v>
      </c>
      <c r="AY25" s="61">
        <v>383588.04545454547</v>
      </c>
      <c r="AZ25" s="58">
        <v>374200</v>
      </c>
      <c r="BA25" s="59">
        <v>30.136363983154297</v>
      </c>
      <c r="BB25" s="59">
        <v>3</v>
      </c>
      <c r="BC25" s="62">
        <v>0.98126387596130371</v>
      </c>
      <c r="BD25" s="63">
        <v>1</v>
      </c>
    </row>
    <row r="26" spans="1:56" x14ac:dyDescent="0.3">
      <c r="A26" s="47">
        <v>44774</v>
      </c>
      <c r="B26" s="48">
        <v>2</v>
      </c>
      <c r="C26" s="49">
        <v>2</v>
      </c>
      <c r="D26" s="50">
        <v>0.92307686805725098</v>
      </c>
      <c r="E26" s="49">
        <v>3</v>
      </c>
      <c r="F26" s="49">
        <v>1</v>
      </c>
      <c r="G26" s="49">
        <v>1</v>
      </c>
      <c r="H26" s="51">
        <v>818900</v>
      </c>
      <c r="I26" s="52">
        <v>409450</v>
      </c>
      <c r="J26" s="53">
        <v>409450</v>
      </c>
      <c r="K26" s="54">
        <v>197.5</v>
      </c>
      <c r="L26" s="54">
        <v>197.5</v>
      </c>
      <c r="M26" s="55">
        <v>0.99322491884231567</v>
      </c>
      <c r="N26" s="55">
        <v>0.99322491884231567</v>
      </c>
      <c r="O26" s="55">
        <v>0.84426116943359375</v>
      </c>
      <c r="P26" s="56">
        <v>0.84426116943359375</v>
      </c>
      <c r="Q26" s="52">
        <v>234950</v>
      </c>
      <c r="R26" s="53">
        <v>234950</v>
      </c>
      <c r="S26" s="54">
        <v>34.5</v>
      </c>
      <c r="T26" s="54">
        <v>34.5</v>
      </c>
      <c r="U26" s="55">
        <v>0.97825145721435547</v>
      </c>
      <c r="V26" s="56">
        <v>0.97825145721435547</v>
      </c>
      <c r="W26" s="53">
        <v>383379</v>
      </c>
      <c r="X26" s="53">
        <v>299900</v>
      </c>
      <c r="Y26" s="52">
        <v>641237</v>
      </c>
      <c r="Z26" s="53">
        <v>641237</v>
      </c>
      <c r="AA26" s="54">
        <v>3</v>
      </c>
      <c r="AB26" s="54">
        <v>3</v>
      </c>
      <c r="AC26" s="55">
        <v>1</v>
      </c>
      <c r="AD26" s="56">
        <v>1</v>
      </c>
      <c r="AE26" s="52">
        <v>250000</v>
      </c>
      <c r="AF26" s="53">
        <v>250000</v>
      </c>
      <c r="AG26" s="54">
        <v>39</v>
      </c>
      <c r="AH26" s="54">
        <v>39</v>
      </c>
      <c r="AI26" s="55">
        <v>1</v>
      </c>
      <c r="AJ26" s="56">
        <v>1</v>
      </c>
      <c r="AK26" s="57">
        <v>21</v>
      </c>
      <c r="AL26" s="58">
        <v>7359235</v>
      </c>
      <c r="AM26" s="59">
        <v>24</v>
      </c>
      <c r="AN26" s="60">
        <v>21</v>
      </c>
      <c r="AO26" s="61">
        <v>350439.76190476189</v>
      </c>
      <c r="AP26" s="58">
        <v>325000</v>
      </c>
      <c r="AQ26" s="59">
        <v>34</v>
      </c>
      <c r="AR26" s="59">
        <v>3</v>
      </c>
      <c r="AS26" s="62">
        <v>1.0006570816040039</v>
      </c>
      <c r="AT26" s="62">
        <v>1</v>
      </c>
      <c r="AU26" s="62">
        <v>0.97989583015441895</v>
      </c>
      <c r="AV26" s="63">
        <v>1</v>
      </c>
      <c r="AW26" s="58">
        <v>351959.875</v>
      </c>
      <c r="AX26" s="58">
        <v>294450</v>
      </c>
      <c r="AY26" s="61">
        <v>377573.19047619047</v>
      </c>
      <c r="AZ26" s="58">
        <v>369000</v>
      </c>
      <c r="BA26" s="59">
        <v>31.571428298950195</v>
      </c>
      <c r="BB26" s="59">
        <v>3</v>
      </c>
      <c r="BC26" s="62">
        <v>0.98078864812850952</v>
      </c>
      <c r="BD26" s="63">
        <v>1</v>
      </c>
    </row>
    <row r="27" spans="1:56" x14ac:dyDescent="0.3">
      <c r="A27" s="47">
        <v>44743</v>
      </c>
      <c r="B27" s="48">
        <v>3</v>
      </c>
      <c r="C27" s="49">
        <v>3</v>
      </c>
      <c r="D27" s="50">
        <v>1.3846153020858765</v>
      </c>
      <c r="E27" s="49">
        <v>4</v>
      </c>
      <c r="F27" s="49">
        <v>1</v>
      </c>
      <c r="G27" s="49">
        <v>2</v>
      </c>
      <c r="H27" s="51">
        <v>1176716</v>
      </c>
      <c r="I27" s="52">
        <v>392238.66666666669</v>
      </c>
      <c r="J27" s="53">
        <v>385000</v>
      </c>
      <c r="K27" s="54">
        <v>12</v>
      </c>
      <c r="L27" s="54">
        <v>0</v>
      </c>
      <c r="M27" s="55">
        <v>0.99572646617889404</v>
      </c>
      <c r="N27" s="55">
        <v>1</v>
      </c>
      <c r="O27" s="55">
        <v>0.98830407857894897</v>
      </c>
      <c r="P27" s="56">
        <v>1</v>
      </c>
      <c r="Q27" s="52">
        <v>326333.33333333331</v>
      </c>
      <c r="R27" s="53">
        <v>250000</v>
      </c>
      <c r="S27" s="54">
        <v>15</v>
      </c>
      <c r="T27" s="54">
        <v>18</v>
      </c>
      <c r="U27" s="55">
        <v>0.98663991689682007</v>
      </c>
      <c r="V27" s="56">
        <v>1</v>
      </c>
      <c r="W27" s="53">
        <v>312250</v>
      </c>
      <c r="X27" s="53">
        <v>260000</v>
      </c>
      <c r="Y27" s="52">
        <v>369000</v>
      </c>
      <c r="Z27" s="53">
        <v>369000</v>
      </c>
      <c r="AA27" s="54">
        <v>87</v>
      </c>
      <c r="AB27" s="54">
        <v>87</v>
      </c>
      <c r="AC27" s="55">
        <v>0.86873507499694824</v>
      </c>
      <c r="AD27" s="56">
        <v>0.86873507499694824</v>
      </c>
      <c r="AE27" s="52">
        <v>422450</v>
      </c>
      <c r="AF27" s="53">
        <v>422450</v>
      </c>
      <c r="AG27" s="54">
        <v>172</v>
      </c>
      <c r="AH27" s="54">
        <v>172</v>
      </c>
      <c r="AI27" s="55">
        <v>0.89861547946929932</v>
      </c>
      <c r="AJ27" s="56">
        <v>0.89861547946929932</v>
      </c>
      <c r="AK27" s="57">
        <v>19</v>
      </c>
      <c r="AL27" s="58">
        <v>6540335</v>
      </c>
      <c r="AM27" s="59">
        <v>21</v>
      </c>
      <c r="AN27" s="60">
        <v>20</v>
      </c>
      <c r="AO27" s="61">
        <v>344228.15789473685</v>
      </c>
      <c r="AP27" s="58">
        <v>289000</v>
      </c>
      <c r="AQ27" s="59">
        <v>16.789474487304688</v>
      </c>
      <c r="AR27" s="59">
        <v>3</v>
      </c>
      <c r="AS27" s="62">
        <v>1.0014393329620361</v>
      </c>
      <c r="AT27" s="62">
        <v>1</v>
      </c>
      <c r="AU27" s="62">
        <v>0.99417310953140259</v>
      </c>
      <c r="AV27" s="63">
        <v>1</v>
      </c>
      <c r="AW27" s="58">
        <v>347471.42857142858</v>
      </c>
      <c r="AX27" s="58">
        <v>289000</v>
      </c>
      <c r="AY27" s="61">
        <v>364390</v>
      </c>
      <c r="AZ27" s="58">
        <v>344450</v>
      </c>
      <c r="BA27" s="59">
        <v>33</v>
      </c>
      <c r="BB27" s="59">
        <v>3</v>
      </c>
      <c r="BC27" s="62">
        <v>0.9798281192779541</v>
      </c>
      <c r="BD27" s="63">
        <v>1</v>
      </c>
    </row>
    <row r="28" spans="1:56" x14ac:dyDescent="0.3">
      <c r="A28" s="47">
        <v>44713</v>
      </c>
      <c r="B28" s="48">
        <v>4</v>
      </c>
      <c r="C28" s="49">
        <v>1</v>
      </c>
      <c r="D28" s="50">
        <v>0.48000001907348633</v>
      </c>
      <c r="E28" s="49">
        <v>0</v>
      </c>
      <c r="F28" s="49">
        <v>2</v>
      </c>
      <c r="G28" s="49">
        <v>2</v>
      </c>
      <c r="H28" s="51">
        <v>1390000</v>
      </c>
      <c r="I28" s="52">
        <v>347500</v>
      </c>
      <c r="J28" s="53">
        <v>297500</v>
      </c>
      <c r="K28" s="54">
        <v>27.75</v>
      </c>
      <c r="L28" s="54">
        <v>10</v>
      </c>
      <c r="M28" s="55">
        <v>0.99887931346893311</v>
      </c>
      <c r="N28" s="55">
        <v>1</v>
      </c>
      <c r="O28" s="55">
        <v>0.98220920562744141</v>
      </c>
      <c r="P28" s="56">
        <v>1</v>
      </c>
      <c r="Q28" s="52">
        <v>369000</v>
      </c>
      <c r="R28" s="53">
        <v>369000</v>
      </c>
      <c r="S28" s="54">
        <v>77</v>
      </c>
      <c r="T28" s="54">
        <v>77</v>
      </c>
      <c r="U28" s="55">
        <v>0.8806682825088501</v>
      </c>
      <c r="V28" s="56">
        <v>0.8806682825088501</v>
      </c>
      <c r="Y28" s="52">
        <v>422450</v>
      </c>
      <c r="Z28" s="53">
        <v>422450</v>
      </c>
      <c r="AA28" s="54">
        <v>172</v>
      </c>
      <c r="AB28" s="54">
        <v>172</v>
      </c>
      <c r="AC28" s="55">
        <v>0.89234983921051025</v>
      </c>
      <c r="AD28" s="56">
        <v>0.89234983921051025</v>
      </c>
      <c r="AE28" s="52">
        <v>422450</v>
      </c>
      <c r="AF28" s="53">
        <v>422450</v>
      </c>
      <c r="AG28" s="54">
        <v>172</v>
      </c>
      <c r="AH28" s="54">
        <v>172</v>
      </c>
      <c r="AI28" s="55">
        <v>0.89861547946929932</v>
      </c>
      <c r="AJ28" s="56">
        <v>0.89861547946929932</v>
      </c>
      <c r="AK28" s="57">
        <v>16</v>
      </c>
      <c r="AL28" s="58">
        <v>5363619</v>
      </c>
      <c r="AM28" s="59">
        <v>17</v>
      </c>
      <c r="AN28" s="60">
        <v>19</v>
      </c>
      <c r="AO28" s="61">
        <v>335226.1875</v>
      </c>
      <c r="AP28" s="58">
        <v>279500</v>
      </c>
      <c r="AQ28" s="59">
        <v>17.6875</v>
      </c>
      <c r="AR28" s="59">
        <v>3</v>
      </c>
      <c r="AS28" s="62">
        <v>1.0025105476379395</v>
      </c>
      <c r="AT28" s="62">
        <v>1.0039812326431274</v>
      </c>
      <c r="AU28" s="62">
        <v>0.99527359008789063</v>
      </c>
      <c r="AV28" s="63">
        <v>1</v>
      </c>
      <c r="AW28" s="58">
        <v>355758.82352941175</v>
      </c>
      <c r="AX28" s="58">
        <v>319900</v>
      </c>
      <c r="AY28" s="61">
        <v>364147.36842105264</v>
      </c>
      <c r="AZ28" s="58">
        <v>319900</v>
      </c>
      <c r="BA28" s="59">
        <v>30.157894134521484</v>
      </c>
      <c r="BB28" s="59">
        <v>3</v>
      </c>
      <c r="BC28" s="62">
        <v>0.98567509651184082</v>
      </c>
      <c r="BD28" s="63">
        <v>1</v>
      </c>
    </row>
    <row r="29" spans="1:56" x14ac:dyDescent="0.3">
      <c r="A29" s="47">
        <v>44682</v>
      </c>
      <c r="B29" s="48">
        <v>4</v>
      </c>
      <c r="C29" s="49">
        <v>3</v>
      </c>
      <c r="D29" s="50">
        <v>1.6363636255264282</v>
      </c>
      <c r="E29" s="49">
        <v>2</v>
      </c>
      <c r="F29" s="49">
        <v>2</v>
      </c>
      <c r="G29" s="49">
        <v>2</v>
      </c>
      <c r="H29" s="51">
        <v>1369900</v>
      </c>
      <c r="I29" s="52">
        <v>342475</v>
      </c>
      <c r="J29" s="53">
        <v>321200</v>
      </c>
      <c r="K29" s="54">
        <v>14</v>
      </c>
      <c r="L29" s="54">
        <v>7</v>
      </c>
      <c r="M29" s="55">
        <v>0.97233009338378906</v>
      </c>
      <c r="N29" s="55">
        <v>1.0026834011077881</v>
      </c>
      <c r="O29" s="55">
        <v>0.97233009338378906</v>
      </c>
      <c r="P29" s="56">
        <v>1.0026834011077881</v>
      </c>
      <c r="Q29" s="52">
        <v>407633.33333333331</v>
      </c>
      <c r="R29" s="53">
        <v>399000</v>
      </c>
      <c r="S29" s="54">
        <v>114.33333587646484</v>
      </c>
      <c r="T29" s="54">
        <v>47</v>
      </c>
      <c r="U29" s="55">
        <v>0.90015184879302979</v>
      </c>
      <c r="V29" s="56">
        <v>0.8806682825088501</v>
      </c>
      <c r="W29" s="53">
        <v>330000</v>
      </c>
      <c r="X29" s="53">
        <v>330000</v>
      </c>
      <c r="Y29" s="52">
        <v>279900</v>
      </c>
      <c r="Z29" s="53">
        <v>279900</v>
      </c>
      <c r="AA29" s="54">
        <v>55.5</v>
      </c>
      <c r="AB29" s="54">
        <v>55.5</v>
      </c>
      <c r="AC29" s="55">
        <v>0.96441841125488281</v>
      </c>
      <c r="AD29" s="56">
        <v>0.96441841125488281</v>
      </c>
      <c r="AE29" s="52">
        <v>279900</v>
      </c>
      <c r="AF29" s="53">
        <v>279900</v>
      </c>
      <c r="AG29" s="54">
        <v>55.5</v>
      </c>
      <c r="AH29" s="54">
        <v>55.5</v>
      </c>
      <c r="AI29" s="55">
        <v>0.96755611896514893</v>
      </c>
      <c r="AJ29" s="56">
        <v>0.96755611896514893</v>
      </c>
      <c r="AK29" s="57">
        <v>12</v>
      </c>
      <c r="AL29" s="58">
        <v>3973619</v>
      </c>
      <c r="AM29" s="59">
        <v>17</v>
      </c>
      <c r="AN29" s="60">
        <v>17</v>
      </c>
      <c r="AO29" s="61">
        <v>331134.91666666669</v>
      </c>
      <c r="AP29" s="58">
        <v>277000</v>
      </c>
      <c r="AQ29" s="59">
        <v>14.333333015441895</v>
      </c>
      <c r="AR29" s="59">
        <v>3</v>
      </c>
      <c r="AS29" s="62">
        <v>1.0037209987640381</v>
      </c>
      <c r="AT29" s="62">
        <v>1.00919508934021</v>
      </c>
      <c r="AU29" s="62">
        <v>0.99962836503982544</v>
      </c>
      <c r="AV29" s="63">
        <v>1.0001052618026733</v>
      </c>
      <c r="AW29" s="58">
        <v>355758.82352941175</v>
      </c>
      <c r="AX29" s="58">
        <v>319900</v>
      </c>
      <c r="AY29" s="61">
        <v>357288.23529411765</v>
      </c>
      <c r="AZ29" s="58">
        <v>289000</v>
      </c>
      <c r="BA29" s="59">
        <v>13.470588684082031</v>
      </c>
      <c r="BB29" s="59">
        <v>1</v>
      </c>
      <c r="BC29" s="62">
        <v>0.99665457010269165</v>
      </c>
      <c r="BD29" s="63">
        <v>1</v>
      </c>
    </row>
    <row r="30" spans="1:56" x14ac:dyDescent="0.3">
      <c r="A30" s="47">
        <v>44652</v>
      </c>
      <c r="B30" s="48">
        <v>3</v>
      </c>
      <c r="C30" s="49">
        <v>4</v>
      </c>
      <c r="D30" s="50">
        <v>2.6666667461395264</v>
      </c>
      <c r="E30" s="49">
        <v>6</v>
      </c>
      <c r="F30" s="49">
        <v>4</v>
      </c>
      <c r="G30" s="49">
        <v>4</v>
      </c>
      <c r="H30" s="51">
        <v>1002000</v>
      </c>
      <c r="I30" s="52">
        <v>334000</v>
      </c>
      <c r="J30" s="53">
        <v>289000</v>
      </c>
      <c r="K30" s="54">
        <v>0.3333333432674408</v>
      </c>
      <c r="L30" s="54">
        <v>0</v>
      </c>
      <c r="M30" s="55">
        <v>1.013170599937439</v>
      </c>
      <c r="N30" s="55">
        <v>1.0002105236053467</v>
      </c>
      <c r="O30" s="55">
        <v>0.98534458875656128</v>
      </c>
      <c r="P30" s="56">
        <v>1</v>
      </c>
      <c r="Q30" s="52">
        <v>365925</v>
      </c>
      <c r="R30" s="53">
        <v>384450</v>
      </c>
      <c r="S30" s="54">
        <v>91</v>
      </c>
      <c r="T30" s="54">
        <v>48</v>
      </c>
      <c r="U30" s="55">
        <v>0.96015959978103638</v>
      </c>
      <c r="V30" s="56">
        <v>1</v>
      </c>
      <c r="W30" s="53">
        <v>425616.66666666669</v>
      </c>
      <c r="X30" s="53">
        <v>414450</v>
      </c>
      <c r="Y30" s="52">
        <v>418725</v>
      </c>
      <c r="Z30" s="53">
        <v>415000</v>
      </c>
      <c r="AA30" s="54">
        <v>3</v>
      </c>
      <c r="AB30" s="54">
        <v>1.5</v>
      </c>
      <c r="AC30" s="55">
        <v>0.97098839282989502</v>
      </c>
      <c r="AD30" s="56">
        <v>1</v>
      </c>
      <c r="AE30" s="52">
        <v>364825</v>
      </c>
      <c r="AF30" s="53">
        <v>314650</v>
      </c>
      <c r="AG30" s="54">
        <v>14</v>
      </c>
      <c r="AH30" s="54">
        <v>7</v>
      </c>
      <c r="AI30" s="55">
        <v>1</v>
      </c>
      <c r="AJ30" s="56">
        <v>1</v>
      </c>
      <c r="AK30" s="57">
        <v>8</v>
      </c>
      <c r="AL30" s="58">
        <v>2603719</v>
      </c>
      <c r="AM30" s="59">
        <v>15</v>
      </c>
      <c r="AN30" s="60">
        <v>15</v>
      </c>
      <c r="AO30" s="61">
        <v>325464.875</v>
      </c>
      <c r="AP30" s="58">
        <v>274500</v>
      </c>
      <c r="AQ30" s="59">
        <v>14.5</v>
      </c>
      <c r="AR30" s="59">
        <v>1</v>
      </c>
      <c r="AS30" s="62">
        <v>1.019416332244873</v>
      </c>
      <c r="AT30" s="62">
        <v>1.0103275775909424</v>
      </c>
      <c r="AU30" s="62">
        <v>1.013277530670166</v>
      </c>
      <c r="AV30" s="63">
        <v>1.0001052618026733</v>
      </c>
      <c r="AW30" s="58">
        <v>359193.33333333331</v>
      </c>
      <c r="AX30" s="58">
        <v>319900</v>
      </c>
      <c r="AY30" s="61">
        <v>367606.66666666669</v>
      </c>
      <c r="AZ30" s="58">
        <v>289000</v>
      </c>
      <c r="BA30" s="59">
        <v>7.8666667938232422</v>
      </c>
      <c r="BB30" s="59">
        <v>1</v>
      </c>
      <c r="BC30" s="62">
        <v>1.0009527206420898</v>
      </c>
      <c r="BD30" s="63">
        <v>1</v>
      </c>
    </row>
    <row r="31" spans="1:56" x14ac:dyDescent="0.3">
      <c r="A31" s="47">
        <v>44621</v>
      </c>
      <c r="B31" s="48">
        <v>3</v>
      </c>
      <c r="C31" s="49">
        <v>3</v>
      </c>
      <c r="D31" s="50">
        <v>2</v>
      </c>
      <c r="E31" s="49">
        <v>1</v>
      </c>
      <c r="F31" s="49">
        <v>4</v>
      </c>
      <c r="G31" s="49">
        <v>4</v>
      </c>
      <c r="H31" s="51">
        <v>894719</v>
      </c>
      <c r="I31" s="52">
        <v>298239.66666666669</v>
      </c>
      <c r="J31" s="53">
        <v>260000</v>
      </c>
      <c r="K31" s="54">
        <v>20.333333969116211</v>
      </c>
      <c r="L31" s="54">
        <v>3</v>
      </c>
      <c r="M31" s="55">
        <v>1.0343053340911865</v>
      </c>
      <c r="N31" s="55">
        <v>1.0391061305999756</v>
      </c>
      <c r="O31" s="55">
        <v>1.056312084197998</v>
      </c>
      <c r="P31" s="56">
        <v>1.0391061305999756</v>
      </c>
      <c r="Q31" s="52">
        <v>356433.33333333331</v>
      </c>
      <c r="R31" s="53">
        <v>379400</v>
      </c>
      <c r="S31" s="54">
        <v>94</v>
      </c>
      <c r="T31" s="54">
        <v>48</v>
      </c>
      <c r="U31" s="55">
        <v>0.93992912769317627</v>
      </c>
      <c r="V31" s="56">
        <v>1</v>
      </c>
      <c r="W31" s="53">
        <v>379400</v>
      </c>
      <c r="X31" s="53">
        <v>379400</v>
      </c>
      <c r="Y31" s="52">
        <v>278350</v>
      </c>
      <c r="Z31" s="53">
        <v>252500</v>
      </c>
      <c r="AA31" s="54">
        <v>11</v>
      </c>
      <c r="AB31" s="54">
        <v>2.5</v>
      </c>
      <c r="AC31" s="55">
        <v>0.99029755592346191</v>
      </c>
      <c r="AD31" s="56">
        <v>0.99736428260803223</v>
      </c>
      <c r="AE31" s="52">
        <v>306975</v>
      </c>
      <c r="AF31" s="53">
        <v>262000</v>
      </c>
      <c r="AG31" s="54">
        <v>10</v>
      </c>
      <c r="AH31" s="54">
        <v>0.5</v>
      </c>
      <c r="AI31" s="55">
        <v>0.9799196720123291</v>
      </c>
      <c r="AJ31" s="56">
        <v>1</v>
      </c>
      <c r="AK31" s="57">
        <v>5</v>
      </c>
      <c r="AL31" s="58">
        <v>1601719</v>
      </c>
      <c r="AM31" s="59">
        <v>9</v>
      </c>
      <c r="AN31" s="60">
        <v>11</v>
      </c>
      <c r="AO31" s="61">
        <v>320343.8</v>
      </c>
      <c r="AP31" s="58">
        <v>260000</v>
      </c>
      <c r="AQ31" s="59">
        <v>23</v>
      </c>
      <c r="AR31" s="59">
        <v>3</v>
      </c>
      <c r="AS31" s="62">
        <v>1.0231637954711914</v>
      </c>
      <c r="AT31" s="62">
        <v>1.0129032135009766</v>
      </c>
      <c r="AU31" s="62">
        <v>1.0300371646881104</v>
      </c>
      <c r="AV31" s="63">
        <v>1.0077519416809082</v>
      </c>
      <c r="AW31" s="58">
        <v>314911.11111111112</v>
      </c>
      <c r="AX31" s="58">
        <v>258000</v>
      </c>
      <c r="AY31" s="61">
        <v>349018.18181818182</v>
      </c>
      <c r="AZ31" s="58">
        <v>289000</v>
      </c>
      <c r="BA31" s="59">
        <v>9.6363639831542969</v>
      </c>
      <c r="BB31" s="59">
        <v>1</v>
      </c>
      <c r="BC31" s="62">
        <v>1.0118488073348999</v>
      </c>
      <c r="BD31" s="63">
        <v>1</v>
      </c>
    </row>
    <row r="32" spans="1:56" x14ac:dyDescent="0.3">
      <c r="A32" s="47">
        <v>44593</v>
      </c>
      <c r="B32" s="48">
        <v>1</v>
      </c>
      <c r="C32" s="49">
        <v>3</v>
      </c>
      <c r="D32" s="50">
        <v>2</v>
      </c>
      <c r="E32" s="49">
        <v>7</v>
      </c>
      <c r="F32" s="49">
        <v>6</v>
      </c>
      <c r="G32" s="49">
        <v>4</v>
      </c>
      <c r="H32" s="51">
        <v>550000</v>
      </c>
      <c r="I32" s="52">
        <v>550000</v>
      </c>
      <c r="J32" s="53">
        <v>550000</v>
      </c>
      <c r="K32" s="54">
        <v>0</v>
      </c>
      <c r="L32" s="54">
        <v>0</v>
      </c>
      <c r="M32" s="55">
        <v>1</v>
      </c>
      <c r="N32" s="55">
        <v>1</v>
      </c>
      <c r="O32" s="55">
        <v>1</v>
      </c>
      <c r="P32" s="56">
        <v>1</v>
      </c>
      <c r="Q32" s="52">
        <v>308300</v>
      </c>
      <c r="R32" s="53">
        <v>235000</v>
      </c>
      <c r="S32" s="54">
        <v>75.666664123535156</v>
      </c>
      <c r="T32" s="54">
        <v>17</v>
      </c>
      <c r="U32" s="55">
        <v>0.93992912769317627</v>
      </c>
      <c r="V32" s="56">
        <v>1</v>
      </c>
      <c r="W32" s="53">
        <v>272114.28571428574</v>
      </c>
      <c r="X32" s="53">
        <v>239900</v>
      </c>
      <c r="Y32" s="52">
        <v>362633.33333333331</v>
      </c>
      <c r="Z32" s="53">
        <v>356950</v>
      </c>
      <c r="AA32" s="54">
        <v>10.333333015441895</v>
      </c>
      <c r="AB32" s="54">
        <v>1</v>
      </c>
      <c r="AC32" s="55">
        <v>1.028191089630127</v>
      </c>
      <c r="AD32" s="56">
        <v>1.0039812326431274</v>
      </c>
      <c r="AE32" s="52">
        <v>238750</v>
      </c>
      <c r="AF32" s="53">
        <v>243500</v>
      </c>
      <c r="AG32" s="54">
        <v>1.5</v>
      </c>
      <c r="AH32" s="54">
        <v>1.5</v>
      </c>
      <c r="AI32" s="55">
        <v>0.9799196720123291</v>
      </c>
      <c r="AJ32" s="56">
        <v>1</v>
      </c>
      <c r="AK32" s="57">
        <v>2</v>
      </c>
      <c r="AL32" s="58">
        <v>707000</v>
      </c>
      <c r="AM32" s="59">
        <v>8</v>
      </c>
      <c r="AN32" s="60">
        <v>7</v>
      </c>
      <c r="AO32" s="61">
        <v>353500</v>
      </c>
      <c r="AP32" s="58">
        <v>353500</v>
      </c>
      <c r="AQ32" s="59">
        <v>27</v>
      </c>
      <c r="AR32" s="59">
        <v>27</v>
      </c>
      <c r="AS32" s="62">
        <v>1.0064516067504883</v>
      </c>
      <c r="AT32" s="62">
        <v>1.0064516067504883</v>
      </c>
      <c r="AU32" s="62">
        <v>0.99062502384185791</v>
      </c>
      <c r="AV32" s="63">
        <v>0.99062502384185791</v>
      </c>
      <c r="AW32" s="58">
        <v>306850</v>
      </c>
      <c r="AX32" s="58">
        <v>248950</v>
      </c>
      <c r="AY32" s="61">
        <v>389400</v>
      </c>
      <c r="AZ32" s="58">
        <v>424900</v>
      </c>
      <c r="BA32" s="59">
        <v>8.857142448425293</v>
      </c>
      <c r="BB32" s="59">
        <v>1</v>
      </c>
      <c r="BC32" s="62">
        <v>1.0241638422012329</v>
      </c>
      <c r="BD32" s="63">
        <v>1.0002105236053467</v>
      </c>
    </row>
    <row r="33" spans="1:56" x14ac:dyDescent="0.3">
      <c r="A33" s="47">
        <v>44562</v>
      </c>
      <c r="B33" s="48">
        <v>1</v>
      </c>
      <c r="C33" s="49">
        <v>0</v>
      </c>
      <c r="D33" s="50">
        <v>0</v>
      </c>
      <c r="E33" s="49">
        <v>1</v>
      </c>
      <c r="F33" s="49">
        <v>1</v>
      </c>
      <c r="G33" s="49">
        <v>1</v>
      </c>
      <c r="H33" s="51">
        <v>157000</v>
      </c>
      <c r="I33" s="52">
        <v>157000</v>
      </c>
      <c r="J33" s="53">
        <v>157000</v>
      </c>
      <c r="K33" s="54">
        <v>54</v>
      </c>
      <c r="L33" s="54">
        <v>54</v>
      </c>
      <c r="M33" s="55">
        <v>1.0129032135009766</v>
      </c>
      <c r="N33" s="55">
        <v>1.0129032135009766</v>
      </c>
      <c r="O33" s="55">
        <v>0.98124998807907104</v>
      </c>
      <c r="P33" s="56">
        <v>0.98124998807907104</v>
      </c>
      <c r="W33" s="53">
        <v>550000</v>
      </c>
      <c r="X33" s="53">
        <v>550000</v>
      </c>
      <c r="Y33" s="52">
        <v>550000</v>
      </c>
      <c r="Z33" s="53">
        <v>550000</v>
      </c>
      <c r="AA33" s="54">
        <v>0</v>
      </c>
      <c r="AB33" s="54">
        <v>0</v>
      </c>
      <c r="AC33" s="55">
        <v>1</v>
      </c>
      <c r="AD33" s="56">
        <v>1</v>
      </c>
      <c r="AE33" s="52">
        <v>550000</v>
      </c>
      <c r="AF33" s="53">
        <v>550000</v>
      </c>
      <c r="AG33" s="54">
        <v>0</v>
      </c>
      <c r="AH33" s="54">
        <v>0</v>
      </c>
      <c r="AI33" s="55">
        <v>1</v>
      </c>
      <c r="AJ33" s="56">
        <v>1</v>
      </c>
      <c r="AK33" s="57">
        <v>1</v>
      </c>
      <c r="AL33" s="58">
        <v>157000</v>
      </c>
      <c r="AM33" s="59">
        <v>1</v>
      </c>
      <c r="AN33" s="60">
        <v>1</v>
      </c>
      <c r="AO33" s="61">
        <v>157000</v>
      </c>
      <c r="AP33" s="58">
        <v>157000</v>
      </c>
      <c r="AQ33" s="59">
        <v>54</v>
      </c>
      <c r="AR33" s="59">
        <v>54</v>
      </c>
      <c r="AS33" s="62">
        <v>1.0129032135009766</v>
      </c>
      <c r="AT33" s="62">
        <v>1.0129032135009766</v>
      </c>
      <c r="AU33" s="62">
        <v>0.98124998807907104</v>
      </c>
      <c r="AV33" s="63">
        <v>0.98124998807907104</v>
      </c>
      <c r="AW33" s="58">
        <v>550000</v>
      </c>
      <c r="AX33" s="58">
        <v>550000</v>
      </c>
      <c r="AY33" s="61">
        <v>550000</v>
      </c>
      <c r="AZ33" s="58">
        <v>550000</v>
      </c>
      <c r="BA33" s="59">
        <v>0</v>
      </c>
      <c r="BB33" s="59">
        <v>0</v>
      </c>
      <c r="BC33" s="62">
        <v>1</v>
      </c>
      <c r="BD33" s="63">
        <v>1</v>
      </c>
    </row>
    <row r="34" spans="1:56" x14ac:dyDescent="0.3">
      <c r="A34" s="47">
        <v>44531</v>
      </c>
      <c r="B34" s="48">
        <v>1</v>
      </c>
      <c r="C34" s="49">
        <v>0</v>
      </c>
      <c r="D34" s="50">
        <v>0</v>
      </c>
      <c r="E34" s="49">
        <v>2</v>
      </c>
      <c r="F34" s="49">
        <v>2</v>
      </c>
      <c r="G34" s="49">
        <v>1</v>
      </c>
      <c r="H34" s="51">
        <v>385000</v>
      </c>
      <c r="I34" s="52">
        <v>385000</v>
      </c>
      <c r="J34" s="53">
        <v>385000</v>
      </c>
      <c r="K34" s="54">
        <v>34</v>
      </c>
      <c r="L34" s="54">
        <v>34</v>
      </c>
      <c r="M34" s="55">
        <v>0.96250241994857788</v>
      </c>
      <c r="N34" s="55">
        <v>0.96250241994857788</v>
      </c>
      <c r="O34" s="55">
        <v>0.96250241994857788</v>
      </c>
      <c r="P34" s="56">
        <v>0.96250241994857788</v>
      </c>
      <c r="W34" s="53">
        <v>473308</v>
      </c>
      <c r="X34" s="53">
        <v>473308</v>
      </c>
      <c r="Y34" s="52">
        <v>338358</v>
      </c>
      <c r="Z34" s="53">
        <v>338358</v>
      </c>
      <c r="AA34" s="54">
        <v>27</v>
      </c>
      <c r="AB34" s="54">
        <v>27</v>
      </c>
      <c r="AC34" s="55">
        <v>0.99062502384185791</v>
      </c>
      <c r="AD34" s="56">
        <v>0.99062502384185791</v>
      </c>
      <c r="AE34" s="52">
        <v>155000</v>
      </c>
      <c r="AF34" s="53">
        <v>155000</v>
      </c>
      <c r="AG34" s="54">
        <v>54</v>
      </c>
      <c r="AH34" s="54">
        <v>54</v>
      </c>
      <c r="AI34" s="55">
        <v>0.96875</v>
      </c>
      <c r="AJ34" s="56">
        <v>0.96875</v>
      </c>
      <c r="AK34" s="57">
        <v>22</v>
      </c>
      <c r="AL34" s="58">
        <v>6833043</v>
      </c>
      <c r="AM34" s="59">
        <v>20</v>
      </c>
      <c r="AN34" s="60">
        <v>20</v>
      </c>
      <c r="AO34" s="61">
        <v>310592.86363636365</v>
      </c>
      <c r="AP34" s="58">
        <v>287461</v>
      </c>
      <c r="AQ34" s="59">
        <v>41.590908050537109</v>
      </c>
      <c r="AR34" s="59">
        <v>18</v>
      </c>
      <c r="AS34" s="62">
        <v>0.99660128355026245</v>
      </c>
      <c r="AT34" s="62">
        <v>1</v>
      </c>
      <c r="AU34" s="62">
        <v>0.99710875749588013</v>
      </c>
      <c r="AV34" s="63">
        <v>1</v>
      </c>
      <c r="AW34" s="58">
        <v>337345.75</v>
      </c>
      <c r="AX34" s="58">
        <v>312450</v>
      </c>
      <c r="AY34" s="61">
        <v>318040.75</v>
      </c>
      <c r="AZ34" s="58">
        <v>275000</v>
      </c>
      <c r="BA34" s="59">
        <v>47.650001525878906</v>
      </c>
      <c r="BB34" s="59">
        <v>24</v>
      </c>
      <c r="BC34" s="62">
        <v>0.99588215351104736</v>
      </c>
      <c r="BD34" s="63">
        <v>1</v>
      </c>
    </row>
    <row r="35" spans="1:56" x14ac:dyDescent="0.3">
      <c r="A35" s="47">
        <v>44501</v>
      </c>
      <c r="B35" s="48">
        <v>1</v>
      </c>
      <c r="C35" s="49">
        <v>1</v>
      </c>
      <c r="D35" s="50">
        <v>0.57142859697341919</v>
      </c>
      <c r="E35" s="49">
        <v>1</v>
      </c>
      <c r="F35" s="49">
        <v>1</v>
      </c>
      <c r="G35" s="49">
        <v>1</v>
      </c>
      <c r="H35" s="51">
        <v>399900</v>
      </c>
      <c r="I35" s="52">
        <v>399900</v>
      </c>
      <c r="J35" s="53">
        <v>399900</v>
      </c>
      <c r="K35" s="54">
        <v>23</v>
      </c>
      <c r="L35" s="54">
        <v>23</v>
      </c>
      <c r="M35" s="55">
        <v>1</v>
      </c>
      <c r="N35" s="55">
        <v>1</v>
      </c>
      <c r="O35" s="55">
        <v>1</v>
      </c>
      <c r="P35" s="56">
        <v>1</v>
      </c>
      <c r="Q35" s="52">
        <v>155000</v>
      </c>
      <c r="R35" s="53">
        <v>155000</v>
      </c>
      <c r="S35" s="54">
        <v>48</v>
      </c>
      <c r="T35" s="54">
        <v>48</v>
      </c>
      <c r="U35" s="55">
        <v>0.96875</v>
      </c>
      <c r="V35" s="56">
        <v>0.96875</v>
      </c>
      <c r="W35" s="53">
        <v>249000</v>
      </c>
      <c r="X35" s="53">
        <v>249000</v>
      </c>
      <c r="Y35" s="52">
        <v>399999</v>
      </c>
      <c r="Z35" s="53">
        <v>399999</v>
      </c>
      <c r="AA35" s="54">
        <v>34</v>
      </c>
      <c r="AB35" s="54">
        <v>34</v>
      </c>
      <c r="AC35" s="55">
        <v>0.96250241994857788</v>
      </c>
      <c r="AD35" s="56">
        <v>0.96250241994857788</v>
      </c>
      <c r="AE35" s="52">
        <v>399999</v>
      </c>
      <c r="AF35" s="53">
        <v>399999</v>
      </c>
      <c r="AG35" s="54">
        <v>34</v>
      </c>
      <c r="AH35" s="54">
        <v>34</v>
      </c>
      <c r="AI35" s="55">
        <v>1</v>
      </c>
      <c r="AJ35" s="56">
        <v>1</v>
      </c>
      <c r="AK35" s="57">
        <v>21</v>
      </c>
      <c r="AL35" s="58">
        <v>6448043</v>
      </c>
      <c r="AM35" s="59">
        <v>18</v>
      </c>
      <c r="AN35" s="60">
        <v>18</v>
      </c>
      <c r="AO35" s="61">
        <v>307049.66666666669</v>
      </c>
      <c r="AP35" s="58">
        <v>274922</v>
      </c>
      <c r="AQ35" s="59">
        <v>41.952381134033203</v>
      </c>
      <c r="AR35" s="59">
        <v>16</v>
      </c>
      <c r="AS35" s="62">
        <v>0.99822503328323364</v>
      </c>
      <c r="AT35" s="62">
        <v>1</v>
      </c>
      <c r="AU35" s="62">
        <v>0.99875670671463013</v>
      </c>
      <c r="AV35" s="63">
        <v>1</v>
      </c>
      <c r="AW35" s="58">
        <v>322238.83333333331</v>
      </c>
      <c r="AX35" s="58">
        <v>302450</v>
      </c>
      <c r="AY35" s="61">
        <v>315783.27777777775</v>
      </c>
      <c r="AZ35" s="58">
        <v>275000</v>
      </c>
      <c r="BA35" s="59">
        <v>49.944442749023438</v>
      </c>
      <c r="BB35" s="59">
        <v>24</v>
      </c>
      <c r="BC35" s="62">
        <v>0.99646627902984619</v>
      </c>
      <c r="BD35" s="63">
        <v>1</v>
      </c>
    </row>
    <row r="36" spans="1:56" x14ac:dyDescent="0.3">
      <c r="A36" s="47">
        <v>44470</v>
      </c>
      <c r="B36" s="48">
        <v>2</v>
      </c>
      <c r="C36" s="49">
        <v>1</v>
      </c>
      <c r="D36" s="50">
        <v>0.57142859697341919</v>
      </c>
      <c r="E36" s="49">
        <v>3</v>
      </c>
      <c r="F36" s="49">
        <v>1</v>
      </c>
      <c r="G36" s="49">
        <v>2</v>
      </c>
      <c r="H36" s="51">
        <v>648900</v>
      </c>
      <c r="I36" s="52">
        <v>324450</v>
      </c>
      <c r="J36" s="53">
        <v>324450</v>
      </c>
      <c r="K36" s="54">
        <v>17.5</v>
      </c>
      <c r="L36" s="54">
        <v>17.5</v>
      </c>
      <c r="M36" s="55">
        <v>1</v>
      </c>
      <c r="N36" s="55">
        <v>1</v>
      </c>
      <c r="O36" s="55">
        <v>1</v>
      </c>
      <c r="P36" s="56">
        <v>1</v>
      </c>
      <c r="Q36" s="52">
        <v>160000</v>
      </c>
      <c r="R36" s="53">
        <v>160000</v>
      </c>
      <c r="S36" s="54">
        <v>18</v>
      </c>
      <c r="T36" s="54">
        <v>18</v>
      </c>
      <c r="U36" s="55">
        <v>1</v>
      </c>
      <c r="V36" s="56">
        <v>1</v>
      </c>
      <c r="W36" s="53">
        <v>251333</v>
      </c>
      <c r="X36" s="53">
        <v>199000</v>
      </c>
      <c r="Y36" s="52">
        <v>214000</v>
      </c>
      <c r="Z36" s="53">
        <v>214000</v>
      </c>
      <c r="AA36" s="54">
        <v>20</v>
      </c>
      <c r="AB36" s="54">
        <v>20</v>
      </c>
      <c r="AC36" s="55">
        <v>1</v>
      </c>
      <c r="AD36" s="56">
        <v>1</v>
      </c>
      <c r="AE36" s="52">
        <v>399949.5</v>
      </c>
      <c r="AF36" s="53">
        <v>399949.5</v>
      </c>
      <c r="AG36" s="54">
        <v>17</v>
      </c>
      <c r="AH36" s="54">
        <v>17</v>
      </c>
      <c r="AI36" s="55">
        <v>1</v>
      </c>
      <c r="AJ36" s="56">
        <v>1</v>
      </c>
      <c r="AK36" s="57">
        <v>20</v>
      </c>
      <c r="AL36" s="58">
        <v>6048143</v>
      </c>
      <c r="AM36" s="59">
        <v>17</v>
      </c>
      <c r="AN36" s="60">
        <v>17</v>
      </c>
      <c r="AO36" s="61">
        <v>302407.15000000002</v>
      </c>
      <c r="AP36" s="58">
        <v>267138.5</v>
      </c>
      <c r="AQ36" s="59">
        <v>42.900001525878906</v>
      </c>
      <c r="AR36" s="59">
        <v>15.5</v>
      </c>
      <c r="AS36" s="62">
        <v>0.99813628196716309</v>
      </c>
      <c r="AT36" s="62">
        <v>1</v>
      </c>
      <c r="AU36" s="62">
        <v>0.99869453907012939</v>
      </c>
      <c r="AV36" s="63">
        <v>1</v>
      </c>
      <c r="AW36" s="58">
        <v>326547</v>
      </c>
      <c r="AX36" s="58">
        <v>309900</v>
      </c>
      <c r="AY36" s="61">
        <v>310829.4117647059</v>
      </c>
      <c r="AZ36" s="58">
        <v>255000</v>
      </c>
      <c r="BA36" s="59">
        <v>50.882354736328125</v>
      </c>
      <c r="BB36" s="59">
        <v>23</v>
      </c>
      <c r="BC36" s="62">
        <v>0.99846416711807251</v>
      </c>
      <c r="BD36" s="63">
        <v>1</v>
      </c>
    </row>
    <row r="37" spans="1:56" x14ac:dyDescent="0.3">
      <c r="A37" s="47">
        <v>44440</v>
      </c>
      <c r="B37" s="48">
        <v>1</v>
      </c>
      <c r="C37" s="49">
        <v>2</v>
      </c>
      <c r="D37" s="50">
        <v>0.8888888955116272</v>
      </c>
      <c r="E37" s="49">
        <v>2</v>
      </c>
      <c r="F37" s="49">
        <v>2</v>
      </c>
      <c r="G37" s="49">
        <v>1</v>
      </c>
      <c r="H37" s="51">
        <v>300000</v>
      </c>
      <c r="I37" s="52">
        <v>300000</v>
      </c>
      <c r="J37" s="53">
        <v>300000</v>
      </c>
      <c r="K37" s="54">
        <v>11</v>
      </c>
      <c r="L37" s="54">
        <v>11</v>
      </c>
      <c r="M37" s="55">
        <v>1.0169491767883301</v>
      </c>
      <c r="N37" s="55">
        <v>1.0169491767883301</v>
      </c>
      <c r="O37" s="55">
        <v>1.0169491767883301</v>
      </c>
      <c r="P37" s="56">
        <v>1.0169491767883301</v>
      </c>
      <c r="Q37" s="52">
        <v>306950</v>
      </c>
      <c r="R37" s="53">
        <v>306950</v>
      </c>
      <c r="S37" s="54">
        <v>19.5</v>
      </c>
      <c r="T37" s="54">
        <v>19.5</v>
      </c>
      <c r="U37" s="55">
        <v>1</v>
      </c>
      <c r="V37" s="56">
        <v>1</v>
      </c>
      <c r="W37" s="53">
        <v>306950</v>
      </c>
      <c r="X37" s="53">
        <v>306950</v>
      </c>
      <c r="Y37" s="52">
        <v>417400</v>
      </c>
      <c r="Z37" s="53">
        <v>417400</v>
      </c>
      <c r="AA37" s="54">
        <v>19</v>
      </c>
      <c r="AB37" s="54">
        <v>19</v>
      </c>
      <c r="AC37" s="55">
        <v>1</v>
      </c>
      <c r="AD37" s="56">
        <v>1</v>
      </c>
      <c r="AE37" s="52">
        <v>434900</v>
      </c>
      <c r="AF37" s="53">
        <v>434900</v>
      </c>
      <c r="AG37" s="54">
        <v>15</v>
      </c>
      <c r="AH37" s="54">
        <v>15</v>
      </c>
      <c r="AI37" s="55">
        <v>1</v>
      </c>
      <c r="AJ37" s="56">
        <v>1</v>
      </c>
      <c r="AK37" s="57">
        <v>18</v>
      </c>
      <c r="AL37" s="58">
        <v>5399243</v>
      </c>
      <c r="AM37" s="59">
        <v>14</v>
      </c>
      <c r="AN37" s="60">
        <v>16</v>
      </c>
      <c r="AO37" s="61">
        <v>299957.94444444444</v>
      </c>
      <c r="AP37" s="58">
        <v>267138.5</v>
      </c>
      <c r="AQ37" s="59">
        <v>45.722221374511719</v>
      </c>
      <c r="AR37" s="59">
        <v>13.5</v>
      </c>
      <c r="AS37" s="62">
        <v>0.99792921543121338</v>
      </c>
      <c r="AT37" s="62">
        <v>1</v>
      </c>
      <c r="AU37" s="62">
        <v>0.99854946136474609</v>
      </c>
      <c r="AV37" s="63">
        <v>1</v>
      </c>
      <c r="AW37" s="58">
        <v>342664.28571428574</v>
      </c>
      <c r="AX37" s="58">
        <v>312450</v>
      </c>
      <c r="AY37" s="61">
        <v>316881.25</v>
      </c>
      <c r="AZ37" s="58">
        <v>275000</v>
      </c>
      <c r="BA37" s="59">
        <v>52.8125</v>
      </c>
      <c r="BB37" s="59">
        <v>24</v>
      </c>
      <c r="BC37" s="62">
        <v>0.99836814403533936</v>
      </c>
      <c r="BD37" s="63">
        <v>1</v>
      </c>
    </row>
    <row r="38" spans="1:56" x14ac:dyDescent="0.3">
      <c r="A38" s="47">
        <v>44409</v>
      </c>
      <c r="B38" s="48">
        <v>2</v>
      </c>
      <c r="C38" s="49">
        <v>1</v>
      </c>
      <c r="D38" s="50">
        <v>0.4285714328289032</v>
      </c>
      <c r="E38" s="49">
        <v>3</v>
      </c>
      <c r="F38" s="49">
        <v>1</v>
      </c>
      <c r="G38" s="49">
        <v>1</v>
      </c>
      <c r="H38" s="51">
        <v>726100</v>
      </c>
      <c r="I38" s="52">
        <v>363050</v>
      </c>
      <c r="J38" s="53">
        <v>363050</v>
      </c>
      <c r="K38" s="54">
        <v>0</v>
      </c>
      <c r="L38" s="54">
        <v>0</v>
      </c>
      <c r="M38" s="55">
        <v>1.0026190280914307</v>
      </c>
      <c r="N38" s="55">
        <v>1.0026190280914307</v>
      </c>
      <c r="O38" s="55">
        <v>1.0026190280914307</v>
      </c>
      <c r="P38" s="56">
        <v>1.0026190280914307</v>
      </c>
      <c r="Q38" s="52">
        <v>434900</v>
      </c>
      <c r="R38" s="53">
        <v>434900</v>
      </c>
      <c r="S38" s="54">
        <v>6</v>
      </c>
      <c r="T38" s="54">
        <v>6</v>
      </c>
      <c r="U38" s="55">
        <v>1</v>
      </c>
      <c r="V38" s="56">
        <v>1</v>
      </c>
      <c r="W38" s="53">
        <v>366600</v>
      </c>
      <c r="X38" s="53">
        <v>434900</v>
      </c>
      <c r="Y38" s="52">
        <v>295000</v>
      </c>
      <c r="Z38" s="53">
        <v>295000</v>
      </c>
      <c r="AA38" s="54">
        <v>11</v>
      </c>
      <c r="AB38" s="54">
        <v>11</v>
      </c>
      <c r="AC38" s="55">
        <v>1.0169491767883301</v>
      </c>
      <c r="AD38" s="56">
        <v>1.0169491767883301</v>
      </c>
      <c r="AE38" s="52">
        <v>295000</v>
      </c>
      <c r="AF38" s="53">
        <v>295000</v>
      </c>
      <c r="AG38" s="54">
        <v>11</v>
      </c>
      <c r="AH38" s="54">
        <v>11</v>
      </c>
      <c r="AI38" s="55">
        <v>1</v>
      </c>
      <c r="AJ38" s="56">
        <v>1</v>
      </c>
      <c r="AK38" s="57">
        <v>17</v>
      </c>
      <c r="AL38" s="58">
        <v>5099243</v>
      </c>
      <c r="AM38" s="59">
        <v>12</v>
      </c>
      <c r="AN38" s="60">
        <v>14</v>
      </c>
      <c r="AO38" s="61">
        <v>299955.4705882353</v>
      </c>
      <c r="AP38" s="58">
        <v>259355</v>
      </c>
      <c r="AQ38" s="59">
        <v>47.764705657958984</v>
      </c>
      <c r="AR38" s="59">
        <v>16</v>
      </c>
      <c r="AS38" s="62">
        <v>0.9968104362487793</v>
      </c>
      <c r="AT38" s="62">
        <v>1</v>
      </c>
      <c r="AU38" s="62">
        <v>0.99746716022491455</v>
      </c>
      <c r="AV38" s="63">
        <v>1</v>
      </c>
      <c r="AW38" s="58">
        <v>348616.66666666669</v>
      </c>
      <c r="AX38" s="58">
        <v>312450</v>
      </c>
      <c r="AY38" s="61">
        <v>302521.42857142858</v>
      </c>
      <c r="AZ38" s="58">
        <v>251950</v>
      </c>
      <c r="BA38" s="59">
        <v>57.642856597900391</v>
      </c>
      <c r="BB38" s="59">
        <v>28.5</v>
      </c>
      <c r="BC38" s="62">
        <v>0.9981350302696228</v>
      </c>
      <c r="BD38" s="63">
        <v>1</v>
      </c>
    </row>
    <row r="39" spans="1:56" x14ac:dyDescent="0.3">
      <c r="A39" s="47">
        <v>44378</v>
      </c>
      <c r="B39" s="48">
        <v>2</v>
      </c>
      <c r="C39" s="49">
        <v>1</v>
      </c>
      <c r="D39" s="50">
        <v>0.4285714328289032</v>
      </c>
      <c r="E39" s="49">
        <v>3</v>
      </c>
      <c r="F39" s="49">
        <v>2</v>
      </c>
      <c r="G39" s="49">
        <v>0</v>
      </c>
      <c r="H39" s="51">
        <v>906000</v>
      </c>
      <c r="I39" s="52">
        <v>453000</v>
      </c>
      <c r="J39" s="53">
        <v>453000</v>
      </c>
      <c r="K39" s="54">
        <v>47.5</v>
      </c>
      <c r="L39" s="54">
        <v>47.5</v>
      </c>
      <c r="M39" s="55">
        <v>0.98973143100738525</v>
      </c>
      <c r="N39" s="55">
        <v>0.98973143100738525</v>
      </c>
      <c r="O39" s="55">
        <v>0.98973143100738525</v>
      </c>
      <c r="P39" s="56">
        <v>0.98973143100738525</v>
      </c>
      <c r="Q39" s="52">
        <v>295000</v>
      </c>
      <c r="R39" s="53">
        <v>295000</v>
      </c>
      <c r="S39" s="54">
        <v>6</v>
      </c>
      <c r="T39" s="54">
        <v>6</v>
      </c>
      <c r="U39" s="55">
        <v>1</v>
      </c>
      <c r="V39" s="56">
        <v>1</v>
      </c>
      <c r="W39" s="53">
        <v>510000</v>
      </c>
      <c r="X39" s="53">
        <v>515000</v>
      </c>
      <c r="Y39" s="52">
        <v>617500</v>
      </c>
      <c r="Z39" s="53">
        <v>617500</v>
      </c>
      <c r="AA39" s="54">
        <v>0</v>
      </c>
      <c r="AB39" s="54">
        <v>0</v>
      </c>
      <c r="AC39" s="55">
        <v>1</v>
      </c>
      <c r="AD39" s="56">
        <v>1</v>
      </c>
      <c r="AK39" s="57">
        <v>15</v>
      </c>
      <c r="AL39" s="58">
        <v>4373143</v>
      </c>
      <c r="AM39" s="59">
        <v>9</v>
      </c>
      <c r="AN39" s="60">
        <v>13</v>
      </c>
      <c r="AO39" s="61">
        <v>291542.86666666664</v>
      </c>
      <c r="AP39" s="58">
        <v>259355</v>
      </c>
      <c r="AQ39" s="59">
        <v>54.133335113525391</v>
      </c>
      <c r="AR39" s="59">
        <v>25</v>
      </c>
      <c r="AS39" s="62">
        <v>0.99603593349456787</v>
      </c>
      <c r="AT39" s="62">
        <v>1</v>
      </c>
      <c r="AU39" s="62">
        <v>0.99678021669387817</v>
      </c>
      <c r="AV39" s="63">
        <v>1</v>
      </c>
      <c r="AW39" s="58">
        <v>342622.22222222225</v>
      </c>
      <c r="AX39" s="58">
        <v>309900</v>
      </c>
      <c r="AY39" s="61">
        <v>303100</v>
      </c>
      <c r="AZ39" s="58">
        <v>248900</v>
      </c>
      <c r="BA39" s="59">
        <v>61.230770111083984</v>
      </c>
      <c r="BB39" s="59">
        <v>32</v>
      </c>
      <c r="BC39" s="62">
        <v>0.99668782949447632</v>
      </c>
      <c r="BD39" s="63">
        <v>1</v>
      </c>
    </row>
    <row r="40" spans="1:56" x14ac:dyDescent="0.3">
      <c r="A40" s="47">
        <v>44348</v>
      </c>
      <c r="B40" s="48">
        <v>1</v>
      </c>
      <c r="C40" s="49">
        <v>0</v>
      </c>
      <c r="D40" s="50">
        <v>0</v>
      </c>
      <c r="E40" s="49">
        <v>0</v>
      </c>
      <c r="F40" s="49">
        <v>0</v>
      </c>
      <c r="G40" s="49">
        <v>1</v>
      </c>
      <c r="H40" s="51">
        <v>179900</v>
      </c>
      <c r="I40" s="52">
        <v>179900</v>
      </c>
      <c r="J40" s="53">
        <v>179900</v>
      </c>
      <c r="K40" s="54">
        <v>25</v>
      </c>
      <c r="L40" s="54">
        <v>25</v>
      </c>
      <c r="M40" s="55">
        <v>1</v>
      </c>
      <c r="N40" s="55">
        <v>1</v>
      </c>
      <c r="O40" s="55">
        <v>1.0588581562042236</v>
      </c>
      <c r="P40" s="56">
        <v>1.0588581562042236</v>
      </c>
      <c r="AE40" s="52">
        <v>189900</v>
      </c>
      <c r="AF40" s="53">
        <v>189900</v>
      </c>
      <c r="AG40" s="54">
        <v>95</v>
      </c>
      <c r="AH40" s="54">
        <v>95</v>
      </c>
      <c r="AI40" s="55">
        <v>1</v>
      </c>
      <c r="AJ40" s="56">
        <v>1</v>
      </c>
      <c r="AK40" s="57">
        <v>13</v>
      </c>
      <c r="AL40" s="58">
        <v>3467143</v>
      </c>
      <c r="AM40" s="59">
        <v>6</v>
      </c>
      <c r="AN40" s="60">
        <v>11</v>
      </c>
      <c r="AO40" s="61">
        <v>266703.30769230769</v>
      </c>
      <c r="AP40" s="58">
        <v>259355</v>
      </c>
      <c r="AQ40" s="59">
        <v>55.153846740722656</v>
      </c>
      <c r="AR40" s="59">
        <v>25</v>
      </c>
      <c r="AS40" s="62">
        <v>0.99700582027435303</v>
      </c>
      <c r="AT40" s="62">
        <v>1</v>
      </c>
      <c r="AU40" s="62">
        <v>0.99786466360092163</v>
      </c>
      <c r="AV40" s="63">
        <v>1</v>
      </c>
      <c r="AW40" s="58">
        <v>258933.33333333334</v>
      </c>
      <c r="AX40" s="58">
        <v>254450</v>
      </c>
      <c r="AY40" s="61">
        <v>245936.36363636365</v>
      </c>
      <c r="AZ40" s="58">
        <v>247900</v>
      </c>
      <c r="BA40" s="59">
        <v>72.363639831542969</v>
      </c>
      <c r="BB40" s="59">
        <v>36</v>
      </c>
      <c r="BC40" s="62">
        <v>0.99608558416366577</v>
      </c>
      <c r="BD40" s="63">
        <v>1</v>
      </c>
    </row>
    <row r="41" spans="1:56" x14ac:dyDescent="0.3">
      <c r="A41" s="47">
        <v>44317</v>
      </c>
      <c r="B41" s="48">
        <v>0</v>
      </c>
      <c r="C41" s="49">
        <v>0</v>
      </c>
      <c r="D41" s="50">
        <v>0</v>
      </c>
      <c r="E41" s="49">
        <v>0</v>
      </c>
      <c r="F41" s="49">
        <v>1</v>
      </c>
      <c r="G41" s="49">
        <v>2</v>
      </c>
      <c r="H41" s="51">
        <v>0</v>
      </c>
      <c r="Y41" s="52">
        <v>189900</v>
      </c>
      <c r="Z41" s="53">
        <v>189900</v>
      </c>
      <c r="AA41" s="54">
        <v>95</v>
      </c>
      <c r="AB41" s="54">
        <v>95</v>
      </c>
      <c r="AC41" s="55">
        <v>0.97946286201477051</v>
      </c>
      <c r="AD41" s="56">
        <v>0.97946286201477051</v>
      </c>
      <c r="AE41" s="52">
        <v>184900</v>
      </c>
      <c r="AF41" s="53">
        <v>184900</v>
      </c>
      <c r="AG41" s="54">
        <v>60</v>
      </c>
      <c r="AH41" s="54">
        <v>60</v>
      </c>
      <c r="AI41" s="55">
        <v>1.0294290781021118</v>
      </c>
      <c r="AJ41" s="56">
        <v>1.0294290781021118</v>
      </c>
      <c r="AK41" s="57">
        <v>12</v>
      </c>
      <c r="AL41" s="58">
        <v>3287243</v>
      </c>
      <c r="AM41" s="59">
        <v>6</v>
      </c>
      <c r="AN41" s="60">
        <v>11</v>
      </c>
      <c r="AO41" s="61">
        <v>273936.91666666669</v>
      </c>
      <c r="AP41" s="58">
        <v>267138.5</v>
      </c>
      <c r="AQ41" s="59">
        <v>57.666667938232422</v>
      </c>
      <c r="AR41" s="59">
        <v>24</v>
      </c>
      <c r="AS41" s="62">
        <v>0.99675631523132324</v>
      </c>
      <c r="AT41" s="62">
        <v>1</v>
      </c>
      <c r="AU41" s="62">
        <v>0.9927818775177002</v>
      </c>
      <c r="AV41" s="63">
        <v>1</v>
      </c>
      <c r="AW41" s="58">
        <v>258933.33333333334</v>
      </c>
      <c r="AX41" s="58">
        <v>254450</v>
      </c>
      <c r="AY41" s="61">
        <v>245936.36363636365</v>
      </c>
      <c r="AZ41" s="58">
        <v>247900</v>
      </c>
      <c r="BA41" s="59">
        <v>72.363639831542969</v>
      </c>
      <c r="BB41" s="59">
        <v>36</v>
      </c>
      <c r="BC41" s="62">
        <v>0.99608558416366577</v>
      </c>
      <c r="BD41" s="63">
        <v>1</v>
      </c>
    </row>
    <row r="42" spans="1:56" x14ac:dyDescent="0.3">
      <c r="A42" s="47">
        <v>44287</v>
      </c>
      <c r="B42" s="48">
        <v>3</v>
      </c>
      <c r="C42" s="49">
        <v>1</v>
      </c>
      <c r="D42" s="50">
        <v>0.41379308700561523</v>
      </c>
      <c r="E42" s="49">
        <v>0</v>
      </c>
      <c r="F42" s="49">
        <v>1</v>
      </c>
      <c r="G42" s="49">
        <v>2</v>
      </c>
      <c r="H42" s="51">
        <v>867900</v>
      </c>
      <c r="I42" s="52">
        <v>289300</v>
      </c>
      <c r="J42" s="53">
        <v>315000</v>
      </c>
      <c r="K42" s="54">
        <v>30.333333969116211</v>
      </c>
      <c r="L42" s="54">
        <v>36</v>
      </c>
      <c r="M42" s="55">
        <v>0.98994976282119751</v>
      </c>
      <c r="N42" s="55">
        <v>1</v>
      </c>
      <c r="O42" s="55">
        <v>0.97301584482192993</v>
      </c>
      <c r="P42" s="56">
        <v>1</v>
      </c>
      <c r="Q42" s="52">
        <v>189900</v>
      </c>
      <c r="R42" s="53">
        <v>189900</v>
      </c>
      <c r="S42" s="54">
        <v>71</v>
      </c>
      <c r="T42" s="54">
        <v>71</v>
      </c>
      <c r="U42" s="55">
        <v>1</v>
      </c>
      <c r="V42" s="56">
        <v>1</v>
      </c>
      <c r="Y42" s="52">
        <v>210000</v>
      </c>
      <c r="Z42" s="53">
        <v>210000</v>
      </c>
      <c r="AA42" s="54">
        <v>0</v>
      </c>
      <c r="AB42" s="54">
        <v>0</v>
      </c>
      <c r="AC42" s="55">
        <v>1.0052380561828613</v>
      </c>
      <c r="AD42" s="56">
        <v>1.0052380561828613</v>
      </c>
      <c r="AE42" s="52">
        <v>269900</v>
      </c>
      <c r="AF42" s="53">
        <v>269900</v>
      </c>
      <c r="AG42" s="54">
        <v>40</v>
      </c>
      <c r="AH42" s="54">
        <v>40</v>
      </c>
      <c r="AI42" s="55">
        <v>1.0294290781021118</v>
      </c>
      <c r="AJ42" s="56">
        <v>1.0294290781021118</v>
      </c>
      <c r="AK42" s="57">
        <v>12</v>
      </c>
      <c r="AL42" s="58">
        <v>3287243</v>
      </c>
      <c r="AM42" s="59">
        <v>6</v>
      </c>
      <c r="AN42" s="60">
        <v>10</v>
      </c>
      <c r="AO42" s="61">
        <v>273936.91666666669</v>
      </c>
      <c r="AP42" s="58">
        <v>267138.5</v>
      </c>
      <c r="AQ42" s="59">
        <v>57.666667938232422</v>
      </c>
      <c r="AR42" s="59">
        <v>24</v>
      </c>
      <c r="AS42" s="62">
        <v>0.99675631523132324</v>
      </c>
      <c r="AT42" s="62">
        <v>1</v>
      </c>
      <c r="AU42" s="62">
        <v>0.9927818775177002</v>
      </c>
      <c r="AV42" s="63">
        <v>1</v>
      </c>
      <c r="AW42" s="58">
        <v>258933.33333333334</v>
      </c>
      <c r="AX42" s="58">
        <v>254450</v>
      </c>
      <c r="AY42" s="61">
        <v>251540</v>
      </c>
      <c r="AZ42" s="58">
        <v>248400</v>
      </c>
      <c r="BA42" s="59">
        <v>70.099998474121094</v>
      </c>
      <c r="BB42" s="59">
        <v>34</v>
      </c>
      <c r="BC42" s="62">
        <v>0.99774783849716187</v>
      </c>
      <c r="BD42" s="63">
        <v>1</v>
      </c>
    </row>
    <row r="43" spans="1:56" x14ac:dyDescent="0.3">
      <c r="A43" s="47">
        <v>44256</v>
      </c>
      <c r="B43" s="48">
        <v>3</v>
      </c>
      <c r="C43" s="49">
        <v>0</v>
      </c>
      <c r="D43" s="50">
        <v>0</v>
      </c>
      <c r="E43" s="49">
        <v>1</v>
      </c>
      <c r="F43" s="49">
        <v>3</v>
      </c>
      <c r="G43" s="49">
        <v>4</v>
      </c>
      <c r="H43" s="51">
        <v>813800</v>
      </c>
      <c r="I43" s="52">
        <v>271266.66666666669</v>
      </c>
      <c r="J43" s="53">
        <v>255000</v>
      </c>
      <c r="K43" s="54">
        <v>129.66667175292969</v>
      </c>
      <c r="L43" s="54">
        <v>192</v>
      </c>
      <c r="M43" s="55">
        <v>1</v>
      </c>
      <c r="N43" s="55">
        <v>1</v>
      </c>
      <c r="O43" s="55">
        <v>1.0095468759536743</v>
      </c>
      <c r="P43" s="56">
        <v>1</v>
      </c>
      <c r="W43" s="53">
        <v>315000</v>
      </c>
      <c r="X43" s="53">
        <v>315000</v>
      </c>
      <c r="Y43" s="52">
        <v>291300</v>
      </c>
      <c r="Z43" s="53">
        <v>315000</v>
      </c>
      <c r="AA43" s="54">
        <v>30.333333969116211</v>
      </c>
      <c r="AB43" s="54">
        <v>36</v>
      </c>
      <c r="AC43" s="55">
        <v>0.97301584482192993</v>
      </c>
      <c r="AD43" s="56">
        <v>1</v>
      </c>
      <c r="AE43" s="52">
        <v>263450</v>
      </c>
      <c r="AF43" s="53">
        <v>257000</v>
      </c>
      <c r="AG43" s="54">
        <v>29.25</v>
      </c>
      <c r="AH43" s="54">
        <v>30.5</v>
      </c>
      <c r="AI43" s="55">
        <v>1.0016193389892578</v>
      </c>
      <c r="AJ43" s="56">
        <v>1</v>
      </c>
      <c r="AK43" s="57">
        <v>9</v>
      </c>
      <c r="AL43" s="58">
        <v>2419343</v>
      </c>
      <c r="AM43" s="59">
        <v>6</v>
      </c>
      <c r="AN43" s="60">
        <v>9</v>
      </c>
      <c r="AO43" s="61">
        <v>268815.88888888888</v>
      </c>
      <c r="AP43" s="58">
        <v>259355</v>
      </c>
      <c r="AQ43" s="59">
        <v>66.777778625488281</v>
      </c>
      <c r="AR43" s="59">
        <v>16</v>
      </c>
      <c r="AS43" s="62">
        <v>0.99902522563934326</v>
      </c>
      <c r="AT43" s="62">
        <v>1</v>
      </c>
      <c r="AU43" s="62">
        <v>0.9993705153465271</v>
      </c>
      <c r="AV43" s="63">
        <v>1</v>
      </c>
      <c r="AW43" s="58">
        <v>258933.33333333334</v>
      </c>
      <c r="AX43" s="58">
        <v>254450</v>
      </c>
      <c r="AY43" s="61">
        <v>256155.55555555556</v>
      </c>
      <c r="AZ43" s="58">
        <v>248900</v>
      </c>
      <c r="BA43" s="59">
        <v>77.888885498046875</v>
      </c>
      <c r="BB43" s="59">
        <v>36</v>
      </c>
      <c r="BC43" s="62">
        <v>0.99691563844680786</v>
      </c>
      <c r="BD43" s="63">
        <v>1</v>
      </c>
    </row>
    <row r="44" spans="1:56" x14ac:dyDescent="0.3">
      <c r="A44" s="47">
        <v>44228</v>
      </c>
      <c r="B44" s="48">
        <v>6</v>
      </c>
      <c r="C44" s="49">
        <v>2</v>
      </c>
      <c r="D44" s="50">
        <v>0.92307686805725098</v>
      </c>
      <c r="E44" s="49">
        <v>2</v>
      </c>
      <c r="F44" s="49">
        <v>4</v>
      </c>
      <c r="G44" s="49">
        <v>4</v>
      </c>
      <c r="H44" s="51">
        <v>1605543</v>
      </c>
      <c r="I44" s="52">
        <v>267590.5</v>
      </c>
      <c r="J44" s="53">
        <v>267138.5</v>
      </c>
      <c r="K44" s="54">
        <v>35.333332061767578</v>
      </c>
      <c r="L44" s="54">
        <v>8</v>
      </c>
      <c r="M44" s="55">
        <v>0.99853777885437012</v>
      </c>
      <c r="N44" s="55">
        <v>1</v>
      </c>
      <c r="O44" s="55">
        <v>0.99428236484527588</v>
      </c>
      <c r="P44" s="56">
        <v>1</v>
      </c>
      <c r="Q44" s="52">
        <v>274900</v>
      </c>
      <c r="R44" s="53">
        <v>274900</v>
      </c>
      <c r="S44" s="54">
        <v>22</v>
      </c>
      <c r="T44" s="54">
        <v>22</v>
      </c>
      <c r="U44" s="55">
        <v>1</v>
      </c>
      <c r="V44" s="56">
        <v>1</v>
      </c>
      <c r="W44" s="53">
        <v>249900</v>
      </c>
      <c r="X44" s="53">
        <v>249900</v>
      </c>
      <c r="Y44" s="52">
        <v>248425</v>
      </c>
      <c r="Z44" s="53">
        <v>251950</v>
      </c>
      <c r="AA44" s="54">
        <v>103.5</v>
      </c>
      <c r="AB44" s="54">
        <v>108.5</v>
      </c>
      <c r="AC44" s="55">
        <v>1.0218746662139893</v>
      </c>
      <c r="AD44" s="56">
        <v>1.0143203735351563</v>
      </c>
      <c r="AE44" s="52">
        <v>248425</v>
      </c>
      <c r="AF44" s="53">
        <v>251950</v>
      </c>
      <c r="AG44" s="54">
        <v>96.5</v>
      </c>
      <c r="AH44" s="54">
        <v>95</v>
      </c>
      <c r="AI44" s="55">
        <v>1.0218746662139893</v>
      </c>
      <c r="AJ44" s="56">
        <v>1.0143203735351563</v>
      </c>
      <c r="AK44" s="57">
        <v>6</v>
      </c>
      <c r="AL44" s="58">
        <v>1605543</v>
      </c>
      <c r="AM44" s="59">
        <v>5</v>
      </c>
      <c r="AN44" s="60">
        <v>6</v>
      </c>
      <c r="AO44" s="61">
        <v>267590.5</v>
      </c>
      <c r="AP44" s="58">
        <v>267138.5</v>
      </c>
      <c r="AQ44" s="59">
        <v>35.333332061767578</v>
      </c>
      <c r="AR44" s="59">
        <v>8</v>
      </c>
      <c r="AS44" s="62">
        <v>0.99853777885437012</v>
      </c>
      <c r="AT44" s="62">
        <v>1</v>
      </c>
      <c r="AU44" s="62">
        <v>0.99428236484527588</v>
      </c>
      <c r="AV44" s="63">
        <v>1</v>
      </c>
      <c r="AW44" s="58">
        <v>247720</v>
      </c>
      <c r="AX44" s="58">
        <v>199000</v>
      </c>
      <c r="AY44" s="61">
        <v>238583.33333333334</v>
      </c>
      <c r="AZ44" s="58">
        <v>248400</v>
      </c>
      <c r="BA44" s="59">
        <v>101.66666412353516</v>
      </c>
      <c r="BB44" s="59">
        <v>98</v>
      </c>
      <c r="BC44" s="62">
        <v>1.0088654756546021</v>
      </c>
      <c r="BD44" s="63">
        <v>1</v>
      </c>
    </row>
    <row r="45" spans="1:56" x14ac:dyDescent="0.3">
      <c r="A45" s="47">
        <v>44197</v>
      </c>
      <c r="B45" s="48">
        <v>0</v>
      </c>
      <c r="C45" s="49">
        <v>4</v>
      </c>
      <c r="D45" s="50">
        <v>2.2857143878936768</v>
      </c>
      <c r="E45" s="49">
        <v>3</v>
      </c>
      <c r="F45" s="49">
        <v>2</v>
      </c>
      <c r="G45" s="49">
        <v>4</v>
      </c>
      <c r="H45" s="51">
        <v>0</v>
      </c>
      <c r="Q45" s="52">
        <v>246925</v>
      </c>
      <c r="R45" s="53">
        <v>228950</v>
      </c>
      <c r="S45" s="54">
        <v>47.5</v>
      </c>
      <c r="T45" s="54">
        <v>5.5</v>
      </c>
      <c r="U45" s="55">
        <v>1</v>
      </c>
      <c r="V45" s="56">
        <v>1</v>
      </c>
      <c r="W45" s="53">
        <v>246266.66666666666</v>
      </c>
      <c r="X45" s="53">
        <v>199000</v>
      </c>
      <c r="Y45" s="52">
        <v>218900</v>
      </c>
      <c r="Z45" s="53">
        <v>218900</v>
      </c>
      <c r="AA45" s="54">
        <v>98</v>
      </c>
      <c r="AB45" s="54">
        <v>98</v>
      </c>
      <c r="AC45" s="55">
        <v>0.98284709453582764</v>
      </c>
      <c r="AD45" s="56">
        <v>0.98284709453582764</v>
      </c>
      <c r="AE45" s="52">
        <v>253925</v>
      </c>
      <c r="AF45" s="53">
        <v>248400</v>
      </c>
      <c r="AG45" s="54">
        <v>94.25</v>
      </c>
      <c r="AH45" s="54">
        <v>98</v>
      </c>
      <c r="AI45" s="55">
        <v>0.99358642101287842</v>
      </c>
      <c r="AJ45" s="56">
        <v>1</v>
      </c>
      <c r="AK45" s="57">
        <v>0</v>
      </c>
      <c r="AL45" s="58">
        <v>0</v>
      </c>
      <c r="AM45" s="59">
        <v>3</v>
      </c>
      <c r="AN45" s="60">
        <v>2</v>
      </c>
      <c r="AW45" s="58">
        <v>246266.66666666666</v>
      </c>
      <c r="AX45" s="58">
        <v>199000</v>
      </c>
      <c r="AY45" s="61">
        <v>218900</v>
      </c>
      <c r="AZ45" s="58">
        <v>218900</v>
      </c>
      <c r="BA45" s="59">
        <v>98</v>
      </c>
      <c r="BB45" s="59">
        <v>98</v>
      </c>
      <c r="BC45" s="62">
        <v>0.98284709453582764</v>
      </c>
      <c r="BD45" s="63">
        <v>0.98284709453582764</v>
      </c>
    </row>
    <row r="46" spans="1:56" x14ac:dyDescent="0.3">
      <c r="A46" s="47">
        <v>44166</v>
      </c>
      <c r="B46" s="48">
        <v>0</v>
      </c>
      <c r="C46" s="49">
        <v>2</v>
      </c>
      <c r="D46" s="50">
        <v>1.04347825050354</v>
      </c>
      <c r="E46" s="49">
        <v>2</v>
      </c>
      <c r="F46" s="49">
        <v>1</v>
      </c>
      <c r="G46" s="49">
        <v>0</v>
      </c>
      <c r="H46" s="51">
        <v>0</v>
      </c>
      <c r="Q46" s="52">
        <v>261950</v>
      </c>
      <c r="R46" s="53">
        <v>261950</v>
      </c>
      <c r="S46" s="54">
        <v>16.5</v>
      </c>
      <c r="T46" s="54">
        <v>16.5</v>
      </c>
      <c r="U46" s="55">
        <v>1</v>
      </c>
      <c r="V46" s="56">
        <v>1</v>
      </c>
      <c r="W46" s="53">
        <v>259450</v>
      </c>
      <c r="X46" s="53">
        <v>259450</v>
      </c>
      <c r="Y46" s="52">
        <v>329000</v>
      </c>
      <c r="Z46" s="53">
        <v>329000</v>
      </c>
      <c r="AA46" s="54">
        <v>16</v>
      </c>
      <c r="AB46" s="54">
        <v>16</v>
      </c>
      <c r="AC46" s="55">
        <v>1</v>
      </c>
      <c r="AD46" s="56">
        <v>1</v>
      </c>
      <c r="AK46" s="57">
        <v>23</v>
      </c>
      <c r="AL46" s="58">
        <v>6671540</v>
      </c>
      <c r="AM46" s="59">
        <v>29</v>
      </c>
      <c r="AN46" s="60">
        <v>25</v>
      </c>
      <c r="AO46" s="61">
        <v>290066.95652173914</v>
      </c>
      <c r="AP46" s="58">
        <v>270000</v>
      </c>
      <c r="AQ46" s="59">
        <v>51.478260040283203</v>
      </c>
      <c r="AR46" s="59">
        <v>44</v>
      </c>
      <c r="AS46" s="62">
        <v>0.99558550119400024</v>
      </c>
      <c r="AT46" s="62">
        <v>1</v>
      </c>
      <c r="AU46" s="62">
        <v>0.98787182569503784</v>
      </c>
      <c r="AV46" s="63">
        <v>1</v>
      </c>
      <c r="AW46" s="58">
        <v>288226.86206896551</v>
      </c>
      <c r="AX46" s="58">
        <v>269000</v>
      </c>
      <c r="AY46" s="61">
        <v>295235.15999999997</v>
      </c>
      <c r="AZ46" s="58">
        <v>274922</v>
      </c>
      <c r="BA46" s="59">
        <v>36.680000305175781</v>
      </c>
      <c r="BB46" s="59">
        <v>16</v>
      </c>
      <c r="BC46" s="62">
        <v>0.98884207010269165</v>
      </c>
      <c r="BD46" s="63">
        <v>1</v>
      </c>
    </row>
    <row r="47" spans="1:56" x14ac:dyDescent="0.3">
      <c r="A47" s="47">
        <v>44136</v>
      </c>
      <c r="B47" s="48">
        <v>1</v>
      </c>
      <c r="C47" s="49">
        <v>0</v>
      </c>
      <c r="D47" s="50">
        <v>0</v>
      </c>
      <c r="E47" s="49">
        <v>0</v>
      </c>
      <c r="F47" s="49">
        <v>1</v>
      </c>
      <c r="G47" s="49">
        <v>0</v>
      </c>
      <c r="H47" s="51">
        <v>330000</v>
      </c>
      <c r="I47" s="52">
        <v>330000</v>
      </c>
      <c r="J47" s="53">
        <v>330000</v>
      </c>
      <c r="K47" s="54">
        <v>1</v>
      </c>
      <c r="L47" s="54">
        <v>1</v>
      </c>
      <c r="M47" s="55">
        <v>1</v>
      </c>
      <c r="N47" s="55">
        <v>1</v>
      </c>
      <c r="O47" s="55">
        <v>1</v>
      </c>
      <c r="P47" s="56">
        <v>1</v>
      </c>
      <c r="Y47" s="52">
        <v>330000</v>
      </c>
      <c r="Z47" s="53">
        <v>330000</v>
      </c>
      <c r="AA47" s="54">
        <v>1</v>
      </c>
      <c r="AB47" s="54">
        <v>1</v>
      </c>
      <c r="AC47" s="55">
        <v>1</v>
      </c>
      <c r="AD47" s="56">
        <v>1</v>
      </c>
      <c r="AK47" s="57">
        <v>23</v>
      </c>
      <c r="AL47" s="58">
        <v>6671540</v>
      </c>
      <c r="AM47" s="59">
        <v>27</v>
      </c>
      <c r="AN47" s="60">
        <v>24</v>
      </c>
      <c r="AO47" s="61">
        <v>290066.95652173914</v>
      </c>
      <c r="AP47" s="58">
        <v>270000</v>
      </c>
      <c r="AQ47" s="59">
        <v>51.478260040283203</v>
      </c>
      <c r="AR47" s="59">
        <v>44</v>
      </c>
      <c r="AS47" s="62">
        <v>0.99558550119400024</v>
      </c>
      <c r="AT47" s="62">
        <v>1</v>
      </c>
      <c r="AU47" s="62">
        <v>0.98787182569503784</v>
      </c>
      <c r="AV47" s="63">
        <v>1</v>
      </c>
      <c r="AW47" s="58">
        <v>290358.48148148146</v>
      </c>
      <c r="AX47" s="58">
        <v>269000</v>
      </c>
      <c r="AY47" s="61">
        <v>293828.29166666669</v>
      </c>
      <c r="AZ47" s="58">
        <v>273711</v>
      </c>
      <c r="BA47" s="59">
        <v>37.541667938232422</v>
      </c>
      <c r="BB47" s="59">
        <v>10</v>
      </c>
      <c r="BC47" s="62">
        <v>0.9883771538734436</v>
      </c>
      <c r="BD47" s="63">
        <v>1</v>
      </c>
    </row>
    <row r="48" spans="1:56" x14ac:dyDescent="0.3">
      <c r="A48" s="47">
        <v>44105</v>
      </c>
      <c r="B48" s="48">
        <v>8</v>
      </c>
      <c r="C48" s="49">
        <v>1</v>
      </c>
      <c r="D48" s="50">
        <v>0.52173912525177002</v>
      </c>
      <c r="E48" s="49">
        <v>2</v>
      </c>
      <c r="F48" s="49">
        <v>1</v>
      </c>
      <c r="G48" s="49">
        <v>0</v>
      </c>
      <c r="H48" s="51">
        <v>2864335</v>
      </c>
      <c r="I48" s="52">
        <v>358041.875</v>
      </c>
      <c r="J48" s="53">
        <v>325049.5</v>
      </c>
      <c r="K48" s="54">
        <v>9.75</v>
      </c>
      <c r="L48" s="54">
        <v>1</v>
      </c>
      <c r="M48" s="55">
        <v>1.0053056478500366</v>
      </c>
      <c r="N48" s="55">
        <v>1</v>
      </c>
      <c r="O48" s="55">
        <v>1.0053056478500366</v>
      </c>
      <c r="P48" s="56">
        <v>1</v>
      </c>
      <c r="Q48" s="52">
        <v>349900</v>
      </c>
      <c r="R48" s="53">
        <v>349900</v>
      </c>
      <c r="S48" s="54">
        <v>94</v>
      </c>
      <c r="T48" s="54">
        <v>94</v>
      </c>
      <c r="U48" s="55">
        <v>0.97221451997756958</v>
      </c>
      <c r="V48" s="56">
        <v>0.97221451997756958</v>
      </c>
      <c r="W48" s="53">
        <v>313000</v>
      </c>
      <c r="X48" s="53">
        <v>313000</v>
      </c>
      <c r="Y48" s="52">
        <v>296000</v>
      </c>
      <c r="Z48" s="53">
        <v>296000</v>
      </c>
      <c r="AA48" s="54">
        <v>0</v>
      </c>
      <c r="AB48" s="54">
        <v>0</v>
      </c>
      <c r="AC48" s="55">
        <v>1</v>
      </c>
      <c r="AD48" s="56">
        <v>1</v>
      </c>
      <c r="AK48" s="57">
        <v>22</v>
      </c>
      <c r="AL48" s="58">
        <v>6341540</v>
      </c>
      <c r="AM48" s="59">
        <v>27</v>
      </c>
      <c r="AN48" s="60">
        <v>23</v>
      </c>
      <c r="AO48" s="61">
        <v>288251.81818181818</v>
      </c>
      <c r="AP48" s="58">
        <v>266000</v>
      </c>
      <c r="AQ48" s="59">
        <v>53.772727966308594</v>
      </c>
      <c r="AR48" s="59">
        <v>50</v>
      </c>
      <c r="AS48" s="62">
        <v>0.9953848123550415</v>
      </c>
      <c r="AT48" s="62">
        <v>1</v>
      </c>
      <c r="AU48" s="62">
        <v>0.98732054233551025</v>
      </c>
      <c r="AV48" s="63">
        <v>1</v>
      </c>
      <c r="AW48" s="58">
        <v>290358.48148148146</v>
      </c>
      <c r="AX48" s="58">
        <v>269000</v>
      </c>
      <c r="AY48" s="61">
        <v>292255.60869565216</v>
      </c>
      <c r="AZ48" s="58">
        <v>272500</v>
      </c>
      <c r="BA48" s="59">
        <v>39.130435943603516</v>
      </c>
      <c r="BB48" s="59">
        <v>18</v>
      </c>
      <c r="BC48" s="62">
        <v>0.98787182569503784</v>
      </c>
      <c r="BD48" s="63">
        <v>1</v>
      </c>
    </row>
    <row r="49" spans="1:56" x14ac:dyDescent="0.3">
      <c r="A49" s="47">
        <v>44075</v>
      </c>
      <c r="B49" s="48">
        <v>2</v>
      </c>
      <c r="C49" s="49">
        <v>1</v>
      </c>
      <c r="D49" s="50">
        <v>0.70588237047195435</v>
      </c>
      <c r="E49" s="49">
        <v>3</v>
      </c>
      <c r="F49" s="49">
        <v>5</v>
      </c>
      <c r="G49" s="49">
        <v>5</v>
      </c>
      <c r="H49" s="51">
        <v>511305</v>
      </c>
      <c r="I49" s="52">
        <v>255652.5</v>
      </c>
      <c r="J49" s="53">
        <v>255652.5</v>
      </c>
      <c r="K49" s="54">
        <v>30.5</v>
      </c>
      <c r="L49" s="54">
        <v>30.5</v>
      </c>
      <c r="M49" s="55">
        <v>1.0215818881988525</v>
      </c>
      <c r="N49" s="55">
        <v>1.0215818881988525</v>
      </c>
      <c r="O49" s="55">
        <v>1.0215818881988525</v>
      </c>
      <c r="P49" s="56">
        <v>1.0215818881988525</v>
      </c>
      <c r="Q49" s="52">
        <v>359900</v>
      </c>
      <c r="R49" s="53">
        <v>359900</v>
      </c>
      <c r="S49" s="54">
        <v>63</v>
      </c>
      <c r="T49" s="54">
        <v>63</v>
      </c>
      <c r="U49" s="55">
        <v>1</v>
      </c>
      <c r="V49" s="56">
        <v>1</v>
      </c>
      <c r="W49" s="53">
        <v>351451.66666666669</v>
      </c>
      <c r="X49" s="53">
        <v>345000</v>
      </c>
      <c r="Y49" s="52">
        <v>374651</v>
      </c>
      <c r="Z49" s="53">
        <v>345000</v>
      </c>
      <c r="AA49" s="54">
        <v>15.199999809265137</v>
      </c>
      <c r="AB49" s="54">
        <v>2</v>
      </c>
      <c r="AC49" s="55">
        <v>0.98978006839752197</v>
      </c>
      <c r="AD49" s="56">
        <v>1</v>
      </c>
      <c r="AE49" s="52">
        <v>378580</v>
      </c>
      <c r="AF49" s="53">
        <v>345000</v>
      </c>
      <c r="AG49" s="54">
        <v>15.600000381469727</v>
      </c>
      <c r="AH49" s="54">
        <v>2</v>
      </c>
      <c r="AI49" s="55">
        <v>1</v>
      </c>
      <c r="AJ49" s="56">
        <v>1</v>
      </c>
      <c r="AK49" s="57">
        <v>14</v>
      </c>
      <c r="AL49" s="58">
        <v>3477205</v>
      </c>
      <c r="AM49" s="59">
        <v>25</v>
      </c>
      <c r="AN49" s="60">
        <v>22</v>
      </c>
      <c r="AO49" s="61">
        <v>248371.78571428571</v>
      </c>
      <c r="AP49" s="58">
        <v>248500</v>
      </c>
      <c r="AQ49" s="59">
        <v>78.928573608398438</v>
      </c>
      <c r="AR49" s="59">
        <v>69.5</v>
      </c>
      <c r="AS49" s="62">
        <v>0.9897158145904541</v>
      </c>
      <c r="AT49" s="62">
        <v>1</v>
      </c>
      <c r="AU49" s="62">
        <v>0.97704333066940308</v>
      </c>
      <c r="AV49" s="63">
        <v>0.99541282653808594</v>
      </c>
      <c r="AW49" s="58">
        <v>288547.15999999997</v>
      </c>
      <c r="AX49" s="58">
        <v>268000</v>
      </c>
      <c r="AY49" s="61">
        <v>292085.40909090912</v>
      </c>
      <c r="AZ49" s="58">
        <v>270750</v>
      </c>
      <c r="BA49" s="59">
        <v>40.909091949462891</v>
      </c>
      <c r="BB49" s="59">
        <v>25.5</v>
      </c>
      <c r="BC49" s="62">
        <v>0.98732054233551025</v>
      </c>
      <c r="BD49" s="63">
        <v>1</v>
      </c>
    </row>
    <row r="50" spans="1:56" x14ac:dyDescent="0.3">
      <c r="A50" s="47">
        <v>44044</v>
      </c>
      <c r="B50" s="48">
        <v>2</v>
      </c>
      <c r="C50" s="49">
        <v>3</v>
      </c>
      <c r="D50" s="50">
        <v>1.8947367668151855</v>
      </c>
      <c r="E50" s="49">
        <v>6</v>
      </c>
      <c r="F50" s="49">
        <v>2</v>
      </c>
      <c r="G50" s="49">
        <v>2</v>
      </c>
      <c r="H50" s="51">
        <v>523000</v>
      </c>
      <c r="I50" s="52">
        <v>261500</v>
      </c>
      <c r="J50" s="53">
        <v>261500</v>
      </c>
      <c r="K50" s="54">
        <v>105</v>
      </c>
      <c r="L50" s="54">
        <v>105</v>
      </c>
      <c r="M50" s="55">
        <v>0.98213851451873779</v>
      </c>
      <c r="N50" s="55">
        <v>0.98213851451873779</v>
      </c>
      <c r="O50" s="55">
        <v>0.93687570095062256</v>
      </c>
      <c r="P50" s="56">
        <v>0.93687570095062256</v>
      </c>
      <c r="Q50" s="52">
        <v>392933.33333333331</v>
      </c>
      <c r="R50" s="53">
        <v>359900</v>
      </c>
      <c r="S50" s="54">
        <v>27.333333969116211</v>
      </c>
      <c r="T50" s="54">
        <v>32</v>
      </c>
      <c r="U50" s="55">
        <v>1</v>
      </c>
      <c r="V50" s="56">
        <v>1</v>
      </c>
      <c r="W50" s="53">
        <v>255120.33333333334</v>
      </c>
      <c r="X50" s="53">
        <v>251950</v>
      </c>
      <c r="Y50" s="52">
        <v>254961</v>
      </c>
      <c r="Z50" s="53">
        <v>254961</v>
      </c>
      <c r="AA50" s="54">
        <v>0</v>
      </c>
      <c r="AB50" s="54">
        <v>0</v>
      </c>
      <c r="AC50" s="55">
        <v>1</v>
      </c>
      <c r="AD50" s="56">
        <v>1</v>
      </c>
      <c r="AE50" s="52">
        <v>309450</v>
      </c>
      <c r="AF50" s="53">
        <v>309450</v>
      </c>
      <c r="AG50" s="54">
        <v>31</v>
      </c>
      <c r="AH50" s="54">
        <v>31</v>
      </c>
      <c r="AI50" s="55">
        <v>1</v>
      </c>
      <c r="AJ50" s="56">
        <v>1</v>
      </c>
      <c r="AK50" s="57">
        <v>12</v>
      </c>
      <c r="AL50" s="58">
        <v>2965900</v>
      </c>
      <c r="AM50" s="59">
        <v>22</v>
      </c>
      <c r="AN50" s="60">
        <v>17</v>
      </c>
      <c r="AO50" s="61">
        <v>247158.33333333334</v>
      </c>
      <c r="AP50" s="58">
        <v>248500</v>
      </c>
      <c r="AQ50" s="59">
        <v>87</v>
      </c>
      <c r="AR50" s="59">
        <v>74</v>
      </c>
      <c r="AS50" s="62">
        <v>0.9844048023223877</v>
      </c>
      <c r="AT50" s="62">
        <v>0.99541282653808594</v>
      </c>
      <c r="AU50" s="62">
        <v>0.9696202278137207</v>
      </c>
      <c r="AV50" s="63">
        <v>0.98213851451873779</v>
      </c>
      <c r="AW50" s="58">
        <v>279969.27272727271</v>
      </c>
      <c r="AX50" s="58">
        <v>263950</v>
      </c>
      <c r="AY50" s="61">
        <v>267801.4117647059</v>
      </c>
      <c r="AZ50" s="58">
        <v>268000</v>
      </c>
      <c r="BA50" s="59">
        <v>48.470588684082031</v>
      </c>
      <c r="BB50" s="59">
        <v>44</v>
      </c>
      <c r="BC50" s="62">
        <v>0.98659712076187134</v>
      </c>
      <c r="BD50" s="63">
        <v>1</v>
      </c>
    </row>
    <row r="51" spans="1:56" x14ac:dyDescent="0.3">
      <c r="A51" s="47">
        <v>44013</v>
      </c>
      <c r="B51" s="48">
        <v>0</v>
      </c>
      <c r="C51" s="49">
        <v>3</v>
      </c>
      <c r="D51" s="50">
        <v>2</v>
      </c>
      <c r="E51" s="49">
        <v>4</v>
      </c>
      <c r="F51" s="49">
        <v>4</v>
      </c>
      <c r="G51" s="49">
        <v>3</v>
      </c>
      <c r="H51" s="51">
        <v>0</v>
      </c>
      <c r="Q51" s="52">
        <v>394100</v>
      </c>
      <c r="R51" s="53">
        <v>359900</v>
      </c>
      <c r="S51" s="54">
        <v>63.333332061767578</v>
      </c>
      <c r="T51" s="54">
        <v>15</v>
      </c>
      <c r="U51" s="55">
        <v>0.96954542398452759</v>
      </c>
      <c r="V51" s="56">
        <v>1</v>
      </c>
      <c r="W51" s="53">
        <v>371291.5</v>
      </c>
      <c r="X51" s="53">
        <v>328133</v>
      </c>
      <c r="Y51" s="52">
        <v>296291.5</v>
      </c>
      <c r="Z51" s="53">
        <v>292683</v>
      </c>
      <c r="AA51" s="54">
        <v>34</v>
      </c>
      <c r="AB51" s="54">
        <v>31</v>
      </c>
      <c r="AC51" s="55">
        <v>1.0230008363723755</v>
      </c>
      <c r="AD51" s="56">
        <v>1.0125036239624023</v>
      </c>
      <c r="AE51" s="52">
        <v>292933.33333333331</v>
      </c>
      <c r="AF51" s="53">
        <v>279000</v>
      </c>
      <c r="AG51" s="54">
        <v>45.333332061767578</v>
      </c>
      <c r="AH51" s="54">
        <v>60</v>
      </c>
      <c r="AI51" s="55">
        <v>1</v>
      </c>
      <c r="AJ51" s="56">
        <v>1</v>
      </c>
      <c r="AK51" s="57">
        <v>10</v>
      </c>
      <c r="AL51" s="58">
        <v>2442900</v>
      </c>
      <c r="AM51" s="59">
        <v>16</v>
      </c>
      <c r="AN51" s="60">
        <v>15</v>
      </c>
      <c r="AO51" s="61">
        <v>244290</v>
      </c>
      <c r="AP51" s="58">
        <v>230000</v>
      </c>
      <c r="AQ51" s="59">
        <v>83.400001525878906</v>
      </c>
      <c r="AR51" s="59">
        <v>69.5</v>
      </c>
      <c r="AS51" s="62">
        <v>0.98485803604125977</v>
      </c>
      <c r="AT51" s="62">
        <v>1</v>
      </c>
      <c r="AU51" s="62">
        <v>0.9761691689491272</v>
      </c>
      <c r="AV51" s="63">
        <v>0.99541282653808594</v>
      </c>
      <c r="AW51" s="58">
        <v>289287.625</v>
      </c>
      <c r="AX51" s="58">
        <v>270250</v>
      </c>
      <c r="AY51" s="61">
        <v>269513.46666666667</v>
      </c>
      <c r="AZ51" s="58">
        <v>268000</v>
      </c>
      <c r="BA51" s="59">
        <v>54.933334350585938</v>
      </c>
      <c r="BB51" s="59">
        <v>60</v>
      </c>
      <c r="BC51" s="62">
        <v>0.98481011390686035</v>
      </c>
      <c r="BD51" s="63">
        <v>1</v>
      </c>
    </row>
    <row r="52" spans="1:56" x14ac:dyDescent="0.3">
      <c r="A52" s="47">
        <v>43983</v>
      </c>
      <c r="B52" s="48">
        <v>3</v>
      </c>
      <c r="C52" s="49">
        <v>3</v>
      </c>
      <c r="D52" s="50">
        <v>1.8947367668151855</v>
      </c>
      <c r="E52" s="49">
        <v>0</v>
      </c>
      <c r="F52" s="49">
        <v>1</v>
      </c>
      <c r="G52" s="49">
        <v>0</v>
      </c>
      <c r="H52" s="51">
        <v>781000</v>
      </c>
      <c r="I52" s="52">
        <v>260333.33333333334</v>
      </c>
      <c r="J52" s="53">
        <v>255000</v>
      </c>
      <c r="K52" s="54">
        <v>63.333332061767578</v>
      </c>
      <c r="L52" s="54">
        <v>74</v>
      </c>
      <c r="M52" s="55">
        <v>0.98077273368835449</v>
      </c>
      <c r="N52" s="55">
        <v>0.99082571268081665</v>
      </c>
      <c r="O52" s="55">
        <v>0.97281193733215332</v>
      </c>
      <c r="P52" s="56">
        <v>0.99082571268081665</v>
      </c>
      <c r="Q52" s="52">
        <v>290766.66666666669</v>
      </c>
      <c r="R52" s="53">
        <v>272500</v>
      </c>
      <c r="S52" s="54">
        <v>81.666664123535156</v>
      </c>
      <c r="T52" s="54">
        <v>58</v>
      </c>
      <c r="U52" s="55">
        <v>0.96954542398452759</v>
      </c>
      <c r="V52" s="56">
        <v>1</v>
      </c>
      <c r="Y52" s="52">
        <v>272500</v>
      </c>
      <c r="Z52" s="53">
        <v>272500</v>
      </c>
      <c r="AA52" s="54">
        <v>136</v>
      </c>
      <c r="AB52" s="54">
        <v>136</v>
      </c>
      <c r="AC52" s="55">
        <v>0.90030008554458618</v>
      </c>
      <c r="AD52" s="56">
        <v>0.90030008554458618</v>
      </c>
      <c r="AK52" s="57">
        <v>10</v>
      </c>
      <c r="AL52" s="58">
        <v>2442900</v>
      </c>
      <c r="AM52" s="59">
        <v>12</v>
      </c>
      <c r="AN52" s="60">
        <v>11</v>
      </c>
      <c r="AO52" s="61">
        <v>244290</v>
      </c>
      <c r="AP52" s="58">
        <v>230000</v>
      </c>
      <c r="AQ52" s="59">
        <v>83.400001525878906</v>
      </c>
      <c r="AR52" s="59">
        <v>69.5</v>
      </c>
      <c r="AS52" s="62">
        <v>0.98485803604125977</v>
      </c>
      <c r="AT52" s="62">
        <v>1</v>
      </c>
      <c r="AU52" s="62">
        <v>0.9761691689491272</v>
      </c>
      <c r="AV52" s="63">
        <v>0.99541282653808594</v>
      </c>
      <c r="AW52" s="58">
        <v>261953</v>
      </c>
      <c r="AX52" s="58">
        <v>259900</v>
      </c>
      <c r="AY52" s="61">
        <v>259776</v>
      </c>
      <c r="AZ52" s="58">
        <v>263500</v>
      </c>
      <c r="BA52" s="59">
        <v>62.545455932617188</v>
      </c>
      <c r="BB52" s="59">
        <v>61</v>
      </c>
      <c r="BC52" s="62">
        <v>0.97092252969741821</v>
      </c>
      <c r="BD52" s="63">
        <v>0.99082571268081665</v>
      </c>
    </row>
    <row r="53" spans="1:56" x14ac:dyDescent="0.3">
      <c r="A53" s="47">
        <v>43952</v>
      </c>
      <c r="B53" s="48">
        <v>1</v>
      </c>
      <c r="C53" s="49">
        <v>3</v>
      </c>
      <c r="D53" s="50">
        <v>1.8947367668151855</v>
      </c>
      <c r="E53" s="49">
        <v>3</v>
      </c>
      <c r="F53" s="49">
        <v>3</v>
      </c>
      <c r="G53" s="49">
        <v>3</v>
      </c>
      <c r="H53" s="51">
        <v>195000</v>
      </c>
      <c r="I53" s="52">
        <v>195000</v>
      </c>
      <c r="J53" s="53">
        <v>195000</v>
      </c>
      <c r="K53" s="54">
        <v>0</v>
      </c>
      <c r="L53" s="54">
        <v>0</v>
      </c>
      <c r="M53" s="55">
        <v>1</v>
      </c>
      <c r="N53" s="55">
        <v>1</v>
      </c>
      <c r="O53" s="55">
        <v>1</v>
      </c>
      <c r="P53" s="56">
        <v>1</v>
      </c>
      <c r="Q53" s="52">
        <v>290766.66666666669</v>
      </c>
      <c r="R53" s="53">
        <v>272500</v>
      </c>
      <c r="S53" s="54">
        <v>51.666667938232422</v>
      </c>
      <c r="T53" s="54">
        <v>28</v>
      </c>
      <c r="U53" s="55">
        <v>0.96954542398452759</v>
      </c>
      <c r="V53" s="56">
        <v>1</v>
      </c>
      <c r="W53" s="53">
        <v>264933.33333333331</v>
      </c>
      <c r="X53" s="53">
        <v>259900</v>
      </c>
      <c r="Y53" s="52">
        <v>265333.33333333331</v>
      </c>
      <c r="Z53" s="53">
        <v>268000</v>
      </c>
      <c r="AA53" s="54">
        <v>63.333332061767578</v>
      </c>
      <c r="AB53" s="54">
        <v>74</v>
      </c>
      <c r="AC53" s="55">
        <v>0.97281193733215332</v>
      </c>
      <c r="AD53" s="56">
        <v>0.99082571268081665</v>
      </c>
      <c r="AE53" s="52">
        <v>265333.33333333331</v>
      </c>
      <c r="AF53" s="53">
        <v>268000</v>
      </c>
      <c r="AG53" s="54">
        <v>63.333332061767578</v>
      </c>
      <c r="AH53" s="54">
        <v>74</v>
      </c>
      <c r="AI53" s="55">
        <v>0.99163329601287842</v>
      </c>
      <c r="AJ53" s="56">
        <v>1</v>
      </c>
      <c r="AK53" s="57">
        <v>7</v>
      </c>
      <c r="AL53" s="58">
        <v>1661900</v>
      </c>
      <c r="AM53" s="59">
        <v>12</v>
      </c>
      <c r="AN53" s="60">
        <v>10</v>
      </c>
      <c r="AO53" s="61">
        <v>237414.28571428571</v>
      </c>
      <c r="AP53" s="58">
        <v>215000</v>
      </c>
      <c r="AQ53" s="59">
        <v>92</v>
      </c>
      <c r="AR53" s="59">
        <v>65</v>
      </c>
      <c r="AS53" s="62">
        <v>0.98660886287689209</v>
      </c>
      <c r="AT53" s="62">
        <v>1</v>
      </c>
      <c r="AU53" s="62">
        <v>0.97760796546936035</v>
      </c>
      <c r="AV53" s="63">
        <v>1</v>
      </c>
      <c r="AW53" s="58">
        <v>261953</v>
      </c>
      <c r="AX53" s="58">
        <v>259900</v>
      </c>
      <c r="AY53" s="61">
        <v>258503.6</v>
      </c>
      <c r="AZ53" s="58">
        <v>240750</v>
      </c>
      <c r="BA53" s="59">
        <v>55.200000762939453</v>
      </c>
      <c r="BB53" s="59">
        <v>52.5</v>
      </c>
      <c r="BC53" s="62">
        <v>0.97798478603363037</v>
      </c>
      <c r="BD53" s="63">
        <v>0.99541282653808594</v>
      </c>
    </row>
    <row r="54" spans="1:56" x14ac:dyDescent="0.3">
      <c r="A54" s="47">
        <v>43922</v>
      </c>
      <c r="B54" s="48">
        <v>2</v>
      </c>
      <c r="C54" s="49">
        <v>4</v>
      </c>
      <c r="D54" s="50">
        <v>2.4000000953674316</v>
      </c>
      <c r="E54" s="49">
        <v>1</v>
      </c>
      <c r="F54" s="49">
        <v>0</v>
      </c>
      <c r="G54" s="49">
        <v>0</v>
      </c>
      <c r="H54" s="51">
        <v>263000</v>
      </c>
      <c r="I54" s="52">
        <v>131500</v>
      </c>
      <c r="J54" s="53">
        <v>131500</v>
      </c>
      <c r="K54" s="54">
        <v>60.5</v>
      </c>
      <c r="L54" s="54">
        <v>60.5</v>
      </c>
      <c r="M54" s="55">
        <v>1.0106809139251709</v>
      </c>
      <c r="N54" s="55">
        <v>1.0106809139251709</v>
      </c>
      <c r="O54" s="55">
        <v>0.98417723178863525</v>
      </c>
      <c r="P54" s="56">
        <v>0.98417723178863525</v>
      </c>
      <c r="Q54" s="52">
        <v>267750</v>
      </c>
      <c r="R54" s="53">
        <v>271500</v>
      </c>
      <c r="S54" s="54">
        <v>57</v>
      </c>
      <c r="T54" s="54">
        <v>64.5</v>
      </c>
      <c r="U54" s="55">
        <v>0.97296810150146484</v>
      </c>
      <c r="V54" s="56">
        <v>0.9874500036239624</v>
      </c>
      <c r="W54" s="53">
        <v>310000</v>
      </c>
      <c r="X54" s="53">
        <v>310000</v>
      </c>
      <c r="AK54" s="57">
        <v>6</v>
      </c>
      <c r="AL54" s="58">
        <v>1466900</v>
      </c>
      <c r="AM54" s="59">
        <v>9</v>
      </c>
      <c r="AN54" s="60">
        <v>7</v>
      </c>
      <c r="AO54" s="61">
        <v>244483.33333333334</v>
      </c>
      <c r="AP54" s="58">
        <v>229500</v>
      </c>
      <c r="AQ54" s="59">
        <v>107.33333587646484</v>
      </c>
      <c r="AR54" s="59">
        <v>71</v>
      </c>
      <c r="AS54" s="62">
        <v>0.98437702655792236</v>
      </c>
      <c r="AT54" s="62">
        <v>1</v>
      </c>
      <c r="AU54" s="62">
        <v>0.97387593984603882</v>
      </c>
      <c r="AV54" s="63">
        <v>0.98417723178863525</v>
      </c>
      <c r="AW54" s="58">
        <v>260959.55555555556</v>
      </c>
      <c r="AX54" s="58">
        <v>259900</v>
      </c>
      <c r="AY54" s="61">
        <v>255576.57142857142</v>
      </c>
      <c r="AZ54" s="58">
        <v>195000</v>
      </c>
      <c r="BA54" s="59">
        <v>51.714286804199219</v>
      </c>
      <c r="BB54" s="59">
        <v>44</v>
      </c>
      <c r="BC54" s="62">
        <v>0.98020172119140625</v>
      </c>
      <c r="BD54" s="63">
        <v>1</v>
      </c>
    </row>
    <row r="55" spans="1:56" x14ac:dyDescent="0.3">
      <c r="A55" s="47">
        <v>43891</v>
      </c>
      <c r="B55" s="48">
        <v>1</v>
      </c>
      <c r="C55" s="49">
        <v>2</v>
      </c>
      <c r="D55" s="50">
        <v>1.2000000476837158</v>
      </c>
      <c r="E55" s="49">
        <v>2</v>
      </c>
      <c r="F55" s="49">
        <v>1</v>
      </c>
      <c r="G55" s="49">
        <v>3</v>
      </c>
      <c r="H55" s="51">
        <v>455000</v>
      </c>
      <c r="I55" s="52">
        <v>455000</v>
      </c>
      <c r="J55" s="53">
        <v>455000</v>
      </c>
      <c r="K55" s="54">
        <v>179</v>
      </c>
      <c r="L55" s="54">
        <v>179</v>
      </c>
      <c r="M55" s="55">
        <v>0.95890408754348755</v>
      </c>
      <c r="N55" s="55">
        <v>0.95890408754348755</v>
      </c>
      <c r="O55" s="55">
        <v>0.94890511035919189</v>
      </c>
      <c r="P55" s="56">
        <v>0.94890511035919189</v>
      </c>
      <c r="Q55" s="52">
        <v>279850</v>
      </c>
      <c r="R55" s="53">
        <v>279850</v>
      </c>
      <c r="S55" s="54">
        <v>46</v>
      </c>
      <c r="T55" s="54">
        <v>46</v>
      </c>
      <c r="U55" s="55">
        <v>0.97482490539550781</v>
      </c>
      <c r="V55" s="56">
        <v>0.97482490539550781</v>
      </c>
      <c r="W55" s="53">
        <v>189000</v>
      </c>
      <c r="X55" s="53">
        <v>189000</v>
      </c>
      <c r="Y55" s="52">
        <v>160000</v>
      </c>
      <c r="Z55" s="53">
        <v>160000</v>
      </c>
      <c r="AA55" s="54">
        <v>1</v>
      </c>
      <c r="AB55" s="54">
        <v>1</v>
      </c>
      <c r="AC55" s="55">
        <v>1.0181562900543213</v>
      </c>
      <c r="AD55" s="56">
        <v>1.0181562900543213</v>
      </c>
      <c r="AE55" s="52">
        <v>159266.66666666666</v>
      </c>
      <c r="AF55" s="53">
        <v>149800</v>
      </c>
      <c r="AG55" s="54">
        <v>41.333332061767578</v>
      </c>
      <c r="AH55" s="54">
        <v>44</v>
      </c>
      <c r="AI55" s="55">
        <v>0.9827004075050354</v>
      </c>
      <c r="AJ55" s="56">
        <v>1</v>
      </c>
      <c r="AK55" s="57">
        <v>4</v>
      </c>
      <c r="AL55" s="58">
        <v>1203900</v>
      </c>
      <c r="AM55" s="59">
        <v>8</v>
      </c>
      <c r="AN55" s="60">
        <v>7</v>
      </c>
      <c r="AO55" s="61">
        <v>300975</v>
      </c>
      <c r="AP55" s="58">
        <v>266950</v>
      </c>
      <c r="AQ55" s="59">
        <v>130.75</v>
      </c>
      <c r="AR55" s="59">
        <v>122</v>
      </c>
      <c r="AS55" s="62">
        <v>0.9712250828742981</v>
      </c>
      <c r="AT55" s="62">
        <v>0.97945201396942139</v>
      </c>
      <c r="AU55" s="62">
        <v>0.96872532367706299</v>
      </c>
      <c r="AV55" s="63">
        <v>0.97445255517959595</v>
      </c>
      <c r="AW55" s="58">
        <v>254829.5</v>
      </c>
      <c r="AX55" s="58">
        <v>238950</v>
      </c>
      <c r="AY55" s="61">
        <v>255576.57142857142</v>
      </c>
      <c r="AZ55" s="58">
        <v>195000</v>
      </c>
      <c r="BA55" s="59">
        <v>51.714286804199219</v>
      </c>
      <c r="BB55" s="59">
        <v>44</v>
      </c>
      <c r="BC55" s="62">
        <v>0.98020172119140625</v>
      </c>
      <c r="BD55" s="63">
        <v>1</v>
      </c>
    </row>
    <row r="56" spans="1:56" x14ac:dyDescent="0.3">
      <c r="A56" s="47">
        <v>43862</v>
      </c>
      <c r="B56" s="48">
        <v>1</v>
      </c>
      <c r="C56" s="49">
        <v>5</v>
      </c>
      <c r="D56" s="50">
        <v>2.8571429252624512</v>
      </c>
      <c r="E56" s="49">
        <v>4</v>
      </c>
      <c r="F56" s="49">
        <v>5</v>
      </c>
      <c r="G56" s="49">
        <v>3</v>
      </c>
      <c r="H56" s="51">
        <v>244000</v>
      </c>
      <c r="I56" s="52">
        <v>244000</v>
      </c>
      <c r="J56" s="53">
        <v>244000</v>
      </c>
      <c r="K56" s="54">
        <v>61</v>
      </c>
      <c r="L56" s="54">
        <v>61</v>
      </c>
      <c r="M56" s="55">
        <v>0.92599618434906006</v>
      </c>
      <c r="N56" s="55">
        <v>0.92599618434906006</v>
      </c>
      <c r="O56" s="55">
        <v>0.92599618434906006</v>
      </c>
      <c r="P56" s="56">
        <v>0.92599618434906006</v>
      </c>
      <c r="Q56" s="52">
        <v>251340</v>
      </c>
      <c r="R56" s="53">
        <v>259900</v>
      </c>
      <c r="S56" s="54">
        <v>39.200000762939453</v>
      </c>
      <c r="T56" s="54">
        <v>19</v>
      </c>
      <c r="U56" s="55">
        <v>1.0039230585098267</v>
      </c>
      <c r="V56" s="56">
        <v>1</v>
      </c>
      <c r="W56" s="53">
        <v>253100</v>
      </c>
      <c r="X56" s="53">
        <v>263950</v>
      </c>
      <c r="Y56" s="52">
        <v>238560</v>
      </c>
      <c r="Z56" s="53">
        <v>195000</v>
      </c>
      <c r="AA56" s="54">
        <v>72.199996948242188</v>
      </c>
      <c r="AB56" s="54">
        <v>61</v>
      </c>
      <c r="AC56" s="55">
        <v>0.96865111589431763</v>
      </c>
      <c r="AD56" s="56">
        <v>0.96835440397262573</v>
      </c>
      <c r="AE56" s="52">
        <v>244766.66666666666</v>
      </c>
      <c r="AF56" s="53">
        <v>149800</v>
      </c>
      <c r="AG56" s="54">
        <v>100</v>
      </c>
      <c r="AH56" s="54">
        <v>77</v>
      </c>
      <c r="AI56" s="55">
        <v>0.9792245626449585</v>
      </c>
      <c r="AJ56" s="56">
        <v>0.98957246541976929</v>
      </c>
      <c r="AK56" s="57">
        <v>3</v>
      </c>
      <c r="AL56" s="58">
        <v>748900</v>
      </c>
      <c r="AM56" s="59">
        <v>6</v>
      </c>
      <c r="AN56" s="60">
        <v>6</v>
      </c>
      <c r="AO56" s="61">
        <v>249633.33333333334</v>
      </c>
      <c r="AP56" s="58">
        <v>244000</v>
      </c>
      <c r="AQ56" s="59">
        <v>114.66666412353516</v>
      </c>
      <c r="AR56" s="59">
        <v>65</v>
      </c>
      <c r="AS56" s="62">
        <v>0.97533208131790161</v>
      </c>
      <c r="AT56" s="62">
        <v>1</v>
      </c>
      <c r="AU56" s="62">
        <v>0.97533208131790161</v>
      </c>
      <c r="AV56" s="63">
        <v>1</v>
      </c>
      <c r="AW56" s="58">
        <v>276772.66666666669</v>
      </c>
      <c r="AX56" s="58">
        <v>263950</v>
      </c>
      <c r="AY56" s="61">
        <v>271506</v>
      </c>
      <c r="AZ56" s="58">
        <v>229250</v>
      </c>
      <c r="BA56" s="59">
        <v>60.166667938232422</v>
      </c>
      <c r="BB56" s="59">
        <v>52.5</v>
      </c>
      <c r="BC56" s="62">
        <v>0.97387593984603882</v>
      </c>
      <c r="BD56" s="63">
        <v>0.98417723178863525</v>
      </c>
    </row>
    <row r="57" spans="1:56" x14ac:dyDescent="0.3">
      <c r="A57" s="47">
        <v>43831</v>
      </c>
      <c r="B57" s="48">
        <v>2</v>
      </c>
      <c r="C57" s="49">
        <v>7</v>
      </c>
      <c r="D57" s="50">
        <v>3.5</v>
      </c>
      <c r="E57" s="49">
        <v>2</v>
      </c>
      <c r="F57" s="49">
        <v>1</v>
      </c>
      <c r="G57" s="49">
        <v>0</v>
      </c>
      <c r="H57" s="51">
        <v>504900</v>
      </c>
      <c r="I57" s="52">
        <v>252450</v>
      </c>
      <c r="J57" s="53">
        <v>252450</v>
      </c>
      <c r="K57" s="54">
        <v>141.5</v>
      </c>
      <c r="L57" s="54">
        <v>141.5</v>
      </c>
      <c r="M57" s="55">
        <v>1</v>
      </c>
      <c r="N57" s="55">
        <v>1</v>
      </c>
      <c r="O57" s="55">
        <v>1</v>
      </c>
      <c r="P57" s="56">
        <v>1</v>
      </c>
      <c r="Q57" s="52">
        <v>256814.14285714287</v>
      </c>
      <c r="R57" s="53">
        <v>212000</v>
      </c>
      <c r="S57" s="54">
        <v>104.71428680419922</v>
      </c>
      <c r="T57" s="54">
        <v>115</v>
      </c>
      <c r="U57" s="55">
        <v>0.98321902751922607</v>
      </c>
      <c r="V57" s="56">
        <v>1</v>
      </c>
      <c r="W57" s="53">
        <v>324118</v>
      </c>
      <c r="X57" s="53">
        <v>324118</v>
      </c>
      <c r="Y57" s="52">
        <v>436236</v>
      </c>
      <c r="Z57" s="53">
        <v>436236</v>
      </c>
      <c r="AA57" s="54">
        <v>0</v>
      </c>
      <c r="AB57" s="54">
        <v>0</v>
      </c>
      <c r="AC57" s="55">
        <v>1</v>
      </c>
      <c r="AD57" s="56">
        <v>1</v>
      </c>
      <c r="AK57" s="57">
        <v>2</v>
      </c>
      <c r="AL57" s="58">
        <v>504900</v>
      </c>
      <c r="AM57" s="59">
        <v>2</v>
      </c>
      <c r="AN57" s="60">
        <v>1</v>
      </c>
      <c r="AO57" s="61">
        <v>252450</v>
      </c>
      <c r="AP57" s="58">
        <v>252450</v>
      </c>
      <c r="AQ57" s="59">
        <v>141.5</v>
      </c>
      <c r="AR57" s="59">
        <v>141.5</v>
      </c>
      <c r="AS57" s="62">
        <v>1</v>
      </c>
      <c r="AT57" s="62">
        <v>1</v>
      </c>
      <c r="AU57" s="62">
        <v>1</v>
      </c>
      <c r="AV57" s="63">
        <v>1</v>
      </c>
      <c r="AW57" s="58">
        <v>324118</v>
      </c>
      <c r="AX57" s="58">
        <v>324118</v>
      </c>
      <c r="AY57" s="61">
        <v>436236</v>
      </c>
      <c r="AZ57" s="58">
        <v>436236</v>
      </c>
      <c r="BA57" s="59">
        <v>0</v>
      </c>
      <c r="BB57" s="59">
        <v>0</v>
      </c>
      <c r="BC57" s="62">
        <v>1</v>
      </c>
      <c r="BD57" s="63">
        <v>1</v>
      </c>
    </row>
    <row r="58" spans="1:56" x14ac:dyDescent="0.3">
      <c r="A58" s="47">
        <v>43800</v>
      </c>
      <c r="B58" s="48">
        <v>0</v>
      </c>
      <c r="C58" s="49">
        <v>8</v>
      </c>
      <c r="D58" s="50">
        <v>3.6923074722290039</v>
      </c>
      <c r="E58" s="49">
        <v>3</v>
      </c>
      <c r="F58" s="49">
        <v>2</v>
      </c>
      <c r="G58" s="49">
        <v>1</v>
      </c>
      <c r="H58" s="51">
        <v>0</v>
      </c>
      <c r="Q58" s="52">
        <v>279112.375</v>
      </c>
      <c r="R58" s="53">
        <v>239250</v>
      </c>
      <c r="S58" s="54">
        <v>112.125</v>
      </c>
      <c r="T58" s="54">
        <v>106.5</v>
      </c>
      <c r="U58" s="55">
        <v>0.9948197603225708</v>
      </c>
      <c r="V58" s="56">
        <v>1</v>
      </c>
      <c r="W58" s="53">
        <v>174433.33333333334</v>
      </c>
      <c r="X58" s="53">
        <v>149800</v>
      </c>
      <c r="Y58" s="52">
        <v>252450</v>
      </c>
      <c r="Z58" s="53">
        <v>252450</v>
      </c>
      <c r="AA58" s="54">
        <v>141.5</v>
      </c>
      <c r="AB58" s="54">
        <v>141.5</v>
      </c>
      <c r="AC58" s="55">
        <v>1</v>
      </c>
      <c r="AD58" s="56">
        <v>1</v>
      </c>
      <c r="AE58" s="52">
        <v>289900</v>
      </c>
      <c r="AF58" s="53">
        <v>289900</v>
      </c>
      <c r="AG58" s="54">
        <v>65</v>
      </c>
      <c r="AH58" s="54">
        <v>65</v>
      </c>
      <c r="AI58" s="55">
        <v>1</v>
      </c>
      <c r="AJ58" s="56">
        <v>1</v>
      </c>
      <c r="AK58" s="57">
        <v>26</v>
      </c>
      <c r="AL58" s="58">
        <v>7234699</v>
      </c>
      <c r="AM58" s="59">
        <v>32</v>
      </c>
      <c r="AN58" s="60">
        <v>21</v>
      </c>
      <c r="AO58" s="61">
        <v>278257.65384615387</v>
      </c>
      <c r="AP58" s="58">
        <v>273450</v>
      </c>
      <c r="AQ58" s="59">
        <v>84.769233703613281</v>
      </c>
      <c r="AR58" s="59">
        <v>56.5</v>
      </c>
      <c r="AS58" s="62">
        <v>0.99234950542449951</v>
      </c>
      <c r="AT58" s="62">
        <v>1</v>
      </c>
      <c r="AU58" s="62">
        <v>0.98321890830993652</v>
      </c>
      <c r="AV58" s="63">
        <v>0.9827648401260376</v>
      </c>
      <c r="AW58" s="58">
        <v>275587.09375</v>
      </c>
      <c r="AX58" s="58">
        <v>259900</v>
      </c>
      <c r="AY58" s="61">
        <v>276848</v>
      </c>
      <c r="AZ58" s="58">
        <v>259900</v>
      </c>
      <c r="BA58" s="59">
        <v>96.428573608398438</v>
      </c>
      <c r="BB58" s="59">
        <v>65</v>
      </c>
      <c r="BC58" s="62">
        <v>0.99152481555938721</v>
      </c>
      <c r="BD58" s="63">
        <v>1</v>
      </c>
    </row>
    <row r="59" spans="1:56" x14ac:dyDescent="0.3">
      <c r="A59" s="47">
        <v>43770</v>
      </c>
      <c r="B59" s="48">
        <v>1</v>
      </c>
      <c r="C59" s="49">
        <v>6</v>
      </c>
      <c r="D59" s="50">
        <v>2.6666667461395264</v>
      </c>
      <c r="E59" s="49">
        <v>0</v>
      </c>
      <c r="F59" s="49">
        <v>0</v>
      </c>
      <c r="G59" s="49">
        <v>0</v>
      </c>
      <c r="H59" s="51">
        <v>215000</v>
      </c>
      <c r="I59" s="52">
        <v>215000</v>
      </c>
      <c r="J59" s="53">
        <v>215000</v>
      </c>
      <c r="K59" s="54">
        <v>0</v>
      </c>
      <c r="L59" s="54">
        <v>0</v>
      </c>
      <c r="M59" s="55">
        <v>1</v>
      </c>
      <c r="N59" s="55">
        <v>1</v>
      </c>
      <c r="O59" s="55">
        <v>1</v>
      </c>
      <c r="P59" s="56">
        <v>1</v>
      </c>
      <c r="Q59" s="52">
        <v>314883.33333333331</v>
      </c>
      <c r="R59" s="53">
        <v>284900</v>
      </c>
      <c r="S59" s="54">
        <v>116.66666412353516</v>
      </c>
      <c r="T59" s="54">
        <v>100.5</v>
      </c>
      <c r="U59" s="55">
        <v>0.99309360980987549</v>
      </c>
      <c r="V59" s="56">
        <v>1</v>
      </c>
      <c r="AK59" s="57">
        <v>26</v>
      </c>
      <c r="AL59" s="58">
        <v>7234699</v>
      </c>
      <c r="AM59" s="59">
        <v>29</v>
      </c>
      <c r="AN59" s="60">
        <v>19</v>
      </c>
      <c r="AO59" s="61">
        <v>278257.65384615387</v>
      </c>
      <c r="AP59" s="58">
        <v>273450</v>
      </c>
      <c r="AQ59" s="59">
        <v>84.769233703613281</v>
      </c>
      <c r="AR59" s="59">
        <v>56.5</v>
      </c>
      <c r="AS59" s="62">
        <v>0.99234950542449951</v>
      </c>
      <c r="AT59" s="62">
        <v>1</v>
      </c>
      <c r="AU59" s="62">
        <v>0.98321890830993652</v>
      </c>
      <c r="AV59" s="63">
        <v>0.9827648401260376</v>
      </c>
      <c r="AW59" s="58">
        <v>286051.27586206899</v>
      </c>
      <c r="AX59" s="58">
        <v>259900</v>
      </c>
      <c r="AY59" s="61">
        <v>279416.21052631579</v>
      </c>
      <c r="AZ59" s="58">
        <v>259900</v>
      </c>
      <c r="BA59" s="59">
        <v>91.684211730957031</v>
      </c>
      <c r="BB59" s="59">
        <v>63</v>
      </c>
      <c r="BC59" s="62">
        <v>0.99063271284103394</v>
      </c>
      <c r="BD59" s="63">
        <v>1</v>
      </c>
    </row>
    <row r="60" spans="1:56" x14ac:dyDescent="0.3">
      <c r="A60" s="47">
        <v>43739</v>
      </c>
      <c r="B60" s="48">
        <v>2</v>
      </c>
      <c r="C60" s="49">
        <v>6</v>
      </c>
      <c r="D60" s="50">
        <v>2.5714287757873535</v>
      </c>
      <c r="E60" s="49">
        <v>3</v>
      </c>
      <c r="F60" s="49">
        <v>1</v>
      </c>
      <c r="G60" s="49">
        <v>1</v>
      </c>
      <c r="H60" s="51">
        <v>493150</v>
      </c>
      <c r="I60" s="52">
        <v>246575</v>
      </c>
      <c r="J60" s="53">
        <v>246575</v>
      </c>
      <c r="K60" s="54">
        <v>122.5</v>
      </c>
      <c r="L60" s="54">
        <v>122.5</v>
      </c>
      <c r="M60" s="55">
        <v>0.98412585258483887</v>
      </c>
      <c r="N60" s="55">
        <v>0.98412585258483887</v>
      </c>
      <c r="O60" s="55">
        <v>0.94127452373504639</v>
      </c>
      <c r="P60" s="56">
        <v>0.94127452373504639</v>
      </c>
      <c r="Q60" s="52">
        <v>315733.33333333331</v>
      </c>
      <c r="R60" s="53">
        <v>287450</v>
      </c>
      <c r="S60" s="54">
        <v>87.666664123535156</v>
      </c>
      <c r="T60" s="54">
        <v>71.5</v>
      </c>
      <c r="U60" s="55">
        <v>0.99600458145141602</v>
      </c>
      <c r="V60" s="56">
        <v>1</v>
      </c>
      <c r="W60" s="53">
        <v>212333.33333333334</v>
      </c>
      <c r="X60" s="53">
        <v>212000</v>
      </c>
      <c r="Y60" s="52">
        <v>215000</v>
      </c>
      <c r="Z60" s="53">
        <v>215000</v>
      </c>
      <c r="AA60" s="54">
        <v>0</v>
      </c>
      <c r="AB60" s="54">
        <v>0</v>
      </c>
      <c r="AC60" s="55">
        <v>1</v>
      </c>
      <c r="AD60" s="56">
        <v>1</v>
      </c>
      <c r="AE60" s="52">
        <v>215000</v>
      </c>
      <c r="AF60" s="53">
        <v>215000</v>
      </c>
      <c r="AG60" s="54">
        <v>0</v>
      </c>
      <c r="AH60" s="54">
        <v>0</v>
      </c>
      <c r="AI60" s="55">
        <v>1</v>
      </c>
      <c r="AJ60" s="56">
        <v>1</v>
      </c>
      <c r="AK60" s="57">
        <v>25</v>
      </c>
      <c r="AL60" s="58">
        <v>7019699</v>
      </c>
      <c r="AM60" s="59">
        <v>29</v>
      </c>
      <c r="AN60" s="60">
        <v>19</v>
      </c>
      <c r="AO60" s="61">
        <v>280787.96000000002</v>
      </c>
      <c r="AP60" s="58">
        <v>282000</v>
      </c>
      <c r="AQ60" s="59">
        <v>88.160003662109375</v>
      </c>
      <c r="AR60" s="59">
        <v>58</v>
      </c>
      <c r="AS60" s="62">
        <v>0.99204349517822266</v>
      </c>
      <c r="AT60" s="62">
        <v>1</v>
      </c>
      <c r="AU60" s="62">
        <v>0.98254770040512085</v>
      </c>
      <c r="AV60" s="63">
        <v>0.97729897499084473</v>
      </c>
      <c r="AW60" s="58">
        <v>286051.27586206899</v>
      </c>
      <c r="AX60" s="58">
        <v>259900</v>
      </c>
      <c r="AY60" s="61">
        <v>279416.21052631579</v>
      </c>
      <c r="AZ60" s="58">
        <v>259900</v>
      </c>
      <c r="BA60" s="59">
        <v>91.684211730957031</v>
      </c>
      <c r="BB60" s="59">
        <v>63</v>
      </c>
      <c r="BC60" s="62">
        <v>0.99063271284103394</v>
      </c>
      <c r="BD60" s="63">
        <v>1</v>
      </c>
    </row>
    <row r="61" spans="1:56" x14ac:dyDescent="0.3">
      <c r="A61" s="47">
        <v>43709</v>
      </c>
      <c r="B61" s="48">
        <v>4</v>
      </c>
      <c r="C61" s="49">
        <v>5</v>
      </c>
      <c r="D61" s="50">
        <v>2.0689654350280762</v>
      </c>
      <c r="E61" s="49">
        <v>1</v>
      </c>
      <c r="F61" s="49">
        <v>1</v>
      </c>
      <c r="G61" s="49">
        <v>1</v>
      </c>
      <c r="H61" s="51">
        <v>1118800</v>
      </c>
      <c r="I61" s="52">
        <v>279700</v>
      </c>
      <c r="J61" s="53">
        <v>284450</v>
      </c>
      <c r="K61" s="54">
        <v>47</v>
      </c>
      <c r="L61" s="54">
        <v>41.5</v>
      </c>
      <c r="M61" s="55">
        <v>0.99432474374771118</v>
      </c>
      <c r="N61" s="55">
        <v>1</v>
      </c>
      <c r="O61" s="55">
        <v>0.98810523748397827</v>
      </c>
      <c r="P61" s="56">
        <v>0.98864948749542236</v>
      </c>
      <c r="Q61" s="52">
        <v>331180</v>
      </c>
      <c r="R61" s="53">
        <v>289900</v>
      </c>
      <c r="S61" s="54">
        <v>63.200000762939453</v>
      </c>
      <c r="T61" s="54">
        <v>43</v>
      </c>
      <c r="U61" s="55">
        <v>0.99358493089675903</v>
      </c>
      <c r="V61" s="56">
        <v>1</v>
      </c>
      <c r="W61" s="53">
        <v>289900</v>
      </c>
      <c r="X61" s="53">
        <v>289900</v>
      </c>
      <c r="Y61" s="52">
        <v>256500</v>
      </c>
      <c r="Z61" s="53">
        <v>256500</v>
      </c>
      <c r="AA61" s="54">
        <v>96</v>
      </c>
      <c r="AB61" s="54">
        <v>96</v>
      </c>
      <c r="AC61" s="55">
        <v>0.92830187082290649</v>
      </c>
      <c r="AD61" s="56">
        <v>0.92830187082290649</v>
      </c>
      <c r="AE61" s="52">
        <v>244900</v>
      </c>
      <c r="AF61" s="53">
        <v>244900</v>
      </c>
      <c r="AG61" s="54">
        <v>149</v>
      </c>
      <c r="AH61" s="54">
        <v>149</v>
      </c>
      <c r="AI61" s="55">
        <v>0.94555985927581787</v>
      </c>
      <c r="AJ61" s="56">
        <v>0.94555985927581787</v>
      </c>
      <c r="AK61" s="57">
        <v>23</v>
      </c>
      <c r="AL61" s="58">
        <v>6526549</v>
      </c>
      <c r="AM61" s="59">
        <v>26</v>
      </c>
      <c r="AN61" s="60">
        <v>18</v>
      </c>
      <c r="AO61" s="61">
        <v>283763</v>
      </c>
      <c r="AP61" s="58">
        <v>299900</v>
      </c>
      <c r="AQ61" s="59">
        <v>85.173912048339844</v>
      </c>
      <c r="AR61" s="59">
        <v>55</v>
      </c>
      <c r="AS61" s="62">
        <v>0.99273198843002319</v>
      </c>
      <c r="AT61" s="62">
        <v>1</v>
      </c>
      <c r="AU61" s="62">
        <v>0.98613667488098145</v>
      </c>
      <c r="AV61" s="63">
        <v>0.98823070526123047</v>
      </c>
      <c r="AW61" s="58">
        <v>294557.19230769231</v>
      </c>
      <c r="AX61" s="58">
        <v>267899.5</v>
      </c>
      <c r="AY61" s="61">
        <v>282994.88888888888</v>
      </c>
      <c r="AZ61" s="58">
        <v>262400</v>
      </c>
      <c r="BA61" s="59">
        <v>96.777778625488281</v>
      </c>
      <c r="BB61" s="59">
        <v>68.5</v>
      </c>
      <c r="BC61" s="62">
        <v>0.9901123046875</v>
      </c>
      <c r="BD61" s="63">
        <v>0.98864948749542236</v>
      </c>
    </row>
    <row r="62" spans="1:56" x14ac:dyDescent="0.3">
      <c r="A62" s="47">
        <v>43678</v>
      </c>
      <c r="B62" s="48">
        <v>1</v>
      </c>
      <c r="C62" s="49">
        <v>5</v>
      </c>
      <c r="D62" s="50">
        <v>2.4000000953674316</v>
      </c>
      <c r="E62" s="49">
        <v>4</v>
      </c>
      <c r="F62" s="49">
        <v>5</v>
      </c>
      <c r="G62" s="49">
        <v>4</v>
      </c>
      <c r="H62" s="51">
        <v>330000</v>
      </c>
      <c r="I62" s="52">
        <v>330000</v>
      </c>
      <c r="J62" s="53">
        <v>330000</v>
      </c>
      <c r="K62" s="54">
        <v>0</v>
      </c>
      <c r="L62" s="54">
        <v>0</v>
      </c>
      <c r="M62" s="55">
        <v>1</v>
      </c>
      <c r="N62" s="55">
        <v>1</v>
      </c>
      <c r="O62" s="55">
        <v>1</v>
      </c>
      <c r="P62" s="56">
        <v>1</v>
      </c>
      <c r="Q62" s="52">
        <v>325180</v>
      </c>
      <c r="R62" s="53">
        <v>259900</v>
      </c>
      <c r="S62" s="54">
        <v>50.599998474121094</v>
      </c>
      <c r="T62" s="54">
        <v>61</v>
      </c>
      <c r="U62" s="55">
        <v>0.99358493089675903</v>
      </c>
      <c r="V62" s="56">
        <v>1</v>
      </c>
      <c r="W62" s="53">
        <v>392375</v>
      </c>
      <c r="X62" s="53">
        <v>382500</v>
      </c>
      <c r="Y62" s="52">
        <v>276940</v>
      </c>
      <c r="Z62" s="53">
        <v>259900</v>
      </c>
      <c r="AA62" s="54">
        <v>61.799999237060547</v>
      </c>
      <c r="AB62" s="54">
        <v>55</v>
      </c>
      <c r="AC62" s="55">
        <v>0.98133361339569092</v>
      </c>
      <c r="AD62" s="56">
        <v>0.97729897499084473</v>
      </c>
      <c r="AE62" s="52">
        <v>277425</v>
      </c>
      <c r="AF62" s="53">
        <v>279900</v>
      </c>
      <c r="AG62" s="54">
        <v>71.25</v>
      </c>
      <c r="AH62" s="54">
        <v>68</v>
      </c>
      <c r="AI62" s="55">
        <v>0.98017048835754395</v>
      </c>
      <c r="AJ62" s="56">
        <v>0.98756098747253418</v>
      </c>
      <c r="AK62" s="57">
        <v>19</v>
      </c>
      <c r="AL62" s="58">
        <v>5407749</v>
      </c>
      <c r="AM62" s="59">
        <v>25</v>
      </c>
      <c r="AN62" s="60">
        <v>17</v>
      </c>
      <c r="AO62" s="61">
        <v>284618.36842105264</v>
      </c>
      <c r="AP62" s="58">
        <v>299900</v>
      </c>
      <c r="AQ62" s="59">
        <v>93.210525512695313</v>
      </c>
      <c r="AR62" s="59">
        <v>58</v>
      </c>
      <c r="AS62" s="62">
        <v>0.99239665269851685</v>
      </c>
      <c r="AT62" s="62">
        <v>1</v>
      </c>
      <c r="AU62" s="62">
        <v>0.98572224378585815</v>
      </c>
      <c r="AV62" s="63">
        <v>0.98823070526123047</v>
      </c>
      <c r="AW62" s="58">
        <v>294743.48</v>
      </c>
      <c r="AX62" s="58">
        <v>259900</v>
      </c>
      <c r="AY62" s="61">
        <v>284553.4117647059</v>
      </c>
      <c r="AZ62" s="58">
        <v>264900</v>
      </c>
      <c r="BA62" s="59">
        <v>96.823532104492188</v>
      </c>
      <c r="BB62" s="59">
        <v>63</v>
      </c>
      <c r="BC62" s="62">
        <v>0.99374818801879883</v>
      </c>
      <c r="BD62" s="63">
        <v>1</v>
      </c>
    </row>
    <row r="63" spans="1:56" x14ac:dyDescent="0.3">
      <c r="A63" s="47">
        <v>43647</v>
      </c>
      <c r="B63" s="48">
        <v>1</v>
      </c>
      <c r="C63" s="49">
        <v>6</v>
      </c>
      <c r="D63" s="50">
        <v>3</v>
      </c>
      <c r="E63" s="49">
        <v>1</v>
      </c>
      <c r="F63" s="49">
        <v>1</v>
      </c>
      <c r="G63" s="49">
        <v>1</v>
      </c>
      <c r="H63" s="51">
        <v>197000</v>
      </c>
      <c r="I63" s="52">
        <v>197000</v>
      </c>
      <c r="J63" s="53">
        <v>197000</v>
      </c>
      <c r="K63" s="54">
        <v>63</v>
      </c>
      <c r="L63" s="54">
        <v>63</v>
      </c>
      <c r="M63" s="55">
        <v>0.96144461631774902</v>
      </c>
      <c r="N63" s="55">
        <v>0.96144461631774902</v>
      </c>
      <c r="O63" s="55">
        <v>0.93854218721389771</v>
      </c>
      <c r="P63" s="56">
        <v>0.93854218721389771</v>
      </c>
      <c r="Q63" s="52">
        <v>277366.66666666669</v>
      </c>
      <c r="R63" s="53">
        <v>252400</v>
      </c>
      <c r="S63" s="54">
        <v>85.666664123535156</v>
      </c>
      <c r="T63" s="54">
        <v>81</v>
      </c>
      <c r="U63" s="55">
        <v>0.98010694980621338</v>
      </c>
      <c r="V63" s="56">
        <v>0.98756098747253418</v>
      </c>
      <c r="W63" s="53">
        <v>259900</v>
      </c>
      <c r="X63" s="53">
        <v>259900</v>
      </c>
      <c r="Y63" s="52">
        <v>314900</v>
      </c>
      <c r="Z63" s="53">
        <v>314900</v>
      </c>
      <c r="AA63" s="54">
        <v>28</v>
      </c>
      <c r="AB63" s="54">
        <v>28</v>
      </c>
      <c r="AC63" s="55">
        <v>1</v>
      </c>
      <c r="AD63" s="56">
        <v>1</v>
      </c>
      <c r="AE63" s="52">
        <v>314900</v>
      </c>
      <c r="AF63" s="53">
        <v>314900</v>
      </c>
      <c r="AG63" s="54">
        <v>28</v>
      </c>
      <c r="AH63" s="54">
        <v>28</v>
      </c>
      <c r="AI63" s="55">
        <v>1</v>
      </c>
      <c r="AJ63" s="56">
        <v>1</v>
      </c>
      <c r="AK63" s="57">
        <v>18</v>
      </c>
      <c r="AL63" s="58">
        <v>5077749</v>
      </c>
      <c r="AM63" s="59">
        <v>21</v>
      </c>
      <c r="AN63" s="60">
        <v>12</v>
      </c>
      <c r="AO63" s="61">
        <v>282097.16666666669</v>
      </c>
      <c r="AP63" s="58">
        <v>290950</v>
      </c>
      <c r="AQ63" s="59">
        <v>98.388885498046875</v>
      </c>
      <c r="AR63" s="59">
        <v>60.5</v>
      </c>
      <c r="AS63" s="62">
        <v>0.99197423458099365</v>
      </c>
      <c r="AT63" s="62">
        <v>1</v>
      </c>
      <c r="AU63" s="62">
        <v>0.98492902517318726</v>
      </c>
      <c r="AV63" s="63">
        <v>0.97897934913635254</v>
      </c>
      <c r="AW63" s="58">
        <v>276147</v>
      </c>
      <c r="AX63" s="58">
        <v>259900</v>
      </c>
      <c r="AY63" s="61">
        <v>287725.66666666669</v>
      </c>
      <c r="AZ63" s="58">
        <v>289900</v>
      </c>
      <c r="BA63" s="59">
        <v>111.41666412353516</v>
      </c>
      <c r="BB63" s="59">
        <v>68.5</v>
      </c>
      <c r="BC63" s="62">
        <v>0.99892091751098633</v>
      </c>
      <c r="BD63" s="63">
        <v>1</v>
      </c>
    </row>
    <row r="64" spans="1:56" x14ac:dyDescent="0.3">
      <c r="A64" s="47">
        <v>43617</v>
      </c>
      <c r="B64" s="48">
        <v>3</v>
      </c>
      <c r="C64" s="49">
        <v>6</v>
      </c>
      <c r="D64" s="50">
        <v>3.1304347515106201</v>
      </c>
      <c r="E64" s="49">
        <v>2</v>
      </c>
      <c r="F64" s="49">
        <v>1</v>
      </c>
      <c r="G64" s="49">
        <v>1</v>
      </c>
      <c r="H64" s="51">
        <v>913699</v>
      </c>
      <c r="I64" s="52">
        <v>304566.33333333331</v>
      </c>
      <c r="J64" s="53">
        <v>313799</v>
      </c>
      <c r="K64" s="54">
        <v>35.666667938232422</v>
      </c>
      <c r="L64" s="54">
        <v>1</v>
      </c>
      <c r="M64" s="55">
        <v>1.0016927719116211</v>
      </c>
      <c r="N64" s="55">
        <v>1</v>
      </c>
      <c r="O64" s="55">
        <v>1.0492269992828369</v>
      </c>
      <c r="P64" s="56">
        <v>1.0463454723358154</v>
      </c>
      <c r="Q64" s="52">
        <v>289033.33333333331</v>
      </c>
      <c r="R64" s="53">
        <v>257450</v>
      </c>
      <c r="S64" s="54">
        <v>57.333332061767578</v>
      </c>
      <c r="T64" s="54">
        <v>50</v>
      </c>
      <c r="U64" s="55">
        <v>0.98666113615036011</v>
      </c>
      <c r="V64" s="56">
        <v>0.9899899959564209</v>
      </c>
      <c r="W64" s="53">
        <v>285700</v>
      </c>
      <c r="X64" s="53">
        <v>285700</v>
      </c>
      <c r="Y64" s="52">
        <v>204900</v>
      </c>
      <c r="Z64" s="53">
        <v>204900</v>
      </c>
      <c r="AA64" s="54">
        <v>63</v>
      </c>
      <c r="AB64" s="54">
        <v>63</v>
      </c>
      <c r="AC64" s="55">
        <v>0.93854218721389771</v>
      </c>
      <c r="AD64" s="56">
        <v>0.93854218721389771</v>
      </c>
      <c r="AE64" s="52">
        <v>204900</v>
      </c>
      <c r="AF64" s="53">
        <v>204900</v>
      </c>
      <c r="AG64" s="54">
        <v>63</v>
      </c>
      <c r="AH64" s="54">
        <v>63</v>
      </c>
      <c r="AI64" s="55">
        <v>0.97617912292480469</v>
      </c>
      <c r="AJ64" s="56">
        <v>0.97617912292480469</v>
      </c>
      <c r="AK64" s="57">
        <v>17</v>
      </c>
      <c r="AL64" s="58">
        <v>4880749</v>
      </c>
      <c r="AM64" s="59">
        <v>20</v>
      </c>
      <c r="AN64" s="60">
        <v>11</v>
      </c>
      <c r="AO64" s="61">
        <v>287102.8823529412</v>
      </c>
      <c r="AP64" s="58">
        <v>299900</v>
      </c>
      <c r="AQ64" s="59">
        <v>100.47058868408203</v>
      </c>
      <c r="AR64" s="59">
        <v>58</v>
      </c>
      <c r="AS64" s="62">
        <v>0.99377012252807617</v>
      </c>
      <c r="AT64" s="62">
        <v>1</v>
      </c>
      <c r="AU64" s="62">
        <v>0.98765766620635986</v>
      </c>
      <c r="AV64" s="63">
        <v>0.98823070526123047</v>
      </c>
      <c r="AW64" s="58">
        <v>276959.34999999998</v>
      </c>
      <c r="AX64" s="58">
        <v>259700</v>
      </c>
      <c r="AY64" s="61">
        <v>285255.27272727271</v>
      </c>
      <c r="AZ64" s="58">
        <v>264900</v>
      </c>
      <c r="BA64" s="59">
        <v>119</v>
      </c>
      <c r="BB64" s="59">
        <v>74</v>
      </c>
      <c r="BC64" s="62">
        <v>0.99882286787033081</v>
      </c>
      <c r="BD64" s="63">
        <v>1</v>
      </c>
    </row>
    <row r="65" spans="1:56" x14ac:dyDescent="0.3">
      <c r="A65" s="47">
        <v>43586</v>
      </c>
      <c r="B65" s="48">
        <v>2</v>
      </c>
      <c r="C65" s="49">
        <v>8</v>
      </c>
      <c r="D65" s="50">
        <v>4.1739130020141602</v>
      </c>
      <c r="E65" s="49">
        <v>5</v>
      </c>
      <c r="F65" s="49">
        <v>3</v>
      </c>
      <c r="G65" s="49">
        <v>2</v>
      </c>
      <c r="H65" s="51">
        <v>511400</v>
      </c>
      <c r="I65" s="52">
        <v>255700</v>
      </c>
      <c r="J65" s="53">
        <v>255700</v>
      </c>
      <c r="K65" s="54">
        <v>64.5</v>
      </c>
      <c r="L65" s="54">
        <v>64.5</v>
      </c>
      <c r="M65" s="55">
        <v>0.9847678542137146</v>
      </c>
      <c r="N65" s="55">
        <v>0.9847678542137146</v>
      </c>
      <c r="O65" s="55">
        <v>0.9847678542137146</v>
      </c>
      <c r="P65" s="56">
        <v>0.9847678542137146</v>
      </c>
      <c r="Q65" s="52">
        <v>278012.5</v>
      </c>
      <c r="R65" s="53">
        <v>254900</v>
      </c>
      <c r="S65" s="54">
        <v>47.875</v>
      </c>
      <c r="T65" s="54">
        <v>45</v>
      </c>
      <c r="U65" s="55">
        <v>0.97706830501556396</v>
      </c>
      <c r="V65" s="56">
        <v>0.9899899959564209</v>
      </c>
      <c r="W65" s="53">
        <v>272119.8</v>
      </c>
      <c r="X65" s="53">
        <v>275899</v>
      </c>
      <c r="Y65" s="52">
        <v>259900</v>
      </c>
      <c r="Z65" s="53">
        <v>239900</v>
      </c>
      <c r="AA65" s="54">
        <v>54</v>
      </c>
      <c r="AB65" s="54">
        <v>55</v>
      </c>
      <c r="AC65" s="55">
        <v>1.0202412605285645</v>
      </c>
      <c r="AD65" s="56">
        <v>0.95938789844512939</v>
      </c>
      <c r="AE65" s="52">
        <v>304900</v>
      </c>
      <c r="AF65" s="53">
        <v>304900</v>
      </c>
      <c r="AG65" s="54">
        <v>53.5</v>
      </c>
      <c r="AH65" s="54">
        <v>53.5</v>
      </c>
      <c r="AI65" s="55">
        <v>1.0693471431732178</v>
      </c>
      <c r="AJ65" s="56">
        <v>1.0693471431732178</v>
      </c>
      <c r="AK65" s="57">
        <v>14</v>
      </c>
      <c r="AL65" s="58">
        <v>3967050</v>
      </c>
      <c r="AM65" s="59">
        <v>18</v>
      </c>
      <c r="AN65" s="60">
        <v>10</v>
      </c>
      <c r="AO65" s="61">
        <v>283360.71428571426</v>
      </c>
      <c r="AP65" s="58">
        <v>290950</v>
      </c>
      <c r="AQ65" s="59">
        <v>114.35713958740234</v>
      </c>
      <c r="AR65" s="59">
        <v>66</v>
      </c>
      <c r="AS65" s="62">
        <v>0.99207240343093872</v>
      </c>
      <c r="AT65" s="62">
        <v>1</v>
      </c>
      <c r="AU65" s="62">
        <v>0.97446417808532715</v>
      </c>
      <c r="AV65" s="63">
        <v>0.97897934913635254</v>
      </c>
      <c r="AW65" s="58">
        <v>275988.16666666669</v>
      </c>
      <c r="AX65" s="58">
        <v>259700</v>
      </c>
      <c r="AY65" s="61">
        <v>293290.8</v>
      </c>
      <c r="AZ65" s="58">
        <v>299900</v>
      </c>
      <c r="BA65" s="59">
        <v>124.59999847412109</v>
      </c>
      <c r="BB65" s="59">
        <v>90</v>
      </c>
      <c r="BC65" s="62">
        <v>1.0048508644104004</v>
      </c>
      <c r="BD65" s="63">
        <v>1</v>
      </c>
    </row>
    <row r="66" spans="1:56" x14ac:dyDescent="0.3">
      <c r="A66" s="47">
        <v>43556</v>
      </c>
      <c r="B66" s="48">
        <v>2</v>
      </c>
      <c r="C66" s="49">
        <v>9</v>
      </c>
      <c r="D66" s="50">
        <v>4.6956524848937988</v>
      </c>
      <c r="E66" s="49">
        <v>3</v>
      </c>
      <c r="F66" s="49">
        <v>0</v>
      </c>
      <c r="G66" s="49">
        <v>1</v>
      </c>
      <c r="H66" s="51">
        <v>599800</v>
      </c>
      <c r="I66" s="52">
        <v>299900</v>
      </c>
      <c r="J66" s="53">
        <v>299900</v>
      </c>
      <c r="K66" s="54">
        <v>280.5</v>
      </c>
      <c r="L66" s="54">
        <v>280.5</v>
      </c>
      <c r="M66" s="55">
        <v>1</v>
      </c>
      <c r="N66" s="55">
        <v>1</v>
      </c>
      <c r="O66" s="55">
        <v>0.97169017791748047</v>
      </c>
      <c r="P66" s="56">
        <v>0.97169017791748047</v>
      </c>
      <c r="Q66" s="52">
        <v>278011.11111111112</v>
      </c>
      <c r="R66" s="53">
        <v>259000</v>
      </c>
      <c r="S66" s="54">
        <v>71.444442749023438</v>
      </c>
      <c r="T66" s="54">
        <v>48</v>
      </c>
      <c r="U66" s="55">
        <v>0.98000562191009521</v>
      </c>
      <c r="V66" s="56">
        <v>1</v>
      </c>
      <c r="W66" s="53">
        <v>228933.33333333334</v>
      </c>
      <c r="X66" s="53">
        <v>222000</v>
      </c>
      <c r="AE66" s="52">
        <v>199900</v>
      </c>
      <c r="AF66" s="53">
        <v>199900</v>
      </c>
      <c r="AG66" s="54">
        <v>0</v>
      </c>
      <c r="AH66" s="54">
        <v>0</v>
      </c>
      <c r="AI66" s="55">
        <v>1</v>
      </c>
      <c r="AJ66" s="56">
        <v>1</v>
      </c>
      <c r="AK66" s="57">
        <v>12</v>
      </c>
      <c r="AL66" s="58">
        <v>3455650</v>
      </c>
      <c r="AM66" s="59">
        <v>13</v>
      </c>
      <c r="AN66" s="60">
        <v>7</v>
      </c>
      <c r="AO66" s="61">
        <v>287970.83333333331</v>
      </c>
      <c r="AP66" s="58">
        <v>290950</v>
      </c>
      <c r="AQ66" s="59">
        <v>122.66666412353516</v>
      </c>
      <c r="AR66" s="59">
        <v>113</v>
      </c>
      <c r="AS66" s="62">
        <v>0.99328982830047607</v>
      </c>
      <c r="AT66" s="62">
        <v>1</v>
      </c>
      <c r="AU66" s="62">
        <v>0.97274690866470337</v>
      </c>
      <c r="AV66" s="63">
        <v>0.97897934913635254</v>
      </c>
      <c r="AW66" s="58">
        <v>277476</v>
      </c>
      <c r="AX66" s="58">
        <v>259500</v>
      </c>
      <c r="AY66" s="61">
        <v>307601.14285714284</v>
      </c>
      <c r="AZ66" s="58">
        <v>334900</v>
      </c>
      <c r="BA66" s="59">
        <v>154.85714721679688</v>
      </c>
      <c r="BB66" s="59">
        <v>216</v>
      </c>
      <c r="BC66" s="62">
        <v>0.99825507402420044</v>
      </c>
      <c r="BD66" s="63">
        <v>1</v>
      </c>
    </row>
    <row r="67" spans="1:56" x14ac:dyDescent="0.3">
      <c r="A67" s="47">
        <v>43525</v>
      </c>
      <c r="B67" s="48">
        <v>2</v>
      </c>
      <c r="C67" s="49">
        <v>8</v>
      </c>
      <c r="D67" s="50">
        <v>4.3636364936828613</v>
      </c>
      <c r="E67" s="49">
        <v>5</v>
      </c>
      <c r="F67" s="49">
        <v>2</v>
      </c>
      <c r="G67" s="49">
        <v>3</v>
      </c>
      <c r="H67" s="51">
        <v>457000</v>
      </c>
      <c r="I67" s="52">
        <v>228500</v>
      </c>
      <c r="J67" s="53">
        <v>228500</v>
      </c>
      <c r="K67" s="54">
        <v>116.5</v>
      </c>
      <c r="L67" s="54">
        <v>116.5</v>
      </c>
      <c r="M67" s="55">
        <v>1.0297338962554932</v>
      </c>
      <c r="N67" s="55">
        <v>1.0297338962554932</v>
      </c>
      <c r="O67" s="55">
        <v>1.0165814161300659</v>
      </c>
      <c r="P67" s="56">
        <v>1.0165814161300659</v>
      </c>
      <c r="Q67" s="52">
        <v>291512.5</v>
      </c>
      <c r="R67" s="53">
        <v>259450</v>
      </c>
      <c r="S67" s="54">
        <v>60.5</v>
      </c>
      <c r="T67" s="54">
        <v>46</v>
      </c>
      <c r="U67" s="55">
        <v>0.99287736415863037</v>
      </c>
      <c r="V67" s="56">
        <v>1</v>
      </c>
      <c r="W67" s="53">
        <v>278840</v>
      </c>
      <c r="X67" s="53">
        <v>244900</v>
      </c>
      <c r="Y67" s="52">
        <v>304900</v>
      </c>
      <c r="Z67" s="53">
        <v>304900</v>
      </c>
      <c r="AA67" s="54">
        <v>149</v>
      </c>
      <c r="AB67" s="54">
        <v>149</v>
      </c>
      <c r="AC67" s="55">
        <v>1.0050739049911499</v>
      </c>
      <c r="AD67" s="56">
        <v>1.0050739049911499</v>
      </c>
      <c r="AE67" s="52">
        <v>266566.66666666669</v>
      </c>
      <c r="AF67" s="53">
        <v>264900</v>
      </c>
      <c r="AG67" s="54">
        <v>187</v>
      </c>
      <c r="AH67" s="54">
        <v>224</v>
      </c>
      <c r="AI67" s="55">
        <v>0.98112678527832031</v>
      </c>
      <c r="AJ67" s="56">
        <v>1</v>
      </c>
      <c r="AK67" s="57">
        <v>10</v>
      </c>
      <c r="AL67" s="58">
        <v>2855850</v>
      </c>
      <c r="AM67" s="59">
        <v>10</v>
      </c>
      <c r="AN67" s="60">
        <v>7</v>
      </c>
      <c r="AO67" s="61">
        <v>285585</v>
      </c>
      <c r="AP67" s="58">
        <v>290950</v>
      </c>
      <c r="AQ67" s="59">
        <v>91.099998474121094</v>
      </c>
      <c r="AR67" s="59">
        <v>54</v>
      </c>
      <c r="AS67" s="62">
        <v>0.99194777011871338</v>
      </c>
      <c r="AT67" s="62">
        <v>0.99411535263061523</v>
      </c>
      <c r="AU67" s="62">
        <v>0.9729582667350769</v>
      </c>
      <c r="AV67" s="63">
        <v>0.97897934913635254</v>
      </c>
      <c r="AW67" s="58">
        <v>292038.8</v>
      </c>
      <c r="AX67" s="58">
        <v>259700</v>
      </c>
      <c r="AY67" s="61">
        <v>307601.14285714284</v>
      </c>
      <c r="AZ67" s="58">
        <v>334900</v>
      </c>
      <c r="BA67" s="59">
        <v>154.85714721679688</v>
      </c>
      <c r="BB67" s="59">
        <v>216</v>
      </c>
      <c r="BC67" s="62">
        <v>0.99825507402420044</v>
      </c>
      <c r="BD67" s="63">
        <v>1</v>
      </c>
    </row>
    <row r="68" spans="1:56" x14ac:dyDescent="0.3">
      <c r="A68" s="47">
        <v>43497</v>
      </c>
      <c r="B68" s="48">
        <v>4</v>
      </c>
      <c r="C68" s="49">
        <v>7</v>
      </c>
      <c r="D68" s="50">
        <v>4</v>
      </c>
      <c r="E68" s="49">
        <v>0</v>
      </c>
      <c r="F68" s="49">
        <v>3</v>
      </c>
      <c r="G68" s="49">
        <v>3</v>
      </c>
      <c r="H68" s="51">
        <v>1065062</v>
      </c>
      <c r="I68" s="52">
        <v>266265.5</v>
      </c>
      <c r="J68" s="53">
        <v>268250</v>
      </c>
      <c r="K68" s="54">
        <v>84.25</v>
      </c>
      <c r="L68" s="54">
        <v>54</v>
      </c>
      <c r="M68" s="55">
        <v>0.9779127836227417</v>
      </c>
      <c r="N68" s="55">
        <v>0.9848639965057373</v>
      </c>
      <c r="O68" s="55">
        <v>0.96477270126342773</v>
      </c>
      <c r="P68" s="56">
        <v>0.9848639965057373</v>
      </c>
      <c r="Q68" s="52">
        <v>263357.14285714284</v>
      </c>
      <c r="R68" s="53">
        <v>259900</v>
      </c>
      <c r="S68" s="54">
        <v>161.42857360839844</v>
      </c>
      <c r="T68" s="54">
        <v>176</v>
      </c>
      <c r="U68" s="55">
        <v>0.98652064800262451</v>
      </c>
      <c r="V68" s="56">
        <v>1</v>
      </c>
      <c r="Y68" s="52">
        <v>287306.66666666669</v>
      </c>
      <c r="Z68" s="53">
        <v>334900</v>
      </c>
      <c r="AA68" s="54">
        <v>257</v>
      </c>
      <c r="AB68" s="54">
        <v>218</v>
      </c>
      <c r="AC68" s="55">
        <v>0.96364420652389526</v>
      </c>
      <c r="AD68" s="56">
        <v>0.94645756483078003</v>
      </c>
      <c r="AE68" s="52">
        <v>262173.33333333331</v>
      </c>
      <c r="AF68" s="53">
        <v>259500</v>
      </c>
      <c r="AG68" s="54">
        <v>149.66667175292969</v>
      </c>
      <c r="AH68" s="54">
        <v>216</v>
      </c>
      <c r="AI68" s="55">
        <v>0.99098610877990723</v>
      </c>
      <c r="AJ68" s="56">
        <v>1</v>
      </c>
      <c r="AK68" s="57">
        <v>8</v>
      </c>
      <c r="AL68" s="58">
        <v>2398850</v>
      </c>
      <c r="AM68" s="59">
        <v>5</v>
      </c>
      <c r="AN68" s="60">
        <v>5</v>
      </c>
      <c r="AO68" s="61">
        <v>299856.25</v>
      </c>
      <c r="AP68" s="58">
        <v>323700</v>
      </c>
      <c r="AQ68" s="59">
        <v>84.75</v>
      </c>
      <c r="AR68" s="59">
        <v>54</v>
      </c>
      <c r="AS68" s="62">
        <v>0.98250120878219604</v>
      </c>
      <c r="AT68" s="62">
        <v>0.99411535263061523</v>
      </c>
      <c r="AU68" s="62">
        <v>0.96205252408981323</v>
      </c>
      <c r="AV68" s="63">
        <v>0.97897934913635254</v>
      </c>
      <c r="AW68" s="58">
        <v>305237.59999999998</v>
      </c>
      <c r="AX68" s="58">
        <v>259900</v>
      </c>
      <c r="AY68" s="61">
        <v>308681.59999999998</v>
      </c>
      <c r="AZ68" s="58">
        <v>334900</v>
      </c>
      <c r="BA68" s="59">
        <v>157.19999694824219</v>
      </c>
      <c r="BB68" s="59">
        <v>216</v>
      </c>
      <c r="BC68" s="62">
        <v>0.99552756547927856</v>
      </c>
      <c r="BD68" s="63">
        <v>1</v>
      </c>
    </row>
    <row r="69" spans="1:56" x14ac:dyDescent="0.3">
      <c r="A69" s="47">
        <v>43466</v>
      </c>
      <c r="B69" s="48">
        <v>4</v>
      </c>
      <c r="C69" s="49">
        <v>10</v>
      </c>
      <c r="D69" s="50">
        <v>6.6666665077209473</v>
      </c>
      <c r="E69" s="49">
        <v>5</v>
      </c>
      <c r="F69" s="49">
        <v>2</v>
      </c>
      <c r="G69" s="49">
        <v>3</v>
      </c>
      <c r="H69" s="51">
        <v>1333788</v>
      </c>
      <c r="I69" s="52">
        <v>333447</v>
      </c>
      <c r="J69" s="53">
        <v>329950</v>
      </c>
      <c r="K69" s="54">
        <v>85.25</v>
      </c>
      <c r="L69" s="54">
        <v>86</v>
      </c>
      <c r="M69" s="55">
        <v>0.98708969354629517</v>
      </c>
      <c r="N69" s="55">
        <v>0.99411535263061523</v>
      </c>
      <c r="O69" s="55">
        <v>0.95933228731155396</v>
      </c>
      <c r="P69" s="56">
        <v>0.95706689357757568</v>
      </c>
      <c r="Q69" s="52">
        <v>293586.2</v>
      </c>
      <c r="R69" s="53">
        <v>264950</v>
      </c>
      <c r="S69" s="54">
        <v>147.10000610351563</v>
      </c>
      <c r="T69" s="54">
        <v>153</v>
      </c>
      <c r="U69" s="55">
        <v>0.99247890710830688</v>
      </c>
      <c r="V69" s="56">
        <v>1</v>
      </c>
      <c r="W69" s="53">
        <v>305237.59999999998</v>
      </c>
      <c r="X69" s="53">
        <v>259900</v>
      </c>
      <c r="Y69" s="52">
        <v>340744</v>
      </c>
      <c r="Z69" s="53">
        <v>340744</v>
      </c>
      <c r="AA69" s="54">
        <v>7.5</v>
      </c>
      <c r="AB69" s="54">
        <v>7.5</v>
      </c>
      <c r="AC69" s="55">
        <v>1.0433526039123535</v>
      </c>
      <c r="AD69" s="56">
        <v>1.0433526039123535</v>
      </c>
      <c r="AE69" s="52">
        <v>207800</v>
      </c>
      <c r="AF69" s="53">
        <v>194900</v>
      </c>
      <c r="AG69" s="54">
        <v>41</v>
      </c>
      <c r="AH69" s="54">
        <v>50</v>
      </c>
      <c r="AI69" s="55">
        <v>0.98137801885604858</v>
      </c>
      <c r="AJ69" s="56">
        <v>1</v>
      </c>
      <c r="AK69" s="57">
        <v>4</v>
      </c>
      <c r="AL69" s="58">
        <v>1333788</v>
      </c>
      <c r="AM69" s="59">
        <v>5</v>
      </c>
      <c r="AN69" s="60">
        <v>2</v>
      </c>
      <c r="AO69" s="61">
        <v>333447</v>
      </c>
      <c r="AP69" s="58">
        <v>329950</v>
      </c>
      <c r="AQ69" s="59">
        <v>85.25</v>
      </c>
      <c r="AR69" s="59">
        <v>86</v>
      </c>
      <c r="AS69" s="62">
        <v>0.98708969354629517</v>
      </c>
      <c r="AT69" s="62">
        <v>0.99411535263061523</v>
      </c>
      <c r="AU69" s="62">
        <v>0.95933228731155396</v>
      </c>
      <c r="AV69" s="63">
        <v>0.95706689357757568</v>
      </c>
      <c r="AW69" s="58">
        <v>305237.59999999998</v>
      </c>
      <c r="AX69" s="58">
        <v>259900</v>
      </c>
      <c r="AY69" s="61">
        <v>340744</v>
      </c>
      <c r="AZ69" s="58">
        <v>340744</v>
      </c>
      <c r="BA69" s="59">
        <v>7.5</v>
      </c>
      <c r="BB69" s="59">
        <v>7.5</v>
      </c>
      <c r="BC69" s="62">
        <v>1.0433526039123535</v>
      </c>
      <c r="BD69" s="63">
        <v>1.0433526039123535</v>
      </c>
    </row>
    <row r="70" spans="1:56" x14ac:dyDescent="0.3">
      <c r="A70" s="47">
        <v>43435</v>
      </c>
      <c r="B70" s="48">
        <v>1</v>
      </c>
      <c r="C70" s="49">
        <v>6</v>
      </c>
      <c r="D70" s="50">
        <v>4.8000001907348633</v>
      </c>
      <c r="E70" s="49">
        <v>2</v>
      </c>
      <c r="F70" s="49">
        <v>4</v>
      </c>
      <c r="G70" s="49">
        <v>5</v>
      </c>
      <c r="H70" s="51">
        <v>139000</v>
      </c>
      <c r="I70" s="52">
        <v>139000</v>
      </c>
      <c r="J70" s="53">
        <v>139000</v>
      </c>
      <c r="K70" s="54">
        <v>5</v>
      </c>
      <c r="L70" s="54">
        <v>5</v>
      </c>
      <c r="M70" s="55">
        <v>1.077519416809082</v>
      </c>
      <c r="N70" s="55">
        <v>1.077519416809082</v>
      </c>
      <c r="O70" s="55">
        <v>1.077519416809082</v>
      </c>
      <c r="P70" s="56">
        <v>1.077519416809082</v>
      </c>
      <c r="Q70" s="52">
        <v>270960.33333333331</v>
      </c>
      <c r="R70" s="53">
        <v>262200</v>
      </c>
      <c r="S70" s="54">
        <v>159.33332824707031</v>
      </c>
      <c r="T70" s="54">
        <v>167</v>
      </c>
      <c r="U70" s="55">
        <v>0.98278325796127319</v>
      </c>
      <c r="V70" s="56">
        <v>0.98647916316986084</v>
      </c>
      <c r="W70" s="53">
        <v>312231</v>
      </c>
      <c r="X70" s="53">
        <v>312231</v>
      </c>
      <c r="Y70" s="52">
        <v>292103</v>
      </c>
      <c r="Z70" s="53">
        <v>312231</v>
      </c>
      <c r="AA70" s="54">
        <v>60.75</v>
      </c>
      <c r="AB70" s="54">
        <v>35.5</v>
      </c>
      <c r="AC70" s="55">
        <v>0.94992351531982422</v>
      </c>
      <c r="AD70" s="56">
        <v>0.95571303367614746</v>
      </c>
      <c r="AE70" s="52">
        <v>258730</v>
      </c>
      <c r="AF70" s="53">
        <v>254900</v>
      </c>
      <c r="AG70" s="54">
        <v>89.800003051757813</v>
      </c>
      <c r="AH70" s="54">
        <v>58</v>
      </c>
      <c r="AI70" s="55">
        <v>0.96631413698196411</v>
      </c>
      <c r="AJ70" s="56">
        <v>0.96153354644775391</v>
      </c>
      <c r="AK70" s="57">
        <v>15</v>
      </c>
      <c r="AL70" s="58">
        <v>3220195</v>
      </c>
      <c r="AM70" s="59">
        <v>34</v>
      </c>
      <c r="AN70" s="60">
        <v>19</v>
      </c>
      <c r="AO70" s="61">
        <v>214679.66666666666</v>
      </c>
      <c r="AP70" s="58">
        <v>212500</v>
      </c>
      <c r="AQ70" s="59">
        <v>75.133331298828125</v>
      </c>
      <c r="AR70" s="59">
        <v>32</v>
      </c>
      <c r="AS70" s="62">
        <v>0.99520176649093628</v>
      </c>
      <c r="AT70" s="62">
        <v>1</v>
      </c>
      <c r="AU70" s="62">
        <v>0.99180054664611816</v>
      </c>
      <c r="AV70" s="63">
        <v>1</v>
      </c>
      <c r="AW70" s="58">
        <v>239152.61764705883</v>
      </c>
      <c r="AX70" s="58">
        <v>223053.5</v>
      </c>
      <c r="AY70" s="61">
        <v>231125.68421052632</v>
      </c>
      <c r="AZ70" s="58">
        <v>212000</v>
      </c>
      <c r="BA70" s="59">
        <v>79.947364807128906</v>
      </c>
      <c r="BB70" s="59">
        <v>39</v>
      </c>
      <c r="BC70" s="62">
        <v>0.97758227586746216</v>
      </c>
      <c r="BD70" s="63">
        <v>0.98823070526123047</v>
      </c>
    </row>
    <row r="71" spans="1:56" x14ac:dyDescent="0.3">
      <c r="A71" s="47">
        <v>43405</v>
      </c>
      <c r="B71" s="48">
        <v>2</v>
      </c>
      <c r="C71" s="49">
        <v>10</v>
      </c>
      <c r="D71" s="50">
        <v>8.5714292526245117</v>
      </c>
      <c r="E71" s="49">
        <v>0</v>
      </c>
      <c r="F71" s="49">
        <v>1</v>
      </c>
      <c r="G71" s="49">
        <v>3</v>
      </c>
      <c r="H71" s="51">
        <v>474327</v>
      </c>
      <c r="I71" s="52">
        <v>237163.5</v>
      </c>
      <c r="J71" s="53">
        <v>237163.5</v>
      </c>
      <c r="K71" s="54">
        <v>85</v>
      </c>
      <c r="L71" s="54">
        <v>85</v>
      </c>
      <c r="M71" s="55">
        <v>1.0408422946929932</v>
      </c>
      <c r="N71" s="55">
        <v>1.0408422946929932</v>
      </c>
      <c r="O71" s="55">
        <v>1.0276483297348022</v>
      </c>
      <c r="P71" s="56">
        <v>1.0276483297348022</v>
      </c>
      <c r="Q71" s="52">
        <v>271245</v>
      </c>
      <c r="R71" s="53">
        <v>256450</v>
      </c>
      <c r="S71" s="54">
        <v>132</v>
      </c>
      <c r="T71" s="54">
        <v>136</v>
      </c>
      <c r="U71" s="55">
        <v>0.97958600521087646</v>
      </c>
      <c r="V71" s="56">
        <v>0.98270159959793091</v>
      </c>
      <c r="Y71" s="52">
        <v>299900</v>
      </c>
      <c r="Z71" s="53">
        <v>299900</v>
      </c>
      <c r="AA71" s="54">
        <v>169</v>
      </c>
      <c r="AB71" s="54">
        <v>169</v>
      </c>
      <c r="AC71" s="55">
        <v>0.9259030818939209</v>
      </c>
      <c r="AD71" s="56">
        <v>0.9259030818939209</v>
      </c>
      <c r="AE71" s="52">
        <v>250900</v>
      </c>
      <c r="AF71" s="53">
        <v>257900</v>
      </c>
      <c r="AG71" s="54">
        <v>94.333335876464844</v>
      </c>
      <c r="AH71" s="54">
        <v>64</v>
      </c>
      <c r="AI71" s="55">
        <v>0.96772241592407227</v>
      </c>
      <c r="AJ71" s="56">
        <v>0.97726410627365112</v>
      </c>
      <c r="AK71" s="57">
        <v>14</v>
      </c>
      <c r="AL71" s="58">
        <v>3081195</v>
      </c>
      <c r="AM71" s="59">
        <v>32</v>
      </c>
      <c r="AN71" s="60">
        <v>15</v>
      </c>
      <c r="AO71" s="61">
        <v>220085.35714285713</v>
      </c>
      <c r="AP71" s="58">
        <v>215303.5</v>
      </c>
      <c r="AQ71" s="59">
        <v>80.142860412597656</v>
      </c>
      <c r="AR71" s="59">
        <v>35.5</v>
      </c>
      <c r="AS71" s="62">
        <v>0.98932194709777832</v>
      </c>
      <c r="AT71" s="62">
        <v>1</v>
      </c>
      <c r="AU71" s="62">
        <v>0.98567771911621094</v>
      </c>
      <c r="AV71" s="63">
        <v>0.99913495779037476</v>
      </c>
      <c r="AW71" s="58">
        <v>234585.21875</v>
      </c>
      <c r="AX71" s="58">
        <v>216053.5</v>
      </c>
      <c r="AY71" s="61">
        <v>214865.06666666668</v>
      </c>
      <c r="AZ71" s="58">
        <v>209000</v>
      </c>
      <c r="BA71" s="59">
        <v>85.066665649414063</v>
      </c>
      <c r="BB71" s="59">
        <v>39</v>
      </c>
      <c r="BC71" s="62">
        <v>0.98495793342590332</v>
      </c>
      <c r="BD71" s="63">
        <v>0.99745547771453857</v>
      </c>
    </row>
    <row r="72" spans="1:56" x14ac:dyDescent="0.3">
      <c r="A72" s="47">
        <v>43374</v>
      </c>
      <c r="B72" s="48">
        <v>3</v>
      </c>
      <c r="C72" s="49">
        <v>11</v>
      </c>
      <c r="D72" s="50">
        <v>10.15384578704834</v>
      </c>
      <c r="E72" s="49">
        <v>2</v>
      </c>
      <c r="F72" s="49">
        <v>2</v>
      </c>
      <c r="G72" s="49">
        <v>3</v>
      </c>
      <c r="H72" s="51">
        <v>642607</v>
      </c>
      <c r="I72" s="52">
        <v>214202.33333333334</v>
      </c>
      <c r="J72" s="53">
        <v>212500</v>
      </c>
      <c r="K72" s="54">
        <v>12</v>
      </c>
      <c r="L72" s="54">
        <v>4</v>
      </c>
      <c r="M72" s="55">
        <v>1.0055820941925049</v>
      </c>
      <c r="N72" s="55">
        <v>1</v>
      </c>
      <c r="O72" s="55">
        <v>1.0055820941925049</v>
      </c>
      <c r="P72" s="56">
        <v>1</v>
      </c>
      <c r="Q72" s="52">
        <v>276304.54545454547</v>
      </c>
      <c r="R72" s="53">
        <v>263000</v>
      </c>
      <c r="S72" s="54">
        <v>106.09091186523438</v>
      </c>
      <c r="T72" s="54">
        <v>113</v>
      </c>
      <c r="U72" s="55">
        <v>0.98438376188278198</v>
      </c>
      <c r="V72" s="56">
        <v>0.98501873016357422</v>
      </c>
      <c r="W72" s="53">
        <v>149000</v>
      </c>
      <c r="X72" s="53">
        <v>149000</v>
      </c>
      <c r="Y72" s="52">
        <v>193450</v>
      </c>
      <c r="Z72" s="53">
        <v>193450</v>
      </c>
      <c r="AA72" s="54">
        <v>34.5</v>
      </c>
      <c r="AB72" s="54">
        <v>34.5</v>
      </c>
      <c r="AC72" s="55">
        <v>1.1058816909790039</v>
      </c>
      <c r="AD72" s="56">
        <v>1.1058816909790039</v>
      </c>
      <c r="AE72" s="52">
        <v>214266.66666666666</v>
      </c>
      <c r="AF72" s="53">
        <v>194900</v>
      </c>
      <c r="AG72" s="54">
        <v>73.333335876464844</v>
      </c>
      <c r="AH72" s="54">
        <v>64</v>
      </c>
      <c r="AI72" s="55">
        <v>0.99242138862609863</v>
      </c>
      <c r="AJ72" s="56">
        <v>1</v>
      </c>
      <c r="AK72" s="57">
        <v>12</v>
      </c>
      <c r="AL72" s="58">
        <v>2606868</v>
      </c>
      <c r="AM72" s="59">
        <v>32</v>
      </c>
      <c r="AN72" s="60">
        <v>14</v>
      </c>
      <c r="AO72" s="61">
        <v>217239</v>
      </c>
      <c r="AP72" s="58">
        <v>215303.5</v>
      </c>
      <c r="AQ72" s="59">
        <v>79.333335876464844</v>
      </c>
      <c r="AR72" s="59">
        <v>28</v>
      </c>
      <c r="AS72" s="62">
        <v>0.980735182762146</v>
      </c>
      <c r="AT72" s="62">
        <v>1</v>
      </c>
      <c r="AU72" s="62">
        <v>0.97868263721466064</v>
      </c>
      <c r="AV72" s="63">
        <v>0.99913495779037476</v>
      </c>
      <c r="AW72" s="58">
        <v>234585.21875</v>
      </c>
      <c r="AX72" s="58">
        <v>216053.5</v>
      </c>
      <c r="AY72" s="61">
        <v>208791.14285714287</v>
      </c>
      <c r="AZ72" s="58">
        <v>203500</v>
      </c>
      <c r="BA72" s="59">
        <v>79.071426391601563</v>
      </c>
      <c r="BB72" s="59">
        <v>35.5</v>
      </c>
      <c r="BC72" s="62">
        <v>0.98917615413665771</v>
      </c>
      <c r="BD72" s="63">
        <v>0.99872773885726929</v>
      </c>
    </row>
    <row r="73" spans="1:56" x14ac:dyDescent="0.3">
      <c r="A73" s="47">
        <v>43344</v>
      </c>
      <c r="B73" s="48">
        <v>0</v>
      </c>
      <c r="C73" s="49">
        <v>12</v>
      </c>
      <c r="D73" s="50">
        <v>10.285715103149414</v>
      </c>
      <c r="E73" s="49">
        <v>3</v>
      </c>
      <c r="F73" s="49">
        <v>3</v>
      </c>
      <c r="G73" s="49">
        <v>3</v>
      </c>
      <c r="H73" s="51">
        <v>0</v>
      </c>
      <c r="Q73" s="52">
        <v>285270.83333333331</v>
      </c>
      <c r="R73" s="53">
        <v>260450</v>
      </c>
      <c r="S73" s="54">
        <v>89.166664123535156</v>
      </c>
      <c r="T73" s="54">
        <v>85</v>
      </c>
      <c r="U73" s="55">
        <v>0.9875369668006897</v>
      </c>
      <c r="V73" s="56">
        <v>0.98664212226867676</v>
      </c>
      <c r="W73" s="53">
        <v>197633.33333333334</v>
      </c>
      <c r="X73" s="53">
        <v>209000</v>
      </c>
      <c r="Y73" s="52">
        <v>203666.66666666666</v>
      </c>
      <c r="Z73" s="53">
        <v>209000</v>
      </c>
      <c r="AA73" s="54">
        <v>47.333332061767578</v>
      </c>
      <c r="AB73" s="54">
        <v>32</v>
      </c>
      <c r="AC73" s="55">
        <v>0.97926634550094604</v>
      </c>
      <c r="AD73" s="56">
        <v>1</v>
      </c>
      <c r="AE73" s="52">
        <v>205300</v>
      </c>
      <c r="AF73" s="53">
        <v>209000</v>
      </c>
      <c r="AG73" s="54">
        <v>28.666666030883789</v>
      </c>
      <c r="AH73" s="54">
        <v>32</v>
      </c>
      <c r="AI73" s="55">
        <v>1</v>
      </c>
      <c r="AJ73" s="56">
        <v>1</v>
      </c>
      <c r="AK73" s="57">
        <v>9</v>
      </c>
      <c r="AL73" s="58">
        <v>1964261</v>
      </c>
      <c r="AM73" s="59">
        <v>30</v>
      </c>
      <c r="AN73" s="60">
        <v>12</v>
      </c>
      <c r="AO73" s="61">
        <v>218251.22222222222</v>
      </c>
      <c r="AP73" s="58">
        <v>227461</v>
      </c>
      <c r="AQ73" s="59">
        <v>101.77777862548828</v>
      </c>
      <c r="AR73" s="59">
        <v>39</v>
      </c>
      <c r="AS73" s="62">
        <v>0.97245287895202637</v>
      </c>
      <c r="AT73" s="62">
        <v>0.99826991558074951</v>
      </c>
      <c r="AU73" s="62">
        <v>0.96971613168716431</v>
      </c>
      <c r="AV73" s="63">
        <v>0.99745547771453857</v>
      </c>
      <c r="AW73" s="58">
        <v>240290.9</v>
      </c>
      <c r="AX73" s="58">
        <v>223053.5</v>
      </c>
      <c r="AY73" s="61">
        <v>211348</v>
      </c>
      <c r="AZ73" s="58">
        <v>203500</v>
      </c>
      <c r="BA73" s="59">
        <v>86.5</v>
      </c>
      <c r="BB73" s="59">
        <v>35.5</v>
      </c>
      <c r="BC73" s="62">
        <v>0.96972519159317017</v>
      </c>
      <c r="BD73" s="63">
        <v>0.9926835298538208</v>
      </c>
    </row>
    <row r="74" spans="1:56" x14ac:dyDescent="0.3">
      <c r="A74" s="47">
        <v>43313</v>
      </c>
      <c r="B74" s="48">
        <v>0</v>
      </c>
      <c r="C74" s="49">
        <v>12</v>
      </c>
      <c r="D74" s="50">
        <v>9</v>
      </c>
      <c r="E74" s="49">
        <v>4</v>
      </c>
      <c r="F74" s="49">
        <v>0</v>
      </c>
      <c r="G74" s="49">
        <v>1</v>
      </c>
      <c r="H74" s="51">
        <v>0</v>
      </c>
      <c r="Q74" s="52">
        <v>286770.83333333331</v>
      </c>
      <c r="R74" s="53">
        <v>264400</v>
      </c>
      <c r="S74" s="54">
        <v>60.916667938232422</v>
      </c>
      <c r="T74" s="54">
        <v>55</v>
      </c>
      <c r="U74" s="55">
        <v>0.99456816911697388</v>
      </c>
      <c r="V74" s="56">
        <v>1</v>
      </c>
      <c r="W74" s="53">
        <v>237200</v>
      </c>
      <c r="X74" s="53">
        <v>239450</v>
      </c>
      <c r="AE74" s="52">
        <v>194900</v>
      </c>
      <c r="AF74" s="53">
        <v>194900</v>
      </c>
      <c r="AG74" s="54">
        <v>50</v>
      </c>
      <c r="AH74" s="54">
        <v>50</v>
      </c>
      <c r="AI74" s="55">
        <v>1</v>
      </c>
      <c r="AJ74" s="56">
        <v>1</v>
      </c>
      <c r="AK74" s="57">
        <v>9</v>
      </c>
      <c r="AL74" s="58">
        <v>1964261</v>
      </c>
      <c r="AM74" s="59">
        <v>27</v>
      </c>
      <c r="AN74" s="60">
        <v>9</v>
      </c>
      <c r="AO74" s="61">
        <v>218251.22222222222</v>
      </c>
      <c r="AP74" s="58">
        <v>227461</v>
      </c>
      <c r="AQ74" s="59">
        <v>101.77777862548828</v>
      </c>
      <c r="AR74" s="59">
        <v>39</v>
      </c>
      <c r="AS74" s="62">
        <v>0.97245287895202637</v>
      </c>
      <c r="AT74" s="62">
        <v>0.99826991558074951</v>
      </c>
      <c r="AU74" s="62">
        <v>0.96971613168716431</v>
      </c>
      <c r="AV74" s="63">
        <v>0.99745547771453857</v>
      </c>
      <c r="AW74" s="58">
        <v>245030.62962962964</v>
      </c>
      <c r="AX74" s="58">
        <v>229000</v>
      </c>
      <c r="AY74" s="61">
        <v>213908.44444444444</v>
      </c>
      <c r="AZ74" s="58">
        <v>198000</v>
      </c>
      <c r="BA74" s="59">
        <v>99.555557250976563</v>
      </c>
      <c r="BB74" s="59">
        <v>39</v>
      </c>
      <c r="BC74" s="62">
        <v>0.96654480695724487</v>
      </c>
      <c r="BD74" s="63">
        <v>0.98791158199310303</v>
      </c>
    </row>
    <row r="75" spans="1:56" x14ac:dyDescent="0.3">
      <c r="A75" s="47">
        <v>43282</v>
      </c>
      <c r="B75" s="48">
        <v>0</v>
      </c>
      <c r="C75" s="49">
        <v>10</v>
      </c>
      <c r="D75" s="50">
        <v>7.0588235855102539</v>
      </c>
      <c r="E75" s="49">
        <v>5</v>
      </c>
      <c r="F75" s="49">
        <v>0</v>
      </c>
      <c r="G75" s="49">
        <v>1</v>
      </c>
      <c r="H75" s="51">
        <v>0</v>
      </c>
      <c r="Q75" s="52">
        <v>300935</v>
      </c>
      <c r="R75" s="53">
        <v>265950</v>
      </c>
      <c r="S75" s="54">
        <v>48.599998474121094</v>
      </c>
      <c r="T75" s="54">
        <v>50.5</v>
      </c>
      <c r="U75" s="55">
        <v>0.99615335464477539</v>
      </c>
      <c r="V75" s="56">
        <v>1</v>
      </c>
      <c r="W75" s="53">
        <v>284354</v>
      </c>
      <c r="X75" s="53">
        <v>264900</v>
      </c>
      <c r="AE75" s="52">
        <v>194900</v>
      </c>
      <c r="AF75" s="53">
        <v>194900</v>
      </c>
      <c r="AG75" s="54">
        <v>50</v>
      </c>
      <c r="AH75" s="54">
        <v>50</v>
      </c>
      <c r="AI75" s="55">
        <v>1</v>
      </c>
      <c r="AJ75" s="56">
        <v>1</v>
      </c>
      <c r="AK75" s="57">
        <v>9</v>
      </c>
      <c r="AL75" s="58">
        <v>1964261</v>
      </c>
      <c r="AM75" s="59">
        <v>23</v>
      </c>
      <c r="AN75" s="60">
        <v>9</v>
      </c>
      <c r="AO75" s="61">
        <v>218251.22222222222</v>
      </c>
      <c r="AP75" s="58">
        <v>227461</v>
      </c>
      <c r="AQ75" s="59">
        <v>101.77777862548828</v>
      </c>
      <c r="AR75" s="59">
        <v>39</v>
      </c>
      <c r="AS75" s="62">
        <v>0.97245287895202637</v>
      </c>
      <c r="AT75" s="62">
        <v>0.99826991558074951</v>
      </c>
      <c r="AU75" s="62">
        <v>0.96971613168716431</v>
      </c>
      <c r="AV75" s="63">
        <v>0.99745547771453857</v>
      </c>
      <c r="AW75" s="58">
        <v>246392.47826086957</v>
      </c>
      <c r="AX75" s="58">
        <v>228000</v>
      </c>
      <c r="AY75" s="61">
        <v>213908.44444444444</v>
      </c>
      <c r="AZ75" s="58">
        <v>198000</v>
      </c>
      <c r="BA75" s="59">
        <v>99.555557250976563</v>
      </c>
      <c r="BB75" s="59">
        <v>39</v>
      </c>
      <c r="BC75" s="62">
        <v>0.96654480695724487</v>
      </c>
      <c r="BD75" s="63">
        <v>0.98791158199310303</v>
      </c>
    </row>
    <row r="76" spans="1:56" x14ac:dyDescent="0.3">
      <c r="A76" s="47">
        <v>43252</v>
      </c>
      <c r="B76" s="48">
        <v>3</v>
      </c>
      <c r="C76" s="49">
        <v>8</v>
      </c>
      <c r="D76" s="50">
        <v>4.8000001907348633</v>
      </c>
      <c r="E76" s="49">
        <v>3</v>
      </c>
      <c r="F76" s="49">
        <v>1</v>
      </c>
      <c r="G76" s="49">
        <v>2</v>
      </c>
      <c r="H76" s="51">
        <v>541300</v>
      </c>
      <c r="I76" s="52">
        <v>180433.33333333334</v>
      </c>
      <c r="J76" s="53">
        <v>163400</v>
      </c>
      <c r="K76" s="54">
        <v>26.666666030883789</v>
      </c>
      <c r="L76" s="54">
        <v>24</v>
      </c>
      <c r="M76" s="55">
        <v>0.97790473699569702</v>
      </c>
      <c r="N76" s="55">
        <v>1</v>
      </c>
      <c r="O76" s="55">
        <v>0.97790473699569702</v>
      </c>
      <c r="P76" s="56">
        <v>1</v>
      </c>
      <c r="Q76" s="52">
        <v>298062.5</v>
      </c>
      <c r="R76" s="53">
        <v>265950</v>
      </c>
      <c r="S76" s="54">
        <v>73.875</v>
      </c>
      <c r="T76" s="54">
        <v>31.5</v>
      </c>
      <c r="U76" s="55">
        <v>1</v>
      </c>
      <c r="V76" s="56">
        <v>1</v>
      </c>
      <c r="W76" s="53">
        <v>249800</v>
      </c>
      <c r="X76" s="53">
        <v>259500</v>
      </c>
      <c r="Y76" s="52">
        <v>194900</v>
      </c>
      <c r="Z76" s="53">
        <v>194900</v>
      </c>
      <c r="AA76" s="54">
        <v>50</v>
      </c>
      <c r="AB76" s="54">
        <v>50</v>
      </c>
      <c r="AC76" s="55">
        <v>0.96972805261611938</v>
      </c>
      <c r="AD76" s="56">
        <v>0.96972805261611938</v>
      </c>
      <c r="AE76" s="52">
        <v>224900</v>
      </c>
      <c r="AF76" s="53">
        <v>224900</v>
      </c>
      <c r="AG76" s="54">
        <v>26.5</v>
      </c>
      <c r="AH76" s="54">
        <v>26.5</v>
      </c>
      <c r="AI76" s="55">
        <v>1</v>
      </c>
      <c r="AJ76" s="56">
        <v>1</v>
      </c>
      <c r="AK76" s="57">
        <v>9</v>
      </c>
      <c r="AL76" s="58">
        <v>1964261</v>
      </c>
      <c r="AM76" s="59">
        <v>18</v>
      </c>
      <c r="AN76" s="60">
        <v>9</v>
      </c>
      <c r="AO76" s="61">
        <v>218251.22222222222</v>
      </c>
      <c r="AP76" s="58">
        <v>227461</v>
      </c>
      <c r="AQ76" s="59">
        <v>101.77777862548828</v>
      </c>
      <c r="AR76" s="59">
        <v>39</v>
      </c>
      <c r="AS76" s="62">
        <v>0.97245287895202637</v>
      </c>
      <c r="AT76" s="62">
        <v>0.99826991558074951</v>
      </c>
      <c r="AU76" s="62">
        <v>0.96971613168716431</v>
      </c>
      <c r="AV76" s="63">
        <v>0.99745547771453857</v>
      </c>
      <c r="AW76" s="58">
        <v>235847.61111111112</v>
      </c>
      <c r="AX76" s="58">
        <v>208053.5</v>
      </c>
      <c r="AY76" s="61">
        <v>213908.44444444444</v>
      </c>
      <c r="AZ76" s="58">
        <v>198000</v>
      </c>
      <c r="BA76" s="59">
        <v>99.555557250976563</v>
      </c>
      <c r="BB76" s="59">
        <v>39</v>
      </c>
      <c r="BC76" s="62">
        <v>0.96654480695724487</v>
      </c>
      <c r="BD76" s="63">
        <v>0.98791158199310303</v>
      </c>
    </row>
    <row r="77" spans="1:56" x14ac:dyDescent="0.3">
      <c r="A77" s="47">
        <v>43221</v>
      </c>
      <c r="B77" s="48">
        <v>2</v>
      </c>
      <c r="C77" s="49">
        <v>6</v>
      </c>
      <c r="D77" s="50">
        <v>4</v>
      </c>
      <c r="E77" s="49">
        <v>4</v>
      </c>
      <c r="F77" s="49">
        <v>3</v>
      </c>
      <c r="G77" s="49">
        <v>3</v>
      </c>
      <c r="H77" s="51">
        <v>492000</v>
      </c>
      <c r="I77" s="52">
        <v>246000</v>
      </c>
      <c r="J77" s="53">
        <v>246000</v>
      </c>
      <c r="K77" s="54">
        <v>22</v>
      </c>
      <c r="L77" s="54">
        <v>22</v>
      </c>
      <c r="M77" s="55">
        <v>0.99872773885726929</v>
      </c>
      <c r="N77" s="55">
        <v>0.99872773885726929</v>
      </c>
      <c r="O77" s="55">
        <v>0.98641246557235718</v>
      </c>
      <c r="P77" s="56">
        <v>0.98641246557235718</v>
      </c>
      <c r="Q77" s="52">
        <v>295766.66666666669</v>
      </c>
      <c r="R77" s="53">
        <v>259400</v>
      </c>
      <c r="S77" s="54">
        <v>24.166666030883789</v>
      </c>
      <c r="T77" s="54">
        <v>17</v>
      </c>
      <c r="U77" s="55">
        <v>0.98811358213424683</v>
      </c>
      <c r="V77" s="56">
        <v>1</v>
      </c>
      <c r="W77" s="53">
        <v>309976.75</v>
      </c>
      <c r="X77" s="53">
        <v>245950</v>
      </c>
      <c r="Y77" s="52">
        <v>207035.66666666666</v>
      </c>
      <c r="Z77" s="53">
        <v>218107</v>
      </c>
      <c r="AA77" s="54">
        <v>8</v>
      </c>
      <c r="AB77" s="54">
        <v>0</v>
      </c>
      <c r="AC77" s="55">
        <v>0.97790473699569702</v>
      </c>
      <c r="AD77" s="56">
        <v>1</v>
      </c>
      <c r="AE77" s="52">
        <v>184300</v>
      </c>
      <c r="AF77" s="53">
        <v>175000</v>
      </c>
      <c r="AG77" s="54">
        <v>26.666666030883789</v>
      </c>
      <c r="AH77" s="54">
        <v>24</v>
      </c>
      <c r="AI77" s="55">
        <v>1</v>
      </c>
      <c r="AJ77" s="56">
        <v>1</v>
      </c>
      <c r="AK77" s="57">
        <v>6</v>
      </c>
      <c r="AL77" s="58">
        <v>1422961</v>
      </c>
      <c r="AM77" s="59">
        <v>15</v>
      </c>
      <c r="AN77" s="60">
        <v>8</v>
      </c>
      <c r="AO77" s="61">
        <v>237160.16666666666</v>
      </c>
      <c r="AP77" s="58">
        <v>238730.5</v>
      </c>
      <c r="AQ77" s="59">
        <v>139.33332824707031</v>
      </c>
      <c r="AR77" s="59">
        <v>54.5</v>
      </c>
      <c r="AS77" s="62">
        <v>0.96972692012786865</v>
      </c>
      <c r="AT77" s="62">
        <v>0.99786269664764404</v>
      </c>
      <c r="AU77" s="62">
        <v>0.96562182903289795</v>
      </c>
      <c r="AV77" s="63">
        <v>0.9926835298538208</v>
      </c>
      <c r="AW77" s="58">
        <v>233057.13333333333</v>
      </c>
      <c r="AX77" s="58">
        <v>198000</v>
      </c>
      <c r="AY77" s="61">
        <v>216284.5</v>
      </c>
      <c r="AZ77" s="58">
        <v>208053.5</v>
      </c>
      <c r="BA77" s="59">
        <v>105.75</v>
      </c>
      <c r="BB77" s="59">
        <v>31.5</v>
      </c>
      <c r="BC77" s="62">
        <v>0.96614694595336914</v>
      </c>
      <c r="BD77" s="63">
        <v>0.9926835298538208</v>
      </c>
    </row>
    <row r="78" spans="1:56" x14ac:dyDescent="0.3">
      <c r="A78" s="47">
        <v>43191</v>
      </c>
      <c r="B78" s="48">
        <v>1</v>
      </c>
      <c r="C78" s="49">
        <v>6</v>
      </c>
      <c r="D78" s="50">
        <v>3.6000001430511475</v>
      </c>
      <c r="E78" s="49">
        <v>4</v>
      </c>
      <c r="F78" s="49">
        <v>2</v>
      </c>
      <c r="G78" s="49">
        <v>3</v>
      </c>
      <c r="H78" s="51">
        <v>165000</v>
      </c>
      <c r="I78" s="52">
        <v>165000</v>
      </c>
      <c r="J78" s="53">
        <v>165000</v>
      </c>
      <c r="K78" s="54">
        <v>385</v>
      </c>
      <c r="L78" s="54">
        <v>385</v>
      </c>
      <c r="M78" s="55">
        <v>0.98791158199310303</v>
      </c>
      <c r="N78" s="55">
        <v>0.98791158199310303</v>
      </c>
      <c r="O78" s="55">
        <v>0.98791158199310303</v>
      </c>
      <c r="P78" s="56">
        <v>0.98791158199310303</v>
      </c>
      <c r="Q78" s="52">
        <v>240600</v>
      </c>
      <c r="R78" s="53">
        <v>227400</v>
      </c>
      <c r="S78" s="54">
        <v>61.333332061767578</v>
      </c>
      <c r="T78" s="54">
        <v>30.5</v>
      </c>
      <c r="U78" s="55">
        <v>0.99685418605804443</v>
      </c>
      <c r="V78" s="56">
        <v>1</v>
      </c>
      <c r="W78" s="53">
        <v>213637.5</v>
      </c>
      <c r="X78" s="53">
        <v>192400</v>
      </c>
      <c r="Y78" s="52">
        <v>246375</v>
      </c>
      <c r="Z78" s="53">
        <v>246375</v>
      </c>
      <c r="AA78" s="54">
        <v>22</v>
      </c>
      <c r="AB78" s="54">
        <v>22</v>
      </c>
      <c r="AC78" s="55">
        <v>0.98641246557235718</v>
      </c>
      <c r="AD78" s="56">
        <v>0.98641246557235718</v>
      </c>
      <c r="AE78" s="52">
        <v>214216.66666666666</v>
      </c>
      <c r="AF78" s="53">
        <v>198000</v>
      </c>
      <c r="AG78" s="54">
        <v>33.333332061767578</v>
      </c>
      <c r="AH78" s="54">
        <v>39</v>
      </c>
      <c r="AI78" s="55">
        <v>0.99178981781005859</v>
      </c>
      <c r="AJ78" s="56">
        <v>1</v>
      </c>
      <c r="AK78" s="57">
        <v>4</v>
      </c>
      <c r="AL78" s="58">
        <v>930961</v>
      </c>
      <c r="AM78" s="59">
        <v>11</v>
      </c>
      <c r="AN78" s="60">
        <v>5</v>
      </c>
      <c r="AO78" s="61">
        <v>232740.25</v>
      </c>
      <c r="AP78" s="58">
        <v>238730.5</v>
      </c>
      <c r="AQ78" s="59">
        <v>198</v>
      </c>
      <c r="AR78" s="59">
        <v>203.5</v>
      </c>
      <c r="AS78" s="62">
        <v>0.95522654056549072</v>
      </c>
      <c r="AT78" s="62">
        <v>0.99309074878692627</v>
      </c>
      <c r="AU78" s="62">
        <v>0.95522654056549072</v>
      </c>
      <c r="AV78" s="63">
        <v>0.99309074878692627</v>
      </c>
      <c r="AW78" s="58">
        <v>205086.36363636365</v>
      </c>
      <c r="AX78" s="58">
        <v>189900</v>
      </c>
      <c r="AY78" s="61">
        <v>221833.8</v>
      </c>
      <c r="AZ78" s="58">
        <v>198000</v>
      </c>
      <c r="BA78" s="59">
        <v>164.39999389648438</v>
      </c>
      <c r="BB78" s="59">
        <v>56</v>
      </c>
      <c r="BC78" s="62">
        <v>0.95909219980239868</v>
      </c>
      <c r="BD78" s="63">
        <v>0.98791158199310303</v>
      </c>
    </row>
    <row r="79" spans="1:56" x14ac:dyDescent="0.3">
      <c r="A79" s="47">
        <v>43160</v>
      </c>
      <c r="B79" s="48">
        <v>1</v>
      </c>
      <c r="C79" s="49">
        <v>6</v>
      </c>
      <c r="D79" s="50">
        <v>3.2727272510528564</v>
      </c>
      <c r="E79" s="49">
        <v>2</v>
      </c>
      <c r="F79" s="49">
        <v>2</v>
      </c>
      <c r="G79" s="49">
        <v>2</v>
      </c>
      <c r="H79" s="51">
        <v>250000</v>
      </c>
      <c r="I79" s="52">
        <v>250000</v>
      </c>
      <c r="J79" s="53">
        <v>250000</v>
      </c>
      <c r="K79" s="54">
        <v>337</v>
      </c>
      <c r="L79" s="54">
        <v>337</v>
      </c>
      <c r="M79" s="55">
        <v>0.8347245454788208</v>
      </c>
      <c r="N79" s="55">
        <v>0.8347245454788208</v>
      </c>
      <c r="O79" s="55">
        <v>0.8347245454788208</v>
      </c>
      <c r="P79" s="56">
        <v>0.8347245454788208</v>
      </c>
      <c r="Q79" s="52">
        <v>246116.66666666666</v>
      </c>
      <c r="R79" s="53">
        <v>242450</v>
      </c>
      <c r="S79" s="54">
        <v>77.833335876464844</v>
      </c>
      <c r="T79" s="54">
        <v>69</v>
      </c>
      <c r="U79" s="55">
        <v>0.99194931983947754</v>
      </c>
      <c r="V79" s="56">
        <v>1</v>
      </c>
      <c r="W79" s="53">
        <v>266450</v>
      </c>
      <c r="X79" s="53">
        <v>266450</v>
      </c>
      <c r="Y79" s="52">
        <v>158459.5</v>
      </c>
      <c r="Z79" s="53">
        <v>158459.5</v>
      </c>
      <c r="AA79" s="54">
        <v>220.5</v>
      </c>
      <c r="AB79" s="54">
        <v>220.5</v>
      </c>
      <c r="AC79" s="55">
        <v>0.99395579099655151</v>
      </c>
      <c r="AD79" s="56">
        <v>0.99395579099655151</v>
      </c>
      <c r="AE79" s="52">
        <v>158459.5</v>
      </c>
      <c r="AF79" s="53">
        <v>158459.5</v>
      </c>
      <c r="AG79" s="54">
        <v>220.5</v>
      </c>
      <c r="AH79" s="54">
        <v>220.5</v>
      </c>
      <c r="AI79" s="55">
        <v>1</v>
      </c>
      <c r="AJ79" s="56">
        <v>1</v>
      </c>
      <c r="AK79" s="57">
        <v>3</v>
      </c>
      <c r="AL79" s="58">
        <v>765961</v>
      </c>
      <c r="AM79" s="59">
        <v>7</v>
      </c>
      <c r="AN79" s="60">
        <v>3</v>
      </c>
      <c r="AO79" s="61">
        <v>255320.33333333334</v>
      </c>
      <c r="AP79" s="58">
        <v>250000</v>
      </c>
      <c r="AQ79" s="59">
        <v>135.66667175292969</v>
      </c>
      <c r="AR79" s="59">
        <v>70</v>
      </c>
      <c r="AS79" s="62">
        <v>0.94433146715164185</v>
      </c>
      <c r="AT79" s="62">
        <v>0.99826991558074951</v>
      </c>
      <c r="AU79" s="62">
        <v>0.94433146715164185</v>
      </c>
      <c r="AV79" s="63">
        <v>0.99826991558074951</v>
      </c>
      <c r="AW79" s="58">
        <v>200200</v>
      </c>
      <c r="AX79" s="58">
        <v>164900</v>
      </c>
      <c r="AY79" s="61">
        <v>205473</v>
      </c>
      <c r="AZ79" s="58">
        <v>167019</v>
      </c>
      <c r="BA79" s="59">
        <v>259.33334350585938</v>
      </c>
      <c r="BB79" s="59">
        <v>337</v>
      </c>
      <c r="BC79" s="62">
        <v>0.94087868928909302</v>
      </c>
      <c r="BD79" s="63">
        <v>0.98791158199310303</v>
      </c>
    </row>
    <row r="80" spans="1:56" x14ac:dyDescent="0.3">
      <c r="A80" s="47">
        <v>43132</v>
      </c>
      <c r="B80" s="48">
        <v>1</v>
      </c>
      <c r="C80" s="49">
        <v>6</v>
      </c>
      <c r="D80" s="50">
        <v>2.7692306041717529</v>
      </c>
      <c r="E80" s="49">
        <v>0</v>
      </c>
      <c r="F80" s="49">
        <v>0</v>
      </c>
      <c r="G80" s="49">
        <v>2</v>
      </c>
      <c r="H80" s="51">
        <v>227461</v>
      </c>
      <c r="I80" s="52">
        <v>227461</v>
      </c>
      <c r="J80" s="53">
        <v>227461</v>
      </c>
      <c r="K80" s="54">
        <v>0</v>
      </c>
      <c r="L80" s="54">
        <v>0</v>
      </c>
      <c r="M80" s="55">
        <v>1</v>
      </c>
      <c r="N80" s="55">
        <v>1</v>
      </c>
      <c r="O80" s="55">
        <v>1</v>
      </c>
      <c r="P80" s="56">
        <v>1</v>
      </c>
      <c r="Q80" s="52">
        <v>219269.83333333334</v>
      </c>
      <c r="R80" s="53">
        <v>227450</v>
      </c>
      <c r="S80" s="54">
        <v>134.33332824707031</v>
      </c>
      <c r="T80" s="54">
        <v>117.5</v>
      </c>
      <c r="U80" s="55">
        <v>0.98500198125839233</v>
      </c>
      <c r="V80" s="56">
        <v>0.99056243896484375</v>
      </c>
      <c r="AE80" s="52">
        <v>224700</v>
      </c>
      <c r="AF80" s="53">
        <v>224700</v>
      </c>
      <c r="AG80" s="54">
        <v>185</v>
      </c>
      <c r="AH80" s="54">
        <v>185</v>
      </c>
      <c r="AI80" s="55">
        <v>1</v>
      </c>
      <c r="AJ80" s="56">
        <v>1</v>
      </c>
      <c r="AK80" s="57">
        <v>2</v>
      </c>
      <c r="AL80" s="58">
        <v>515961</v>
      </c>
      <c r="AM80" s="59">
        <v>5</v>
      </c>
      <c r="AN80" s="60">
        <v>1</v>
      </c>
      <c r="AO80" s="61">
        <v>257980.5</v>
      </c>
      <c r="AP80" s="58">
        <v>257980.5</v>
      </c>
      <c r="AQ80" s="59">
        <v>35</v>
      </c>
      <c r="AR80" s="59">
        <v>35</v>
      </c>
      <c r="AS80" s="62">
        <v>0.99913495779037476</v>
      </c>
      <c r="AT80" s="62">
        <v>0.99913495779037476</v>
      </c>
      <c r="AU80" s="62">
        <v>0.99913495779037476</v>
      </c>
      <c r="AV80" s="63">
        <v>0.99913495779037476</v>
      </c>
      <c r="AW80" s="58">
        <v>173700</v>
      </c>
      <c r="AX80" s="58">
        <v>149900</v>
      </c>
      <c r="AY80" s="61">
        <v>299500</v>
      </c>
      <c r="AZ80" s="58">
        <v>299500</v>
      </c>
      <c r="BA80" s="59">
        <v>337</v>
      </c>
      <c r="BB80" s="59">
        <v>337</v>
      </c>
      <c r="BC80" s="62">
        <v>0.8347245454788208</v>
      </c>
      <c r="BD80" s="63">
        <v>0.8347245454788208</v>
      </c>
    </row>
    <row r="81" spans="1:56" x14ac:dyDescent="0.3">
      <c r="A81" s="47">
        <v>43101</v>
      </c>
      <c r="B81" s="48">
        <v>1</v>
      </c>
      <c r="C81" s="49">
        <v>8</v>
      </c>
      <c r="D81" s="50">
        <v>3.5555555820465088</v>
      </c>
      <c r="E81" s="49">
        <v>5</v>
      </c>
      <c r="F81" s="49">
        <v>1</v>
      </c>
      <c r="G81" s="49">
        <v>1</v>
      </c>
      <c r="H81" s="51">
        <v>288500</v>
      </c>
      <c r="I81" s="52">
        <v>288500</v>
      </c>
      <c r="J81" s="53">
        <v>288500</v>
      </c>
      <c r="K81" s="54">
        <v>70</v>
      </c>
      <c r="L81" s="54">
        <v>70</v>
      </c>
      <c r="M81" s="55">
        <v>0.99826991558074951</v>
      </c>
      <c r="N81" s="55">
        <v>0.99826991558074951</v>
      </c>
      <c r="O81" s="55">
        <v>0.99826991558074951</v>
      </c>
      <c r="P81" s="56">
        <v>0.99826991558074951</v>
      </c>
      <c r="Q81" s="52">
        <v>201302.375</v>
      </c>
      <c r="R81" s="53">
        <v>197450</v>
      </c>
      <c r="S81" s="54">
        <v>82.625</v>
      </c>
      <c r="T81" s="54">
        <v>45.5</v>
      </c>
      <c r="U81" s="55">
        <v>0.98409122228622437</v>
      </c>
      <c r="V81" s="56">
        <v>1</v>
      </c>
      <c r="W81" s="53">
        <v>173700</v>
      </c>
      <c r="X81" s="53">
        <v>149900</v>
      </c>
      <c r="Y81" s="52">
        <v>299500</v>
      </c>
      <c r="Z81" s="53">
        <v>299500</v>
      </c>
      <c r="AA81" s="54">
        <v>337</v>
      </c>
      <c r="AB81" s="54">
        <v>337</v>
      </c>
      <c r="AC81" s="55">
        <v>0.8347245454788208</v>
      </c>
      <c r="AD81" s="56">
        <v>0.8347245454788208</v>
      </c>
      <c r="AE81" s="52">
        <v>299500</v>
      </c>
      <c r="AF81" s="53">
        <v>299500</v>
      </c>
      <c r="AG81" s="54">
        <v>337</v>
      </c>
      <c r="AH81" s="54">
        <v>337</v>
      </c>
      <c r="AI81" s="55">
        <v>1</v>
      </c>
      <c r="AJ81" s="56">
        <v>1</v>
      </c>
      <c r="AK81" s="57">
        <v>1</v>
      </c>
      <c r="AL81" s="58">
        <v>288500</v>
      </c>
      <c r="AM81" s="59">
        <v>5</v>
      </c>
      <c r="AN81" s="60">
        <v>1</v>
      </c>
      <c r="AO81" s="61">
        <v>288500</v>
      </c>
      <c r="AP81" s="58">
        <v>288500</v>
      </c>
      <c r="AQ81" s="59">
        <v>70</v>
      </c>
      <c r="AR81" s="59">
        <v>70</v>
      </c>
      <c r="AS81" s="62">
        <v>0.99826991558074951</v>
      </c>
      <c r="AT81" s="62">
        <v>0.99826991558074951</v>
      </c>
      <c r="AU81" s="62">
        <v>0.99826991558074951</v>
      </c>
      <c r="AV81" s="63">
        <v>0.99826991558074951</v>
      </c>
      <c r="AW81" s="58">
        <v>173700</v>
      </c>
      <c r="AX81" s="58">
        <v>149900</v>
      </c>
      <c r="AY81" s="61">
        <v>299500</v>
      </c>
      <c r="AZ81" s="58">
        <v>299500</v>
      </c>
      <c r="BA81" s="59">
        <v>337</v>
      </c>
      <c r="BB81" s="59">
        <v>337</v>
      </c>
      <c r="BC81" s="62">
        <v>0.8347245454788208</v>
      </c>
      <c r="BD81" s="63">
        <v>0.8347245454788208</v>
      </c>
    </row>
    <row r="82" spans="1:56" x14ac:dyDescent="0.3">
      <c r="A82" s="47">
        <v>43070</v>
      </c>
      <c r="B82" s="48">
        <v>0</v>
      </c>
      <c r="C82" s="49">
        <v>5</v>
      </c>
      <c r="D82" s="50">
        <v>2.1428573131561279</v>
      </c>
      <c r="E82" s="49">
        <v>1</v>
      </c>
      <c r="F82" s="49">
        <v>2</v>
      </c>
      <c r="G82" s="49">
        <v>1</v>
      </c>
      <c r="H82" s="51">
        <v>0</v>
      </c>
      <c r="Q82" s="52">
        <v>237263.8</v>
      </c>
      <c r="R82" s="53">
        <v>229900</v>
      </c>
      <c r="S82" s="54">
        <v>164.60000610351563</v>
      </c>
      <c r="T82" s="54">
        <v>73</v>
      </c>
      <c r="U82" s="55">
        <v>0.99166321754455566</v>
      </c>
      <c r="V82" s="56">
        <v>1</v>
      </c>
      <c r="W82" s="53">
        <v>227461</v>
      </c>
      <c r="X82" s="53">
        <v>227461</v>
      </c>
      <c r="Y82" s="52">
        <v>258230.5</v>
      </c>
      <c r="Z82" s="53">
        <v>258230.5</v>
      </c>
      <c r="AA82" s="54">
        <v>35</v>
      </c>
      <c r="AB82" s="54">
        <v>35</v>
      </c>
      <c r="AC82" s="55">
        <v>0.99913495779037476</v>
      </c>
      <c r="AD82" s="56">
        <v>0.99913495779037476</v>
      </c>
      <c r="AE82" s="52">
        <v>289000</v>
      </c>
      <c r="AF82" s="53">
        <v>289000</v>
      </c>
      <c r="AG82" s="54">
        <v>71</v>
      </c>
      <c r="AH82" s="54">
        <v>71</v>
      </c>
      <c r="AI82" s="55">
        <v>1</v>
      </c>
      <c r="AJ82" s="56">
        <v>1</v>
      </c>
      <c r="AK82" s="57">
        <v>28</v>
      </c>
      <c r="AL82" s="58">
        <v>7503161</v>
      </c>
      <c r="AM82" s="59">
        <v>29</v>
      </c>
      <c r="AN82" s="60">
        <v>24</v>
      </c>
      <c r="AO82" s="61">
        <v>267970.03571428574</v>
      </c>
      <c r="AP82" s="58">
        <v>261600</v>
      </c>
      <c r="AQ82" s="59">
        <v>65.75</v>
      </c>
      <c r="AR82" s="59">
        <v>56</v>
      </c>
      <c r="AS82" s="62">
        <v>1.0021164417266846</v>
      </c>
      <c r="AT82" s="62">
        <v>1</v>
      </c>
      <c r="AU82" s="62">
        <v>0.99376374483108521</v>
      </c>
      <c r="AV82" s="63">
        <v>1</v>
      </c>
      <c r="AW82" s="58">
        <v>257630.89655172414</v>
      </c>
      <c r="AX82" s="58">
        <v>249900</v>
      </c>
      <c r="AY82" s="61">
        <v>252357.29166666666</v>
      </c>
      <c r="AZ82" s="58">
        <v>234900</v>
      </c>
      <c r="BA82" s="59">
        <v>75.708335876464844</v>
      </c>
      <c r="BB82" s="59">
        <v>70</v>
      </c>
      <c r="BC82" s="62">
        <v>0.99258589744567871</v>
      </c>
      <c r="BD82" s="63">
        <v>1</v>
      </c>
    </row>
    <row r="83" spans="1:56" x14ac:dyDescent="0.3">
      <c r="A83" s="47">
        <v>43040</v>
      </c>
      <c r="B83" s="48">
        <v>1</v>
      </c>
      <c r="C83" s="49">
        <v>6</v>
      </c>
      <c r="D83" s="50">
        <v>2.3225808143615723</v>
      </c>
      <c r="E83" s="49">
        <v>1</v>
      </c>
      <c r="F83" s="49">
        <v>0</v>
      </c>
      <c r="G83" s="49">
        <v>0</v>
      </c>
      <c r="H83" s="51">
        <v>309900</v>
      </c>
      <c r="I83" s="52">
        <v>309900</v>
      </c>
      <c r="J83" s="53">
        <v>309900</v>
      </c>
      <c r="K83" s="54">
        <v>114</v>
      </c>
      <c r="L83" s="54">
        <v>114</v>
      </c>
      <c r="M83" s="55">
        <v>1</v>
      </c>
      <c r="N83" s="55">
        <v>1</v>
      </c>
      <c r="O83" s="55">
        <v>0.96995306015014648</v>
      </c>
      <c r="P83" s="56">
        <v>0.96995306015014648</v>
      </c>
      <c r="Q83" s="52">
        <v>247553.16666666666</v>
      </c>
      <c r="R83" s="53">
        <v>252400</v>
      </c>
      <c r="S83" s="54">
        <v>122.5</v>
      </c>
      <c r="T83" s="54">
        <v>54.5</v>
      </c>
      <c r="U83" s="55">
        <v>1</v>
      </c>
      <c r="V83" s="56">
        <v>1</v>
      </c>
      <c r="W83" s="53">
        <v>254900</v>
      </c>
      <c r="X83" s="53">
        <v>254900</v>
      </c>
      <c r="AK83" s="57">
        <v>28</v>
      </c>
      <c r="AL83" s="58">
        <v>7503161</v>
      </c>
      <c r="AM83" s="59">
        <v>28</v>
      </c>
      <c r="AN83" s="60">
        <v>22</v>
      </c>
      <c r="AO83" s="61">
        <v>267970.03571428574</v>
      </c>
      <c r="AP83" s="58">
        <v>261600</v>
      </c>
      <c r="AQ83" s="59">
        <v>65.75</v>
      </c>
      <c r="AR83" s="59">
        <v>56</v>
      </c>
      <c r="AS83" s="62">
        <v>1.0021164417266846</v>
      </c>
      <c r="AT83" s="62">
        <v>1</v>
      </c>
      <c r="AU83" s="62">
        <v>0.99376374483108521</v>
      </c>
      <c r="AV83" s="63">
        <v>1</v>
      </c>
      <c r="AW83" s="58">
        <v>258708.39285714287</v>
      </c>
      <c r="AX83" s="58">
        <v>252400</v>
      </c>
      <c r="AY83" s="61">
        <v>251823.36363636365</v>
      </c>
      <c r="AZ83" s="58">
        <v>234900</v>
      </c>
      <c r="BA83" s="59">
        <v>79.409088134765625</v>
      </c>
      <c r="BB83" s="59">
        <v>80</v>
      </c>
      <c r="BC83" s="62">
        <v>0.99199056625366211</v>
      </c>
      <c r="BD83" s="63">
        <v>1</v>
      </c>
    </row>
    <row r="84" spans="1:56" x14ac:dyDescent="0.3">
      <c r="A84" s="47">
        <v>43009</v>
      </c>
      <c r="B84" s="48">
        <v>4</v>
      </c>
      <c r="C84" s="49">
        <v>5</v>
      </c>
      <c r="D84" s="50">
        <v>2</v>
      </c>
      <c r="E84" s="49">
        <v>2</v>
      </c>
      <c r="F84" s="49">
        <v>1</v>
      </c>
      <c r="G84" s="49">
        <v>1</v>
      </c>
      <c r="H84" s="51">
        <v>893400</v>
      </c>
      <c r="I84" s="52">
        <v>223350</v>
      </c>
      <c r="J84" s="53">
        <v>183750</v>
      </c>
      <c r="K84" s="54">
        <v>85</v>
      </c>
      <c r="L84" s="54">
        <v>80</v>
      </c>
      <c r="M84" s="55">
        <v>1.006765604019165</v>
      </c>
      <c r="N84" s="55">
        <v>1.0067784786224365</v>
      </c>
      <c r="O84" s="55">
        <v>0.97875595092773438</v>
      </c>
      <c r="P84" s="56">
        <v>0.97656887769699097</v>
      </c>
      <c r="Q84" s="52">
        <v>244083.8</v>
      </c>
      <c r="R84" s="53">
        <v>239900</v>
      </c>
      <c r="S84" s="54">
        <v>113.80000305175781</v>
      </c>
      <c r="T84" s="54">
        <v>37</v>
      </c>
      <c r="U84" s="55">
        <v>1</v>
      </c>
      <c r="V84" s="56">
        <v>1</v>
      </c>
      <c r="W84" s="53">
        <v>227450</v>
      </c>
      <c r="X84" s="53">
        <v>227450</v>
      </c>
      <c r="Y84" s="52">
        <v>309900</v>
      </c>
      <c r="Z84" s="53">
        <v>309900</v>
      </c>
      <c r="AA84" s="54">
        <v>114</v>
      </c>
      <c r="AB84" s="54">
        <v>114</v>
      </c>
      <c r="AC84" s="55">
        <v>0.96995306015014648</v>
      </c>
      <c r="AD84" s="56">
        <v>0.96995306015014648</v>
      </c>
      <c r="AE84" s="52">
        <v>309900</v>
      </c>
      <c r="AF84" s="53">
        <v>309900</v>
      </c>
      <c r="AG84" s="54">
        <v>116</v>
      </c>
      <c r="AH84" s="54">
        <v>116</v>
      </c>
      <c r="AI84" s="55">
        <v>0.96995306015014648</v>
      </c>
      <c r="AJ84" s="56">
        <v>0.96995306015014648</v>
      </c>
      <c r="AK84" s="57">
        <v>27</v>
      </c>
      <c r="AL84" s="58">
        <v>7193261</v>
      </c>
      <c r="AM84" s="59">
        <v>27</v>
      </c>
      <c r="AN84" s="60">
        <v>22</v>
      </c>
      <c r="AO84" s="61">
        <v>266417.0740740741</v>
      </c>
      <c r="AP84" s="58">
        <v>255300</v>
      </c>
      <c r="AQ84" s="59">
        <v>63.962963104248047</v>
      </c>
      <c r="AR84" s="59">
        <v>42</v>
      </c>
      <c r="AS84" s="62">
        <v>1.0021947622299194</v>
      </c>
      <c r="AT84" s="62">
        <v>1</v>
      </c>
      <c r="AU84" s="62">
        <v>0.99464565515518188</v>
      </c>
      <c r="AV84" s="63">
        <v>1</v>
      </c>
      <c r="AW84" s="58">
        <v>258849.44444444444</v>
      </c>
      <c r="AX84" s="58">
        <v>249900</v>
      </c>
      <c r="AY84" s="61">
        <v>251823.36363636365</v>
      </c>
      <c r="AZ84" s="58">
        <v>234900</v>
      </c>
      <c r="BA84" s="59">
        <v>79.409088134765625</v>
      </c>
      <c r="BB84" s="59">
        <v>80</v>
      </c>
      <c r="BC84" s="62">
        <v>0.99199056625366211</v>
      </c>
      <c r="BD84" s="63">
        <v>1</v>
      </c>
    </row>
    <row r="85" spans="1:56" x14ac:dyDescent="0.3">
      <c r="A85" s="47">
        <v>42979</v>
      </c>
      <c r="B85" s="48">
        <v>2</v>
      </c>
      <c r="C85" s="49">
        <v>4</v>
      </c>
      <c r="D85" s="50">
        <v>1.7142857313156128</v>
      </c>
      <c r="E85" s="49">
        <v>1</v>
      </c>
      <c r="F85" s="49">
        <v>3</v>
      </c>
      <c r="G85" s="49">
        <v>4</v>
      </c>
      <c r="H85" s="51">
        <v>716500</v>
      </c>
      <c r="I85" s="52">
        <v>358250</v>
      </c>
      <c r="J85" s="53">
        <v>358250</v>
      </c>
      <c r="K85" s="54">
        <v>54</v>
      </c>
      <c r="L85" s="54">
        <v>54</v>
      </c>
      <c r="M85" s="55">
        <v>0.99499791860580444</v>
      </c>
      <c r="N85" s="55">
        <v>0.99499791860580444</v>
      </c>
      <c r="O85" s="55">
        <v>0.99499791860580444</v>
      </c>
      <c r="P85" s="56">
        <v>0.99499791860580444</v>
      </c>
      <c r="Q85" s="52">
        <v>266354.75</v>
      </c>
      <c r="R85" s="53">
        <v>294250</v>
      </c>
      <c r="S85" s="54">
        <v>139.75</v>
      </c>
      <c r="T85" s="54">
        <v>159</v>
      </c>
      <c r="U85" s="55">
        <v>0.99248826503753662</v>
      </c>
      <c r="V85" s="56">
        <v>1</v>
      </c>
      <c r="W85" s="53">
        <v>289000</v>
      </c>
      <c r="X85" s="53">
        <v>289000</v>
      </c>
      <c r="Y85" s="52">
        <v>244933.33333333334</v>
      </c>
      <c r="Z85" s="53">
        <v>206000</v>
      </c>
      <c r="AA85" s="54">
        <v>109.33333587646484</v>
      </c>
      <c r="AB85" s="54">
        <v>90</v>
      </c>
      <c r="AC85" s="55">
        <v>0.9671555757522583</v>
      </c>
      <c r="AD85" s="56">
        <v>0.96527367830276489</v>
      </c>
      <c r="AE85" s="52">
        <v>222425</v>
      </c>
      <c r="AF85" s="53">
        <v>182950</v>
      </c>
      <c r="AG85" s="54">
        <v>85</v>
      </c>
      <c r="AH85" s="54">
        <v>80</v>
      </c>
      <c r="AI85" s="55">
        <v>0.97236770391464233</v>
      </c>
      <c r="AJ85" s="56">
        <v>0.97416448593139648</v>
      </c>
      <c r="AK85" s="57">
        <v>23</v>
      </c>
      <c r="AL85" s="58">
        <v>6299861</v>
      </c>
      <c r="AM85" s="59">
        <v>25</v>
      </c>
      <c r="AN85" s="60">
        <v>21</v>
      </c>
      <c r="AO85" s="61">
        <v>273907</v>
      </c>
      <c r="AP85" s="58">
        <v>267900</v>
      </c>
      <c r="AQ85" s="59">
        <v>60.304347991943359</v>
      </c>
      <c r="AR85" s="59">
        <v>37</v>
      </c>
      <c r="AS85" s="62">
        <v>1.0013998746871948</v>
      </c>
      <c r="AT85" s="62">
        <v>1</v>
      </c>
      <c r="AU85" s="62">
        <v>0.99740904569625854</v>
      </c>
      <c r="AV85" s="63">
        <v>1</v>
      </c>
      <c r="AW85" s="58">
        <v>261361.4</v>
      </c>
      <c r="AX85" s="58">
        <v>264900</v>
      </c>
      <c r="AY85" s="61">
        <v>249057.80952380953</v>
      </c>
      <c r="AZ85" s="58">
        <v>229900</v>
      </c>
      <c r="BA85" s="59">
        <v>77.76190185546875</v>
      </c>
      <c r="BB85" s="59">
        <v>70</v>
      </c>
      <c r="BC85" s="62">
        <v>0.99303996562957764</v>
      </c>
      <c r="BD85" s="63">
        <v>1</v>
      </c>
    </row>
    <row r="86" spans="1:56" x14ac:dyDescent="0.3">
      <c r="A86" s="47">
        <v>42948</v>
      </c>
      <c r="B86" s="48">
        <v>1</v>
      </c>
      <c r="C86" s="49">
        <v>6</v>
      </c>
      <c r="D86" s="50">
        <v>2.5714287757873535</v>
      </c>
      <c r="E86" s="49">
        <v>2</v>
      </c>
      <c r="F86" s="49">
        <v>2</v>
      </c>
      <c r="G86" s="49">
        <v>3</v>
      </c>
      <c r="H86" s="51">
        <v>361500</v>
      </c>
      <c r="I86" s="52">
        <v>361500</v>
      </c>
      <c r="J86" s="53">
        <v>361500</v>
      </c>
      <c r="K86" s="54">
        <v>28</v>
      </c>
      <c r="L86" s="54">
        <v>28</v>
      </c>
      <c r="M86" s="55">
        <v>1.0343347787857056</v>
      </c>
      <c r="N86" s="55">
        <v>1.0343347787857056</v>
      </c>
      <c r="O86" s="55">
        <v>1.0343347787857056</v>
      </c>
      <c r="P86" s="56">
        <v>1.0343347787857056</v>
      </c>
      <c r="Q86" s="52">
        <v>253469.83333333334</v>
      </c>
      <c r="R86" s="53">
        <v>252750</v>
      </c>
      <c r="S86" s="54">
        <v>127.5</v>
      </c>
      <c r="T86" s="54">
        <v>118.5</v>
      </c>
      <c r="U86" s="55">
        <v>0.98157846927642822</v>
      </c>
      <c r="V86" s="56">
        <v>1</v>
      </c>
      <c r="W86" s="53">
        <v>209900</v>
      </c>
      <c r="X86" s="53">
        <v>209900</v>
      </c>
      <c r="Y86" s="52">
        <v>197400</v>
      </c>
      <c r="Z86" s="53">
        <v>197400</v>
      </c>
      <c r="AA86" s="54">
        <v>55</v>
      </c>
      <c r="AB86" s="54">
        <v>55</v>
      </c>
      <c r="AC86" s="55">
        <v>1.0017764568328857</v>
      </c>
      <c r="AD86" s="56">
        <v>1.0017764568328857</v>
      </c>
      <c r="AE86" s="52">
        <v>291266.66666666669</v>
      </c>
      <c r="AF86" s="53">
        <v>239900</v>
      </c>
      <c r="AG86" s="54">
        <v>40</v>
      </c>
      <c r="AH86" s="54">
        <v>12</v>
      </c>
      <c r="AI86" s="55">
        <v>1</v>
      </c>
      <c r="AJ86" s="56">
        <v>1</v>
      </c>
      <c r="AK86" s="57">
        <v>21</v>
      </c>
      <c r="AL86" s="58">
        <v>5583361</v>
      </c>
      <c r="AM86" s="59">
        <v>24</v>
      </c>
      <c r="AN86" s="60">
        <v>18</v>
      </c>
      <c r="AO86" s="61">
        <v>265874.33333333331</v>
      </c>
      <c r="AP86" s="58">
        <v>267900</v>
      </c>
      <c r="AQ86" s="59">
        <v>60.904762268066406</v>
      </c>
      <c r="AR86" s="59">
        <v>37</v>
      </c>
      <c r="AS86" s="62">
        <v>1.0020096302032471</v>
      </c>
      <c r="AT86" s="62">
        <v>1</v>
      </c>
      <c r="AU86" s="62">
        <v>0.99763870239257813</v>
      </c>
      <c r="AV86" s="63">
        <v>1</v>
      </c>
      <c r="AW86" s="58">
        <v>260209.79166666666</v>
      </c>
      <c r="AX86" s="58">
        <v>257400</v>
      </c>
      <c r="AY86" s="61">
        <v>249745.22222222222</v>
      </c>
      <c r="AZ86" s="58">
        <v>234900</v>
      </c>
      <c r="BA86" s="59">
        <v>72.5</v>
      </c>
      <c r="BB86" s="59">
        <v>56</v>
      </c>
      <c r="BC86" s="62">
        <v>0.99735403060913086</v>
      </c>
      <c r="BD86" s="63">
        <v>1.0049178600311279</v>
      </c>
    </row>
    <row r="87" spans="1:56" x14ac:dyDescent="0.3">
      <c r="A87" s="47">
        <v>42917</v>
      </c>
      <c r="B87" s="48">
        <v>3</v>
      </c>
      <c r="C87" s="49">
        <v>6</v>
      </c>
      <c r="D87" s="50">
        <v>2.5714287757873535</v>
      </c>
      <c r="E87" s="49">
        <v>0</v>
      </c>
      <c r="F87" s="49">
        <v>1</v>
      </c>
      <c r="G87" s="49">
        <v>3</v>
      </c>
      <c r="H87" s="51">
        <v>826000</v>
      </c>
      <c r="I87" s="52">
        <v>275333.33333333331</v>
      </c>
      <c r="J87" s="53">
        <v>273000</v>
      </c>
      <c r="K87" s="54">
        <v>69.333335876464844</v>
      </c>
      <c r="L87" s="54">
        <v>95</v>
      </c>
      <c r="M87" s="55">
        <v>1.0038285255432129</v>
      </c>
      <c r="N87" s="55">
        <v>1</v>
      </c>
      <c r="O87" s="55">
        <v>1.0004501342773438</v>
      </c>
      <c r="P87" s="56">
        <v>1</v>
      </c>
      <c r="Q87" s="52">
        <v>268486.5</v>
      </c>
      <c r="R87" s="53">
        <v>269700</v>
      </c>
      <c r="S87" s="54">
        <v>103</v>
      </c>
      <c r="T87" s="54">
        <v>107</v>
      </c>
      <c r="U87" s="55">
        <v>0.99571549892425537</v>
      </c>
      <c r="V87" s="56">
        <v>1</v>
      </c>
      <c r="Y87" s="52">
        <v>479000</v>
      </c>
      <c r="Z87" s="53">
        <v>479000</v>
      </c>
      <c r="AA87" s="54">
        <v>10</v>
      </c>
      <c r="AB87" s="54">
        <v>10</v>
      </c>
      <c r="AC87" s="55">
        <v>1</v>
      </c>
      <c r="AD87" s="56">
        <v>1</v>
      </c>
      <c r="AE87" s="52">
        <v>331133.33333333331</v>
      </c>
      <c r="AF87" s="53">
        <v>349500</v>
      </c>
      <c r="AG87" s="54">
        <v>24.333333969116211</v>
      </c>
      <c r="AH87" s="54">
        <v>31</v>
      </c>
      <c r="AI87" s="55">
        <v>0.99019032716751099</v>
      </c>
      <c r="AJ87" s="56">
        <v>1</v>
      </c>
      <c r="AK87" s="57">
        <v>20</v>
      </c>
      <c r="AL87" s="58">
        <v>5221861</v>
      </c>
      <c r="AM87" s="59">
        <v>22</v>
      </c>
      <c r="AN87" s="60">
        <v>16</v>
      </c>
      <c r="AO87" s="61">
        <v>261093.05</v>
      </c>
      <c r="AP87" s="58">
        <v>261600</v>
      </c>
      <c r="AQ87" s="59">
        <v>62.549999237060547</v>
      </c>
      <c r="AR87" s="59">
        <v>39.5</v>
      </c>
      <c r="AS87" s="62">
        <v>1.000393271446228</v>
      </c>
      <c r="AT87" s="62">
        <v>1</v>
      </c>
      <c r="AU87" s="62">
        <v>0.99580389261245728</v>
      </c>
      <c r="AV87" s="63">
        <v>1</v>
      </c>
      <c r="AW87" s="58">
        <v>264783.40909090912</v>
      </c>
      <c r="AX87" s="58">
        <v>259900</v>
      </c>
      <c r="AY87" s="61">
        <v>256288.375</v>
      </c>
      <c r="AZ87" s="58">
        <v>239900</v>
      </c>
      <c r="BA87" s="59">
        <v>74.6875</v>
      </c>
      <c r="BB87" s="59">
        <v>56</v>
      </c>
      <c r="BC87" s="62">
        <v>0.99680119752883911</v>
      </c>
      <c r="BD87" s="63">
        <v>1.0049178600311279</v>
      </c>
    </row>
    <row r="88" spans="1:56" x14ac:dyDescent="0.3">
      <c r="A88" s="47">
        <v>42887</v>
      </c>
      <c r="B88" s="48">
        <v>1</v>
      </c>
      <c r="C88" s="49">
        <v>10</v>
      </c>
      <c r="D88" s="50">
        <v>4.615384578704834</v>
      </c>
      <c r="E88" s="49">
        <v>6</v>
      </c>
      <c r="F88" s="49">
        <v>3</v>
      </c>
      <c r="G88" s="49">
        <v>4</v>
      </c>
      <c r="H88" s="51">
        <v>400000</v>
      </c>
      <c r="I88" s="52">
        <v>400000</v>
      </c>
      <c r="J88" s="53">
        <v>400000</v>
      </c>
      <c r="K88" s="54">
        <v>0</v>
      </c>
      <c r="L88" s="54">
        <v>0</v>
      </c>
      <c r="M88" s="55">
        <v>1</v>
      </c>
      <c r="N88" s="55">
        <v>1</v>
      </c>
      <c r="O88" s="55">
        <v>1</v>
      </c>
      <c r="P88" s="56">
        <v>1</v>
      </c>
      <c r="Q88" s="52">
        <v>281831.90000000002</v>
      </c>
      <c r="R88" s="53">
        <v>269700</v>
      </c>
      <c r="S88" s="54">
        <v>67.400001525878906</v>
      </c>
      <c r="T88" s="54">
        <v>44</v>
      </c>
      <c r="U88" s="55">
        <v>0.99705708026885986</v>
      </c>
      <c r="V88" s="56">
        <v>1</v>
      </c>
      <c r="W88" s="53">
        <v>317383.33333333331</v>
      </c>
      <c r="X88" s="53">
        <v>329700</v>
      </c>
      <c r="Y88" s="52">
        <v>274800</v>
      </c>
      <c r="Z88" s="53">
        <v>269900</v>
      </c>
      <c r="AA88" s="54">
        <v>78.666664123535156</v>
      </c>
      <c r="AB88" s="54">
        <v>95</v>
      </c>
      <c r="AC88" s="55">
        <v>1.0118950605392456</v>
      </c>
      <c r="AD88" s="56">
        <v>1.0114856958389282</v>
      </c>
      <c r="AE88" s="52">
        <v>252487.25</v>
      </c>
      <c r="AF88" s="53">
        <v>238499.5</v>
      </c>
      <c r="AG88" s="54">
        <v>68</v>
      </c>
      <c r="AH88" s="54">
        <v>66</v>
      </c>
      <c r="AI88" s="55">
        <v>1</v>
      </c>
      <c r="AJ88" s="56">
        <v>1</v>
      </c>
      <c r="AK88" s="57">
        <v>17</v>
      </c>
      <c r="AL88" s="58">
        <v>4395861</v>
      </c>
      <c r="AM88" s="59">
        <v>22</v>
      </c>
      <c r="AN88" s="60">
        <v>15</v>
      </c>
      <c r="AO88" s="61">
        <v>258580.0588235294</v>
      </c>
      <c r="AP88" s="58">
        <v>255300</v>
      </c>
      <c r="AQ88" s="59">
        <v>61.352939605712891</v>
      </c>
      <c r="AR88" s="59">
        <v>37</v>
      </c>
      <c r="AS88" s="62">
        <v>0.9997870922088623</v>
      </c>
      <c r="AT88" s="62">
        <v>1</v>
      </c>
      <c r="AU88" s="62">
        <v>0.994983971118927</v>
      </c>
      <c r="AV88" s="63">
        <v>1</v>
      </c>
      <c r="AW88" s="58">
        <v>264783.40909090912</v>
      </c>
      <c r="AX88" s="58">
        <v>259900</v>
      </c>
      <c r="AY88" s="61">
        <v>241440.93333333332</v>
      </c>
      <c r="AZ88" s="58">
        <v>229900</v>
      </c>
      <c r="BA88" s="59">
        <v>79</v>
      </c>
      <c r="BB88" s="59">
        <v>70</v>
      </c>
      <c r="BC88" s="62">
        <v>0.99658799171447754</v>
      </c>
      <c r="BD88" s="63">
        <v>1.0098357200622559</v>
      </c>
    </row>
    <row r="89" spans="1:56" x14ac:dyDescent="0.3">
      <c r="A89" s="47">
        <v>42856</v>
      </c>
      <c r="B89" s="48">
        <v>4</v>
      </c>
      <c r="C89" s="49">
        <v>8</v>
      </c>
      <c r="D89" s="50">
        <v>3.6923074722290039</v>
      </c>
      <c r="E89" s="49">
        <v>1</v>
      </c>
      <c r="F89" s="49">
        <v>0</v>
      </c>
      <c r="G89" s="49">
        <v>2</v>
      </c>
      <c r="H89" s="51">
        <v>980410</v>
      </c>
      <c r="I89" s="52">
        <v>245102.5</v>
      </c>
      <c r="J89" s="53">
        <v>223205</v>
      </c>
      <c r="K89" s="54">
        <v>95</v>
      </c>
      <c r="L89" s="54">
        <v>93.5</v>
      </c>
      <c r="M89" s="55">
        <v>1.0215537548065186</v>
      </c>
      <c r="N89" s="55">
        <v>1.0278161764144897</v>
      </c>
      <c r="O89" s="55">
        <v>1.0170953273773193</v>
      </c>
      <c r="P89" s="56">
        <v>1.0188992023468018</v>
      </c>
      <c r="Q89" s="52">
        <v>265739.75</v>
      </c>
      <c r="R89" s="53">
        <v>254900</v>
      </c>
      <c r="S89" s="54">
        <v>85.625</v>
      </c>
      <c r="T89" s="54">
        <v>86</v>
      </c>
      <c r="U89" s="55">
        <v>0.99374830722808838</v>
      </c>
      <c r="V89" s="56">
        <v>1</v>
      </c>
      <c r="W89" s="53">
        <v>239900</v>
      </c>
      <c r="X89" s="53">
        <v>239900</v>
      </c>
      <c r="AE89" s="52">
        <v>266475</v>
      </c>
      <c r="AF89" s="53">
        <v>266475</v>
      </c>
      <c r="AG89" s="54">
        <v>32</v>
      </c>
      <c r="AH89" s="54">
        <v>32</v>
      </c>
      <c r="AI89" s="55">
        <v>1</v>
      </c>
      <c r="AJ89" s="56">
        <v>1</v>
      </c>
      <c r="AK89" s="57">
        <v>16</v>
      </c>
      <c r="AL89" s="58">
        <v>3995861</v>
      </c>
      <c r="AM89" s="59">
        <v>16</v>
      </c>
      <c r="AN89" s="60">
        <v>12</v>
      </c>
      <c r="AO89" s="61">
        <v>249741.3125</v>
      </c>
      <c r="AP89" s="58">
        <v>246650</v>
      </c>
      <c r="AQ89" s="59">
        <v>65.1875</v>
      </c>
      <c r="AR89" s="59">
        <v>39.5</v>
      </c>
      <c r="AS89" s="62">
        <v>0.99977380037307739</v>
      </c>
      <c r="AT89" s="62">
        <v>1</v>
      </c>
      <c r="AU89" s="62">
        <v>0.99467045068740845</v>
      </c>
      <c r="AV89" s="63">
        <v>1</v>
      </c>
      <c r="AW89" s="58">
        <v>245058.4375</v>
      </c>
      <c r="AX89" s="58">
        <v>244900</v>
      </c>
      <c r="AY89" s="61">
        <v>233101.16666666666</v>
      </c>
      <c r="AZ89" s="58">
        <v>227400</v>
      </c>
      <c r="BA89" s="59">
        <v>79.083335876464844</v>
      </c>
      <c r="BB89" s="59">
        <v>56</v>
      </c>
      <c r="BC89" s="62">
        <v>0.99276119470596313</v>
      </c>
      <c r="BD89" s="63">
        <v>1.0049178600311279</v>
      </c>
    </row>
    <row r="90" spans="1:56" x14ac:dyDescent="0.3">
      <c r="A90" s="47">
        <v>42826</v>
      </c>
      <c r="B90" s="48">
        <v>3</v>
      </c>
      <c r="C90" s="49">
        <v>7</v>
      </c>
      <c r="D90" s="50">
        <v>3.1111111640930176</v>
      </c>
      <c r="E90" s="49">
        <v>1</v>
      </c>
      <c r="F90" s="49">
        <v>3</v>
      </c>
      <c r="G90" s="49">
        <v>4</v>
      </c>
      <c r="H90" s="51">
        <v>535000</v>
      </c>
      <c r="I90" s="52">
        <v>178333.33333333334</v>
      </c>
      <c r="J90" s="53">
        <v>175000</v>
      </c>
      <c r="K90" s="54">
        <v>39</v>
      </c>
      <c r="L90" s="54">
        <v>42</v>
      </c>
      <c r="M90" s="55">
        <v>1.009636402130127</v>
      </c>
      <c r="N90" s="55">
        <v>1.0098357200622559</v>
      </c>
      <c r="O90" s="55">
        <v>1.009636402130127</v>
      </c>
      <c r="P90" s="56">
        <v>1.0098357200622559</v>
      </c>
      <c r="Q90" s="52">
        <v>272059.71428571426</v>
      </c>
      <c r="R90" s="53">
        <v>269900</v>
      </c>
      <c r="S90" s="54">
        <v>62.857143402099609</v>
      </c>
      <c r="T90" s="54">
        <v>61</v>
      </c>
      <c r="U90" s="55">
        <v>1</v>
      </c>
      <c r="V90" s="56">
        <v>1</v>
      </c>
      <c r="W90" s="53">
        <v>349500</v>
      </c>
      <c r="X90" s="53">
        <v>349500</v>
      </c>
      <c r="Y90" s="52">
        <v>234316.33333333334</v>
      </c>
      <c r="Z90" s="53">
        <v>173950</v>
      </c>
      <c r="AA90" s="54">
        <v>71.333335876464844</v>
      </c>
      <c r="AB90" s="54">
        <v>37</v>
      </c>
      <c r="AC90" s="55">
        <v>1.0125994682312012</v>
      </c>
      <c r="AD90" s="56">
        <v>1.0115840435028076</v>
      </c>
      <c r="AE90" s="52">
        <v>240724.75</v>
      </c>
      <c r="AF90" s="53">
        <v>216950</v>
      </c>
      <c r="AG90" s="54">
        <v>96.25</v>
      </c>
      <c r="AH90" s="54">
        <v>93.5</v>
      </c>
      <c r="AI90" s="55">
        <v>0.99566900730133057</v>
      </c>
      <c r="AJ90" s="56">
        <v>1</v>
      </c>
      <c r="AK90" s="57">
        <v>12</v>
      </c>
      <c r="AL90" s="58">
        <v>3015451</v>
      </c>
      <c r="AM90" s="59">
        <v>15</v>
      </c>
      <c r="AN90" s="60">
        <v>12</v>
      </c>
      <c r="AO90" s="61">
        <v>251287.58333333334</v>
      </c>
      <c r="AP90" s="58">
        <v>246650</v>
      </c>
      <c r="AQ90" s="59">
        <v>55.25</v>
      </c>
      <c r="AR90" s="59">
        <v>33</v>
      </c>
      <c r="AS90" s="62">
        <v>0.99251377582550049</v>
      </c>
      <c r="AT90" s="62">
        <v>1</v>
      </c>
      <c r="AU90" s="62">
        <v>0.98719549179077148</v>
      </c>
      <c r="AV90" s="63">
        <v>1</v>
      </c>
      <c r="AW90" s="58">
        <v>245402.33333333334</v>
      </c>
      <c r="AX90" s="58">
        <v>249900</v>
      </c>
      <c r="AY90" s="61">
        <v>233101.16666666666</v>
      </c>
      <c r="AZ90" s="58">
        <v>227400</v>
      </c>
      <c r="BA90" s="59">
        <v>79.083335876464844</v>
      </c>
      <c r="BB90" s="59">
        <v>56</v>
      </c>
      <c r="BC90" s="62">
        <v>0.99276119470596313</v>
      </c>
      <c r="BD90" s="63">
        <v>1.0049178600311279</v>
      </c>
    </row>
    <row r="91" spans="1:56" x14ac:dyDescent="0.3">
      <c r="A91" s="47">
        <v>42795</v>
      </c>
      <c r="B91" s="48">
        <v>5</v>
      </c>
      <c r="C91" s="49">
        <v>10</v>
      </c>
      <c r="D91" s="50">
        <v>4.8000001907348633</v>
      </c>
      <c r="E91" s="49">
        <v>6</v>
      </c>
      <c r="F91" s="49">
        <v>4</v>
      </c>
      <c r="G91" s="49">
        <v>3</v>
      </c>
      <c r="H91" s="51">
        <v>1247700</v>
      </c>
      <c r="I91" s="52">
        <v>249540</v>
      </c>
      <c r="J91" s="53">
        <v>238000</v>
      </c>
      <c r="K91" s="54">
        <v>90.199996948242188</v>
      </c>
      <c r="L91" s="54">
        <v>94</v>
      </c>
      <c r="M91" s="55">
        <v>0.98698890209197998</v>
      </c>
      <c r="N91" s="55">
        <v>0.99374806880950928</v>
      </c>
      <c r="O91" s="55">
        <v>0.97422498464584351</v>
      </c>
      <c r="P91" s="56">
        <v>0.99374806880950928</v>
      </c>
      <c r="Q91" s="52">
        <v>242296.7</v>
      </c>
      <c r="R91" s="53">
        <v>205549.5</v>
      </c>
      <c r="S91" s="54">
        <v>54.599998474121094</v>
      </c>
      <c r="T91" s="54">
        <v>39</v>
      </c>
      <c r="U91" s="55">
        <v>0.99826759099960327</v>
      </c>
      <c r="V91" s="56">
        <v>1</v>
      </c>
      <c r="W91" s="53">
        <v>252294.83333333334</v>
      </c>
      <c r="X91" s="53">
        <v>222450</v>
      </c>
      <c r="Y91" s="52">
        <v>197441.25</v>
      </c>
      <c r="Z91" s="53">
        <v>179250</v>
      </c>
      <c r="AA91" s="54">
        <v>70.75</v>
      </c>
      <c r="AB91" s="54">
        <v>56</v>
      </c>
      <c r="AC91" s="55">
        <v>1.0148730278015137</v>
      </c>
      <c r="AD91" s="56">
        <v>1.0144546031951904</v>
      </c>
      <c r="AE91" s="52">
        <v>202088.33333333334</v>
      </c>
      <c r="AF91" s="53">
        <v>175000</v>
      </c>
      <c r="AG91" s="54">
        <v>72.666664123535156</v>
      </c>
      <c r="AH91" s="54">
        <v>42</v>
      </c>
      <c r="AI91" s="55">
        <v>1</v>
      </c>
      <c r="AJ91" s="56">
        <v>1</v>
      </c>
      <c r="AK91" s="57">
        <v>9</v>
      </c>
      <c r="AL91" s="58">
        <v>2480451</v>
      </c>
      <c r="AM91" s="59">
        <v>14</v>
      </c>
      <c r="AN91" s="60">
        <v>9</v>
      </c>
      <c r="AO91" s="61">
        <v>275605.66666666669</v>
      </c>
      <c r="AP91" s="58">
        <v>268000</v>
      </c>
      <c r="AQ91" s="59">
        <v>60.666667938232422</v>
      </c>
      <c r="AR91" s="59">
        <v>24</v>
      </c>
      <c r="AS91" s="62">
        <v>0.98680621385574341</v>
      </c>
      <c r="AT91" s="62">
        <v>0.99374806880950928</v>
      </c>
      <c r="AU91" s="62">
        <v>0.97971516847610474</v>
      </c>
      <c r="AV91" s="63">
        <v>0.99374806880950928</v>
      </c>
      <c r="AW91" s="58">
        <v>237966.78571428571</v>
      </c>
      <c r="AX91" s="58">
        <v>227450</v>
      </c>
      <c r="AY91" s="61">
        <v>232696.11111111112</v>
      </c>
      <c r="AZ91" s="58">
        <v>229900</v>
      </c>
      <c r="BA91" s="59">
        <v>81.666664123535156</v>
      </c>
      <c r="BB91" s="59">
        <v>70</v>
      </c>
      <c r="BC91" s="62">
        <v>0.9861484169960022</v>
      </c>
      <c r="BD91" s="63">
        <v>1</v>
      </c>
    </row>
    <row r="92" spans="1:56" x14ac:dyDescent="0.3">
      <c r="A92" s="47">
        <v>42767</v>
      </c>
      <c r="B92" s="48">
        <v>2</v>
      </c>
      <c r="C92" s="49">
        <v>23</v>
      </c>
      <c r="D92" s="50">
        <v>12</v>
      </c>
      <c r="E92" s="49">
        <v>2</v>
      </c>
      <c r="F92" s="49">
        <v>4</v>
      </c>
      <c r="G92" s="49">
        <v>12</v>
      </c>
      <c r="H92" s="51">
        <v>600000</v>
      </c>
      <c r="I92" s="52">
        <v>300000</v>
      </c>
      <c r="J92" s="53">
        <v>300000</v>
      </c>
      <c r="K92" s="54">
        <v>0.5</v>
      </c>
      <c r="L92" s="54">
        <v>0.5</v>
      </c>
      <c r="M92" s="55">
        <v>0.97874242067337036</v>
      </c>
      <c r="N92" s="55">
        <v>0.97874242067337036</v>
      </c>
      <c r="O92" s="55">
        <v>0.97874242067337036</v>
      </c>
      <c r="P92" s="56">
        <v>0.97874242067337036</v>
      </c>
      <c r="Q92" s="52">
        <v>251532.26086956522</v>
      </c>
      <c r="R92" s="53">
        <v>269950</v>
      </c>
      <c r="S92" s="54">
        <v>63.652172088623047</v>
      </c>
      <c r="T92" s="54">
        <v>48</v>
      </c>
      <c r="U92" s="55">
        <v>1.0037546157836914</v>
      </c>
      <c r="V92" s="56">
        <v>1</v>
      </c>
      <c r="W92" s="53">
        <v>252250</v>
      </c>
      <c r="X92" s="53">
        <v>252250</v>
      </c>
      <c r="Y92" s="52">
        <v>256150</v>
      </c>
      <c r="Z92" s="53">
        <v>239900</v>
      </c>
      <c r="AA92" s="54">
        <v>112.75</v>
      </c>
      <c r="AB92" s="54">
        <v>102.5</v>
      </c>
      <c r="AC92" s="55">
        <v>0.96458971500396729</v>
      </c>
      <c r="AD92" s="56">
        <v>0.9781990647315979</v>
      </c>
      <c r="AE92" s="52">
        <v>225381</v>
      </c>
      <c r="AF92" s="53">
        <v>227400</v>
      </c>
      <c r="AG92" s="54">
        <v>112.41666412353516</v>
      </c>
      <c r="AH92" s="54">
        <v>102.5</v>
      </c>
      <c r="AI92" s="55">
        <v>0.99145525693893433</v>
      </c>
      <c r="AJ92" s="56">
        <v>1</v>
      </c>
      <c r="AK92" s="57">
        <v>4</v>
      </c>
      <c r="AL92" s="58">
        <v>1232751</v>
      </c>
      <c r="AM92" s="59">
        <v>8</v>
      </c>
      <c r="AN92" s="60">
        <v>5</v>
      </c>
      <c r="AO92" s="61">
        <v>308187.75</v>
      </c>
      <c r="AP92" s="58">
        <v>305375.5</v>
      </c>
      <c r="AQ92" s="59">
        <v>23.75</v>
      </c>
      <c r="AR92" s="59">
        <v>0.5</v>
      </c>
      <c r="AS92" s="62">
        <v>0.98657792806625366</v>
      </c>
      <c r="AT92" s="62">
        <v>0.99441337585449219</v>
      </c>
      <c r="AU92" s="62">
        <v>0.98657792806625366</v>
      </c>
      <c r="AV92" s="63">
        <v>0.99441337585449219</v>
      </c>
      <c r="AW92" s="58">
        <v>227220.75</v>
      </c>
      <c r="AX92" s="58">
        <v>227450</v>
      </c>
      <c r="AY92" s="61">
        <v>260900</v>
      </c>
      <c r="AZ92" s="58">
        <v>249900</v>
      </c>
      <c r="BA92" s="59">
        <v>90.400001525878906</v>
      </c>
      <c r="BB92" s="59">
        <v>94</v>
      </c>
      <c r="BC92" s="62">
        <v>0.96316874027252197</v>
      </c>
      <c r="BD92" s="63">
        <v>0.96265006065368652</v>
      </c>
    </row>
    <row r="93" spans="1:56" x14ac:dyDescent="0.3">
      <c r="A93" s="47">
        <v>42736</v>
      </c>
      <c r="B93" s="48">
        <v>2</v>
      </c>
      <c r="C93" s="49">
        <v>21</v>
      </c>
      <c r="D93" s="50">
        <v>10.956521987915039</v>
      </c>
      <c r="E93" s="49">
        <v>6</v>
      </c>
      <c r="F93" s="49">
        <v>1</v>
      </c>
      <c r="G93" s="49">
        <v>8</v>
      </c>
      <c r="H93" s="51">
        <v>632751</v>
      </c>
      <c r="I93" s="52">
        <v>316375.5</v>
      </c>
      <c r="J93" s="53">
        <v>316375.5</v>
      </c>
      <c r="K93" s="54">
        <v>47</v>
      </c>
      <c r="L93" s="54">
        <v>47</v>
      </c>
      <c r="M93" s="55">
        <v>0.99441337585449219</v>
      </c>
      <c r="N93" s="55">
        <v>0.99441337585449219</v>
      </c>
      <c r="O93" s="55">
        <v>0.99441337585449219</v>
      </c>
      <c r="P93" s="56">
        <v>0.99441337585449219</v>
      </c>
      <c r="Q93" s="52">
        <v>258138.52380952382</v>
      </c>
      <c r="R93" s="53">
        <v>269950</v>
      </c>
      <c r="S93" s="54">
        <v>79.809524536132813</v>
      </c>
      <c r="T93" s="54">
        <v>50</v>
      </c>
      <c r="U93" s="55">
        <v>1.0034445524215698</v>
      </c>
      <c r="V93" s="56">
        <v>1</v>
      </c>
      <c r="W93" s="53">
        <v>218877.66666666666</v>
      </c>
      <c r="X93" s="53">
        <v>216700</v>
      </c>
      <c r="Y93" s="52">
        <v>279900</v>
      </c>
      <c r="Z93" s="53">
        <v>279900</v>
      </c>
      <c r="AA93" s="54">
        <v>1</v>
      </c>
      <c r="AB93" s="54">
        <v>1</v>
      </c>
      <c r="AC93" s="55">
        <v>0.95748484134674072</v>
      </c>
      <c r="AD93" s="56">
        <v>0.95748484134674072</v>
      </c>
      <c r="AE93" s="52">
        <v>221712.5</v>
      </c>
      <c r="AF93" s="53">
        <v>222475</v>
      </c>
      <c r="AG93" s="54">
        <v>136.75</v>
      </c>
      <c r="AH93" s="54">
        <v>98.5</v>
      </c>
      <c r="AI93" s="55">
        <v>0.99450623989105225</v>
      </c>
      <c r="AJ93" s="56">
        <v>1</v>
      </c>
      <c r="AK93" s="57">
        <v>2</v>
      </c>
      <c r="AL93" s="58">
        <v>632751</v>
      </c>
      <c r="AM93" s="59">
        <v>6</v>
      </c>
      <c r="AN93" s="60">
        <v>1</v>
      </c>
      <c r="AO93" s="61">
        <v>316375.5</v>
      </c>
      <c r="AP93" s="58">
        <v>316375.5</v>
      </c>
      <c r="AQ93" s="59">
        <v>47</v>
      </c>
      <c r="AR93" s="59">
        <v>47</v>
      </c>
      <c r="AS93" s="62">
        <v>0.99441337585449219</v>
      </c>
      <c r="AT93" s="62">
        <v>0.99441337585449219</v>
      </c>
      <c r="AU93" s="62">
        <v>0.99441337585449219</v>
      </c>
      <c r="AV93" s="63">
        <v>0.99441337585449219</v>
      </c>
      <c r="AW93" s="58">
        <v>218877.66666666666</v>
      </c>
      <c r="AX93" s="58">
        <v>216700</v>
      </c>
      <c r="AY93" s="61">
        <v>279900</v>
      </c>
      <c r="AZ93" s="58">
        <v>279900</v>
      </c>
      <c r="BA93" s="59">
        <v>1</v>
      </c>
      <c r="BB93" s="59">
        <v>1</v>
      </c>
      <c r="BC93" s="62">
        <v>0.95748484134674072</v>
      </c>
      <c r="BD93" s="63">
        <v>0.95748484134674072</v>
      </c>
    </row>
    <row r="94" spans="1:56" x14ac:dyDescent="0.3">
      <c r="A94" s="47">
        <v>42705</v>
      </c>
      <c r="B94" s="48">
        <v>3</v>
      </c>
      <c r="C94" s="49">
        <v>20</v>
      </c>
      <c r="D94" s="50">
        <v>11.428571701049805</v>
      </c>
      <c r="E94" s="49">
        <v>1</v>
      </c>
      <c r="F94" s="49">
        <v>1</v>
      </c>
      <c r="G94" s="49">
        <v>7</v>
      </c>
      <c r="H94" s="51">
        <v>534391</v>
      </c>
      <c r="I94" s="52">
        <v>178130.33333333334</v>
      </c>
      <c r="J94" s="53">
        <v>168491</v>
      </c>
      <c r="K94" s="54">
        <v>54.666667938232422</v>
      </c>
      <c r="L94" s="54">
        <v>20</v>
      </c>
      <c r="M94" s="55">
        <v>0.96887105703353882</v>
      </c>
      <c r="N94" s="55">
        <v>1</v>
      </c>
      <c r="O94" s="55">
        <v>0.96887105703353882</v>
      </c>
      <c r="P94" s="56">
        <v>1</v>
      </c>
      <c r="Q94" s="52">
        <v>246640.45</v>
      </c>
      <c r="R94" s="53">
        <v>229925</v>
      </c>
      <c r="S94" s="54">
        <v>109.94999694824219</v>
      </c>
      <c r="T94" s="54">
        <v>78</v>
      </c>
      <c r="U94" s="55">
        <v>0.99659305810928345</v>
      </c>
      <c r="V94" s="56">
        <v>1</v>
      </c>
      <c r="W94" s="53">
        <v>204000</v>
      </c>
      <c r="X94" s="53">
        <v>204000</v>
      </c>
      <c r="Y94" s="52">
        <v>165000</v>
      </c>
      <c r="Z94" s="53">
        <v>165000</v>
      </c>
      <c r="AA94" s="54">
        <v>20</v>
      </c>
      <c r="AB94" s="54">
        <v>20</v>
      </c>
      <c r="AC94" s="55">
        <v>0.8781818151473999</v>
      </c>
      <c r="AD94" s="56">
        <v>0.8781818151473999</v>
      </c>
      <c r="AE94" s="52">
        <v>262821.42857142858</v>
      </c>
      <c r="AF94" s="53">
        <v>287000</v>
      </c>
      <c r="AG94" s="54">
        <v>110.85713958740234</v>
      </c>
      <c r="AH94" s="54">
        <v>31</v>
      </c>
      <c r="AI94" s="55">
        <v>0.9969363808631897</v>
      </c>
      <c r="AJ94" s="56">
        <v>1</v>
      </c>
      <c r="AK94" s="57">
        <v>21</v>
      </c>
      <c r="AL94" s="58">
        <v>5025801</v>
      </c>
      <c r="AM94" s="59">
        <v>34</v>
      </c>
      <c r="AN94" s="60">
        <v>26</v>
      </c>
      <c r="AO94" s="61">
        <v>239323.85714285713</v>
      </c>
      <c r="AP94" s="58">
        <v>210000</v>
      </c>
      <c r="AQ94" s="59">
        <v>142.95237731933594</v>
      </c>
      <c r="AR94" s="59">
        <v>114</v>
      </c>
      <c r="AS94" s="62">
        <v>0.98502397537231445</v>
      </c>
      <c r="AT94" s="62">
        <v>1</v>
      </c>
      <c r="AU94" s="62">
        <v>0.98139655590057373</v>
      </c>
      <c r="AV94" s="63">
        <v>1</v>
      </c>
      <c r="AW94" s="58">
        <v>248021.76470588235</v>
      </c>
      <c r="AX94" s="58">
        <v>238975</v>
      </c>
      <c r="AY94" s="61">
        <v>256854.84615384616</v>
      </c>
      <c r="AZ94" s="58">
        <v>238975</v>
      </c>
      <c r="BA94" s="59">
        <v>119.07691955566406</v>
      </c>
      <c r="BB94" s="59">
        <v>81</v>
      </c>
      <c r="BC94" s="62">
        <v>0.98503541946411133</v>
      </c>
      <c r="BD94" s="63">
        <v>1</v>
      </c>
    </row>
    <row r="95" spans="1:56" x14ac:dyDescent="0.3">
      <c r="A95" s="47">
        <v>42675</v>
      </c>
      <c r="B95" s="48">
        <v>0</v>
      </c>
      <c r="C95" s="49">
        <v>24</v>
      </c>
      <c r="D95" s="50">
        <v>14.40000057220459</v>
      </c>
      <c r="E95" s="49">
        <v>5</v>
      </c>
      <c r="F95" s="49">
        <v>1</v>
      </c>
      <c r="G95" s="49">
        <v>8</v>
      </c>
      <c r="H95" s="51">
        <v>0</v>
      </c>
      <c r="Q95" s="52">
        <v>249223.29166666666</v>
      </c>
      <c r="R95" s="53">
        <v>233107</v>
      </c>
      <c r="S95" s="54">
        <v>120.41666412353516</v>
      </c>
      <c r="T95" s="54">
        <v>92.5</v>
      </c>
      <c r="U95" s="55">
        <v>0.99626731872558594</v>
      </c>
      <c r="V95" s="56">
        <v>1</v>
      </c>
      <c r="W95" s="53">
        <v>247759.8</v>
      </c>
      <c r="X95" s="53">
        <v>224900</v>
      </c>
      <c r="Y95" s="52">
        <v>358000</v>
      </c>
      <c r="Z95" s="53">
        <v>358000</v>
      </c>
      <c r="AA95" s="54">
        <v>94</v>
      </c>
      <c r="AB95" s="54">
        <v>94</v>
      </c>
      <c r="AC95" s="55">
        <v>0.98882681131362915</v>
      </c>
      <c r="AD95" s="56">
        <v>0.98882681131362915</v>
      </c>
      <c r="AE95" s="52">
        <v>258460.125</v>
      </c>
      <c r="AF95" s="53">
        <v>283000</v>
      </c>
      <c r="AG95" s="54">
        <v>74</v>
      </c>
      <c r="AH95" s="54">
        <v>62.5</v>
      </c>
      <c r="AI95" s="55">
        <v>0.9985467791557312</v>
      </c>
      <c r="AJ95" s="56">
        <v>1</v>
      </c>
      <c r="AK95" s="57">
        <v>18</v>
      </c>
      <c r="AL95" s="58">
        <v>4491410</v>
      </c>
      <c r="AM95" s="59">
        <v>33</v>
      </c>
      <c r="AN95" s="60">
        <v>25</v>
      </c>
      <c r="AO95" s="61">
        <v>249522.77777777778</v>
      </c>
      <c r="AP95" s="58">
        <v>224975</v>
      </c>
      <c r="AQ95" s="59">
        <v>157.66667175292969</v>
      </c>
      <c r="AR95" s="59">
        <v>117</v>
      </c>
      <c r="AS95" s="62">
        <v>0.98771613836288452</v>
      </c>
      <c r="AT95" s="62">
        <v>1</v>
      </c>
      <c r="AU95" s="62">
        <v>0.98348414897918701</v>
      </c>
      <c r="AV95" s="63">
        <v>1</v>
      </c>
      <c r="AW95" s="58">
        <v>249355.75757575757</v>
      </c>
      <c r="AX95" s="58">
        <v>239950</v>
      </c>
      <c r="AY95" s="61">
        <v>260529.04</v>
      </c>
      <c r="AZ95" s="58">
        <v>239950</v>
      </c>
      <c r="BA95" s="59">
        <v>123.04000091552734</v>
      </c>
      <c r="BB95" s="59">
        <v>94</v>
      </c>
      <c r="BC95" s="62">
        <v>0.98930954933166504</v>
      </c>
      <c r="BD95" s="63">
        <v>1</v>
      </c>
    </row>
    <row r="96" spans="1:56" x14ac:dyDescent="0.3">
      <c r="A96" s="47">
        <v>42644</v>
      </c>
      <c r="B96" s="48">
        <v>2</v>
      </c>
      <c r="C96" s="49">
        <v>28</v>
      </c>
      <c r="D96" s="50">
        <v>14</v>
      </c>
      <c r="E96" s="49">
        <v>3</v>
      </c>
      <c r="F96" s="49">
        <v>4</v>
      </c>
      <c r="G96" s="49">
        <v>8</v>
      </c>
      <c r="H96" s="51">
        <v>618500</v>
      </c>
      <c r="I96" s="52">
        <v>309250</v>
      </c>
      <c r="J96" s="53">
        <v>309250</v>
      </c>
      <c r="K96" s="54">
        <v>219</v>
      </c>
      <c r="L96" s="54">
        <v>219</v>
      </c>
      <c r="M96" s="55">
        <v>0.97738122940063477</v>
      </c>
      <c r="N96" s="55">
        <v>0.97738122940063477</v>
      </c>
      <c r="O96" s="55">
        <v>0.95662099123001099</v>
      </c>
      <c r="P96" s="56">
        <v>0.95662099123001099</v>
      </c>
      <c r="Q96" s="52">
        <v>230784.32142857142</v>
      </c>
      <c r="R96" s="53">
        <v>229925</v>
      </c>
      <c r="S96" s="54">
        <v>105.39286041259766</v>
      </c>
      <c r="T96" s="54">
        <v>77</v>
      </c>
      <c r="U96" s="55">
        <v>0.98948359489440918</v>
      </c>
      <c r="V96" s="56">
        <v>1</v>
      </c>
      <c r="W96" s="53">
        <v>239650</v>
      </c>
      <c r="X96" s="53">
        <v>238000</v>
      </c>
      <c r="Y96" s="52">
        <v>255708.25</v>
      </c>
      <c r="Z96" s="53">
        <v>229500</v>
      </c>
      <c r="AA96" s="54">
        <v>36</v>
      </c>
      <c r="AB96" s="54">
        <v>0</v>
      </c>
      <c r="AC96" s="55">
        <v>1.0102993249893188</v>
      </c>
      <c r="AD96" s="56">
        <v>1.006382942199707</v>
      </c>
      <c r="AE96" s="52">
        <v>242847.75</v>
      </c>
      <c r="AF96" s="53">
        <v>259925</v>
      </c>
      <c r="AG96" s="54">
        <v>88.25</v>
      </c>
      <c r="AH96" s="54">
        <v>63.5</v>
      </c>
      <c r="AI96" s="55">
        <v>1</v>
      </c>
      <c r="AJ96" s="56">
        <v>1</v>
      </c>
      <c r="AK96" s="57">
        <v>18</v>
      </c>
      <c r="AL96" s="58">
        <v>4491410</v>
      </c>
      <c r="AM96" s="59">
        <v>28</v>
      </c>
      <c r="AN96" s="60">
        <v>24</v>
      </c>
      <c r="AO96" s="61">
        <v>249522.77777777778</v>
      </c>
      <c r="AP96" s="58">
        <v>224975</v>
      </c>
      <c r="AQ96" s="59">
        <v>157.66667175292969</v>
      </c>
      <c r="AR96" s="59">
        <v>117</v>
      </c>
      <c r="AS96" s="62">
        <v>0.98771613836288452</v>
      </c>
      <c r="AT96" s="62">
        <v>1</v>
      </c>
      <c r="AU96" s="62">
        <v>0.98348414897918701</v>
      </c>
      <c r="AV96" s="63">
        <v>1</v>
      </c>
      <c r="AW96" s="58">
        <v>249640.75</v>
      </c>
      <c r="AX96" s="58">
        <v>244925</v>
      </c>
      <c r="AY96" s="61">
        <v>256467.75</v>
      </c>
      <c r="AZ96" s="58">
        <v>238975</v>
      </c>
      <c r="BA96" s="59">
        <v>124.25</v>
      </c>
      <c r="BB96" s="59">
        <v>90</v>
      </c>
      <c r="BC96" s="62">
        <v>0.98932969570159912</v>
      </c>
      <c r="BD96" s="63">
        <v>1</v>
      </c>
    </row>
    <row r="97" spans="1:56" x14ac:dyDescent="0.3">
      <c r="A97" s="47">
        <v>42614</v>
      </c>
      <c r="B97" s="48">
        <v>2</v>
      </c>
      <c r="C97" s="49">
        <v>30</v>
      </c>
      <c r="D97" s="50">
        <v>13.333333015441895</v>
      </c>
      <c r="E97" s="49">
        <v>3</v>
      </c>
      <c r="F97" s="49">
        <v>0</v>
      </c>
      <c r="G97" s="49">
        <v>6</v>
      </c>
      <c r="H97" s="51">
        <v>409343</v>
      </c>
      <c r="I97" s="52">
        <v>204671.5</v>
      </c>
      <c r="J97" s="53">
        <v>204671.5</v>
      </c>
      <c r="K97" s="54">
        <v>101.5</v>
      </c>
      <c r="L97" s="54">
        <v>101.5</v>
      </c>
      <c r="M97" s="55">
        <v>1</v>
      </c>
      <c r="N97" s="55">
        <v>1</v>
      </c>
      <c r="O97" s="55">
        <v>1</v>
      </c>
      <c r="P97" s="56">
        <v>1</v>
      </c>
      <c r="Q97" s="52">
        <v>234924.93333333332</v>
      </c>
      <c r="R97" s="53">
        <v>229950</v>
      </c>
      <c r="S97" s="54">
        <v>94.066665649414063</v>
      </c>
      <c r="T97" s="54">
        <v>68</v>
      </c>
      <c r="U97" s="55">
        <v>0.99661743640899658</v>
      </c>
      <c r="V97" s="56">
        <v>1</v>
      </c>
      <c r="W97" s="53">
        <v>130183.33333333333</v>
      </c>
      <c r="X97" s="53">
        <v>109900</v>
      </c>
      <c r="AE97" s="52">
        <v>282541.66666666669</v>
      </c>
      <c r="AF97" s="53">
        <v>264450</v>
      </c>
      <c r="AG97" s="54">
        <v>117</v>
      </c>
      <c r="AH97" s="54">
        <v>105</v>
      </c>
      <c r="AI97" s="55">
        <v>0.9927520751953125</v>
      </c>
      <c r="AJ97" s="56">
        <v>1</v>
      </c>
      <c r="AK97" s="57">
        <v>16</v>
      </c>
      <c r="AL97" s="58">
        <v>3872910</v>
      </c>
      <c r="AM97" s="59">
        <v>25</v>
      </c>
      <c r="AN97" s="60">
        <v>20</v>
      </c>
      <c r="AO97" s="61">
        <v>242056.875</v>
      </c>
      <c r="AP97" s="58">
        <v>224975</v>
      </c>
      <c r="AQ97" s="59">
        <v>150</v>
      </c>
      <c r="AR97" s="59">
        <v>116</v>
      </c>
      <c r="AS97" s="62">
        <v>0.98900800943374634</v>
      </c>
      <c r="AT97" s="62">
        <v>1</v>
      </c>
      <c r="AU97" s="62">
        <v>0.98684203624725342</v>
      </c>
      <c r="AV97" s="63">
        <v>1</v>
      </c>
      <c r="AW97" s="58">
        <v>250839.64</v>
      </c>
      <c r="AX97" s="58">
        <v>249900</v>
      </c>
      <c r="AY97" s="61">
        <v>256619.65</v>
      </c>
      <c r="AZ97" s="58">
        <v>244925</v>
      </c>
      <c r="BA97" s="59">
        <v>141.89999389648438</v>
      </c>
      <c r="BB97" s="59">
        <v>113</v>
      </c>
      <c r="BC97" s="62">
        <v>0.98513573408126831</v>
      </c>
      <c r="BD97" s="63">
        <v>1</v>
      </c>
    </row>
    <row r="98" spans="1:56" x14ac:dyDescent="0.3">
      <c r="A98" s="47">
        <v>42583</v>
      </c>
      <c r="B98" s="48">
        <v>1</v>
      </c>
      <c r="C98" s="49">
        <v>27</v>
      </c>
      <c r="D98" s="50">
        <v>12</v>
      </c>
      <c r="E98" s="49">
        <v>3</v>
      </c>
      <c r="F98" s="49">
        <v>3</v>
      </c>
      <c r="G98" s="49">
        <v>6</v>
      </c>
      <c r="H98" s="51">
        <v>275000</v>
      </c>
      <c r="I98" s="52">
        <v>275000</v>
      </c>
      <c r="J98" s="53">
        <v>275000</v>
      </c>
      <c r="K98" s="54">
        <v>280</v>
      </c>
      <c r="L98" s="54">
        <v>280</v>
      </c>
      <c r="M98" s="55">
        <v>0.9649122953414917</v>
      </c>
      <c r="N98" s="55">
        <v>0.9649122953414917</v>
      </c>
      <c r="O98" s="55">
        <v>0.93220341205596924</v>
      </c>
      <c r="P98" s="56">
        <v>0.93220341205596924</v>
      </c>
      <c r="Q98" s="52">
        <v>238860.48148148149</v>
      </c>
      <c r="R98" s="53">
        <v>236264</v>
      </c>
      <c r="S98" s="54">
        <v>98.555557250976563</v>
      </c>
      <c r="T98" s="54">
        <v>91</v>
      </c>
      <c r="U98" s="55">
        <v>0.99733150005340576</v>
      </c>
      <c r="V98" s="56">
        <v>1</v>
      </c>
      <c r="W98" s="53">
        <v>299300</v>
      </c>
      <c r="X98" s="53">
        <v>309950</v>
      </c>
      <c r="Y98" s="52">
        <v>292783.33333333331</v>
      </c>
      <c r="Z98" s="53">
        <v>239950</v>
      </c>
      <c r="AA98" s="54">
        <v>213.66667175292969</v>
      </c>
      <c r="AB98" s="54">
        <v>203</v>
      </c>
      <c r="AC98" s="55">
        <v>0.97108066082000732</v>
      </c>
      <c r="AD98" s="56">
        <v>1</v>
      </c>
      <c r="AE98" s="52">
        <v>253275</v>
      </c>
      <c r="AF98" s="53">
        <v>259475</v>
      </c>
      <c r="AG98" s="54">
        <v>160.33332824707031</v>
      </c>
      <c r="AH98" s="54">
        <v>185.5</v>
      </c>
      <c r="AI98" s="55">
        <v>0.999267578125</v>
      </c>
      <c r="AJ98" s="56">
        <v>1</v>
      </c>
      <c r="AK98" s="57">
        <v>14</v>
      </c>
      <c r="AL98" s="58">
        <v>3463567</v>
      </c>
      <c r="AM98" s="59">
        <v>22</v>
      </c>
      <c r="AN98" s="60">
        <v>20</v>
      </c>
      <c r="AO98" s="61">
        <v>247397.64285714287</v>
      </c>
      <c r="AP98" s="58">
        <v>229950</v>
      </c>
      <c r="AQ98" s="59">
        <v>156.92857360839844</v>
      </c>
      <c r="AR98" s="59">
        <v>116</v>
      </c>
      <c r="AS98" s="62">
        <v>0.98743772506713867</v>
      </c>
      <c r="AT98" s="62">
        <v>0.99682539701461792</v>
      </c>
      <c r="AU98" s="62">
        <v>0.9849623441696167</v>
      </c>
      <c r="AV98" s="63">
        <v>0.99682539701461792</v>
      </c>
      <c r="AW98" s="58">
        <v>267292.77272727271</v>
      </c>
      <c r="AX98" s="58">
        <v>249900</v>
      </c>
      <c r="AY98" s="61">
        <v>256619.65</v>
      </c>
      <c r="AZ98" s="58">
        <v>244925</v>
      </c>
      <c r="BA98" s="59">
        <v>141.89999389648438</v>
      </c>
      <c r="BB98" s="59">
        <v>113</v>
      </c>
      <c r="BC98" s="62">
        <v>0.98513573408126831</v>
      </c>
      <c r="BD98" s="63">
        <v>1</v>
      </c>
    </row>
    <row r="99" spans="1:56" x14ac:dyDescent="0.3">
      <c r="A99" s="47">
        <v>42552</v>
      </c>
      <c r="B99" s="48">
        <v>1</v>
      </c>
      <c r="C99" s="49">
        <v>26</v>
      </c>
      <c r="D99" s="50">
        <v>11.55555534362793</v>
      </c>
      <c r="E99" s="49">
        <v>2</v>
      </c>
      <c r="F99" s="49">
        <v>3</v>
      </c>
      <c r="G99" s="49">
        <v>7</v>
      </c>
      <c r="H99" s="51">
        <v>175000</v>
      </c>
      <c r="I99" s="52">
        <v>175000</v>
      </c>
      <c r="J99" s="53">
        <v>175000</v>
      </c>
      <c r="K99" s="54">
        <v>225</v>
      </c>
      <c r="L99" s="54">
        <v>225</v>
      </c>
      <c r="M99" s="55">
        <v>0.94850951433181763</v>
      </c>
      <c r="N99" s="55">
        <v>0.94850951433181763</v>
      </c>
      <c r="O99" s="55">
        <v>0.92153763771057129</v>
      </c>
      <c r="P99" s="56">
        <v>0.92153763771057129</v>
      </c>
      <c r="Q99" s="52">
        <v>251907.03846153847</v>
      </c>
      <c r="R99" s="53">
        <v>244925</v>
      </c>
      <c r="S99" s="54">
        <v>119.30769348144531</v>
      </c>
      <c r="T99" s="54">
        <v>94.5</v>
      </c>
      <c r="U99" s="55">
        <v>0.99639254808425903</v>
      </c>
      <c r="V99" s="56">
        <v>1</v>
      </c>
      <c r="W99" s="53">
        <v>340000</v>
      </c>
      <c r="X99" s="53">
        <v>340000</v>
      </c>
      <c r="Y99" s="52">
        <v>321666.66666666669</v>
      </c>
      <c r="Z99" s="53">
        <v>332000</v>
      </c>
      <c r="AA99" s="54">
        <v>93.333335876464844</v>
      </c>
      <c r="AB99" s="54">
        <v>0</v>
      </c>
      <c r="AC99" s="55">
        <v>0.97740113735198975</v>
      </c>
      <c r="AD99" s="56">
        <v>1</v>
      </c>
      <c r="AE99" s="52">
        <v>239935.71428571429</v>
      </c>
      <c r="AF99" s="53">
        <v>262850</v>
      </c>
      <c r="AG99" s="54">
        <v>52</v>
      </c>
      <c r="AH99" s="54">
        <v>2</v>
      </c>
      <c r="AI99" s="55">
        <v>1.005584716796875</v>
      </c>
      <c r="AJ99" s="56">
        <v>1</v>
      </c>
      <c r="AK99" s="57">
        <v>13</v>
      </c>
      <c r="AL99" s="58">
        <v>3188567</v>
      </c>
      <c r="AM99" s="59">
        <v>19</v>
      </c>
      <c r="AN99" s="60">
        <v>17</v>
      </c>
      <c r="AO99" s="61">
        <v>245274.38461538462</v>
      </c>
      <c r="AP99" s="58">
        <v>210000</v>
      </c>
      <c r="AQ99" s="59">
        <v>147.46153259277344</v>
      </c>
      <c r="AR99" s="59">
        <v>112</v>
      </c>
      <c r="AS99" s="62">
        <v>0.98917043209075928</v>
      </c>
      <c r="AT99" s="62">
        <v>1</v>
      </c>
      <c r="AU99" s="62">
        <v>0.98902076482772827</v>
      </c>
      <c r="AV99" s="63">
        <v>1</v>
      </c>
      <c r="AW99" s="58">
        <v>262239</v>
      </c>
      <c r="AX99" s="58">
        <v>249900</v>
      </c>
      <c r="AY99" s="61">
        <v>250237.82352941178</v>
      </c>
      <c r="AZ99" s="58">
        <v>249900</v>
      </c>
      <c r="BA99" s="59">
        <v>129.23529052734375</v>
      </c>
      <c r="BB99" s="59">
        <v>68</v>
      </c>
      <c r="BC99" s="62">
        <v>0.98761606216430664</v>
      </c>
      <c r="BD99" s="63">
        <v>1</v>
      </c>
    </row>
    <row r="100" spans="1:56" x14ac:dyDescent="0.3">
      <c r="A100" s="47">
        <v>42522</v>
      </c>
      <c r="B100" s="48">
        <v>1</v>
      </c>
      <c r="C100" s="49">
        <v>28</v>
      </c>
      <c r="D100" s="50">
        <v>12</v>
      </c>
      <c r="E100" s="49">
        <v>4</v>
      </c>
      <c r="F100" s="49">
        <v>1</v>
      </c>
      <c r="G100" s="49">
        <v>11</v>
      </c>
      <c r="H100" s="51">
        <v>172000</v>
      </c>
      <c r="I100" s="52">
        <v>172000</v>
      </c>
      <c r="J100" s="53">
        <v>172000</v>
      </c>
      <c r="K100" s="54">
        <v>176</v>
      </c>
      <c r="L100" s="54">
        <v>176</v>
      </c>
      <c r="M100" s="55">
        <v>0.98841488361358643</v>
      </c>
      <c r="N100" s="55">
        <v>0.98841488361358643</v>
      </c>
      <c r="O100" s="55">
        <v>0.98841488361358643</v>
      </c>
      <c r="P100" s="56">
        <v>0.98841488361358643</v>
      </c>
      <c r="Q100" s="52">
        <v>254516.17857142858</v>
      </c>
      <c r="R100" s="53">
        <v>249900</v>
      </c>
      <c r="S100" s="54">
        <v>93.25</v>
      </c>
      <c r="T100" s="54">
        <v>67.5</v>
      </c>
      <c r="U100" s="55">
        <v>0.99807935953140259</v>
      </c>
      <c r="V100" s="56">
        <v>1</v>
      </c>
      <c r="W100" s="53">
        <v>245908.25</v>
      </c>
      <c r="X100" s="53">
        <v>239900</v>
      </c>
      <c r="Y100" s="52">
        <v>278751</v>
      </c>
      <c r="Z100" s="53">
        <v>278751</v>
      </c>
      <c r="AA100" s="54">
        <v>0</v>
      </c>
      <c r="AB100" s="54">
        <v>0</v>
      </c>
      <c r="AC100" s="55">
        <v>1</v>
      </c>
      <c r="AD100" s="56">
        <v>1</v>
      </c>
      <c r="AE100" s="52">
        <v>211383.18181818182</v>
      </c>
      <c r="AF100" s="53">
        <v>180000</v>
      </c>
      <c r="AG100" s="54">
        <v>86.090911865234375</v>
      </c>
      <c r="AH100" s="54">
        <v>16</v>
      </c>
      <c r="AI100" s="55">
        <v>0.99942773580551147</v>
      </c>
      <c r="AJ100" s="56">
        <v>1</v>
      </c>
      <c r="AK100" s="57">
        <v>12</v>
      </c>
      <c r="AL100" s="58">
        <v>3013567</v>
      </c>
      <c r="AM100" s="59">
        <v>17</v>
      </c>
      <c r="AN100" s="60">
        <v>14</v>
      </c>
      <c r="AO100" s="61">
        <v>251130.58333333334</v>
      </c>
      <c r="AP100" s="58">
        <v>229950</v>
      </c>
      <c r="AQ100" s="59">
        <v>141</v>
      </c>
      <c r="AR100" s="59">
        <v>90</v>
      </c>
      <c r="AS100" s="62">
        <v>0.99255883693695068</v>
      </c>
      <c r="AT100" s="62">
        <v>1</v>
      </c>
      <c r="AU100" s="62">
        <v>0.99464434385299683</v>
      </c>
      <c r="AV100" s="63">
        <v>1</v>
      </c>
      <c r="AW100" s="58">
        <v>253090.64705882352</v>
      </c>
      <c r="AX100" s="58">
        <v>239950</v>
      </c>
      <c r="AY100" s="61">
        <v>234931.64285714287</v>
      </c>
      <c r="AZ100" s="58">
        <v>214950</v>
      </c>
      <c r="BA100" s="59">
        <v>136.92857360839844</v>
      </c>
      <c r="BB100" s="59">
        <v>90</v>
      </c>
      <c r="BC100" s="62">
        <v>0.98980498313903809</v>
      </c>
      <c r="BD100" s="63">
        <v>1</v>
      </c>
    </row>
    <row r="101" spans="1:56" x14ac:dyDescent="0.3">
      <c r="A101" s="47">
        <v>42491</v>
      </c>
      <c r="B101" s="48">
        <v>5</v>
      </c>
      <c r="C101" s="49">
        <v>24</v>
      </c>
      <c r="D101" s="50">
        <v>9.6000003814697266</v>
      </c>
      <c r="E101" s="49">
        <v>1</v>
      </c>
      <c r="F101" s="49">
        <v>2</v>
      </c>
      <c r="G101" s="49">
        <v>11</v>
      </c>
      <c r="H101" s="51">
        <v>1315952</v>
      </c>
      <c r="I101" s="52">
        <v>263190.40000000002</v>
      </c>
      <c r="J101" s="53">
        <v>210000</v>
      </c>
      <c r="K101" s="54">
        <v>163.39999389648438</v>
      </c>
      <c r="L101" s="54">
        <v>112</v>
      </c>
      <c r="M101" s="55">
        <v>0.99391907453536987</v>
      </c>
      <c r="N101" s="55">
        <v>1</v>
      </c>
      <c r="O101" s="55">
        <v>0.99892425537109375</v>
      </c>
      <c r="P101" s="56">
        <v>1</v>
      </c>
      <c r="Q101" s="52">
        <v>253497.91666666666</v>
      </c>
      <c r="R101" s="53">
        <v>254950</v>
      </c>
      <c r="S101" s="54">
        <v>99.541664123535156</v>
      </c>
      <c r="T101" s="54">
        <v>72</v>
      </c>
      <c r="U101" s="55">
        <v>0.99657446146011353</v>
      </c>
      <c r="V101" s="56">
        <v>1</v>
      </c>
      <c r="W101" s="53">
        <v>475000</v>
      </c>
      <c r="X101" s="53">
        <v>475000</v>
      </c>
      <c r="Y101" s="52">
        <v>179258</v>
      </c>
      <c r="Z101" s="53">
        <v>179258</v>
      </c>
      <c r="AA101" s="54">
        <v>200.5</v>
      </c>
      <c r="AB101" s="54">
        <v>200.5</v>
      </c>
      <c r="AC101" s="55">
        <v>0.95497626066207886</v>
      </c>
      <c r="AD101" s="56">
        <v>0.95497626066207886</v>
      </c>
      <c r="AE101" s="52">
        <v>252528.63636363635</v>
      </c>
      <c r="AF101" s="53">
        <v>259900</v>
      </c>
      <c r="AG101" s="54">
        <v>62</v>
      </c>
      <c r="AH101" s="54">
        <v>5</v>
      </c>
      <c r="AI101" s="55">
        <v>1.0020128488540649</v>
      </c>
      <c r="AJ101" s="56">
        <v>1</v>
      </c>
      <c r="AK101" s="57">
        <v>11</v>
      </c>
      <c r="AL101" s="58">
        <v>2841567</v>
      </c>
      <c r="AM101" s="59">
        <v>13</v>
      </c>
      <c r="AN101" s="60">
        <v>13</v>
      </c>
      <c r="AO101" s="61">
        <v>258324.27272727274</v>
      </c>
      <c r="AP101" s="58">
        <v>249900</v>
      </c>
      <c r="AQ101" s="59">
        <v>137.81817626953125</v>
      </c>
      <c r="AR101" s="59">
        <v>68</v>
      </c>
      <c r="AS101" s="62">
        <v>0.99293553829193115</v>
      </c>
      <c r="AT101" s="62">
        <v>1</v>
      </c>
      <c r="AU101" s="62">
        <v>0.99521064758300781</v>
      </c>
      <c r="AV101" s="63">
        <v>1</v>
      </c>
      <c r="AW101" s="58">
        <v>255300.61538461538</v>
      </c>
      <c r="AX101" s="58">
        <v>239950</v>
      </c>
      <c r="AY101" s="61">
        <v>231560.92307692306</v>
      </c>
      <c r="AZ101" s="58">
        <v>214900</v>
      </c>
      <c r="BA101" s="59">
        <v>147.46153259277344</v>
      </c>
      <c r="BB101" s="59">
        <v>112</v>
      </c>
      <c r="BC101" s="62">
        <v>0.98902076482772827</v>
      </c>
      <c r="BD101" s="63">
        <v>1</v>
      </c>
    </row>
    <row r="102" spans="1:56" x14ac:dyDescent="0.3">
      <c r="A102" s="47">
        <v>42461</v>
      </c>
      <c r="B102" s="48">
        <v>1</v>
      </c>
      <c r="C102" s="49">
        <v>29</v>
      </c>
      <c r="D102" s="50">
        <v>10.875</v>
      </c>
      <c r="E102" s="49">
        <v>3</v>
      </c>
      <c r="F102" s="49">
        <v>2</v>
      </c>
      <c r="G102" s="49">
        <v>10</v>
      </c>
      <c r="H102" s="51">
        <v>313000</v>
      </c>
      <c r="I102" s="52">
        <v>313000</v>
      </c>
      <c r="J102" s="53">
        <v>313000</v>
      </c>
      <c r="K102" s="54">
        <v>0</v>
      </c>
      <c r="L102" s="54">
        <v>0</v>
      </c>
      <c r="M102" s="55">
        <v>0.99365079402923584</v>
      </c>
      <c r="N102" s="55">
        <v>0.99365079402923584</v>
      </c>
      <c r="O102" s="55">
        <v>0.99365079402923584</v>
      </c>
      <c r="P102" s="56">
        <v>0.99365079402923584</v>
      </c>
      <c r="Q102" s="52">
        <v>251924.6551724138</v>
      </c>
      <c r="R102" s="53">
        <v>258900</v>
      </c>
      <c r="S102" s="54">
        <v>115.17241668701172</v>
      </c>
      <c r="T102" s="54">
        <v>83</v>
      </c>
      <c r="U102" s="55">
        <v>0.99823296070098877</v>
      </c>
      <c r="V102" s="56">
        <v>1</v>
      </c>
      <c r="W102" s="53">
        <v>208483.33333333334</v>
      </c>
      <c r="X102" s="53">
        <v>198500</v>
      </c>
      <c r="Y102" s="52">
        <v>232400</v>
      </c>
      <c r="Z102" s="53">
        <v>232400</v>
      </c>
      <c r="AA102" s="54">
        <v>213.5</v>
      </c>
      <c r="AB102" s="54">
        <v>213.5</v>
      </c>
      <c r="AC102" s="55">
        <v>0.98859935998916626</v>
      </c>
      <c r="AD102" s="56">
        <v>0.98859935998916626</v>
      </c>
      <c r="AE102" s="52">
        <v>244761.9</v>
      </c>
      <c r="AF102" s="53">
        <v>247450</v>
      </c>
      <c r="AG102" s="54">
        <v>77.5</v>
      </c>
      <c r="AH102" s="54">
        <v>30.5</v>
      </c>
      <c r="AI102" s="55">
        <v>1.0064119100570679</v>
      </c>
      <c r="AJ102" s="56">
        <v>1</v>
      </c>
      <c r="AK102" s="57">
        <v>6</v>
      </c>
      <c r="AL102" s="58">
        <v>1525615</v>
      </c>
      <c r="AM102" s="59">
        <v>12</v>
      </c>
      <c r="AN102" s="60">
        <v>11</v>
      </c>
      <c r="AO102" s="61">
        <v>254269.16666666666</v>
      </c>
      <c r="AP102" s="58">
        <v>268175</v>
      </c>
      <c r="AQ102" s="59">
        <v>116.5</v>
      </c>
      <c r="AR102" s="59">
        <v>39.5</v>
      </c>
      <c r="AS102" s="62">
        <v>0.99211597442626953</v>
      </c>
      <c r="AT102" s="62">
        <v>1</v>
      </c>
      <c r="AU102" s="62">
        <v>0.99211597442626953</v>
      </c>
      <c r="AV102" s="63">
        <v>1</v>
      </c>
      <c r="AW102" s="58">
        <v>236992.33333333334</v>
      </c>
      <c r="AX102" s="58">
        <v>234950</v>
      </c>
      <c r="AY102" s="61">
        <v>241070.54545454544</v>
      </c>
      <c r="AZ102" s="58">
        <v>215000</v>
      </c>
      <c r="BA102" s="59">
        <v>137.81817626953125</v>
      </c>
      <c r="BB102" s="59">
        <v>68</v>
      </c>
      <c r="BC102" s="62">
        <v>0.99521064758300781</v>
      </c>
      <c r="BD102" s="63">
        <v>1</v>
      </c>
    </row>
    <row r="103" spans="1:56" x14ac:dyDescent="0.3">
      <c r="A103" s="47">
        <v>42430</v>
      </c>
      <c r="B103" s="48">
        <v>3</v>
      </c>
      <c r="C103" s="49">
        <v>29</v>
      </c>
      <c r="D103" s="50">
        <v>9.9428567886352539</v>
      </c>
      <c r="E103" s="49">
        <v>5</v>
      </c>
      <c r="F103" s="49">
        <v>6</v>
      </c>
      <c r="G103" s="49">
        <v>9</v>
      </c>
      <c r="H103" s="51">
        <v>742715</v>
      </c>
      <c r="I103" s="52">
        <v>247571.66666666666</v>
      </c>
      <c r="J103" s="53">
        <v>271450</v>
      </c>
      <c r="K103" s="54">
        <v>170.33332824707031</v>
      </c>
      <c r="L103" s="54">
        <v>11</v>
      </c>
      <c r="M103" s="55">
        <v>1.0018521547317505</v>
      </c>
      <c r="N103" s="55">
        <v>1</v>
      </c>
      <c r="O103" s="55">
        <v>1.0018521547317505</v>
      </c>
      <c r="P103" s="56">
        <v>1</v>
      </c>
      <c r="Q103" s="52">
        <v>246748.3448275862</v>
      </c>
      <c r="R103" s="53">
        <v>239950</v>
      </c>
      <c r="S103" s="54">
        <v>109</v>
      </c>
      <c r="T103" s="54">
        <v>73</v>
      </c>
      <c r="U103" s="55">
        <v>0.99823296070098877</v>
      </c>
      <c r="V103" s="56">
        <v>1</v>
      </c>
      <c r="W103" s="53">
        <v>243911.6</v>
      </c>
      <c r="X103" s="53">
        <v>249900</v>
      </c>
      <c r="Y103" s="52">
        <v>239521</v>
      </c>
      <c r="Z103" s="53">
        <v>192146.5</v>
      </c>
      <c r="AA103" s="54">
        <v>66.833335876464844</v>
      </c>
      <c r="AB103" s="54">
        <v>5.5</v>
      </c>
      <c r="AC103" s="55">
        <v>1.0018455982208252</v>
      </c>
      <c r="AD103" s="56">
        <v>1</v>
      </c>
      <c r="AE103" s="52">
        <v>245392.44444444444</v>
      </c>
      <c r="AF103" s="53">
        <v>269600</v>
      </c>
      <c r="AG103" s="54">
        <v>77.555557250976563</v>
      </c>
      <c r="AH103" s="54">
        <v>12</v>
      </c>
      <c r="AI103" s="55">
        <v>1.0027806758880615</v>
      </c>
      <c r="AJ103" s="56">
        <v>1</v>
      </c>
      <c r="AK103" s="57">
        <v>5</v>
      </c>
      <c r="AL103" s="58">
        <v>1212615</v>
      </c>
      <c r="AM103" s="59">
        <v>9</v>
      </c>
      <c r="AN103" s="60">
        <v>9</v>
      </c>
      <c r="AO103" s="61">
        <v>242523</v>
      </c>
      <c r="AP103" s="58">
        <v>264900</v>
      </c>
      <c r="AQ103" s="59">
        <v>139.80000305175781</v>
      </c>
      <c r="AR103" s="59">
        <v>68</v>
      </c>
      <c r="AS103" s="62">
        <v>0.99180901050567627</v>
      </c>
      <c r="AT103" s="62">
        <v>1</v>
      </c>
      <c r="AU103" s="62">
        <v>0.99180901050567627</v>
      </c>
      <c r="AV103" s="63">
        <v>1</v>
      </c>
      <c r="AW103" s="58">
        <v>246495.33333333334</v>
      </c>
      <c r="AX103" s="58">
        <v>249900</v>
      </c>
      <c r="AY103" s="61">
        <v>242997.33333333334</v>
      </c>
      <c r="AZ103" s="58">
        <v>215000</v>
      </c>
      <c r="BA103" s="59">
        <v>121</v>
      </c>
      <c r="BB103" s="59">
        <v>68</v>
      </c>
      <c r="BC103" s="62">
        <v>0.99667984247207642</v>
      </c>
      <c r="BD103" s="63">
        <v>1</v>
      </c>
    </row>
    <row r="104" spans="1:56" x14ac:dyDescent="0.3">
      <c r="A104" s="47">
        <v>42401</v>
      </c>
      <c r="B104" s="48">
        <v>2</v>
      </c>
      <c r="C104" s="49">
        <v>24</v>
      </c>
      <c r="D104" s="50">
        <v>9</v>
      </c>
      <c r="E104" s="49">
        <v>2</v>
      </c>
      <c r="F104" s="49">
        <v>2</v>
      </c>
      <c r="G104" s="49">
        <v>10</v>
      </c>
      <c r="H104" s="51">
        <v>469900</v>
      </c>
      <c r="I104" s="52">
        <v>234950</v>
      </c>
      <c r="J104" s="53">
        <v>234950</v>
      </c>
      <c r="K104" s="54">
        <v>94</v>
      </c>
      <c r="L104" s="54">
        <v>94</v>
      </c>
      <c r="M104" s="55">
        <v>0.97674417495727539</v>
      </c>
      <c r="N104" s="55">
        <v>0.97674417495727539</v>
      </c>
      <c r="O104" s="55">
        <v>0.97674417495727539</v>
      </c>
      <c r="P104" s="56">
        <v>0.97674417495727539</v>
      </c>
      <c r="Q104" s="52">
        <v>241908.25</v>
      </c>
      <c r="R104" s="53">
        <v>234450</v>
      </c>
      <c r="S104" s="54">
        <v>133</v>
      </c>
      <c r="T104" s="54">
        <v>130</v>
      </c>
      <c r="U104" s="55">
        <v>1.0007987022399902</v>
      </c>
      <c r="V104" s="56">
        <v>1</v>
      </c>
      <c r="W104" s="53">
        <v>169475</v>
      </c>
      <c r="X104" s="53">
        <v>169475</v>
      </c>
      <c r="Y104" s="52">
        <v>242475</v>
      </c>
      <c r="Z104" s="53">
        <v>242475</v>
      </c>
      <c r="AA104" s="54">
        <v>310</v>
      </c>
      <c r="AB104" s="54">
        <v>310</v>
      </c>
      <c r="AC104" s="55">
        <v>0.9795224666595459</v>
      </c>
      <c r="AD104" s="56">
        <v>0.9795224666595459</v>
      </c>
      <c r="AE104" s="52">
        <v>284936.3</v>
      </c>
      <c r="AF104" s="53">
        <v>274475</v>
      </c>
      <c r="AG104" s="54">
        <v>60.200000762939453</v>
      </c>
      <c r="AH104" s="54">
        <v>0</v>
      </c>
      <c r="AI104" s="55">
        <v>1</v>
      </c>
      <c r="AJ104" s="56">
        <v>1</v>
      </c>
      <c r="AK104" s="57">
        <v>2</v>
      </c>
      <c r="AL104" s="58">
        <v>469900</v>
      </c>
      <c r="AM104" s="59">
        <v>4</v>
      </c>
      <c r="AN104" s="60">
        <v>3</v>
      </c>
      <c r="AO104" s="61">
        <v>234950</v>
      </c>
      <c r="AP104" s="58">
        <v>234950</v>
      </c>
      <c r="AQ104" s="59">
        <v>94</v>
      </c>
      <c r="AR104" s="59">
        <v>94</v>
      </c>
      <c r="AS104" s="62">
        <v>0.97674417495727539</v>
      </c>
      <c r="AT104" s="62">
        <v>0.97674417495727539</v>
      </c>
      <c r="AU104" s="62">
        <v>0.97674417495727539</v>
      </c>
      <c r="AV104" s="63">
        <v>0.97674417495727539</v>
      </c>
      <c r="AW104" s="58">
        <v>249725</v>
      </c>
      <c r="AX104" s="58">
        <v>279950</v>
      </c>
      <c r="AY104" s="61">
        <v>249950</v>
      </c>
      <c r="AZ104" s="58">
        <v>264900</v>
      </c>
      <c r="BA104" s="59">
        <v>229.33332824707031</v>
      </c>
      <c r="BB104" s="59">
        <v>120</v>
      </c>
      <c r="BC104" s="62">
        <v>0.98634833097457886</v>
      </c>
      <c r="BD104" s="63">
        <v>1</v>
      </c>
    </row>
    <row r="105" spans="1:56" x14ac:dyDescent="0.3">
      <c r="A105" s="47">
        <v>42370</v>
      </c>
      <c r="B105" s="48">
        <v>0</v>
      </c>
      <c r="C105" s="49">
        <v>24</v>
      </c>
      <c r="D105" s="50">
        <v>9</v>
      </c>
      <c r="E105" s="49">
        <v>2</v>
      </c>
      <c r="F105" s="49">
        <v>1</v>
      </c>
      <c r="G105" s="49">
        <v>2</v>
      </c>
      <c r="H105" s="51">
        <v>0</v>
      </c>
      <c r="Q105" s="52">
        <v>238192.04166666666</v>
      </c>
      <c r="R105" s="53">
        <v>226950</v>
      </c>
      <c r="S105" s="54">
        <v>154.95832824707031</v>
      </c>
      <c r="T105" s="54">
        <v>115</v>
      </c>
      <c r="U105" s="55">
        <v>0.99935728311538696</v>
      </c>
      <c r="V105" s="56">
        <v>1</v>
      </c>
      <c r="W105" s="53">
        <v>329975</v>
      </c>
      <c r="X105" s="53">
        <v>329975</v>
      </c>
      <c r="Y105" s="52">
        <v>264900</v>
      </c>
      <c r="Z105" s="53">
        <v>264900</v>
      </c>
      <c r="AA105" s="54">
        <v>68</v>
      </c>
      <c r="AB105" s="54">
        <v>68</v>
      </c>
      <c r="AC105" s="55">
        <v>1</v>
      </c>
      <c r="AD105" s="56">
        <v>1</v>
      </c>
      <c r="AE105" s="52">
        <v>264900</v>
      </c>
      <c r="AF105" s="53">
        <v>264900</v>
      </c>
      <c r="AG105" s="54">
        <v>34.5</v>
      </c>
      <c r="AH105" s="54">
        <v>34.5</v>
      </c>
      <c r="AI105" s="55">
        <v>1</v>
      </c>
      <c r="AJ105" s="56">
        <v>1</v>
      </c>
      <c r="AK105" s="57">
        <v>0</v>
      </c>
      <c r="AL105" s="58">
        <v>0</v>
      </c>
      <c r="AM105" s="59">
        <v>2</v>
      </c>
      <c r="AN105" s="60">
        <v>1</v>
      </c>
      <c r="AW105" s="58">
        <v>329975</v>
      </c>
      <c r="AX105" s="58">
        <v>329975</v>
      </c>
      <c r="AY105" s="61">
        <v>264900</v>
      </c>
      <c r="AZ105" s="58">
        <v>264900</v>
      </c>
      <c r="BA105" s="59">
        <v>68</v>
      </c>
      <c r="BB105" s="59">
        <v>68</v>
      </c>
      <c r="BC105" s="62">
        <v>1</v>
      </c>
      <c r="BD105" s="63">
        <v>1</v>
      </c>
    </row>
    <row r="106" spans="1:56" x14ac:dyDescent="0.3">
      <c r="A106" s="47">
        <v>42339</v>
      </c>
      <c r="B106" s="48">
        <v>2</v>
      </c>
      <c r="C106" s="49">
        <v>21</v>
      </c>
      <c r="D106" s="50">
        <v>7.4117650985717773</v>
      </c>
      <c r="E106" s="49">
        <v>3</v>
      </c>
      <c r="F106" s="49">
        <v>0</v>
      </c>
      <c r="G106" s="49">
        <v>3</v>
      </c>
      <c r="H106" s="51">
        <v>498022</v>
      </c>
      <c r="I106" s="52">
        <v>249011</v>
      </c>
      <c r="J106" s="53">
        <v>249011</v>
      </c>
      <c r="K106" s="54">
        <v>46.5</v>
      </c>
      <c r="L106" s="54">
        <v>46.5</v>
      </c>
      <c r="M106" s="55">
        <v>1</v>
      </c>
      <c r="N106" s="55">
        <v>1</v>
      </c>
      <c r="O106" s="55">
        <v>1</v>
      </c>
      <c r="P106" s="56">
        <v>1</v>
      </c>
      <c r="Q106" s="52">
        <v>233771.85714285713</v>
      </c>
      <c r="R106" s="53">
        <v>224500</v>
      </c>
      <c r="S106" s="54">
        <v>132.14285278320313</v>
      </c>
      <c r="T106" s="54">
        <v>84</v>
      </c>
      <c r="U106" s="55">
        <v>1.0000888109207153</v>
      </c>
      <c r="V106" s="56">
        <v>1</v>
      </c>
      <c r="W106" s="53">
        <v>207938.66666666666</v>
      </c>
      <c r="X106" s="53">
        <v>214900</v>
      </c>
      <c r="AE106" s="52">
        <v>259933.33333333334</v>
      </c>
      <c r="AF106" s="53">
        <v>252000</v>
      </c>
      <c r="AG106" s="54">
        <v>45.666667938232422</v>
      </c>
      <c r="AH106" s="54">
        <v>55</v>
      </c>
      <c r="AI106" s="55">
        <v>0.99460315704345703</v>
      </c>
      <c r="AJ106" s="56">
        <v>1</v>
      </c>
      <c r="AK106" s="57">
        <v>34</v>
      </c>
      <c r="AL106" s="58">
        <v>8060280</v>
      </c>
      <c r="AM106" s="59">
        <v>48</v>
      </c>
      <c r="AN106" s="60">
        <v>33</v>
      </c>
      <c r="AO106" s="61">
        <v>237067.0588235294</v>
      </c>
      <c r="AP106" s="58">
        <v>241879.5</v>
      </c>
      <c r="AQ106" s="59">
        <v>88.529411315917969</v>
      </c>
      <c r="AR106" s="59">
        <v>39</v>
      </c>
      <c r="AS106" s="62">
        <v>1.0013984441757202</v>
      </c>
      <c r="AT106" s="62">
        <v>1</v>
      </c>
      <c r="AU106" s="62">
        <v>0.99658364057540894</v>
      </c>
      <c r="AV106" s="63">
        <v>1</v>
      </c>
      <c r="AW106" s="58">
        <v>240342.91666666666</v>
      </c>
      <c r="AX106" s="58">
        <v>222000</v>
      </c>
      <c r="AY106" s="61">
        <v>240982.51515151514</v>
      </c>
      <c r="AZ106" s="58">
        <v>239900</v>
      </c>
      <c r="BA106" s="59">
        <v>88.666664123535156</v>
      </c>
      <c r="BB106" s="59">
        <v>33</v>
      </c>
      <c r="BC106" s="62">
        <v>0.99932819604873657</v>
      </c>
      <c r="BD106" s="63">
        <v>1</v>
      </c>
    </row>
    <row r="107" spans="1:56" x14ac:dyDescent="0.3">
      <c r="A107" s="47">
        <v>42309</v>
      </c>
      <c r="B107" s="48">
        <v>4</v>
      </c>
      <c r="C107" s="49">
        <v>20</v>
      </c>
      <c r="D107" s="50">
        <v>6.857142448425293</v>
      </c>
      <c r="E107" s="49">
        <v>2</v>
      </c>
      <c r="F107" s="49">
        <v>1</v>
      </c>
      <c r="G107" s="49">
        <v>6</v>
      </c>
      <c r="H107" s="51">
        <v>940487</v>
      </c>
      <c r="I107" s="52">
        <v>235121.75</v>
      </c>
      <c r="J107" s="53">
        <v>239066</v>
      </c>
      <c r="K107" s="54">
        <v>0.5</v>
      </c>
      <c r="L107" s="54">
        <v>0.5</v>
      </c>
      <c r="M107" s="55">
        <v>1</v>
      </c>
      <c r="N107" s="55">
        <v>1</v>
      </c>
      <c r="O107" s="55">
        <v>1.0011658668518066</v>
      </c>
      <c r="P107" s="56">
        <v>1</v>
      </c>
      <c r="Q107" s="52">
        <v>236948.95</v>
      </c>
      <c r="R107" s="53">
        <v>221750</v>
      </c>
      <c r="S107" s="54">
        <v>151.80000305175781</v>
      </c>
      <c r="T107" s="54">
        <v>76</v>
      </c>
      <c r="U107" s="55">
        <v>1.0007950067520142</v>
      </c>
      <c r="V107" s="56">
        <v>1</v>
      </c>
      <c r="W107" s="53">
        <v>249900</v>
      </c>
      <c r="X107" s="53">
        <v>249900</v>
      </c>
      <c r="Y107" s="52">
        <v>171022</v>
      </c>
      <c r="Z107" s="53">
        <v>171022</v>
      </c>
      <c r="AA107" s="54">
        <v>93</v>
      </c>
      <c r="AB107" s="54">
        <v>93</v>
      </c>
      <c r="AC107" s="55">
        <v>1</v>
      </c>
      <c r="AD107" s="56">
        <v>1</v>
      </c>
      <c r="AE107" s="52">
        <v>237523.5</v>
      </c>
      <c r="AF107" s="53">
        <v>225950</v>
      </c>
      <c r="AG107" s="54">
        <v>117.16666412353516</v>
      </c>
      <c r="AH107" s="54">
        <v>87.5</v>
      </c>
      <c r="AI107" s="55">
        <v>0.99721825122833252</v>
      </c>
      <c r="AJ107" s="56">
        <v>1</v>
      </c>
      <c r="AK107" s="57">
        <v>32</v>
      </c>
      <c r="AL107" s="58">
        <v>7562258</v>
      </c>
      <c r="AM107" s="59">
        <v>45</v>
      </c>
      <c r="AN107" s="60">
        <v>33</v>
      </c>
      <c r="AO107" s="61">
        <v>236320.5625</v>
      </c>
      <c r="AP107" s="58">
        <v>241879.5</v>
      </c>
      <c r="AQ107" s="59">
        <v>91.15625</v>
      </c>
      <c r="AR107" s="59">
        <v>39</v>
      </c>
      <c r="AS107" s="62">
        <v>1.0014858245849609</v>
      </c>
      <c r="AT107" s="62">
        <v>1</v>
      </c>
      <c r="AU107" s="62">
        <v>0.99637007713317871</v>
      </c>
      <c r="AV107" s="63">
        <v>1</v>
      </c>
      <c r="AW107" s="58">
        <v>242503.2</v>
      </c>
      <c r="AX107" s="58">
        <v>229000</v>
      </c>
      <c r="AY107" s="61">
        <v>240982.51515151514</v>
      </c>
      <c r="AZ107" s="58">
        <v>239900</v>
      </c>
      <c r="BA107" s="59">
        <v>88.666664123535156</v>
      </c>
      <c r="BB107" s="59">
        <v>33</v>
      </c>
      <c r="BC107" s="62">
        <v>0.99932819604873657</v>
      </c>
      <c r="BD107" s="63">
        <v>1</v>
      </c>
    </row>
    <row r="108" spans="1:56" x14ac:dyDescent="0.3">
      <c r="A108" s="47">
        <v>42278</v>
      </c>
      <c r="B108" s="48">
        <v>5</v>
      </c>
      <c r="C108" s="49">
        <v>24</v>
      </c>
      <c r="D108" s="50">
        <v>8.7272729873657227</v>
      </c>
      <c r="E108" s="49">
        <v>5</v>
      </c>
      <c r="F108" s="49">
        <v>4</v>
      </c>
      <c r="G108" s="49">
        <v>7</v>
      </c>
      <c r="H108" s="51">
        <v>1141670</v>
      </c>
      <c r="I108" s="52">
        <v>228334</v>
      </c>
      <c r="J108" s="53">
        <v>239500</v>
      </c>
      <c r="K108" s="54">
        <v>177.19999694824219</v>
      </c>
      <c r="L108" s="54">
        <v>127</v>
      </c>
      <c r="M108" s="55">
        <v>1.0092718601226807</v>
      </c>
      <c r="N108" s="55">
        <v>1</v>
      </c>
      <c r="O108" s="55">
        <v>0.99036002159118652</v>
      </c>
      <c r="P108" s="56">
        <v>1</v>
      </c>
      <c r="Q108" s="52">
        <v>232075.04166666666</v>
      </c>
      <c r="R108" s="53">
        <v>218450</v>
      </c>
      <c r="S108" s="54">
        <v>123.5</v>
      </c>
      <c r="T108" s="54">
        <v>60.5</v>
      </c>
      <c r="U108" s="55">
        <v>0.99969720840454102</v>
      </c>
      <c r="V108" s="56">
        <v>1</v>
      </c>
      <c r="W108" s="53">
        <v>205371</v>
      </c>
      <c r="X108" s="53">
        <v>210055</v>
      </c>
      <c r="Y108" s="52">
        <v>221463.75</v>
      </c>
      <c r="Z108" s="53">
        <v>219527.5</v>
      </c>
      <c r="AA108" s="54">
        <v>78.5</v>
      </c>
      <c r="AB108" s="54">
        <v>1</v>
      </c>
      <c r="AC108" s="55">
        <v>0.99473905563354492</v>
      </c>
      <c r="AD108" s="56">
        <v>1</v>
      </c>
      <c r="AE108" s="52">
        <v>228995</v>
      </c>
      <c r="AF108" s="53">
        <v>229000</v>
      </c>
      <c r="AG108" s="54">
        <v>53.571430206298828</v>
      </c>
      <c r="AH108" s="54">
        <v>1</v>
      </c>
      <c r="AI108" s="55">
        <v>1.0006661415100098</v>
      </c>
      <c r="AJ108" s="56">
        <v>1</v>
      </c>
      <c r="AK108" s="57">
        <v>28</v>
      </c>
      <c r="AL108" s="58">
        <v>6621771</v>
      </c>
      <c r="AM108" s="59">
        <v>43</v>
      </c>
      <c r="AN108" s="60">
        <v>32</v>
      </c>
      <c r="AO108" s="61">
        <v>236491.82142857142</v>
      </c>
      <c r="AP108" s="58">
        <v>241879.5</v>
      </c>
      <c r="AQ108" s="59">
        <v>104.10713958740234</v>
      </c>
      <c r="AR108" s="59">
        <v>66</v>
      </c>
      <c r="AS108" s="62">
        <v>1.0016981363296509</v>
      </c>
      <c r="AT108" s="62">
        <v>1</v>
      </c>
      <c r="AU108" s="62">
        <v>0.99568498134613037</v>
      </c>
      <c r="AV108" s="63">
        <v>1</v>
      </c>
      <c r="AW108" s="58">
        <v>242159.16279069768</v>
      </c>
      <c r="AX108" s="58">
        <v>215000</v>
      </c>
      <c r="AY108" s="61">
        <v>243168.78125</v>
      </c>
      <c r="AZ108" s="58">
        <v>244516</v>
      </c>
      <c r="BA108" s="59">
        <v>88.53125</v>
      </c>
      <c r="BB108" s="59">
        <v>29.5</v>
      </c>
      <c r="BC108" s="62">
        <v>0.99930721521377563</v>
      </c>
      <c r="BD108" s="63">
        <v>1</v>
      </c>
    </row>
    <row r="109" spans="1:56" x14ac:dyDescent="0.3">
      <c r="A109" s="47">
        <v>42248</v>
      </c>
      <c r="B109" s="48">
        <v>2</v>
      </c>
      <c r="C109" s="49">
        <v>24</v>
      </c>
      <c r="D109" s="50">
        <v>9</v>
      </c>
      <c r="E109" s="49">
        <v>6</v>
      </c>
      <c r="F109" s="49">
        <v>4</v>
      </c>
      <c r="G109" s="49">
        <v>7</v>
      </c>
      <c r="H109" s="51">
        <v>489850</v>
      </c>
      <c r="I109" s="52">
        <v>244925</v>
      </c>
      <c r="J109" s="53">
        <v>244925</v>
      </c>
      <c r="K109" s="54">
        <v>75.5</v>
      </c>
      <c r="L109" s="54">
        <v>75.5</v>
      </c>
      <c r="M109" s="55">
        <v>1.0028321743011475</v>
      </c>
      <c r="N109" s="55">
        <v>1.0028321743011475</v>
      </c>
      <c r="O109" s="55">
        <v>1.0028321743011475</v>
      </c>
      <c r="P109" s="56">
        <v>1.0028321743011475</v>
      </c>
      <c r="Q109" s="52">
        <v>222960.25</v>
      </c>
      <c r="R109" s="53">
        <v>216950</v>
      </c>
      <c r="S109" s="54">
        <v>137.33332824707031</v>
      </c>
      <c r="T109" s="54">
        <v>102.5</v>
      </c>
      <c r="U109" s="55">
        <v>0.99550992250442505</v>
      </c>
      <c r="V109" s="56">
        <v>1</v>
      </c>
      <c r="W109" s="53">
        <v>266936.5</v>
      </c>
      <c r="X109" s="53">
        <v>257000</v>
      </c>
      <c r="Y109" s="52">
        <v>273081</v>
      </c>
      <c r="Z109" s="53">
        <v>268859.5</v>
      </c>
      <c r="AA109" s="54">
        <v>150</v>
      </c>
      <c r="AB109" s="54">
        <v>76.5</v>
      </c>
      <c r="AC109" s="55">
        <v>0.98535275459289551</v>
      </c>
      <c r="AD109" s="56">
        <v>0.99889743328094482</v>
      </c>
      <c r="AE109" s="52">
        <v>231290.71428571429</v>
      </c>
      <c r="AF109" s="53">
        <v>239900</v>
      </c>
      <c r="AG109" s="54">
        <v>151.42857360839844</v>
      </c>
      <c r="AH109" s="54">
        <v>100</v>
      </c>
      <c r="AI109" s="55">
        <v>0.98646903038024902</v>
      </c>
      <c r="AJ109" s="56">
        <v>1</v>
      </c>
      <c r="AK109" s="57">
        <v>23</v>
      </c>
      <c r="AL109" s="58">
        <v>5480101</v>
      </c>
      <c r="AM109" s="59">
        <v>38</v>
      </c>
      <c r="AN109" s="60">
        <v>28</v>
      </c>
      <c r="AO109" s="61">
        <v>238265.26086956522</v>
      </c>
      <c r="AP109" s="58">
        <v>249678</v>
      </c>
      <c r="AQ109" s="59">
        <v>88.217391967773438</v>
      </c>
      <c r="AR109" s="59">
        <v>63</v>
      </c>
      <c r="AS109" s="62">
        <v>1.000051736831665</v>
      </c>
      <c r="AT109" s="62">
        <v>1</v>
      </c>
      <c r="AU109" s="62">
        <v>0.99684256315231323</v>
      </c>
      <c r="AV109" s="63">
        <v>1</v>
      </c>
      <c r="AW109" s="58">
        <v>246999.71052631579</v>
      </c>
      <c r="AX109" s="58">
        <v>231950</v>
      </c>
      <c r="AY109" s="61">
        <v>246269.5</v>
      </c>
      <c r="AZ109" s="58">
        <v>249541</v>
      </c>
      <c r="BA109" s="59">
        <v>89.964286804199219</v>
      </c>
      <c r="BB109" s="59">
        <v>39</v>
      </c>
      <c r="BC109" s="62">
        <v>0.99995976686477661</v>
      </c>
      <c r="BD109" s="63">
        <v>1</v>
      </c>
    </row>
    <row r="110" spans="1:56" x14ac:dyDescent="0.3">
      <c r="A110" s="47">
        <v>42217</v>
      </c>
      <c r="B110" s="48">
        <v>1</v>
      </c>
      <c r="C110" s="49">
        <v>24</v>
      </c>
      <c r="D110" s="50">
        <v>8.7272729873657227</v>
      </c>
      <c r="E110" s="49">
        <v>4</v>
      </c>
      <c r="F110" s="49">
        <v>1</v>
      </c>
      <c r="G110" s="49">
        <v>5</v>
      </c>
      <c r="H110" s="51">
        <v>203492</v>
      </c>
      <c r="I110" s="52">
        <v>203492</v>
      </c>
      <c r="J110" s="53">
        <v>203492</v>
      </c>
      <c r="K110" s="54">
        <v>0</v>
      </c>
      <c r="L110" s="54">
        <v>0</v>
      </c>
      <c r="M110" s="55">
        <v>1</v>
      </c>
      <c r="N110" s="55">
        <v>1</v>
      </c>
      <c r="O110" s="55">
        <v>1</v>
      </c>
      <c r="P110" s="56">
        <v>1</v>
      </c>
      <c r="Q110" s="52">
        <v>204229.79166666666</v>
      </c>
      <c r="R110" s="53">
        <v>195200</v>
      </c>
      <c r="S110" s="54">
        <v>186.70832824707031</v>
      </c>
      <c r="T110" s="54">
        <v>126.5</v>
      </c>
      <c r="U110" s="55">
        <v>0.9908873438835144</v>
      </c>
      <c r="V110" s="56">
        <v>1</v>
      </c>
      <c r="W110" s="53">
        <v>207304.75</v>
      </c>
      <c r="X110" s="53">
        <v>187257</v>
      </c>
      <c r="Y110" s="52">
        <v>169516</v>
      </c>
      <c r="Z110" s="53">
        <v>169516</v>
      </c>
      <c r="AA110" s="54">
        <v>125</v>
      </c>
      <c r="AB110" s="54">
        <v>125</v>
      </c>
      <c r="AC110" s="55">
        <v>1.0078694820404053</v>
      </c>
      <c r="AD110" s="56">
        <v>1.0078694820404053</v>
      </c>
      <c r="AE110" s="52">
        <v>231263.2</v>
      </c>
      <c r="AF110" s="53">
        <v>249900</v>
      </c>
      <c r="AG110" s="54">
        <v>62.599998474121094</v>
      </c>
      <c r="AH110" s="54">
        <v>46</v>
      </c>
      <c r="AI110" s="55">
        <v>1</v>
      </c>
      <c r="AJ110" s="56">
        <v>1</v>
      </c>
      <c r="AK110" s="57">
        <v>21</v>
      </c>
      <c r="AL110" s="58">
        <v>4990251</v>
      </c>
      <c r="AM110" s="59">
        <v>32</v>
      </c>
      <c r="AN110" s="60">
        <v>24</v>
      </c>
      <c r="AO110" s="61">
        <v>237631</v>
      </c>
      <c r="AP110" s="58">
        <v>249678</v>
      </c>
      <c r="AQ110" s="59">
        <v>89.428573608398438</v>
      </c>
      <c r="AR110" s="59">
        <v>63</v>
      </c>
      <c r="AS110" s="62">
        <v>0.99978691339492798</v>
      </c>
      <c r="AT110" s="62">
        <v>1</v>
      </c>
      <c r="AU110" s="62">
        <v>0.99627214670181274</v>
      </c>
      <c r="AV110" s="63">
        <v>1</v>
      </c>
      <c r="AW110" s="58">
        <v>243261.5625</v>
      </c>
      <c r="AX110" s="58">
        <v>224900</v>
      </c>
      <c r="AY110" s="61">
        <v>241800.91666666666</v>
      </c>
      <c r="AZ110" s="58">
        <v>249541</v>
      </c>
      <c r="BA110" s="59">
        <v>79.958335876464844</v>
      </c>
      <c r="BB110" s="59">
        <v>39</v>
      </c>
      <c r="BC110" s="62">
        <v>1.0023943185806274</v>
      </c>
      <c r="BD110" s="63">
        <v>1</v>
      </c>
    </row>
    <row r="111" spans="1:56" x14ac:dyDescent="0.3">
      <c r="A111" s="47">
        <v>42186</v>
      </c>
      <c r="B111" s="48">
        <v>2</v>
      </c>
      <c r="C111" s="49">
        <v>25</v>
      </c>
      <c r="D111" s="50">
        <v>8.5714282989501953</v>
      </c>
      <c r="E111" s="49">
        <v>1</v>
      </c>
      <c r="F111" s="49">
        <v>1</v>
      </c>
      <c r="G111" s="49">
        <v>6</v>
      </c>
      <c r="H111" s="51">
        <v>402900</v>
      </c>
      <c r="I111" s="52">
        <v>201450</v>
      </c>
      <c r="J111" s="53">
        <v>201450</v>
      </c>
      <c r="K111" s="54">
        <v>48.5</v>
      </c>
      <c r="L111" s="54">
        <v>48.5</v>
      </c>
      <c r="M111" s="55">
        <v>0.98364943265914917</v>
      </c>
      <c r="N111" s="55">
        <v>0.98364943265914917</v>
      </c>
      <c r="O111" s="55">
        <v>0.98384559154510498</v>
      </c>
      <c r="P111" s="56">
        <v>0.98384559154510498</v>
      </c>
      <c r="Q111" s="52">
        <v>225862.72</v>
      </c>
      <c r="R111" s="53">
        <v>219000</v>
      </c>
      <c r="S111" s="54">
        <v>173.80000305175781</v>
      </c>
      <c r="T111" s="54">
        <v>106</v>
      </c>
      <c r="U111" s="55">
        <v>0.99570667743682861</v>
      </c>
      <c r="V111" s="56">
        <v>1</v>
      </c>
      <c r="W111" s="53">
        <v>135000</v>
      </c>
      <c r="X111" s="53">
        <v>135000</v>
      </c>
      <c r="Y111" s="52">
        <v>372265</v>
      </c>
      <c r="Z111" s="53">
        <v>372265</v>
      </c>
      <c r="AA111" s="54">
        <v>0</v>
      </c>
      <c r="AB111" s="54">
        <v>0</v>
      </c>
      <c r="AC111" s="55">
        <v>1</v>
      </c>
      <c r="AD111" s="56">
        <v>1</v>
      </c>
      <c r="AE111" s="52">
        <v>268225</v>
      </c>
      <c r="AF111" s="53">
        <v>253500</v>
      </c>
      <c r="AG111" s="54">
        <v>50.333332061767578</v>
      </c>
      <c r="AH111" s="54">
        <v>39.5</v>
      </c>
      <c r="AI111" s="55">
        <v>1.0000653266906738</v>
      </c>
      <c r="AJ111" s="56">
        <v>1</v>
      </c>
      <c r="AK111" s="57">
        <v>20</v>
      </c>
      <c r="AL111" s="58">
        <v>4786759</v>
      </c>
      <c r="AM111" s="59">
        <v>28</v>
      </c>
      <c r="AN111" s="60">
        <v>23</v>
      </c>
      <c r="AO111" s="61">
        <v>239337.95</v>
      </c>
      <c r="AP111" s="58">
        <v>250964</v>
      </c>
      <c r="AQ111" s="59">
        <v>93.900001525878906</v>
      </c>
      <c r="AR111" s="59">
        <v>66</v>
      </c>
      <c r="AS111" s="62">
        <v>0.99977624416351318</v>
      </c>
      <c r="AT111" s="62">
        <v>1</v>
      </c>
      <c r="AU111" s="62">
        <v>0.9960857629776001</v>
      </c>
      <c r="AV111" s="63">
        <v>1</v>
      </c>
      <c r="AW111" s="58">
        <v>248398.25</v>
      </c>
      <c r="AX111" s="58">
        <v>242016</v>
      </c>
      <c r="AY111" s="61">
        <v>244943.73913043478</v>
      </c>
      <c r="AZ111" s="58">
        <v>249950</v>
      </c>
      <c r="BA111" s="59">
        <v>78</v>
      </c>
      <c r="BB111" s="59">
        <v>33</v>
      </c>
      <c r="BC111" s="62">
        <v>1.0021562576293945</v>
      </c>
      <c r="BD111" s="63">
        <v>1</v>
      </c>
    </row>
    <row r="112" spans="1:56" x14ac:dyDescent="0.3">
      <c r="A112" s="47">
        <v>42156</v>
      </c>
      <c r="B112" s="48">
        <v>3</v>
      </c>
      <c r="C112" s="49">
        <v>28</v>
      </c>
      <c r="D112" s="50">
        <v>8.8421049118041992</v>
      </c>
      <c r="E112" s="49">
        <v>3</v>
      </c>
      <c r="F112" s="49">
        <v>3</v>
      </c>
      <c r="G112" s="49">
        <v>4</v>
      </c>
      <c r="H112" s="51">
        <v>848716</v>
      </c>
      <c r="I112" s="52">
        <v>282905.33333333331</v>
      </c>
      <c r="J112" s="53">
        <v>296500</v>
      </c>
      <c r="K112" s="54">
        <v>50.333332061767578</v>
      </c>
      <c r="L112" s="54">
        <v>33</v>
      </c>
      <c r="M112" s="55">
        <v>1.0013895034790039</v>
      </c>
      <c r="N112" s="55">
        <v>1</v>
      </c>
      <c r="O112" s="55">
        <v>1.0047621726989746</v>
      </c>
      <c r="P112" s="56">
        <v>1.005084753036499</v>
      </c>
      <c r="Q112" s="52">
        <v>220427.42857142858</v>
      </c>
      <c r="R112" s="53">
        <v>213700</v>
      </c>
      <c r="S112" s="54">
        <v>137.64285278320313</v>
      </c>
      <c r="T112" s="54">
        <v>80</v>
      </c>
      <c r="U112" s="55">
        <v>0.99603605270385742</v>
      </c>
      <c r="V112" s="56">
        <v>1</v>
      </c>
      <c r="W112" s="53">
        <v>294288.33333333331</v>
      </c>
      <c r="X112" s="53">
        <v>249132</v>
      </c>
      <c r="Y112" s="52">
        <v>219010.66666666666</v>
      </c>
      <c r="Z112" s="53">
        <v>249132</v>
      </c>
      <c r="AA112" s="54">
        <v>32.333332061767578</v>
      </c>
      <c r="AB112" s="54">
        <v>16</v>
      </c>
      <c r="AC112" s="55">
        <v>0.98923039436340332</v>
      </c>
      <c r="AD112" s="56">
        <v>1</v>
      </c>
      <c r="AE112" s="52">
        <v>252387.5</v>
      </c>
      <c r="AF112" s="53">
        <v>253500</v>
      </c>
      <c r="AG112" s="54">
        <v>28.5</v>
      </c>
      <c r="AH112" s="54">
        <v>16.5</v>
      </c>
      <c r="AI112" s="55">
        <v>1.0000981092453003</v>
      </c>
      <c r="AJ112" s="56">
        <v>1</v>
      </c>
      <c r="AK112" s="57">
        <v>18</v>
      </c>
      <c r="AL112" s="58">
        <v>4383859</v>
      </c>
      <c r="AM112" s="59">
        <v>27</v>
      </c>
      <c r="AN112" s="60">
        <v>22</v>
      </c>
      <c r="AO112" s="61">
        <v>243547.72222222222</v>
      </c>
      <c r="AP112" s="58">
        <v>250964</v>
      </c>
      <c r="AQ112" s="59">
        <v>98.944442749023438</v>
      </c>
      <c r="AR112" s="59">
        <v>66</v>
      </c>
      <c r="AS112" s="62">
        <v>1.001568078994751</v>
      </c>
      <c r="AT112" s="62">
        <v>1</v>
      </c>
      <c r="AU112" s="62">
        <v>0.99744576215744019</v>
      </c>
      <c r="AV112" s="63">
        <v>1</v>
      </c>
      <c r="AW112" s="58">
        <v>252598.1851851852</v>
      </c>
      <c r="AX112" s="58">
        <v>249132</v>
      </c>
      <c r="AY112" s="61">
        <v>239156.40909090909</v>
      </c>
      <c r="AZ112" s="58">
        <v>249541</v>
      </c>
      <c r="BA112" s="59">
        <v>81.545455932617188</v>
      </c>
      <c r="BB112" s="59">
        <v>39</v>
      </c>
      <c r="BC112" s="62">
        <v>1.0022542476654053</v>
      </c>
      <c r="BD112" s="63">
        <v>1</v>
      </c>
    </row>
    <row r="113" spans="1:56" x14ac:dyDescent="0.3">
      <c r="A113" s="47">
        <v>42125</v>
      </c>
      <c r="B113" s="48">
        <v>7</v>
      </c>
      <c r="C113" s="49">
        <v>29</v>
      </c>
      <c r="D113" s="50">
        <v>8.6999998092651367</v>
      </c>
      <c r="E113" s="49">
        <v>5</v>
      </c>
      <c r="F113" s="49">
        <v>4</v>
      </c>
      <c r="G113" s="49">
        <v>5</v>
      </c>
      <c r="H113" s="51">
        <v>1743625</v>
      </c>
      <c r="I113" s="52">
        <v>249089.28571428571</v>
      </c>
      <c r="J113" s="53">
        <v>263500</v>
      </c>
      <c r="K113" s="54">
        <v>175</v>
      </c>
      <c r="L113" s="54">
        <v>90</v>
      </c>
      <c r="M113" s="55">
        <v>1.0061204433441162</v>
      </c>
      <c r="N113" s="55">
        <v>1</v>
      </c>
      <c r="O113" s="55">
        <v>1.0008807182312012</v>
      </c>
      <c r="P113" s="56">
        <v>1</v>
      </c>
      <c r="Q113" s="52">
        <v>228279.3448275862</v>
      </c>
      <c r="R113" s="53">
        <v>225000</v>
      </c>
      <c r="S113" s="54">
        <v>129.72413635253906</v>
      </c>
      <c r="T113" s="54">
        <v>73</v>
      </c>
      <c r="U113" s="55">
        <v>0.99752622842788696</v>
      </c>
      <c r="V113" s="56">
        <v>1</v>
      </c>
      <c r="W113" s="53">
        <v>175440</v>
      </c>
      <c r="X113" s="53">
        <v>162500</v>
      </c>
      <c r="Y113" s="52">
        <v>245204</v>
      </c>
      <c r="Z113" s="53">
        <v>274925</v>
      </c>
      <c r="AA113" s="54">
        <v>12</v>
      </c>
      <c r="AB113" s="54">
        <v>7.5</v>
      </c>
      <c r="AC113" s="55">
        <v>1.0260440111160278</v>
      </c>
      <c r="AD113" s="56">
        <v>1.0277736186981201</v>
      </c>
      <c r="AE113" s="52">
        <v>237170</v>
      </c>
      <c r="AF113" s="53">
        <v>249950</v>
      </c>
      <c r="AG113" s="54">
        <v>35.599998474121094</v>
      </c>
      <c r="AH113" s="54">
        <v>15</v>
      </c>
      <c r="AI113" s="55">
        <v>0.99625182151794434</v>
      </c>
      <c r="AJ113" s="56">
        <v>1</v>
      </c>
      <c r="AK113" s="57">
        <v>15</v>
      </c>
      <c r="AL113" s="58">
        <v>3535143</v>
      </c>
      <c r="AM113" s="59">
        <v>24</v>
      </c>
      <c r="AN113" s="60">
        <v>19</v>
      </c>
      <c r="AO113" s="61">
        <v>235676.2</v>
      </c>
      <c r="AP113" s="58">
        <v>199900</v>
      </c>
      <c r="AQ113" s="59">
        <v>108.66666412353516</v>
      </c>
      <c r="AR113" s="59">
        <v>69</v>
      </c>
      <c r="AS113" s="62">
        <v>1.0016038417816162</v>
      </c>
      <c r="AT113" s="62">
        <v>1</v>
      </c>
      <c r="AU113" s="62">
        <v>0.99598246812820435</v>
      </c>
      <c r="AV113" s="63">
        <v>1</v>
      </c>
      <c r="AW113" s="58">
        <v>247386.91666666666</v>
      </c>
      <c r="AX113" s="58">
        <v>242425</v>
      </c>
      <c r="AY113" s="61">
        <v>242337.31578947368</v>
      </c>
      <c r="AZ113" s="58">
        <v>249950</v>
      </c>
      <c r="BA113" s="59">
        <v>89.315788269042969</v>
      </c>
      <c r="BB113" s="59">
        <v>45</v>
      </c>
      <c r="BC113" s="62">
        <v>1.0043106079101563</v>
      </c>
      <c r="BD113" s="63">
        <v>1</v>
      </c>
    </row>
    <row r="114" spans="1:56" x14ac:dyDescent="0.3">
      <c r="A114" s="47">
        <v>42095</v>
      </c>
      <c r="B114" s="48">
        <v>4</v>
      </c>
      <c r="C114" s="49">
        <v>30</v>
      </c>
      <c r="D114" s="50">
        <v>10.909090995788574</v>
      </c>
      <c r="E114" s="49">
        <v>8</v>
      </c>
      <c r="F114" s="49">
        <v>5</v>
      </c>
      <c r="G114" s="49">
        <v>9</v>
      </c>
      <c r="H114" s="51">
        <v>848526</v>
      </c>
      <c r="I114" s="52">
        <v>212131.5</v>
      </c>
      <c r="J114" s="53">
        <v>179471.5</v>
      </c>
      <c r="K114" s="54">
        <v>52.75</v>
      </c>
      <c r="L114" s="54">
        <v>66</v>
      </c>
      <c r="M114" s="55">
        <v>1.0012208223342896</v>
      </c>
      <c r="N114" s="55">
        <v>1</v>
      </c>
      <c r="O114" s="55">
        <v>1.0012208223342896</v>
      </c>
      <c r="P114" s="56">
        <v>1</v>
      </c>
      <c r="Q114" s="52">
        <v>244144.6</v>
      </c>
      <c r="R114" s="53">
        <v>237032</v>
      </c>
      <c r="S114" s="54">
        <v>115.23332977294922</v>
      </c>
      <c r="T114" s="54">
        <v>69.5</v>
      </c>
      <c r="U114" s="55">
        <v>0.99987190961837769</v>
      </c>
      <c r="V114" s="56">
        <v>1</v>
      </c>
      <c r="W114" s="53">
        <v>256610.875</v>
      </c>
      <c r="X114" s="53">
        <v>277483</v>
      </c>
      <c r="Y114" s="52">
        <v>319517.40000000002</v>
      </c>
      <c r="Z114" s="53">
        <v>329750</v>
      </c>
      <c r="AA114" s="54">
        <v>172.39999389648438</v>
      </c>
      <c r="AB114" s="54">
        <v>90</v>
      </c>
      <c r="AC114" s="55">
        <v>0.98950403928756714</v>
      </c>
      <c r="AD114" s="56">
        <v>1</v>
      </c>
      <c r="AE114" s="52">
        <v>242709.22222222222</v>
      </c>
      <c r="AF114" s="53">
        <v>249900</v>
      </c>
      <c r="AG114" s="54">
        <v>167.88888549804688</v>
      </c>
      <c r="AH114" s="54">
        <v>110</v>
      </c>
      <c r="AI114" s="55">
        <v>0.9992988109588623</v>
      </c>
      <c r="AJ114" s="56">
        <v>1</v>
      </c>
      <c r="AK114" s="57">
        <v>8</v>
      </c>
      <c r="AL114" s="58">
        <v>1791518</v>
      </c>
      <c r="AM114" s="59">
        <v>19</v>
      </c>
      <c r="AN114" s="60">
        <v>15</v>
      </c>
      <c r="AO114" s="61">
        <v>223939.75</v>
      </c>
      <c r="AP114" s="58">
        <v>198950</v>
      </c>
      <c r="AQ114" s="59">
        <v>50.625</v>
      </c>
      <c r="AR114" s="59">
        <v>66</v>
      </c>
      <c r="AS114" s="62">
        <v>0.99765181541442871</v>
      </c>
      <c r="AT114" s="62">
        <v>1</v>
      </c>
      <c r="AU114" s="62">
        <v>0.99169659614562988</v>
      </c>
      <c r="AV114" s="63">
        <v>1</v>
      </c>
      <c r="AW114" s="58">
        <v>266320.31578947371</v>
      </c>
      <c r="AX114" s="58">
        <v>269900</v>
      </c>
      <c r="AY114" s="61">
        <v>241572.86666666667</v>
      </c>
      <c r="AZ114" s="58">
        <v>203492</v>
      </c>
      <c r="BA114" s="59">
        <v>109.93333435058594</v>
      </c>
      <c r="BB114" s="59">
        <v>69</v>
      </c>
      <c r="BC114" s="62">
        <v>0.99851506948471069</v>
      </c>
      <c r="BD114" s="63">
        <v>1</v>
      </c>
    </row>
    <row r="115" spans="1:56" x14ac:dyDescent="0.3">
      <c r="A115" s="47">
        <v>42064</v>
      </c>
      <c r="B115" s="48">
        <v>0</v>
      </c>
      <c r="C115" s="49">
        <v>25</v>
      </c>
      <c r="D115" s="50">
        <v>8.5714282989501953</v>
      </c>
      <c r="E115" s="49">
        <v>3</v>
      </c>
      <c r="F115" s="49">
        <v>7</v>
      </c>
      <c r="G115" s="49">
        <v>6</v>
      </c>
      <c r="H115" s="51">
        <v>0</v>
      </c>
      <c r="Q115" s="52">
        <v>223192.8</v>
      </c>
      <c r="R115" s="53">
        <v>225000</v>
      </c>
      <c r="S115" s="54">
        <v>132.63999938964844</v>
      </c>
      <c r="T115" s="54">
        <v>91</v>
      </c>
      <c r="U115" s="55">
        <v>0.99866628646850586</v>
      </c>
      <c r="V115" s="56">
        <v>1</v>
      </c>
      <c r="W115" s="53">
        <v>250633.33333333334</v>
      </c>
      <c r="X115" s="53">
        <v>214900</v>
      </c>
      <c r="Y115" s="52">
        <v>216534.42857142858</v>
      </c>
      <c r="Z115" s="53">
        <v>194000</v>
      </c>
      <c r="AA115" s="54">
        <v>96.714286804199219</v>
      </c>
      <c r="AB115" s="54">
        <v>69</v>
      </c>
      <c r="AC115" s="55">
        <v>1.0028548240661621</v>
      </c>
      <c r="AD115" s="56">
        <v>1</v>
      </c>
      <c r="AE115" s="52">
        <v>222616.5</v>
      </c>
      <c r="AF115" s="53">
        <v>182200</v>
      </c>
      <c r="AG115" s="54">
        <v>206.83332824707031</v>
      </c>
      <c r="AH115" s="54">
        <v>125.5</v>
      </c>
      <c r="AI115" s="55">
        <v>1.004902720451355</v>
      </c>
      <c r="AJ115" s="56">
        <v>1</v>
      </c>
      <c r="AK115" s="57">
        <v>4</v>
      </c>
      <c r="AL115" s="58">
        <v>942992</v>
      </c>
      <c r="AM115" s="59">
        <v>11</v>
      </c>
      <c r="AN115" s="60">
        <v>10</v>
      </c>
      <c r="AO115" s="61">
        <v>235748</v>
      </c>
      <c r="AP115" s="58">
        <v>224789</v>
      </c>
      <c r="AQ115" s="59">
        <v>48.5</v>
      </c>
      <c r="AR115" s="59">
        <v>42</v>
      </c>
      <c r="AS115" s="62">
        <v>0.99408280849456787</v>
      </c>
      <c r="AT115" s="62">
        <v>1</v>
      </c>
      <c r="AU115" s="62">
        <v>0.98217236995697021</v>
      </c>
      <c r="AV115" s="63">
        <v>0.98816567659378052</v>
      </c>
      <c r="AW115" s="58">
        <v>273381.72727272729</v>
      </c>
      <c r="AX115" s="58">
        <v>269900</v>
      </c>
      <c r="AY115" s="61">
        <v>202600.6</v>
      </c>
      <c r="AZ115" s="58">
        <v>173082.5</v>
      </c>
      <c r="BA115" s="59">
        <v>78.699996948242188</v>
      </c>
      <c r="BB115" s="59">
        <v>66</v>
      </c>
      <c r="BC115" s="62">
        <v>1.0030206441879272</v>
      </c>
      <c r="BD115" s="63">
        <v>1</v>
      </c>
    </row>
    <row r="116" spans="1:56" x14ac:dyDescent="0.3">
      <c r="A116" s="47">
        <v>42036</v>
      </c>
      <c r="B116" s="48">
        <v>2</v>
      </c>
      <c r="C116" s="49">
        <v>29</v>
      </c>
      <c r="D116" s="50">
        <v>9.4054059982299805</v>
      </c>
      <c r="E116" s="49">
        <v>2</v>
      </c>
      <c r="F116" s="49">
        <v>0</v>
      </c>
      <c r="G116" s="49">
        <v>1</v>
      </c>
      <c r="H116" s="51">
        <v>493414</v>
      </c>
      <c r="I116" s="52">
        <v>246707</v>
      </c>
      <c r="J116" s="53">
        <v>246707</v>
      </c>
      <c r="K116" s="54">
        <v>55</v>
      </c>
      <c r="L116" s="54">
        <v>55</v>
      </c>
      <c r="M116" s="55">
        <v>0.98816567659378052</v>
      </c>
      <c r="N116" s="55">
        <v>0.98816567659378052</v>
      </c>
      <c r="O116" s="55">
        <v>0.98816567659378052</v>
      </c>
      <c r="P116" s="56">
        <v>0.98816567659378052</v>
      </c>
      <c r="Q116" s="52">
        <v>222946.27586206896</v>
      </c>
      <c r="R116" s="53">
        <v>219000</v>
      </c>
      <c r="S116" s="54">
        <v>147.82759094238281</v>
      </c>
      <c r="T116" s="54">
        <v>129</v>
      </c>
      <c r="U116" s="55">
        <v>0.99986457824707031</v>
      </c>
      <c r="V116" s="56">
        <v>1</v>
      </c>
      <c r="W116" s="53">
        <v>339200.5</v>
      </c>
      <c r="X116" s="53">
        <v>339200.5</v>
      </c>
      <c r="AE116" s="52">
        <v>194500</v>
      </c>
      <c r="AF116" s="53">
        <v>194500</v>
      </c>
      <c r="AG116" s="54">
        <v>19</v>
      </c>
      <c r="AH116" s="54">
        <v>19</v>
      </c>
      <c r="AI116" s="55">
        <v>1</v>
      </c>
      <c r="AJ116" s="56">
        <v>1</v>
      </c>
      <c r="AK116" s="57">
        <v>4</v>
      </c>
      <c r="AL116" s="58">
        <v>942992</v>
      </c>
      <c r="AM116" s="59">
        <v>8</v>
      </c>
      <c r="AN116" s="60">
        <v>3</v>
      </c>
      <c r="AO116" s="61">
        <v>235748</v>
      </c>
      <c r="AP116" s="58">
        <v>224789</v>
      </c>
      <c r="AQ116" s="59">
        <v>48.5</v>
      </c>
      <c r="AR116" s="59">
        <v>42</v>
      </c>
      <c r="AS116" s="62">
        <v>0.99408280849456787</v>
      </c>
      <c r="AT116" s="62">
        <v>1</v>
      </c>
      <c r="AU116" s="62">
        <v>0.98217236995697021</v>
      </c>
      <c r="AV116" s="63">
        <v>0.98816567659378052</v>
      </c>
      <c r="AW116" s="58">
        <v>281912.375</v>
      </c>
      <c r="AX116" s="58">
        <v>283950</v>
      </c>
      <c r="AY116" s="61">
        <v>170088.33333333334</v>
      </c>
      <c r="AZ116" s="58">
        <v>169000</v>
      </c>
      <c r="BA116" s="59">
        <v>36.666667938232422</v>
      </c>
      <c r="BB116" s="59">
        <v>0</v>
      </c>
      <c r="BC116" s="62">
        <v>1.0034074783325195</v>
      </c>
      <c r="BD116" s="63">
        <v>1</v>
      </c>
    </row>
    <row r="117" spans="1:56" x14ac:dyDescent="0.3">
      <c r="A117" s="47">
        <v>42005</v>
      </c>
      <c r="B117" s="48">
        <v>2</v>
      </c>
      <c r="C117" s="49">
        <v>27</v>
      </c>
      <c r="D117" s="50">
        <v>9</v>
      </c>
      <c r="E117" s="49">
        <v>6</v>
      </c>
      <c r="F117" s="49">
        <v>3</v>
      </c>
      <c r="G117" s="49">
        <v>2</v>
      </c>
      <c r="H117" s="51">
        <v>449578</v>
      </c>
      <c r="I117" s="52">
        <v>224789</v>
      </c>
      <c r="J117" s="53">
        <v>224789</v>
      </c>
      <c r="K117" s="54">
        <v>42</v>
      </c>
      <c r="L117" s="54">
        <v>42</v>
      </c>
      <c r="M117" s="55">
        <v>1</v>
      </c>
      <c r="N117" s="55">
        <v>1</v>
      </c>
      <c r="O117" s="55">
        <v>0.97617912292480469</v>
      </c>
      <c r="P117" s="56">
        <v>0.97617912292480469</v>
      </c>
      <c r="Q117" s="52">
        <v>222418.22222222222</v>
      </c>
      <c r="R117" s="53">
        <v>215000</v>
      </c>
      <c r="S117" s="54">
        <v>139.77777099609375</v>
      </c>
      <c r="T117" s="54">
        <v>104</v>
      </c>
      <c r="U117" s="55">
        <v>1.0000486373901367</v>
      </c>
      <c r="V117" s="56">
        <v>1</v>
      </c>
      <c r="W117" s="53">
        <v>262816.33333333331</v>
      </c>
      <c r="X117" s="53">
        <v>231950</v>
      </c>
      <c r="Y117" s="52">
        <v>170088.33333333334</v>
      </c>
      <c r="Z117" s="53">
        <v>169000</v>
      </c>
      <c r="AA117" s="54">
        <v>36.666667938232422</v>
      </c>
      <c r="AB117" s="54">
        <v>0</v>
      </c>
      <c r="AC117" s="55">
        <v>1.0034074783325195</v>
      </c>
      <c r="AD117" s="56">
        <v>1</v>
      </c>
      <c r="AE117" s="52">
        <v>181750</v>
      </c>
      <c r="AF117" s="53">
        <v>181750</v>
      </c>
      <c r="AG117" s="54">
        <v>64.5</v>
      </c>
      <c r="AH117" s="54">
        <v>64.5</v>
      </c>
      <c r="AI117" s="55">
        <v>1</v>
      </c>
      <c r="AJ117" s="56">
        <v>1</v>
      </c>
      <c r="AK117" s="57">
        <v>2</v>
      </c>
      <c r="AL117" s="58">
        <v>449578</v>
      </c>
      <c r="AM117" s="59">
        <v>6</v>
      </c>
      <c r="AN117" s="60">
        <v>3</v>
      </c>
      <c r="AO117" s="61">
        <v>224789</v>
      </c>
      <c r="AP117" s="58">
        <v>224789</v>
      </c>
      <c r="AQ117" s="59">
        <v>42</v>
      </c>
      <c r="AR117" s="59">
        <v>42</v>
      </c>
      <c r="AS117" s="62">
        <v>1</v>
      </c>
      <c r="AT117" s="62">
        <v>1</v>
      </c>
      <c r="AU117" s="62">
        <v>0.97617912292480469</v>
      </c>
      <c r="AV117" s="63">
        <v>0.97617912292480469</v>
      </c>
      <c r="AW117" s="58">
        <v>262816.33333333331</v>
      </c>
      <c r="AX117" s="58">
        <v>231950</v>
      </c>
      <c r="AY117" s="61">
        <v>170088.33333333334</v>
      </c>
      <c r="AZ117" s="58">
        <v>169000</v>
      </c>
      <c r="BA117" s="59">
        <v>36.666667938232422</v>
      </c>
      <c r="BB117" s="59">
        <v>0</v>
      </c>
      <c r="BC117" s="62">
        <v>1.0034074783325195</v>
      </c>
      <c r="BD117" s="63">
        <v>1</v>
      </c>
    </row>
    <row r="118" spans="1:56" x14ac:dyDescent="0.3">
      <c r="A118" s="47">
        <v>41974</v>
      </c>
      <c r="B118" s="48">
        <v>3</v>
      </c>
      <c r="C118" s="49">
        <v>21</v>
      </c>
      <c r="D118" s="50">
        <v>7.1999998092651367</v>
      </c>
      <c r="E118" s="49">
        <v>4</v>
      </c>
      <c r="F118" s="49">
        <v>1</v>
      </c>
      <c r="G118" s="49">
        <v>7</v>
      </c>
      <c r="H118" s="51">
        <v>803813</v>
      </c>
      <c r="I118" s="52">
        <v>267937.66666666669</v>
      </c>
      <c r="J118" s="53">
        <v>284313</v>
      </c>
      <c r="K118" s="54">
        <v>89.666664123535156</v>
      </c>
      <c r="L118" s="54">
        <v>103</v>
      </c>
      <c r="M118" s="55">
        <v>1.0059821605682373</v>
      </c>
      <c r="N118" s="55">
        <v>1</v>
      </c>
      <c r="O118" s="55">
        <v>1.0008480548858643</v>
      </c>
      <c r="P118" s="56">
        <v>1</v>
      </c>
      <c r="Q118" s="52">
        <v>218793.28571428571</v>
      </c>
      <c r="R118" s="53">
        <v>194500</v>
      </c>
      <c r="S118" s="54">
        <v>146.38095092773438</v>
      </c>
      <c r="T118" s="54">
        <v>84</v>
      </c>
      <c r="U118" s="55">
        <v>0.99957829713821411</v>
      </c>
      <c r="V118" s="56">
        <v>1</v>
      </c>
      <c r="W118" s="53">
        <v>223001.75</v>
      </c>
      <c r="X118" s="53">
        <v>222089</v>
      </c>
      <c r="Y118" s="52">
        <v>199900</v>
      </c>
      <c r="Z118" s="53">
        <v>199900</v>
      </c>
      <c r="AA118" s="54">
        <v>84</v>
      </c>
      <c r="AB118" s="54">
        <v>84</v>
      </c>
      <c r="AC118" s="55">
        <v>0.95235824584960938</v>
      </c>
      <c r="AD118" s="56">
        <v>0.95235824584960938</v>
      </c>
      <c r="AE118" s="52">
        <v>212096.85714285713</v>
      </c>
      <c r="AF118" s="53">
        <v>209900</v>
      </c>
      <c r="AG118" s="54">
        <v>30</v>
      </c>
      <c r="AH118" s="54">
        <v>25</v>
      </c>
      <c r="AI118" s="55">
        <v>0.99319404363632202</v>
      </c>
      <c r="AJ118" s="56">
        <v>1</v>
      </c>
      <c r="AK118" s="57">
        <v>35</v>
      </c>
      <c r="AL118" s="58">
        <v>8190983</v>
      </c>
      <c r="AM118" s="59">
        <v>49</v>
      </c>
      <c r="AN118" s="60">
        <v>35</v>
      </c>
      <c r="AO118" s="61">
        <v>234028.08571428573</v>
      </c>
      <c r="AP118" s="58">
        <v>229570</v>
      </c>
      <c r="AQ118" s="59">
        <v>84.599998474121094</v>
      </c>
      <c r="AR118" s="59">
        <v>76</v>
      </c>
      <c r="AS118" s="62">
        <v>0.99955540895462036</v>
      </c>
      <c r="AT118" s="62">
        <v>1</v>
      </c>
      <c r="AU118" s="62">
        <v>0.99551904201507568</v>
      </c>
      <c r="AV118" s="63">
        <v>1</v>
      </c>
      <c r="AW118" s="58">
        <v>225126.57142857142</v>
      </c>
      <c r="AX118" s="58">
        <v>219000</v>
      </c>
      <c r="AY118" s="61">
        <v>232006.54285714286</v>
      </c>
      <c r="AZ118" s="58">
        <v>229941</v>
      </c>
      <c r="BA118" s="59">
        <v>86.228569030761719</v>
      </c>
      <c r="BB118" s="59">
        <v>76</v>
      </c>
      <c r="BC118" s="62">
        <v>0.99507617950439453</v>
      </c>
      <c r="BD118" s="63">
        <v>1</v>
      </c>
    </row>
    <row r="119" spans="1:56" x14ac:dyDescent="0.3">
      <c r="A119" s="47">
        <v>41944</v>
      </c>
      <c r="B119" s="48">
        <v>2</v>
      </c>
      <c r="C119" s="49">
        <v>24</v>
      </c>
      <c r="D119" s="50">
        <v>8.7272729873657227</v>
      </c>
      <c r="E119" s="49">
        <v>0</v>
      </c>
      <c r="F119" s="49">
        <v>3</v>
      </c>
      <c r="G119" s="49">
        <v>13</v>
      </c>
      <c r="H119" s="51">
        <v>370900</v>
      </c>
      <c r="I119" s="52">
        <v>185450</v>
      </c>
      <c r="J119" s="53">
        <v>185450</v>
      </c>
      <c r="K119" s="54">
        <v>43</v>
      </c>
      <c r="L119" s="54">
        <v>43</v>
      </c>
      <c r="M119" s="55">
        <v>1</v>
      </c>
      <c r="N119" s="55">
        <v>1</v>
      </c>
      <c r="O119" s="55">
        <v>1</v>
      </c>
      <c r="P119" s="56">
        <v>1</v>
      </c>
      <c r="Q119" s="52">
        <v>223363.5</v>
      </c>
      <c r="R119" s="53">
        <v>217000</v>
      </c>
      <c r="S119" s="54">
        <v>119.79166412353516</v>
      </c>
      <c r="T119" s="54">
        <v>72</v>
      </c>
      <c r="U119" s="55">
        <v>0.99928206205368042</v>
      </c>
      <c r="V119" s="56">
        <v>1</v>
      </c>
      <c r="Y119" s="52">
        <v>247300</v>
      </c>
      <c r="Z119" s="53">
        <v>229900</v>
      </c>
      <c r="AA119" s="54">
        <v>115.33333587646484</v>
      </c>
      <c r="AB119" s="54">
        <v>103</v>
      </c>
      <c r="AC119" s="55">
        <v>1.0008480548858643</v>
      </c>
      <c r="AD119" s="56">
        <v>1</v>
      </c>
      <c r="AE119" s="52">
        <v>219341.38461538462</v>
      </c>
      <c r="AF119" s="53">
        <v>222000</v>
      </c>
      <c r="AG119" s="54">
        <v>68.538459777832031</v>
      </c>
      <c r="AH119" s="54">
        <v>37</v>
      </c>
      <c r="AI119" s="55">
        <v>0.99520260095596313</v>
      </c>
      <c r="AJ119" s="56">
        <v>1</v>
      </c>
      <c r="AK119" s="57">
        <v>32</v>
      </c>
      <c r="AL119" s="58">
        <v>7387170</v>
      </c>
      <c r="AM119" s="59">
        <v>45</v>
      </c>
      <c r="AN119" s="60">
        <v>34</v>
      </c>
      <c r="AO119" s="61">
        <v>230849.0625</v>
      </c>
      <c r="AP119" s="58">
        <v>229410</v>
      </c>
      <c r="AQ119" s="59">
        <v>84.125</v>
      </c>
      <c r="AR119" s="59">
        <v>68.5</v>
      </c>
      <c r="AS119" s="62">
        <v>0.99895292520523071</v>
      </c>
      <c r="AT119" s="62">
        <v>1</v>
      </c>
      <c r="AU119" s="62">
        <v>0.99501943588256836</v>
      </c>
      <c r="AV119" s="63">
        <v>1</v>
      </c>
      <c r="AW119" s="58">
        <v>225315.44444444444</v>
      </c>
      <c r="AX119" s="58">
        <v>219000</v>
      </c>
      <c r="AY119" s="61">
        <v>232950.85294117648</v>
      </c>
      <c r="AZ119" s="58">
        <v>232920.5</v>
      </c>
      <c r="BA119" s="59">
        <v>86.294120788574219</v>
      </c>
      <c r="BB119" s="59">
        <v>76</v>
      </c>
      <c r="BC119" s="62">
        <v>0.99633258581161499</v>
      </c>
      <c r="BD119" s="63">
        <v>1</v>
      </c>
    </row>
    <row r="120" spans="1:56" x14ac:dyDescent="0.3">
      <c r="A120" s="47">
        <v>41913</v>
      </c>
      <c r="B120" s="48">
        <v>4</v>
      </c>
      <c r="C120" s="49">
        <v>32</v>
      </c>
      <c r="D120" s="50">
        <v>11.29411792755127</v>
      </c>
      <c r="E120" s="49">
        <v>5</v>
      </c>
      <c r="F120" s="49">
        <v>1</v>
      </c>
      <c r="G120" s="49">
        <v>14</v>
      </c>
      <c r="H120" s="51">
        <v>1012267</v>
      </c>
      <c r="I120" s="52">
        <v>253066.75</v>
      </c>
      <c r="J120" s="53">
        <v>262383.5</v>
      </c>
      <c r="K120" s="54">
        <v>29.75</v>
      </c>
      <c r="L120" s="54">
        <v>18.5</v>
      </c>
      <c r="M120" s="55">
        <v>1.0033377408981323</v>
      </c>
      <c r="N120" s="55">
        <v>1</v>
      </c>
      <c r="O120" s="55">
        <v>1.0033377408981323</v>
      </c>
      <c r="P120" s="56">
        <v>1</v>
      </c>
      <c r="Q120" s="52">
        <v>229062.6875</v>
      </c>
      <c r="R120" s="53">
        <v>220500</v>
      </c>
      <c r="S120" s="54">
        <v>109.03125</v>
      </c>
      <c r="T120" s="54">
        <v>70.5</v>
      </c>
      <c r="U120" s="55">
        <v>0.99839287996292114</v>
      </c>
      <c r="V120" s="56">
        <v>1</v>
      </c>
      <c r="W120" s="53">
        <v>192070</v>
      </c>
      <c r="X120" s="53">
        <v>169000</v>
      </c>
      <c r="Y120" s="52">
        <v>159541</v>
      </c>
      <c r="Z120" s="53">
        <v>159541</v>
      </c>
      <c r="AA120" s="54">
        <v>82</v>
      </c>
      <c r="AB120" s="54">
        <v>82</v>
      </c>
      <c r="AC120" s="55">
        <v>0.99347501993179321</v>
      </c>
      <c r="AD120" s="56">
        <v>0.99347501993179321</v>
      </c>
      <c r="AE120" s="52">
        <v>212624.14285714287</v>
      </c>
      <c r="AF120" s="53">
        <v>196400</v>
      </c>
      <c r="AG120" s="54">
        <v>36.214286804199219</v>
      </c>
      <c r="AH120" s="54">
        <v>12</v>
      </c>
      <c r="AI120" s="55">
        <v>0.99661457538604736</v>
      </c>
      <c r="AJ120" s="56">
        <v>1</v>
      </c>
      <c r="AK120" s="57">
        <v>30</v>
      </c>
      <c r="AL120" s="58">
        <v>7016270</v>
      </c>
      <c r="AM120" s="59">
        <v>45</v>
      </c>
      <c r="AN120" s="60">
        <v>31</v>
      </c>
      <c r="AO120" s="61">
        <v>233875.66666666666</v>
      </c>
      <c r="AP120" s="58">
        <v>229410</v>
      </c>
      <c r="AQ120" s="59">
        <v>86.866668701171875</v>
      </c>
      <c r="AR120" s="59">
        <v>68.5</v>
      </c>
      <c r="AS120" s="62">
        <v>0.99888312816619873</v>
      </c>
      <c r="AT120" s="62">
        <v>1</v>
      </c>
      <c r="AU120" s="62">
        <v>0.99468743801116943</v>
      </c>
      <c r="AV120" s="63">
        <v>1</v>
      </c>
      <c r="AW120" s="58">
        <v>225315.44444444444</v>
      </c>
      <c r="AX120" s="58">
        <v>219000</v>
      </c>
      <c r="AY120" s="61">
        <v>231562.22580645161</v>
      </c>
      <c r="AZ120" s="58">
        <v>235900</v>
      </c>
      <c r="BA120" s="59">
        <v>83.483871459960938</v>
      </c>
      <c r="BB120" s="59">
        <v>61</v>
      </c>
      <c r="BC120" s="62">
        <v>0.99589556455612183</v>
      </c>
      <c r="BD120" s="63">
        <v>1</v>
      </c>
    </row>
    <row r="121" spans="1:56" x14ac:dyDescent="0.3">
      <c r="A121" s="47">
        <v>41883</v>
      </c>
      <c r="B121" s="48">
        <v>3</v>
      </c>
      <c r="C121" s="49">
        <v>25</v>
      </c>
      <c r="D121" s="50">
        <v>9.6774196624755859</v>
      </c>
      <c r="E121" s="49">
        <v>3</v>
      </c>
      <c r="F121" s="49">
        <v>3</v>
      </c>
      <c r="G121" s="49">
        <v>10</v>
      </c>
      <c r="H121" s="51">
        <v>611910</v>
      </c>
      <c r="I121" s="52">
        <v>203970</v>
      </c>
      <c r="J121" s="53">
        <v>194340</v>
      </c>
      <c r="K121" s="54">
        <v>127</v>
      </c>
      <c r="L121" s="54">
        <v>83</v>
      </c>
      <c r="M121" s="55">
        <v>1.0100963115692139</v>
      </c>
      <c r="N121" s="55">
        <v>1</v>
      </c>
      <c r="O121" s="55">
        <v>1.0100963115692139</v>
      </c>
      <c r="P121" s="56">
        <v>1</v>
      </c>
      <c r="Q121" s="52">
        <v>231369.84</v>
      </c>
      <c r="R121" s="53">
        <v>210000</v>
      </c>
      <c r="S121" s="54">
        <v>129.67999267578125</v>
      </c>
      <c r="T121" s="54">
        <v>77</v>
      </c>
      <c r="U121" s="55">
        <v>0.99869763851165771</v>
      </c>
      <c r="V121" s="56">
        <v>1</v>
      </c>
      <c r="W121" s="53">
        <v>232933.33333333334</v>
      </c>
      <c r="X121" s="53">
        <v>199900</v>
      </c>
      <c r="Y121" s="52">
        <v>280471.33333333331</v>
      </c>
      <c r="Z121" s="53">
        <v>328414</v>
      </c>
      <c r="AA121" s="54">
        <v>27.666666030883789</v>
      </c>
      <c r="AB121" s="54">
        <v>0</v>
      </c>
      <c r="AC121" s="55">
        <v>1.0187318325042725</v>
      </c>
      <c r="AD121" s="56">
        <v>1</v>
      </c>
      <c r="AE121" s="52">
        <v>240364.1</v>
      </c>
      <c r="AF121" s="53">
        <v>259900</v>
      </c>
      <c r="AG121" s="54">
        <v>18.899999618530273</v>
      </c>
      <c r="AH121" s="54">
        <v>8.5</v>
      </c>
      <c r="AI121" s="55">
        <v>1</v>
      </c>
      <c r="AJ121" s="56">
        <v>1</v>
      </c>
      <c r="AK121" s="57">
        <v>26</v>
      </c>
      <c r="AL121" s="58">
        <v>6004003</v>
      </c>
      <c r="AM121" s="59">
        <v>40</v>
      </c>
      <c r="AN121" s="60">
        <v>30</v>
      </c>
      <c r="AO121" s="61">
        <v>230923.19230769231</v>
      </c>
      <c r="AP121" s="58">
        <v>223475</v>
      </c>
      <c r="AQ121" s="59">
        <v>95.653846740722656</v>
      </c>
      <c r="AR121" s="59">
        <v>76</v>
      </c>
      <c r="AS121" s="62">
        <v>0.99819779396057129</v>
      </c>
      <c r="AT121" s="62">
        <v>1</v>
      </c>
      <c r="AU121" s="62">
        <v>0.99335658550262451</v>
      </c>
      <c r="AV121" s="63">
        <v>1</v>
      </c>
      <c r="AW121" s="58">
        <v>229471.125</v>
      </c>
      <c r="AX121" s="58">
        <v>219900</v>
      </c>
      <c r="AY121" s="61">
        <v>233962.93333333332</v>
      </c>
      <c r="AZ121" s="58">
        <v>237450</v>
      </c>
      <c r="BA121" s="59">
        <v>83.533332824707031</v>
      </c>
      <c r="BB121" s="59">
        <v>46.5</v>
      </c>
      <c r="BC121" s="62">
        <v>0.99597626924514771</v>
      </c>
      <c r="BD121" s="63">
        <v>1</v>
      </c>
    </row>
    <row r="122" spans="1:56" x14ac:dyDescent="0.3">
      <c r="A122" s="47">
        <v>41852</v>
      </c>
      <c r="B122" s="48">
        <v>3</v>
      </c>
      <c r="C122" s="49">
        <v>25</v>
      </c>
      <c r="D122" s="50">
        <v>9.6774196624755859</v>
      </c>
      <c r="E122" s="49">
        <v>3</v>
      </c>
      <c r="F122" s="49">
        <v>3</v>
      </c>
      <c r="G122" s="49">
        <v>10</v>
      </c>
      <c r="H122" s="51">
        <v>1023840</v>
      </c>
      <c r="I122" s="52">
        <v>341280</v>
      </c>
      <c r="J122" s="53">
        <v>274221</v>
      </c>
      <c r="K122" s="54">
        <v>44.666667938232422</v>
      </c>
      <c r="L122" s="54">
        <v>0</v>
      </c>
      <c r="M122" s="55">
        <v>0.98876601457595825</v>
      </c>
      <c r="N122" s="55">
        <v>1</v>
      </c>
      <c r="O122" s="55">
        <v>0.98876601457595825</v>
      </c>
      <c r="P122" s="56">
        <v>1</v>
      </c>
      <c r="Q122" s="52">
        <v>238643.32</v>
      </c>
      <c r="R122" s="53">
        <v>229570</v>
      </c>
      <c r="S122" s="54">
        <v>131.80000305175781</v>
      </c>
      <c r="T122" s="54">
        <v>86</v>
      </c>
      <c r="U122" s="55">
        <v>0.99680179357528687</v>
      </c>
      <c r="V122" s="56">
        <v>1</v>
      </c>
      <c r="W122" s="53">
        <v>258007</v>
      </c>
      <c r="X122" s="53">
        <v>269900</v>
      </c>
      <c r="Y122" s="52">
        <v>249790</v>
      </c>
      <c r="Z122" s="53">
        <v>249900</v>
      </c>
      <c r="AA122" s="54">
        <v>40</v>
      </c>
      <c r="AB122" s="54">
        <v>32</v>
      </c>
      <c r="AC122" s="55">
        <v>1.0066252946853638</v>
      </c>
      <c r="AD122" s="56">
        <v>1</v>
      </c>
      <c r="AE122" s="52">
        <v>233532.6</v>
      </c>
      <c r="AF122" s="53">
        <v>251900</v>
      </c>
      <c r="AG122" s="54">
        <v>17.299999237060547</v>
      </c>
      <c r="AH122" s="54">
        <v>3</v>
      </c>
      <c r="AI122" s="55">
        <v>1</v>
      </c>
      <c r="AJ122" s="56">
        <v>1</v>
      </c>
      <c r="AK122" s="57">
        <v>23</v>
      </c>
      <c r="AL122" s="58">
        <v>5392093</v>
      </c>
      <c r="AM122" s="59">
        <v>37</v>
      </c>
      <c r="AN122" s="60">
        <v>27</v>
      </c>
      <c r="AO122" s="61">
        <v>234438.82608695651</v>
      </c>
      <c r="AP122" s="58">
        <v>229250</v>
      </c>
      <c r="AQ122" s="59">
        <v>91.565216064453125</v>
      </c>
      <c r="AR122" s="59">
        <v>61</v>
      </c>
      <c r="AS122" s="62">
        <v>0.99664580821990967</v>
      </c>
      <c r="AT122" s="62">
        <v>1</v>
      </c>
      <c r="AU122" s="62">
        <v>0.9911731481552124</v>
      </c>
      <c r="AV122" s="63">
        <v>1</v>
      </c>
      <c r="AW122" s="58">
        <v>229190.40540540541</v>
      </c>
      <c r="AX122" s="58">
        <v>219900</v>
      </c>
      <c r="AY122" s="61">
        <v>228795.33333333334</v>
      </c>
      <c r="AZ122" s="58">
        <v>235900</v>
      </c>
      <c r="BA122" s="59">
        <v>89.740737915039063</v>
      </c>
      <c r="BB122" s="59">
        <v>61</v>
      </c>
      <c r="BC122" s="62">
        <v>0.99344784021377563</v>
      </c>
      <c r="BD122" s="63">
        <v>1</v>
      </c>
    </row>
    <row r="123" spans="1:56" x14ac:dyDescent="0.3">
      <c r="A123" s="47">
        <v>41821</v>
      </c>
      <c r="B123" s="48">
        <v>5</v>
      </c>
      <c r="C123" s="49">
        <v>24</v>
      </c>
      <c r="D123" s="50">
        <v>9.9310340881347656</v>
      </c>
      <c r="E123" s="49">
        <v>4</v>
      </c>
      <c r="F123" s="49">
        <v>2</v>
      </c>
      <c r="G123" s="49">
        <v>10</v>
      </c>
      <c r="H123" s="51">
        <v>1258700</v>
      </c>
      <c r="I123" s="52">
        <v>251740</v>
      </c>
      <c r="J123" s="53">
        <v>254000</v>
      </c>
      <c r="K123" s="54">
        <v>131.39999389648438</v>
      </c>
      <c r="L123" s="54">
        <v>84</v>
      </c>
      <c r="M123" s="55">
        <v>0.99317753314971924</v>
      </c>
      <c r="N123" s="55">
        <v>0.9932330846786499</v>
      </c>
      <c r="O123" s="55">
        <v>0.97067081928253174</v>
      </c>
      <c r="P123" s="56">
        <v>0.98999547958374023</v>
      </c>
      <c r="Q123" s="52">
        <v>251484.33333333334</v>
      </c>
      <c r="R123" s="53">
        <v>244532</v>
      </c>
      <c r="S123" s="54">
        <v>117.79166412353516</v>
      </c>
      <c r="T123" s="54">
        <v>64.5</v>
      </c>
      <c r="U123" s="55">
        <v>0.99722403287887573</v>
      </c>
      <c r="V123" s="56">
        <v>1</v>
      </c>
      <c r="W123" s="53">
        <v>248110.25</v>
      </c>
      <c r="X123" s="53">
        <v>251950</v>
      </c>
      <c r="Y123" s="52">
        <v>238656.5</v>
      </c>
      <c r="Z123" s="53">
        <v>238656.5</v>
      </c>
      <c r="AA123" s="54">
        <v>107.5</v>
      </c>
      <c r="AB123" s="54">
        <v>107.5</v>
      </c>
      <c r="AC123" s="55">
        <v>0.98704659938812256</v>
      </c>
      <c r="AD123" s="56">
        <v>0.98704659938812256</v>
      </c>
      <c r="AE123" s="52">
        <v>233893.5</v>
      </c>
      <c r="AF123" s="53">
        <v>236000</v>
      </c>
      <c r="AG123" s="54">
        <v>33.599998474121094</v>
      </c>
      <c r="AH123" s="54">
        <v>0</v>
      </c>
      <c r="AI123" s="55">
        <v>0.99647706747055054</v>
      </c>
      <c r="AJ123" s="56">
        <v>1</v>
      </c>
      <c r="AK123" s="57">
        <v>20</v>
      </c>
      <c r="AL123" s="58">
        <v>4368253</v>
      </c>
      <c r="AM123" s="59">
        <v>34</v>
      </c>
      <c r="AN123" s="60">
        <v>24</v>
      </c>
      <c r="AO123" s="61">
        <v>218412.65</v>
      </c>
      <c r="AP123" s="58">
        <v>223475</v>
      </c>
      <c r="AQ123" s="59">
        <v>98.599998474121094</v>
      </c>
      <c r="AR123" s="59">
        <v>68.5</v>
      </c>
      <c r="AS123" s="62">
        <v>0.99782776832580566</v>
      </c>
      <c r="AT123" s="62">
        <v>1</v>
      </c>
      <c r="AU123" s="62">
        <v>0.99153423309326172</v>
      </c>
      <c r="AV123" s="63">
        <v>1</v>
      </c>
      <c r="AW123" s="58">
        <v>226647.76470588235</v>
      </c>
      <c r="AX123" s="58">
        <v>217900</v>
      </c>
      <c r="AY123" s="61">
        <v>226171</v>
      </c>
      <c r="AZ123" s="58">
        <v>232920.5</v>
      </c>
      <c r="BA123" s="59">
        <v>95.958335876464844</v>
      </c>
      <c r="BB123" s="59">
        <v>68.5</v>
      </c>
      <c r="BC123" s="62">
        <v>0.99180066585540771</v>
      </c>
      <c r="BD123" s="63">
        <v>1</v>
      </c>
    </row>
    <row r="124" spans="1:56" x14ac:dyDescent="0.3">
      <c r="A124" s="47">
        <v>41791</v>
      </c>
      <c r="B124" s="48">
        <v>5</v>
      </c>
      <c r="C124" s="49">
        <v>26</v>
      </c>
      <c r="D124" s="50">
        <v>10.399999618530273</v>
      </c>
      <c r="E124" s="49">
        <v>8</v>
      </c>
      <c r="F124" s="49">
        <v>6</v>
      </c>
      <c r="G124" s="49">
        <v>10</v>
      </c>
      <c r="H124" s="51">
        <v>1273634</v>
      </c>
      <c r="I124" s="52">
        <v>254726.8</v>
      </c>
      <c r="J124" s="53">
        <v>239000</v>
      </c>
      <c r="K124" s="54">
        <v>94.199996948242188</v>
      </c>
      <c r="L124" s="54">
        <v>76</v>
      </c>
      <c r="M124" s="55">
        <v>1.0081990957260132</v>
      </c>
      <c r="N124" s="55">
        <v>1</v>
      </c>
      <c r="O124" s="55">
        <v>1.0055316686630249</v>
      </c>
      <c r="P124" s="56">
        <v>1</v>
      </c>
      <c r="Q124" s="52">
        <v>243980.53846153847</v>
      </c>
      <c r="R124" s="53">
        <v>234367</v>
      </c>
      <c r="S124" s="54">
        <v>94.307693481445313</v>
      </c>
      <c r="T124" s="54">
        <v>43.5</v>
      </c>
      <c r="U124" s="55">
        <v>0.99668574333190918</v>
      </c>
      <c r="V124" s="56">
        <v>1</v>
      </c>
      <c r="W124" s="53">
        <v>224973.375</v>
      </c>
      <c r="X124" s="53">
        <v>201950</v>
      </c>
      <c r="Y124" s="52">
        <v>223866.66666666666</v>
      </c>
      <c r="Z124" s="53">
        <v>204900</v>
      </c>
      <c r="AA124" s="54">
        <v>133.33332824707031</v>
      </c>
      <c r="AB124" s="54">
        <v>109</v>
      </c>
      <c r="AC124" s="55">
        <v>0.96994203329086304</v>
      </c>
      <c r="AD124" s="56">
        <v>0.97814679145812988</v>
      </c>
      <c r="AE124" s="52">
        <v>241248.5</v>
      </c>
      <c r="AF124" s="53">
        <v>238750</v>
      </c>
      <c r="AG124" s="54">
        <v>104.80000305175781</v>
      </c>
      <c r="AH124" s="54">
        <v>17.5</v>
      </c>
      <c r="AI124" s="55">
        <v>0.98866391181945801</v>
      </c>
      <c r="AJ124" s="56">
        <v>1</v>
      </c>
      <c r="AK124" s="57">
        <v>15</v>
      </c>
      <c r="AL124" s="58">
        <v>3109553</v>
      </c>
      <c r="AM124" s="59">
        <v>30</v>
      </c>
      <c r="AN124" s="60">
        <v>22</v>
      </c>
      <c r="AO124" s="61">
        <v>207303.53333333333</v>
      </c>
      <c r="AP124" s="58">
        <v>215900</v>
      </c>
      <c r="AQ124" s="59">
        <v>87.666664123535156</v>
      </c>
      <c r="AR124" s="59">
        <v>61</v>
      </c>
      <c r="AS124" s="62">
        <v>0.99937784671783447</v>
      </c>
      <c r="AT124" s="62">
        <v>1</v>
      </c>
      <c r="AU124" s="62">
        <v>0.99848872423171997</v>
      </c>
      <c r="AV124" s="63">
        <v>1</v>
      </c>
      <c r="AW124" s="58">
        <v>223786.1</v>
      </c>
      <c r="AX124" s="58">
        <v>202900</v>
      </c>
      <c r="AY124" s="61">
        <v>225035.95454545456</v>
      </c>
      <c r="AZ124" s="58">
        <v>232920.5</v>
      </c>
      <c r="BA124" s="59">
        <v>94.909088134765625</v>
      </c>
      <c r="BB124" s="59">
        <v>68.5</v>
      </c>
      <c r="BC124" s="62">
        <v>0.99223285913467407</v>
      </c>
      <c r="BD124" s="63">
        <v>1</v>
      </c>
    </row>
    <row r="125" spans="1:56" x14ac:dyDescent="0.3">
      <c r="A125" s="47">
        <v>41760</v>
      </c>
      <c r="B125" s="48">
        <v>0</v>
      </c>
      <c r="C125" s="49">
        <v>29</v>
      </c>
      <c r="D125" s="50">
        <v>10.545454978942871</v>
      </c>
      <c r="E125" s="49">
        <v>4</v>
      </c>
      <c r="F125" s="49">
        <v>5</v>
      </c>
      <c r="G125" s="49">
        <v>11</v>
      </c>
      <c r="H125" s="51">
        <v>0</v>
      </c>
      <c r="Q125" s="52">
        <v>237001.89655172414</v>
      </c>
      <c r="R125" s="53">
        <v>229570</v>
      </c>
      <c r="S125" s="54">
        <v>141.86207580566406</v>
      </c>
      <c r="T125" s="54">
        <v>81</v>
      </c>
      <c r="U125" s="55">
        <v>0.99209332466125488</v>
      </c>
      <c r="V125" s="56">
        <v>1</v>
      </c>
      <c r="W125" s="53">
        <v>195602.75</v>
      </c>
      <c r="X125" s="53">
        <v>206285</v>
      </c>
      <c r="Y125" s="52">
        <v>255061.2</v>
      </c>
      <c r="Z125" s="53">
        <v>249678</v>
      </c>
      <c r="AA125" s="54">
        <v>94.199996948242188</v>
      </c>
      <c r="AB125" s="54">
        <v>76</v>
      </c>
      <c r="AC125" s="55">
        <v>1.0055316686630249</v>
      </c>
      <c r="AD125" s="56">
        <v>1</v>
      </c>
      <c r="AE125" s="52">
        <v>254614.81818181818</v>
      </c>
      <c r="AF125" s="53">
        <v>267957</v>
      </c>
      <c r="AG125" s="54">
        <v>67.909088134765625</v>
      </c>
      <c r="AH125" s="54">
        <v>5</v>
      </c>
      <c r="AI125" s="55">
        <v>0.9961249828338623</v>
      </c>
      <c r="AJ125" s="56">
        <v>1</v>
      </c>
      <c r="AK125" s="57">
        <v>10</v>
      </c>
      <c r="AL125" s="58">
        <v>1835919</v>
      </c>
      <c r="AM125" s="59">
        <v>22</v>
      </c>
      <c r="AN125" s="60">
        <v>16</v>
      </c>
      <c r="AO125" s="61">
        <v>183591.9</v>
      </c>
      <c r="AP125" s="58">
        <v>170539.5</v>
      </c>
      <c r="AQ125" s="59">
        <v>84.400001525878906</v>
      </c>
      <c r="AR125" s="59">
        <v>46.5</v>
      </c>
      <c r="AS125" s="62">
        <v>0.99496722221374512</v>
      </c>
      <c r="AT125" s="62">
        <v>1</v>
      </c>
      <c r="AU125" s="62">
        <v>0.99496722221374512</v>
      </c>
      <c r="AV125" s="63">
        <v>1</v>
      </c>
      <c r="AW125" s="58">
        <v>223354.36363636365</v>
      </c>
      <c r="AX125" s="58">
        <v>202900</v>
      </c>
      <c r="AY125" s="61">
        <v>225474.4375</v>
      </c>
      <c r="AZ125" s="58">
        <v>237450</v>
      </c>
      <c r="BA125" s="59">
        <v>80.5</v>
      </c>
      <c r="BB125" s="59">
        <v>46.5</v>
      </c>
      <c r="BC125" s="62">
        <v>1.0005918741226196</v>
      </c>
      <c r="BD125" s="63">
        <v>1</v>
      </c>
    </row>
    <row r="126" spans="1:56" x14ac:dyDescent="0.3">
      <c r="A126" s="47">
        <v>41730</v>
      </c>
      <c r="B126" s="48">
        <v>6</v>
      </c>
      <c r="C126" s="49">
        <v>28</v>
      </c>
      <c r="D126" s="50">
        <v>8.6153850555419922</v>
      </c>
      <c r="E126" s="49">
        <v>5</v>
      </c>
      <c r="F126" s="49">
        <v>1</v>
      </c>
      <c r="G126" s="49">
        <v>11</v>
      </c>
      <c r="H126" s="51">
        <v>1051879</v>
      </c>
      <c r="I126" s="52">
        <v>175313.16666666666</v>
      </c>
      <c r="J126" s="53">
        <v>170539.5</v>
      </c>
      <c r="K126" s="54">
        <v>61</v>
      </c>
      <c r="L126" s="54">
        <v>46.5</v>
      </c>
      <c r="M126" s="55">
        <v>1.0021361112594604</v>
      </c>
      <c r="N126" s="55">
        <v>1</v>
      </c>
      <c r="O126" s="55">
        <v>1.0021361112594604</v>
      </c>
      <c r="P126" s="56">
        <v>1</v>
      </c>
      <c r="Q126" s="52">
        <v>250674.60714285713</v>
      </c>
      <c r="R126" s="53">
        <v>241200</v>
      </c>
      <c r="S126" s="54">
        <v>138.57142639160156</v>
      </c>
      <c r="T126" s="54">
        <v>105</v>
      </c>
      <c r="U126" s="55">
        <v>0.99477732181549072</v>
      </c>
      <c r="V126" s="56">
        <v>1</v>
      </c>
      <c r="W126" s="53">
        <v>206612.8</v>
      </c>
      <c r="X126" s="53">
        <v>182000</v>
      </c>
      <c r="Y126" s="52">
        <v>215900</v>
      </c>
      <c r="Z126" s="53">
        <v>215900</v>
      </c>
      <c r="AA126" s="54">
        <v>32</v>
      </c>
      <c r="AB126" s="54">
        <v>32</v>
      </c>
      <c r="AC126" s="55">
        <v>1</v>
      </c>
      <c r="AD126" s="56">
        <v>1</v>
      </c>
      <c r="AE126" s="52">
        <v>243712.27272727274</v>
      </c>
      <c r="AF126" s="53">
        <v>264950</v>
      </c>
      <c r="AG126" s="54">
        <v>87.545455932617188</v>
      </c>
      <c r="AH126" s="54">
        <v>0</v>
      </c>
      <c r="AI126" s="55">
        <v>1</v>
      </c>
      <c r="AJ126" s="56">
        <v>1</v>
      </c>
      <c r="AK126" s="57">
        <v>10</v>
      </c>
      <c r="AL126" s="58">
        <v>1835919</v>
      </c>
      <c r="AM126" s="59">
        <v>18</v>
      </c>
      <c r="AN126" s="60">
        <v>11</v>
      </c>
      <c r="AO126" s="61">
        <v>183591.9</v>
      </c>
      <c r="AP126" s="58">
        <v>170539.5</v>
      </c>
      <c r="AQ126" s="59">
        <v>84.400001525878906</v>
      </c>
      <c r="AR126" s="59">
        <v>46.5</v>
      </c>
      <c r="AS126" s="62">
        <v>0.99496722221374512</v>
      </c>
      <c r="AT126" s="62">
        <v>1</v>
      </c>
      <c r="AU126" s="62">
        <v>0.99496722221374512</v>
      </c>
      <c r="AV126" s="63">
        <v>1</v>
      </c>
      <c r="AW126" s="58">
        <v>229521.38888888888</v>
      </c>
      <c r="AX126" s="58">
        <v>202900</v>
      </c>
      <c r="AY126" s="61">
        <v>212025.90909090909</v>
      </c>
      <c r="AZ126" s="58">
        <v>235900</v>
      </c>
      <c r="BA126" s="59">
        <v>74.272727966308594</v>
      </c>
      <c r="BB126" s="59">
        <v>32</v>
      </c>
      <c r="BC126" s="62">
        <v>0.99834656715393066</v>
      </c>
      <c r="BD126" s="63">
        <v>1</v>
      </c>
    </row>
    <row r="127" spans="1:56" x14ac:dyDescent="0.3">
      <c r="A127" s="47">
        <v>41699</v>
      </c>
      <c r="B127" s="48">
        <v>2</v>
      </c>
      <c r="C127" s="49">
        <v>28</v>
      </c>
      <c r="D127" s="50">
        <v>9.0810813903808594</v>
      </c>
      <c r="E127" s="49">
        <v>5</v>
      </c>
      <c r="F127" s="49">
        <v>5</v>
      </c>
      <c r="G127" s="49">
        <v>13</v>
      </c>
      <c r="H127" s="51">
        <v>507000</v>
      </c>
      <c r="I127" s="52">
        <v>253500</v>
      </c>
      <c r="J127" s="53">
        <v>253500</v>
      </c>
      <c r="K127" s="54">
        <v>225.5</v>
      </c>
      <c r="L127" s="54">
        <v>225.5</v>
      </c>
      <c r="M127" s="55">
        <v>0.98449790477752686</v>
      </c>
      <c r="N127" s="55">
        <v>0.98449790477752686</v>
      </c>
      <c r="O127" s="55">
        <v>0.98449790477752686</v>
      </c>
      <c r="P127" s="56">
        <v>0.98449790477752686</v>
      </c>
      <c r="Q127" s="52">
        <v>276743.75</v>
      </c>
      <c r="R127" s="53">
        <v>266453.5</v>
      </c>
      <c r="S127" s="54">
        <v>153.10714721679688</v>
      </c>
      <c r="T127" s="54">
        <v>100.5</v>
      </c>
      <c r="U127" s="55">
        <v>0.99477732181549072</v>
      </c>
      <c r="V127" s="56">
        <v>1</v>
      </c>
      <c r="W127" s="53">
        <v>188097</v>
      </c>
      <c r="X127" s="53">
        <v>189900</v>
      </c>
      <c r="Y127" s="52">
        <v>195830</v>
      </c>
      <c r="Z127" s="53">
        <v>179079</v>
      </c>
      <c r="AA127" s="54">
        <v>66.800003051757813</v>
      </c>
      <c r="AB127" s="54">
        <v>61</v>
      </c>
      <c r="AC127" s="55">
        <v>1.0025633573532104</v>
      </c>
      <c r="AD127" s="56">
        <v>1</v>
      </c>
      <c r="AE127" s="52">
        <v>200393.46153846153</v>
      </c>
      <c r="AF127" s="53">
        <v>179079</v>
      </c>
      <c r="AG127" s="54">
        <v>76.461540222167969</v>
      </c>
      <c r="AH127" s="54">
        <v>0</v>
      </c>
      <c r="AI127" s="55">
        <v>1</v>
      </c>
      <c r="AJ127" s="56">
        <v>1</v>
      </c>
      <c r="AK127" s="57">
        <v>4</v>
      </c>
      <c r="AL127" s="58">
        <v>784040</v>
      </c>
      <c r="AM127" s="59">
        <v>13</v>
      </c>
      <c r="AN127" s="60">
        <v>10</v>
      </c>
      <c r="AO127" s="61">
        <v>196010</v>
      </c>
      <c r="AP127" s="58">
        <v>195770</v>
      </c>
      <c r="AQ127" s="59">
        <v>119.5</v>
      </c>
      <c r="AR127" s="59">
        <v>56.5</v>
      </c>
      <c r="AS127" s="62">
        <v>0.98421388864517212</v>
      </c>
      <c r="AT127" s="62">
        <v>0.98449790477752686</v>
      </c>
      <c r="AU127" s="62">
        <v>0.98421388864517212</v>
      </c>
      <c r="AV127" s="63">
        <v>0.98449790477752686</v>
      </c>
      <c r="AW127" s="58">
        <v>238332.38461538462</v>
      </c>
      <c r="AX127" s="58">
        <v>215900</v>
      </c>
      <c r="AY127" s="61">
        <v>211638.5</v>
      </c>
      <c r="AZ127" s="58">
        <v>237450</v>
      </c>
      <c r="BA127" s="59">
        <v>78.5</v>
      </c>
      <c r="BB127" s="59">
        <v>30.5</v>
      </c>
      <c r="BC127" s="62">
        <v>0.99818122386932373</v>
      </c>
      <c r="BD127" s="63">
        <v>1</v>
      </c>
    </row>
    <row r="128" spans="1:56" x14ac:dyDescent="0.3">
      <c r="A128" s="47">
        <v>41671</v>
      </c>
      <c r="B128" s="48">
        <v>1</v>
      </c>
      <c r="C128" s="49">
        <v>29</v>
      </c>
      <c r="D128" s="50">
        <v>8.4878044128417969</v>
      </c>
      <c r="E128" s="49">
        <v>4</v>
      </c>
      <c r="F128" s="49">
        <v>4</v>
      </c>
      <c r="G128" s="49">
        <v>8</v>
      </c>
      <c r="H128" s="51">
        <v>144540</v>
      </c>
      <c r="I128" s="52">
        <v>144540</v>
      </c>
      <c r="J128" s="53">
        <v>144540</v>
      </c>
      <c r="K128" s="54">
        <v>0</v>
      </c>
      <c r="L128" s="54">
        <v>0</v>
      </c>
      <c r="M128" s="55">
        <v>1</v>
      </c>
      <c r="N128" s="55">
        <v>1</v>
      </c>
      <c r="O128" s="55">
        <v>1</v>
      </c>
      <c r="P128" s="56">
        <v>1</v>
      </c>
      <c r="Q128" s="52">
        <v>269818.79310344829</v>
      </c>
      <c r="R128" s="53">
        <v>254950</v>
      </c>
      <c r="S128" s="54">
        <v>150.24137878417969</v>
      </c>
      <c r="T128" s="54">
        <v>172</v>
      </c>
      <c r="U128" s="55">
        <v>0.99894797801971436</v>
      </c>
      <c r="V128" s="56">
        <v>1</v>
      </c>
      <c r="W128" s="53">
        <v>206464.25</v>
      </c>
      <c r="X128" s="53">
        <v>214450</v>
      </c>
      <c r="Y128" s="52">
        <v>222375</v>
      </c>
      <c r="Z128" s="53">
        <v>246500</v>
      </c>
      <c r="AA128" s="54">
        <v>21.5</v>
      </c>
      <c r="AB128" s="54">
        <v>0</v>
      </c>
      <c r="AC128" s="55">
        <v>0.99299067258834839</v>
      </c>
      <c r="AD128" s="56">
        <v>1</v>
      </c>
      <c r="AE128" s="52">
        <v>229830.625</v>
      </c>
      <c r="AF128" s="53">
        <v>236367.5</v>
      </c>
      <c r="AG128" s="54">
        <v>84.25</v>
      </c>
      <c r="AH128" s="54">
        <v>0</v>
      </c>
      <c r="AI128" s="55">
        <v>1</v>
      </c>
      <c r="AJ128" s="56">
        <v>1</v>
      </c>
      <c r="AK128" s="57">
        <v>2</v>
      </c>
      <c r="AL128" s="58">
        <v>277040</v>
      </c>
      <c r="AM128" s="59">
        <v>8</v>
      </c>
      <c r="AN128" s="60">
        <v>5</v>
      </c>
      <c r="AO128" s="61">
        <v>138520</v>
      </c>
      <c r="AP128" s="58">
        <v>138520</v>
      </c>
      <c r="AQ128" s="59">
        <v>13.5</v>
      </c>
      <c r="AR128" s="59">
        <v>13.5</v>
      </c>
      <c r="AS128" s="62">
        <v>0.98392987251281738</v>
      </c>
      <c r="AT128" s="62">
        <v>0.98392987251281738</v>
      </c>
      <c r="AU128" s="62">
        <v>0.98392987251281738</v>
      </c>
      <c r="AV128" s="63">
        <v>0.98392987251281738</v>
      </c>
      <c r="AW128" s="58">
        <v>269729.5</v>
      </c>
      <c r="AX128" s="58">
        <v>253478.5</v>
      </c>
      <c r="AY128" s="61">
        <v>227447</v>
      </c>
      <c r="AZ128" s="58">
        <v>247735</v>
      </c>
      <c r="BA128" s="59">
        <v>90.199996948242188</v>
      </c>
      <c r="BB128" s="59">
        <v>0</v>
      </c>
      <c r="BC128" s="62">
        <v>0.99379914999008179</v>
      </c>
      <c r="BD128" s="63">
        <v>1</v>
      </c>
    </row>
    <row r="129" spans="1:56" x14ac:dyDescent="0.3">
      <c r="A129" s="47">
        <v>41640</v>
      </c>
      <c r="B129" s="48">
        <v>1</v>
      </c>
      <c r="C129" s="49">
        <v>31</v>
      </c>
      <c r="D129" s="50">
        <v>8.857142448425293</v>
      </c>
      <c r="E129" s="49">
        <v>4</v>
      </c>
      <c r="F129" s="49">
        <v>1</v>
      </c>
      <c r="G129" s="49">
        <v>6</v>
      </c>
      <c r="H129" s="51">
        <v>132500</v>
      </c>
      <c r="I129" s="52">
        <v>132500</v>
      </c>
      <c r="J129" s="53">
        <v>132500</v>
      </c>
      <c r="K129" s="54">
        <v>27</v>
      </c>
      <c r="L129" s="54">
        <v>27</v>
      </c>
      <c r="M129" s="55">
        <v>0.96785974502563477</v>
      </c>
      <c r="N129" s="55">
        <v>0.96785974502563477</v>
      </c>
      <c r="O129" s="55">
        <v>0.96785974502563477</v>
      </c>
      <c r="P129" s="56">
        <v>0.96785974502563477</v>
      </c>
      <c r="Q129" s="52">
        <v>266526.03225806454</v>
      </c>
      <c r="R129" s="53">
        <v>254950</v>
      </c>
      <c r="S129" s="54">
        <v>137.48387145996094</v>
      </c>
      <c r="T129" s="54">
        <v>148</v>
      </c>
      <c r="U129" s="55">
        <v>0.99901586771011353</v>
      </c>
      <c r="V129" s="56">
        <v>1</v>
      </c>
      <c r="W129" s="53">
        <v>332994.75</v>
      </c>
      <c r="X129" s="53">
        <v>306950</v>
      </c>
      <c r="Y129" s="52">
        <v>247735</v>
      </c>
      <c r="Z129" s="53">
        <v>247735</v>
      </c>
      <c r="AA129" s="54">
        <v>365</v>
      </c>
      <c r="AB129" s="54">
        <v>365</v>
      </c>
      <c r="AC129" s="55">
        <v>0.99703311920166016</v>
      </c>
      <c r="AD129" s="56">
        <v>0.99703311920166016</v>
      </c>
      <c r="AE129" s="52">
        <v>240357.5</v>
      </c>
      <c r="AF129" s="53">
        <v>236367.5</v>
      </c>
      <c r="AG129" s="54">
        <v>81.166664123535156</v>
      </c>
      <c r="AH129" s="54">
        <v>0</v>
      </c>
      <c r="AI129" s="55">
        <v>1</v>
      </c>
      <c r="AJ129" s="56">
        <v>1</v>
      </c>
      <c r="AK129" s="57">
        <v>1</v>
      </c>
      <c r="AL129" s="58">
        <v>132500</v>
      </c>
      <c r="AM129" s="59">
        <v>4</v>
      </c>
      <c r="AN129" s="60">
        <v>1</v>
      </c>
      <c r="AO129" s="61">
        <v>132500</v>
      </c>
      <c r="AP129" s="58">
        <v>132500</v>
      </c>
      <c r="AQ129" s="59">
        <v>27</v>
      </c>
      <c r="AR129" s="59">
        <v>27</v>
      </c>
      <c r="AS129" s="62">
        <v>0.96785974502563477</v>
      </c>
      <c r="AT129" s="62">
        <v>0.96785974502563477</v>
      </c>
      <c r="AU129" s="62">
        <v>0.96785974502563477</v>
      </c>
      <c r="AV129" s="63">
        <v>0.96785974502563477</v>
      </c>
      <c r="AW129" s="58">
        <v>332994.75</v>
      </c>
      <c r="AX129" s="58">
        <v>306950</v>
      </c>
      <c r="AY129" s="61">
        <v>247735</v>
      </c>
      <c r="AZ129" s="58">
        <v>247735</v>
      </c>
      <c r="BA129" s="59">
        <v>365</v>
      </c>
      <c r="BB129" s="59">
        <v>365</v>
      </c>
      <c r="BC129" s="62">
        <v>0.99703311920166016</v>
      </c>
      <c r="BD129" s="63">
        <v>0.99703311920166016</v>
      </c>
    </row>
    <row r="130" spans="1:56" x14ac:dyDescent="0.3">
      <c r="A130" s="47">
        <v>41609</v>
      </c>
      <c r="B130" s="48">
        <v>1</v>
      </c>
      <c r="C130" s="49">
        <v>23</v>
      </c>
      <c r="D130" s="50">
        <v>6.418604850769043</v>
      </c>
      <c r="E130" s="49">
        <v>3</v>
      </c>
      <c r="F130" s="49">
        <v>0</v>
      </c>
      <c r="G130" s="49">
        <v>5</v>
      </c>
      <c r="H130" s="51">
        <v>216550</v>
      </c>
      <c r="I130" s="52">
        <v>216550</v>
      </c>
      <c r="J130" s="53">
        <v>216550</v>
      </c>
      <c r="K130" s="54">
        <v>27</v>
      </c>
      <c r="L130" s="54">
        <v>27</v>
      </c>
      <c r="M130" s="55">
        <v>0.98447030782699585</v>
      </c>
      <c r="N130" s="55">
        <v>0.98447030782699585</v>
      </c>
      <c r="O130" s="55">
        <v>0.98447030782699585</v>
      </c>
      <c r="P130" s="56">
        <v>0.98447030782699585</v>
      </c>
      <c r="Q130" s="52">
        <v>272195.34782608697</v>
      </c>
      <c r="R130" s="53">
        <v>247735</v>
      </c>
      <c r="S130" s="54">
        <v>163.95652770996094</v>
      </c>
      <c r="T130" s="54">
        <v>139</v>
      </c>
      <c r="U130" s="55">
        <v>0.99911230802536011</v>
      </c>
      <c r="V130" s="56">
        <v>1</v>
      </c>
      <c r="W130" s="53">
        <v>195576.66666666666</v>
      </c>
      <c r="X130" s="53">
        <v>193000</v>
      </c>
      <c r="AE130" s="52">
        <v>225120</v>
      </c>
      <c r="AF130" s="53">
        <v>225000</v>
      </c>
      <c r="AG130" s="54">
        <v>29.799999237060547</v>
      </c>
      <c r="AH130" s="54">
        <v>0</v>
      </c>
      <c r="AI130" s="55">
        <v>1</v>
      </c>
      <c r="AJ130" s="56">
        <v>1</v>
      </c>
      <c r="AK130" s="57">
        <v>43</v>
      </c>
      <c r="AL130" s="58">
        <v>9438746</v>
      </c>
      <c r="AM130" s="59">
        <v>47</v>
      </c>
      <c r="AN130" s="60">
        <v>41</v>
      </c>
      <c r="AO130" s="61">
        <v>219505.72093023255</v>
      </c>
      <c r="AP130" s="58">
        <v>219860</v>
      </c>
      <c r="AQ130" s="59">
        <v>103.13953399658203</v>
      </c>
      <c r="AR130" s="59">
        <v>65</v>
      </c>
      <c r="AS130" s="62">
        <v>0.99739903211593628</v>
      </c>
      <c r="AT130" s="62">
        <v>1</v>
      </c>
      <c r="AU130" s="62">
        <v>0.99068820476531982</v>
      </c>
      <c r="AV130" s="63">
        <v>1</v>
      </c>
      <c r="AW130" s="58">
        <v>252258.04255319148</v>
      </c>
      <c r="AX130" s="58">
        <v>226164</v>
      </c>
      <c r="AY130" s="61">
        <v>225597.63414634147</v>
      </c>
      <c r="AZ130" s="58">
        <v>218500</v>
      </c>
      <c r="BA130" s="59">
        <v>104.41463470458984</v>
      </c>
      <c r="BB130" s="59">
        <v>65</v>
      </c>
      <c r="BC130" s="62">
        <v>0.98818868398666382</v>
      </c>
      <c r="BD130" s="63">
        <v>1</v>
      </c>
    </row>
    <row r="131" spans="1:56" x14ac:dyDescent="0.3">
      <c r="A131" s="47">
        <v>41579</v>
      </c>
      <c r="B131" s="48">
        <v>3</v>
      </c>
      <c r="C131" s="49">
        <v>28</v>
      </c>
      <c r="D131" s="50">
        <v>6.857142448425293</v>
      </c>
      <c r="E131" s="49">
        <v>1</v>
      </c>
      <c r="F131" s="49">
        <v>2</v>
      </c>
      <c r="G131" s="49">
        <v>6</v>
      </c>
      <c r="H131" s="51">
        <v>723253</v>
      </c>
      <c r="I131" s="52">
        <v>241084.33333333334</v>
      </c>
      <c r="J131" s="53">
        <v>235293</v>
      </c>
      <c r="K131" s="54">
        <v>48.333332061767578</v>
      </c>
      <c r="L131" s="54">
        <v>44</v>
      </c>
      <c r="M131" s="55">
        <v>1.0034248828887939</v>
      </c>
      <c r="N131" s="55">
        <v>1</v>
      </c>
      <c r="O131" s="55">
        <v>1.0078192949295044</v>
      </c>
      <c r="P131" s="56">
        <v>1</v>
      </c>
      <c r="Q131" s="52">
        <v>277437.25</v>
      </c>
      <c r="R131" s="53">
        <v>264950</v>
      </c>
      <c r="S131" s="54">
        <v>143.46427917480469</v>
      </c>
      <c r="T131" s="54">
        <v>132</v>
      </c>
      <c r="U131" s="55">
        <v>1.0004754066467285</v>
      </c>
      <c r="V131" s="56">
        <v>1</v>
      </c>
      <c r="W131" s="53">
        <v>267500</v>
      </c>
      <c r="X131" s="53">
        <v>267500</v>
      </c>
      <c r="Y131" s="52">
        <v>178433</v>
      </c>
      <c r="Z131" s="53">
        <v>178433</v>
      </c>
      <c r="AA131" s="54">
        <v>27</v>
      </c>
      <c r="AB131" s="54">
        <v>27</v>
      </c>
      <c r="AC131" s="55">
        <v>0.9761650562286377</v>
      </c>
      <c r="AD131" s="56">
        <v>0.9761650562286377</v>
      </c>
      <c r="AE131" s="52">
        <v>221769.33333333334</v>
      </c>
      <c r="AF131" s="53">
        <v>222483</v>
      </c>
      <c r="AG131" s="54">
        <v>39.833332061767578</v>
      </c>
      <c r="AH131" s="54">
        <v>13.5</v>
      </c>
      <c r="AI131" s="55">
        <v>1</v>
      </c>
      <c r="AJ131" s="56">
        <v>1</v>
      </c>
      <c r="AK131" s="57">
        <v>42</v>
      </c>
      <c r="AL131" s="58">
        <v>9222196</v>
      </c>
      <c r="AM131" s="59">
        <v>44</v>
      </c>
      <c r="AN131" s="60">
        <v>41</v>
      </c>
      <c r="AO131" s="61">
        <v>219576.09523809524</v>
      </c>
      <c r="AP131" s="58">
        <v>220930</v>
      </c>
      <c r="AQ131" s="59">
        <v>104.95237731933594</v>
      </c>
      <c r="AR131" s="59">
        <v>74</v>
      </c>
      <c r="AS131" s="62">
        <v>0.99770689010620117</v>
      </c>
      <c r="AT131" s="62">
        <v>1</v>
      </c>
      <c r="AU131" s="62">
        <v>0.99083626270294189</v>
      </c>
      <c r="AV131" s="63">
        <v>1</v>
      </c>
      <c r="AW131" s="58">
        <v>256122.68181818182</v>
      </c>
      <c r="AX131" s="58">
        <v>227836</v>
      </c>
      <c r="AY131" s="61">
        <v>225597.63414634147</v>
      </c>
      <c r="AZ131" s="58">
        <v>218500</v>
      </c>
      <c r="BA131" s="59">
        <v>104.41463470458984</v>
      </c>
      <c r="BB131" s="59">
        <v>65</v>
      </c>
      <c r="BC131" s="62">
        <v>0.98818868398666382</v>
      </c>
      <c r="BD131" s="63">
        <v>1</v>
      </c>
    </row>
    <row r="132" spans="1:56" x14ac:dyDescent="0.3">
      <c r="A132" s="47">
        <v>41548</v>
      </c>
      <c r="B132" s="48">
        <v>1</v>
      </c>
      <c r="C132" s="49">
        <v>31</v>
      </c>
      <c r="D132" s="50">
        <v>7.440000057220459</v>
      </c>
      <c r="E132" s="49">
        <v>5</v>
      </c>
      <c r="F132" s="49">
        <v>3</v>
      </c>
      <c r="G132" s="49">
        <v>10</v>
      </c>
      <c r="H132" s="51">
        <v>225000</v>
      </c>
      <c r="I132" s="52">
        <v>225000</v>
      </c>
      <c r="J132" s="53">
        <v>225000</v>
      </c>
      <c r="K132" s="54">
        <v>0</v>
      </c>
      <c r="L132" s="54">
        <v>0</v>
      </c>
      <c r="M132" s="55">
        <v>1</v>
      </c>
      <c r="N132" s="55">
        <v>1</v>
      </c>
      <c r="O132" s="55">
        <v>1</v>
      </c>
      <c r="P132" s="56">
        <v>1</v>
      </c>
      <c r="Q132" s="52">
        <v>266113.12903225806</v>
      </c>
      <c r="R132" s="53">
        <v>250000</v>
      </c>
      <c r="S132" s="54">
        <v>115.03225708007813</v>
      </c>
      <c r="T132" s="54">
        <v>109</v>
      </c>
      <c r="U132" s="55">
        <v>1.0042550563812256</v>
      </c>
      <c r="V132" s="56">
        <v>1</v>
      </c>
      <c r="W132" s="53">
        <v>258505</v>
      </c>
      <c r="X132" s="53">
        <v>219966</v>
      </c>
      <c r="Y132" s="52">
        <v>314519.66666666669</v>
      </c>
      <c r="Z132" s="53">
        <v>232900</v>
      </c>
      <c r="AA132" s="54">
        <v>33.666667938232422</v>
      </c>
      <c r="AB132" s="54">
        <v>0</v>
      </c>
      <c r="AC132" s="55">
        <v>1.0078192949295044</v>
      </c>
      <c r="AD132" s="56">
        <v>1</v>
      </c>
      <c r="AE132" s="52">
        <v>213353.9</v>
      </c>
      <c r="AF132" s="53">
        <v>213950</v>
      </c>
      <c r="AG132" s="54">
        <v>61.200000762939453</v>
      </c>
      <c r="AH132" s="54">
        <v>43</v>
      </c>
      <c r="AI132" s="55">
        <v>0.9983331561088562</v>
      </c>
      <c r="AJ132" s="56">
        <v>1</v>
      </c>
      <c r="AK132" s="57">
        <v>39</v>
      </c>
      <c r="AL132" s="58">
        <v>8498943</v>
      </c>
      <c r="AM132" s="59">
        <v>43</v>
      </c>
      <c r="AN132" s="60">
        <v>39</v>
      </c>
      <c r="AO132" s="61">
        <v>217921.61538461538</v>
      </c>
      <c r="AP132" s="58">
        <v>219860</v>
      </c>
      <c r="AQ132" s="59">
        <v>109.30769348144531</v>
      </c>
      <c r="AR132" s="59">
        <v>83</v>
      </c>
      <c r="AS132" s="62">
        <v>0.99726700782775879</v>
      </c>
      <c r="AT132" s="62">
        <v>1</v>
      </c>
      <c r="AU132" s="62">
        <v>0.98952984809875488</v>
      </c>
      <c r="AV132" s="63">
        <v>1</v>
      </c>
      <c r="AW132" s="58">
        <v>255858.09302325582</v>
      </c>
      <c r="AX132" s="58">
        <v>226164</v>
      </c>
      <c r="AY132" s="61">
        <v>228016.33333333334</v>
      </c>
      <c r="AZ132" s="58">
        <v>218500</v>
      </c>
      <c r="BA132" s="59">
        <v>108.38461303710938</v>
      </c>
      <c r="BB132" s="59">
        <v>83</v>
      </c>
      <c r="BC132" s="62">
        <v>0.98880529403686523</v>
      </c>
      <c r="BD132" s="63">
        <v>1</v>
      </c>
    </row>
    <row r="133" spans="1:56" x14ac:dyDescent="0.3">
      <c r="A133" s="47">
        <v>41518</v>
      </c>
      <c r="B133" s="48">
        <v>3</v>
      </c>
      <c r="C133" s="49">
        <v>37</v>
      </c>
      <c r="D133" s="50">
        <v>8.2222223281860352</v>
      </c>
      <c r="E133" s="49">
        <v>4</v>
      </c>
      <c r="F133" s="49">
        <v>2</v>
      </c>
      <c r="G133" s="49">
        <v>7</v>
      </c>
      <c r="H133" s="51">
        <v>715399</v>
      </c>
      <c r="I133" s="52">
        <v>238466.33333333334</v>
      </c>
      <c r="J133" s="53">
        <v>238500</v>
      </c>
      <c r="K133" s="54">
        <v>193.33332824707031</v>
      </c>
      <c r="L133" s="54">
        <v>183</v>
      </c>
      <c r="M133" s="55">
        <v>0.99323678016662598</v>
      </c>
      <c r="N133" s="55">
        <v>0.99782067537307739</v>
      </c>
      <c r="O133" s="55">
        <v>0.98538708686828613</v>
      </c>
      <c r="P133" s="56">
        <v>0.9983256459236145</v>
      </c>
      <c r="Q133" s="52">
        <v>256055.48648648648</v>
      </c>
      <c r="R133" s="53">
        <v>239900</v>
      </c>
      <c r="S133" s="54">
        <v>100</v>
      </c>
      <c r="T133" s="54">
        <v>95</v>
      </c>
      <c r="U133" s="55">
        <v>1.0125647783279419</v>
      </c>
      <c r="V133" s="56">
        <v>1</v>
      </c>
      <c r="W133" s="53">
        <v>297312.5</v>
      </c>
      <c r="X133" s="53">
        <v>314700</v>
      </c>
      <c r="Y133" s="52">
        <v>284741</v>
      </c>
      <c r="Z133" s="53">
        <v>284741</v>
      </c>
      <c r="AA133" s="54">
        <v>113.5</v>
      </c>
      <c r="AB133" s="54">
        <v>113.5</v>
      </c>
      <c r="AC133" s="55">
        <v>0.97891569137573242</v>
      </c>
      <c r="AD133" s="56">
        <v>0.97891569137573242</v>
      </c>
      <c r="AE133" s="52">
        <v>255296.28571428571</v>
      </c>
      <c r="AF133" s="53">
        <v>218000</v>
      </c>
      <c r="AG133" s="54">
        <v>11</v>
      </c>
      <c r="AH133" s="54">
        <v>0</v>
      </c>
      <c r="AI133" s="55">
        <v>1.0000876188278198</v>
      </c>
      <c r="AJ133" s="56">
        <v>1</v>
      </c>
      <c r="AK133" s="57">
        <v>38</v>
      </c>
      <c r="AL133" s="58">
        <v>8273943</v>
      </c>
      <c r="AM133" s="59">
        <v>38</v>
      </c>
      <c r="AN133" s="60">
        <v>36</v>
      </c>
      <c r="AO133" s="61">
        <v>217735.34210526315</v>
      </c>
      <c r="AP133" s="58">
        <v>219180</v>
      </c>
      <c r="AQ133" s="59">
        <v>112.18421173095703</v>
      </c>
      <c r="AR133" s="59">
        <v>85.5</v>
      </c>
      <c r="AS133" s="62">
        <v>0.99719506502151489</v>
      </c>
      <c r="AT133" s="62">
        <v>1</v>
      </c>
      <c r="AU133" s="62">
        <v>0.98925435543060303</v>
      </c>
      <c r="AV133" s="63">
        <v>1</v>
      </c>
      <c r="AW133" s="58">
        <v>255509.81578947368</v>
      </c>
      <c r="AX133" s="58">
        <v>231204</v>
      </c>
      <c r="AY133" s="61">
        <v>220807.72222222222</v>
      </c>
      <c r="AZ133" s="58">
        <v>214250</v>
      </c>
      <c r="BA133" s="59">
        <v>114.61111450195313</v>
      </c>
      <c r="BB133" s="59">
        <v>85.5</v>
      </c>
      <c r="BC133" s="62">
        <v>0.98722076416015625</v>
      </c>
      <c r="BD133" s="63">
        <v>1</v>
      </c>
    </row>
    <row r="134" spans="1:56" x14ac:dyDescent="0.3">
      <c r="A134" s="47">
        <v>41487</v>
      </c>
      <c r="B134" s="48">
        <v>1</v>
      </c>
      <c r="C134" s="49">
        <v>36</v>
      </c>
      <c r="D134" s="50">
        <v>8.1509437561035156</v>
      </c>
      <c r="E134" s="49">
        <v>2</v>
      </c>
      <c r="F134" s="49">
        <v>2</v>
      </c>
      <c r="G134" s="49">
        <v>7</v>
      </c>
      <c r="H134" s="51">
        <v>199900</v>
      </c>
      <c r="I134" s="52">
        <v>199900</v>
      </c>
      <c r="J134" s="53">
        <v>199900</v>
      </c>
      <c r="K134" s="54">
        <v>58</v>
      </c>
      <c r="L134" s="54">
        <v>58</v>
      </c>
      <c r="M134" s="55">
        <v>1</v>
      </c>
      <c r="N134" s="55">
        <v>1</v>
      </c>
      <c r="O134" s="55">
        <v>1</v>
      </c>
      <c r="P134" s="56">
        <v>1</v>
      </c>
      <c r="Q134" s="52">
        <v>244552.75</v>
      </c>
      <c r="R134" s="53">
        <v>234950</v>
      </c>
      <c r="S134" s="54">
        <v>84.416664123535156</v>
      </c>
      <c r="T134" s="54">
        <v>69</v>
      </c>
      <c r="U134" s="55">
        <v>1.0091984272003174</v>
      </c>
      <c r="V134" s="56">
        <v>1</v>
      </c>
      <c r="W134" s="53">
        <v>339955</v>
      </c>
      <c r="X134" s="53">
        <v>339955</v>
      </c>
      <c r="Y134" s="52">
        <v>221400</v>
      </c>
      <c r="Z134" s="53">
        <v>221400</v>
      </c>
      <c r="AA134" s="54">
        <v>227.5</v>
      </c>
      <c r="AB134" s="54">
        <v>227.5</v>
      </c>
      <c r="AC134" s="55">
        <v>0.99916279315948486</v>
      </c>
      <c r="AD134" s="56">
        <v>0.99916279315948486</v>
      </c>
      <c r="AE134" s="52">
        <v>258950</v>
      </c>
      <c r="AF134" s="53">
        <v>242900</v>
      </c>
      <c r="AG134" s="54">
        <v>56.714286804199219</v>
      </c>
      <c r="AH134" s="54">
        <v>0</v>
      </c>
      <c r="AI134" s="55">
        <v>1.0024795532226563</v>
      </c>
      <c r="AJ134" s="56">
        <v>1</v>
      </c>
      <c r="AK134" s="57">
        <v>35</v>
      </c>
      <c r="AL134" s="58">
        <v>7558544</v>
      </c>
      <c r="AM134" s="59">
        <v>34</v>
      </c>
      <c r="AN134" s="60">
        <v>34</v>
      </c>
      <c r="AO134" s="61">
        <v>215958.39999999999</v>
      </c>
      <c r="AP134" s="58">
        <v>213322</v>
      </c>
      <c r="AQ134" s="59">
        <v>105.22856903076172</v>
      </c>
      <c r="AR134" s="59">
        <v>83</v>
      </c>
      <c r="AS134" s="62">
        <v>0.99753439426422119</v>
      </c>
      <c r="AT134" s="62">
        <v>1</v>
      </c>
      <c r="AU134" s="62">
        <v>0.98958581686019897</v>
      </c>
      <c r="AV134" s="63">
        <v>1</v>
      </c>
      <c r="AW134" s="58">
        <v>250591.85294117648</v>
      </c>
      <c r="AX134" s="58">
        <v>227836</v>
      </c>
      <c r="AY134" s="61">
        <v>217046.9411764706</v>
      </c>
      <c r="AZ134" s="58">
        <v>209999.5</v>
      </c>
      <c r="BA134" s="59">
        <v>114.67646789550781</v>
      </c>
      <c r="BB134" s="59">
        <v>85.5</v>
      </c>
      <c r="BC134" s="62">
        <v>0.98770928382873535</v>
      </c>
      <c r="BD134" s="63">
        <v>1</v>
      </c>
    </row>
    <row r="135" spans="1:56" x14ac:dyDescent="0.3">
      <c r="A135" s="47">
        <v>41456</v>
      </c>
      <c r="B135" s="48">
        <v>6</v>
      </c>
      <c r="C135" s="49">
        <v>37</v>
      </c>
      <c r="D135" s="50">
        <v>8.5384616851806641</v>
      </c>
      <c r="E135" s="49">
        <v>2</v>
      </c>
      <c r="F135" s="49">
        <v>1</v>
      </c>
      <c r="G135" s="49">
        <v>10</v>
      </c>
      <c r="H135" s="51">
        <v>1665201</v>
      </c>
      <c r="I135" s="52">
        <v>277533.5</v>
      </c>
      <c r="J135" s="53">
        <v>257625.5</v>
      </c>
      <c r="K135" s="54">
        <v>54</v>
      </c>
      <c r="L135" s="54">
        <v>2</v>
      </c>
      <c r="M135" s="55">
        <v>0.99080681800842285</v>
      </c>
      <c r="N135" s="55">
        <v>1</v>
      </c>
      <c r="O135" s="55">
        <v>0.99080681800842285</v>
      </c>
      <c r="P135" s="56">
        <v>1</v>
      </c>
      <c r="Q135" s="52">
        <v>239827.16216216216</v>
      </c>
      <c r="R135" s="53">
        <v>234900</v>
      </c>
      <c r="S135" s="54">
        <v>110.18918609619141</v>
      </c>
      <c r="T135" s="54">
        <v>57</v>
      </c>
      <c r="U135" s="55">
        <v>1.0014405250549316</v>
      </c>
      <c r="V135" s="56">
        <v>1</v>
      </c>
      <c r="W135" s="53">
        <v>251500</v>
      </c>
      <c r="X135" s="53">
        <v>251500</v>
      </c>
      <c r="Y135" s="52">
        <v>158000</v>
      </c>
      <c r="Z135" s="53">
        <v>158000</v>
      </c>
      <c r="AA135" s="54">
        <v>0</v>
      </c>
      <c r="AB135" s="54">
        <v>0</v>
      </c>
      <c r="AC135" s="55">
        <v>1</v>
      </c>
      <c r="AD135" s="56">
        <v>1</v>
      </c>
      <c r="AE135" s="52">
        <v>241790.5</v>
      </c>
      <c r="AF135" s="53">
        <v>254725</v>
      </c>
      <c r="AG135" s="54">
        <v>53.700000762939453</v>
      </c>
      <c r="AH135" s="54">
        <v>0</v>
      </c>
      <c r="AI135" s="55">
        <v>0.9998813271522522</v>
      </c>
      <c r="AJ135" s="56">
        <v>1</v>
      </c>
      <c r="AK135" s="57">
        <v>34</v>
      </c>
      <c r="AL135" s="58">
        <v>7358644</v>
      </c>
      <c r="AM135" s="59">
        <v>32</v>
      </c>
      <c r="AN135" s="60">
        <v>32</v>
      </c>
      <c r="AO135" s="61">
        <v>216430.70588235295</v>
      </c>
      <c r="AP135" s="58">
        <v>215911</v>
      </c>
      <c r="AQ135" s="59">
        <v>106.61764526367188</v>
      </c>
      <c r="AR135" s="59">
        <v>85.5</v>
      </c>
      <c r="AS135" s="62">
        <v>0.99746185541152954</v>
      </c>
      <c r="AT135" s="62">
        <v>1</v>
      </c>
      <c r="AU135" s="62">
        <v>0.98927950859069824</v>
      </c>
      <c r="AV135" s="63">
        <v>1</v>
      </c>
      <c r="AW135" s="58">
        <v>245006.65625</v>
      </c>
      <c r="AX135" s="58">
        <v>225557</v>
      </c>
      <c r="AY135" s="61">
        <v>216774.875</v>
      </c>
      <c r="AZ135" s="58">
        <v>209999.5</v>
      </c>
      <c r="BA135" s="59">
        <v>107.625</v>
      </c>
      <c r="BB135" s="59">
        <v>85.5</v>
      </c>
      <c r="BC135" s="62">
        <v>0.98699343204498291</v>
      </c>
      <c r="BD135" s="63">
        <v>1</v>
      </c>
    </row>
    <row r="136" spans="1:56" x14ac:dyDescent="0.3">
      <c r="A136" s="47">
        <v>41426</v>
      </c>
      <c r="B136" s="48">
        <v>8</v>
      </c>
      <c r="C136" s="49">
        <v>35</v>
      </c>
      <c r="D136" s="50">
        <v>8.5714282989501953</v>
      </c>
      <c r="E136" s="49">
        <v>5</v>
      </c>
      <c r="F136" s="49">
        <v>3</v>
      </c>
      <c r="G136" s="49">
        <v>15</v>
      </c>
      <c r="H136" s="51">
        <v>1585387</v>
      </c>
      <c r="I136" s="52">
        <v>198173.375</v>
      </c>
      <c r="J136" s="53">
        <v>203361</v>
      </c>
      <c r="K136" s="54">
        <v>119.625</v>
      </c>
      <c r="L136" s="54">
        <v>85.5</v>
      </c>
      <c r="M136" s="55">
        <v>0.99676477909088135</v>
      </c>
      <c r="N136" s="55">
        <v>1</v>
      </c>
      <c r="O136" s="55">
        <v>0.99470794200897217</v>
      </c>
      <c r="P136" s="56">
        <v>1</v>
      </c>
      <c r="Q136" s="52">
        <v>249474.42857142858</v>
      </c>
      <c r="R136" s="53">
        <v>244900</v>
      </c>
      <c r="S136" s="54">
        <v>112.5142822265625</v>
      </c>
      <c r="T136" s="54">
        <v>66</v>
      </c>
      <c r="U136" s="55">
        <v>1.0052554607391357</v>
      </c>
      <c r="V136" s="56">
        <v>1</v>
      </c>
      <c r="W136" s="53">
        <v>233929.60000000001</v>
      </c>
      <c r="X136" s="53">
        <v>232900</v>
      </c>
      <c r="Y136" s="52">
        <v>213150</v>
      </c>
      <c r="Z136" s="53">
        <v>189500</v>
      </c>
      <c r="AA136" s="54">
        <v>106.66666412353516</v>
      </c>
      <c r="AB136" s="54">
        <v>116</v>
      </c>
      <c r="AC136" s="55">
        <v>0.98680740594863892</v>
      </c>
      <c r="AD136" s="56">
        <v>1</v>
      </c>
      <c r="AE136" s="52">
        <v>281731.20000000001</v>
      </c>
      <c r="AF136" s="53">
        <v>249500</v>
      </c>
      <c r="AG136" s="54">
        <v>33</v>
      </c>
      <c r="AH136" s="54">
        <v>0</v>
      </c>
      <c r="AI136" s="55">
        <v>0.99992084503173828</v>
      </c>
      <c r="AJ136" s="56">
        <v>1</v>
      </c>
      <c r="AK136" s="57">
        <v>28</v>
      </c>
      <c r="AL136" s="58">
        <v>5693443</v>
      </c>
      <c r="AM136" s="59">
        <v>30</v>
      </c>
      <c r="AN136" s="60">
        <v>31</v>
      </c>
      <c r="AO136" s="61">
        <v>203337.25</v>
      </c>
      <c r="AP136" s="58">
        <v>211661</v>
      </c>
      <c r="AQ136" s="59">
        <v>117.89286041259766</v>
      </c>
      <c r="AR136" s="59">
        <v>103</v>
      </c>
      <c r="AS136" s="62">
        <v>0.99888795614242554</v>
      </c>
      <c r="AT136" s="62">
        <v>1</v>
      </c>
      <c r="AU136" s="62">
        <v>0.98895221948623657</v>
      </c>
      <c r="AV136" s="63">
        <v>0.99714285135269165</v>
      </c>
      <c r="AW136" s="58">
        <v>244573.76666666666</v>
      </c>
      <c r="AX136" s="58">
        <v>225557</v>
      </c>
      <c r="AY136" s="61">
        <v>218670.83870967742</v>
      </c>
      <c r="AZ136" s="58">
        <v>210000</v>
      </c>
      <c r="BA136" s="59">
        <v>111.09677124023438</v>
      </c>
      <c r="BB136" s="59">
        <v>88</v>
      </c>
      <c r="BC136" s="62">
        <v>0.98657387495040894</v>
      </c>
      <c r="BD136" s="63">
        <v>1</v>
      </c>
    </row>
    <row r="137" spans="1:56" x14ac:dyDescent="0.3">
      <c r="A137" s="47">
        <v>41395</v>
      </c>
      <c r="B137" s="48">
        <v>6</v>
      </c>
      <c r="C137" s="49">
        <v>27</v>
      </c>
      <c r="D137" s="50">
        <v>7.534883975982666</v>
      </c>
      <c r="E137" s="49">
        <v>4</v>
      </c>
      <c r="F137" s="49">
        <v>7</v>
      </c>
      <c r="G137" s="49">
        <v>18</v>
      </c>
      <c r="H137" s="51">
        <v>1388350</v>
      </c>
      <c r="I137" s="52">
        <v>231391.66666666666</v>
      </c>
      <c r="J137" s="53">
        <v>239200</v>
      </c>
      <c r="K137" s="54">
        <v>123.33333587646484</v>
      </c>
      <c r="L137" s="54">
        <v>92</v>
      </c>
      <c r="M137" s="55">
        <v>0.98583787679672241</v>
      </c>
      <c r="N137" s="55">
        <v>0.99742710590362549</v>
      </c>
      <c r="O137" s="55">
        <v>0.97731566429138184</v>
      </c>
      <c r="P137" s="56">
        <v>0.99714285135269165</v>
      </c>
      <c r="Q137" s="52">
        <v>261692.85185185185</v>
      </c>
      <c r="R137" s="53">
        <v>249000</v>
      </c>
      <c r="S137" s="54">
        <v>143.03703308105469</v>
      </c>
      <c r="T137" s="54">
        <v>138</v>
      </c>
      <c r="U137" s="55">
        <v>1.0055413246154785</v>
      </c>
      <c r="V137" s="56">
        <v>1</v>
      </c>
      <c r="W137" s="53">
        <v>324353.25</v>
      </c>
      <c r="X137" s="53">
        <v>274706.5</v>
      </c>
      <c r="Y137" s="52">
        <v>257053.85714285713</v>
      </c>
      <c r="Z137" s="53">
        <v>226164</v>
      </c>
      <c r="AA137" s="54">
        <v>95.285713195800781</v>
      </c>
      <c r="AB137" s="54">
        <v>65</v>
      </c>
      <c r="AC137" s="55">
        <v>0.98705333471298218</v>
      </c>
      <c r="AD137" s="56">
        <v>0.97828137874603271</v>
      </c>
      <c r="AE137" s="52">
        <v>263964.22222222225</v>
      </c>
      <c r="AF137" s="53">
        <v>232426.5</v>
      </c>
      <c r="AG137" s="54">
        <v>60.555557250976563</v>
      </c>
      <c r="AH137" s="54">
        <v>6.5</v>
      </c>
      <c r="AI137" s="55">
        <v>0.99903756380081177</v>
      </c>
      <c r="AJ137" s="56">
        <v>1</v>
      </c>
      <c r="AK137" s="57">
        <v>20</v>
      </c>
      <c r="AL137" s="58">
        <v>4108056</v>
      </c>
      <c r="AM137" s="59">
        <v>25</v>
      </c>
      <c r="AN137" s="60">
        <v>28</v>
      </c>
      <c r="AO137" s="61">
        <v>205402.8</v>
      </c>
      <c r="AP137" s="58">
        <v>214250</v>
      </c>
      <c r="AQ137" s="59">
        <v>117.19999694824219</v>
      </c>
      <c r="AR137" s="59">
        <v>125.5</v>
      </c>
      <c r="AS137" s="62">
        <v>0.9997372031211853</v>
      </c>
      <c r="AT137" s="62">
        <v>1</v>
      </c>
      <c r="AU137" s="62">
        <v>0.98664993047714233</v>
      </c>
      <c r="AV137" s="63">
        <v>0.99393916130065918</v>
      </c>
      <c r="AW137" s="58">
        <v>246702.6</v>
      </c>
      <c r="AX137" s="58">
        <v>224950</v>
      </c>
      <c r="AY137" s="61">
        <v>219262.35714285713</v>
      </c>
      <c r="AZ137" s="58">
        <v>214250</v>
      </c>
      <c r="BA137" s="59">
        <v>111.57142639160156</v>
      </c>
      <c r="BB137" s="59">
        <v>85.5</v>
      </c>
      <c r="BC137" s="62">
        <v>0.98654884099960327</v>
      </c>
      <c r="BD137" s="63">
        <v>1</v>
      </c>
    </row>
    <row r="138" spans="1:56" x14ac:dyDescent="0.3">
      <c r="A138" s="47">
        <v>41365</v>
      </c>
      <c r="B138" s="48">
        <v>4</v>
      </c>
      <c r="C138" s="49">
        <v>29</v>
      </c>
      <c r="D138" s="50">
        <v>8.2857141494750977</v>
      </c>
      <c r="E138" s="49">
        <v>5</v>
      </c>
      <c r="F138" s="49">
        <v>8</v>
      </c>
      <c r="G138" s="49">
        <v>17</v>
      </c>
      <c r="H138" s="51">
        <v>888000</v>
      </c>
      <c r="I138" s="52">
        <v>222000</v>
      </c>
      <c r="J138" s="53">
        <v>224000</v>
      </c>
      <c r="K138" s="54">
        <v>164.25</v>
      </c>
      <c r="L138" s="54">
        <v>200.5</v>
      </c>
      <c r="M138" s="55">
        <v>1.0445477962493896</v>
      </c>
      <c r="N138" s="55">
        <v>1.0112271308898926</v>
      </c>
      <c r="O138" s="55">
        <v>1.0239626169204712</v>
      </c>
      <c r="P138" s="56">
        <v>0.99982404708862305</v>
      </c>
      <c r="Q138" s="52">
        <v>244752.62068965516</v>
      </c>
      <c r="R138" s="53">
        <v>235000</v>
      </c>
      <c r="S138" s="54">
        <v>133.58621215820313</v>
      </c>
      <c r="T138" s="54">
        <v>111</v>
      </c>
      <c r="U138" s="55">
        <v>1.0061144828796387</v>
      </c>
      <c r="V138" s="56">
        <v>1</v>
      </c>
      <c r="W138" s="53">
        <v>246339.6</v>
      </c>
      <c r="X138" s="53">
        <v>239900</v>
      </c>
      <c r="Y138" s="52">
        <v>220199.75</v>
      </c>
      <c r="Z138" s="53">
        <v>231424</v>
      </c>
      <c r="AA138" s="54">
        <v>75.625</v>
      </c>
      <c r="AB138" s="54">
        <v>35.5</v>
      </c>
      <c r="AC138" s="55">
        <v>0.99546760320663452</v>
      </c>
      <c r="AD138" s="56">
        <v>1.0000021457672119</v>
      </c>
      <c r="AE138" s="52">
        <v>248011.29411764705</v>
      </c>
      <c r="AF138" s="53">
        <v>249500</v>
      </c>
      <c r="AG138" s="54">
        <v>61.823528289794922</v>
      </c>
      <c r="AH138" s="54">
        <v>9</v>
      </c>
      <c r="AI138" s="55">
        <v>0.9967542290687561</v>
      </c>
      <c r="AJ138" s="56">
        <v>1</v>
      </c>
      <c r="AK138" s="57">
        <v>14</v>
      </c>
      <c r="AL138" s="58">
        <v>2719706</v>
      </c>
      <c r="AM138" s="59">
        <v>21</v>
      </c>
      <c r="AN138" s="60">
        <v>21</v>
      </c>
      <c r="AO138" s="61">
        <v>194264.71428571429</v>
      </c>
      <c r="AP138" s="58">
        <v>200320.5</v>
      </c>
      <c r="AQ138" s="59">
        <v>114.57142639160156</v>
      </c>
      <c r="AR138" s="59">
        <v>125.5</v>
      </c>
      <c r="AS138" s="62">
        <v>1.0056940317153931</v>
      </c>
      <c r="AT138" s="62">
        <v>1</v>
      </c>
      <c r="AU138" s="62">
        <v>0.99065035581588745</v>
      </c>
      <c r="AV138" s="63">
        <v>0.98937296867370605</v>
      </c>
      <c r="AW138" s="58">
        <v>231912</v>
      </c>
      <c r="AX138" s="58">
        <v>210000</v>
      </c>
      <c r="AY138" s="61">
        <v>206665.19047619047</v>
      </c>
      <c r="AZ138" s="58">
        <v>210000</v>
      </c>
      <c r="BA138" s="59">
        <v>117</v>
      </c>
      <c r="BB138" s="59">
        <v>133</v>
      </c>
      <c r="BC138" s="62">
        <v>0.98638069629669189</v>
      </c>
      <c r="BD138" s="63">
        <v>1</v>
      </c>
    </row>
    <row r="139" spans="1:56" x14ac:dyDescent="0.3">
      <c r="A139" s="47">
        <v>41334</v>
      </c>
      <c r="B139" s="48">
        <v>6</v>
      </c>
      <c r="C139" s="49">
        <v>35</v>
      </c>
      <c r="D139" s="50">
        <v>10</v>
      </c>
      <c r="E139" s="49">
        <v>6</v>
      </c>
      <c r="F139" s="49">
        <v>6</v>
      </c>
      <c r="G139" s="49">
        <v>17</v>
      </c>
      <c r="H139" s="51">
        <v>1148165</v>
      </c>
      <c r="I139" s="52">
        <v>191360.83333333334</v>
      </c>
      <c r="J139" s="53">
        <v>169148.5</v>
      </c>
      <c r="K139" s="54">
        <v>73.833335876464844</v>
      </c>
      <c r="L139" s="54">
        <v>70</v>
      </c>
      <c r="M139" s="55">
        <v>0.96771454811096191</v>
      </c>
      <c r="N139" s="55">
        <v>0.97823977470397949</v>
      </c>
      <c r="O139" s="55">
        <v>0.96771454811096191</v>
      </c>
      <c r="P139" s="56">
        <v>0.97823977470397949</v>
      </c>
      <c r="Q139" s="52">
        <v>250242.85714285713</v>
      </c>
      <c r="R139" s="53">
        <v>242900</v>
      </c>
      <c r="S139" s="54">
        <v>112.54285430908203</v>
      </c>
      <c r="T139" s="54">
        <v>91</v>
      </c>
      <c r="U139" s="55">
        <v>1.0016697645187378</v>
      </c>
      <c r="V139" s="56">
        <v>1</v>
      </c>
      <c r="W139" s="53">
        <v>176392.5</v>
      </c>
      <c r="X139" s="53">
        <v>169941.5</v>
      </c>
      <c r="Y139" s="52">
        <v>232878.66666666666</v>
      </c>
      <c r="Z139" s="53">
        <v>237336</v>
      </c>
      <c r="AA139" s="54">
        <v>162.83332824707031</v>
      </c>
      <c r="AB139" s="54">
        <v>168.5</v>
      </c>
      <c r="AC139" s="55">
        <v>1.0098667144775391</v>
      </c>
      <c r="AD139" s="56">
        <v>0.99986505508422852</v>
      </c>
      <c r="AE139" s="52">
        <v>234347.76470588235</v>
      </c>
      <c r="AF139" s="53">
        <v>219900</v>
      </c>
      <c r="AG139" s="54">
        <v>85.76470947265625</v>
      </c>
      <c r="AH139" s="54">
        <v>9</v>
      </c>
      <c r="AI139" s="55">
        <v>0.99730885028839111</v>
      </c>
      <c r="AJ139" s="56">
        <v>1</v>
      </c>
      <c r="AK139" s="57">
        <v>10</v>
      </c>
      <c r="AL139" s="58">
        <v>1831706</v>
      </c>
      <c r="AM139" s="59">
        <v>16</v>
      </c>
      <c r="AN139" s="60">
        <v>13</v>
      </c>
      <c r="AO139" s="61">
        <v>183170.6</v>
      </c>
      <c r="AP139" s="58">
        <v>174348.5</v>
      </c>
      <c r="AQ139" s="59">
        <v>94.699996948242188</v>
      </c>
      <c r="AR139" s="59">
        <v>84.5</v>
      </c>
      <c r="AS139" s="62">
        <v>0.99015253782272339</v>
      </c>
      <c r="AT139" s="62">
        <v>0.9967963695526123</v>
      </c>
      <c r="AU139" s="62">
        <v>0.977325439453125</v>
      </c>
      <c r="AV139" s="63">
        <v>0.98937296867370605</v>
      </c>
      <c r="AW139" s="58">
        <v>227403.375</v>
      </c>
      <c r="AX139" s="58">
        <v>189700</v>
      </c>
      <c r="AY139" s="61">
        <v>198336.23076923078</v>
      </c>
      <c r="AZ139" s="58">
        <v>189900</v>
      </c>
      <c r="BA139" s="59">
        <v>142.46153259277344</v>
      </c>
      <c r="BB139" s="59">
        <v>163</v>
      </c>
      <c r="BC139" s="62">
        <v>0.98078876733779907</v>
      </c>
      <c r="BD139" s="63">
        <v>0.99359267950057983</v>
      </c>
    </row>
    <row r="140" spans="1:56" x14ac:dyDescent="0.3">
      <c r="A140" s="47">
        <v>41306</v>
      </c>
      <c r="B140" s="48">
        <v>2</v>
      </c>
      <c r="C140" s="49">
        <v>44</v>
      </c>
      <c r="D140" s="50">
        <v>12.878048896789551</v>
      </c>
      <c r="E140" s="49">
        <v>5</v>
      </c>
      <c r="F140" s="49">
        <v>4</v>
      </c>
      <c r="G140" s="49">
        <v>14</v>
      </c>
      <c r="H140" s="51">
        <v>323000</v>
      </c>
      <c r="I140" s="52">
        <v>161500</v>
      </c>
      <c r="J140" s="53">
        <v>161500</v>
      </c>
      <c r="K140" s="54">
        <v>25.5</v>
      </c>
      <c r="L140" s="54">
        <v>25.5</v>
      </c>
      <c r="M140" s="55">
        <v>1.047619104385376</v>
      </c>
      <c r="N140" s="55">
        <v>1.047619104385376</v>
      </c>
      <c r="O140" s="55">
        <v>1.047619104385376</v>
      </c>
      <c r="P140" s="56">
        <v>1.047619104385376</v>
      </c>
      <c r="Q140" s="52">
        <v>229565.84090909091</v>
      </c>
      <c r="R140" s="53">
        <v>228032</v>
      </c>
      <c r="S140" s="54">
        <v>125.86363983154297</v>
      </c>
      <c r="T140" s="54">
        <v>107.5</v>
      </c>
      <c r="U140" s="55">
        <v>0.99802345037460327</v>
      </c>
      <c r="V140" s="56">
        <v>1</v>
      </c>
      <c r="W140" s="53">
        <v>254002.8</v>
      </c>
      <c r="X140" s="53">
        <v>224950</v>
      </c>
      <c r="Y140" s="52">
        <v>174924.75</v>
      </c>
      <c r="Z140" s="53">
        <v>169900</v>
      </c>
      <c r="AA140" s="54">
        <v>138</v>
      </c>
      <c r="AB140" s="54">
        <v>166.5</v>
      </c>
      <c r="AC140" s="55">
        <v>0.95483112335205078</v>
      </c>
      <c r="AD140" s="56">
        <v>0.97222578525543213</v>
      </c>
      <c r="AE140" s="52">
        <v>231583</v>
      </c>
      <c r="AF140" s="53">
        <v>214000</v>
      </c>
      <c r="AG140" s="54">
        <v>43.714286804199219</v>
      </c>
      <c r="AH140" s="54">
        <v>1</v>
      </c>
      <c r="AI140" s="55">
        <v>0.99541622400283813</v>
      </c>
      <c r="AJ140" s="56">
        <v>1</v>
      </c>
      <c r="AK140" s="57">
        <v>4</v>
      </c>
      <c r="AL140" s="58">
        <v>683541</v>
      </c>
      <c r="AM140" s="59">
        <v>10</v>
      </c>
      <c r="AN140" s="60">
        <v>7</v>
      </c>
      <c r="AO140" s="61">
        <v>170885.25</v>
      </c>
      <c r="AP140" s="58">
        <v>180270.5</v>
      </c>
      <c r="AQ140" s="59">
        <v>126</v>
      </c>
      <c r="AR140" s="59">
        <v>116</v>
      </c>
      <c r="AS140" s="62">
        <v>1.023809552192688</v>
      </c>
      <c r="AT140" s="62">
        <v>1</v>
      </c>
      <c r="AU140" s="62">
        <v>0.99174177646636963</v>
      </c>
      <c r="AV140" s="63">
        <v>1</v>
      </c>
      <c r="AW140" s="58">
        <v>258009.9</v>
      </c>
      <c r="AX140" s="58">
        <v>207225</v>
      </c>
      <c r="AY140" s="61">
        <v>168728.42857142858</v>
      </c>
      <c r="AZ140" s="58">
        <v>169900</v>
      </c>
      <c r="BA140" s="59">
        <v>125</v>
      </c>
      <c r="BB140" s="59">
        <v>163</v>
      </c>
      <c r="BC140" s="62">
        <v>0.95586478710174561</v>
      </c>
      <c r="BD140" s="63">
        <v>0.97719871997833252</v>
      </c>
    </row>
    <row r="141" spans="1:56" x14ac:dyDescent="0.3">
      <c r="A141" s="47">
        <v>41275</v>
      </c>
      <c r="B141" s="48">
        <v>2</v>
      </c>
      <c r="C141" s="49">
        <v>45</v>
      </c>
      <c r="D141" s="50">
        <v>13.5</v>
      </c>
      <c r="E141" s="49">
        <v>5</v>
      </c>
      <c r="F141" s="49">
        <v>3</v>
      </c>
      <c r="G141" s="49">
        <v>8</v>
      </c>
      <c r="H141" s="51">
        <v>360541</v>
      </c>
      <c r="I141" s="52">
        <v>180270.5</v>
      </c>
      <c r="J141" s="53">
        <v>180270.5</v>
      </c>
      <c r="K141" s="54">
        <v>226.5</v>
      </c>
      <c r="L141" s="54">
        <v>226.5</v>
      </c>
      <c r="M141" s="55">
        <v>1</v>
      </c>
      <c r="N141" s="55">
        <v>1</v>
      </c>
      <c r="O141" s="55">
        <v>0.93586456775665283</v>
      </c>
      <c r="P141" s="56">
        <v>0.93586456775665283</v>
      </c>
      <c r="Q141" s="52">
        <v>226371.13333333333</v>
      </c>
      <c r="R141" s="53">
        <v>229900</v>
      </c>
      <c r="S141" s="54">
        <v>114.88888549804688</v>
      </c>
      <c r="T141" s="54">
        <v>105</v>
      </c>
      <c r="U141" s="55">
        <v>0.99592036008834839</v>
      </c>
      <c r="V141" s="56">
        <v>1</v>
      </c>
      <c r="W141" s="53">
        <v>262017</v>
      </c>
      <c r="X141" s="53">
        <v>187500</v>
      </c>
      <c r="Y141" s="52">
        <v>160466.66666666666</v>
      </c>
      <c r="Z141" s="53">
        <v>169900</v>
      </c>
      <c r="AA141" s="54">
        <v>107.66666412353516</v>
      </c>
      <c r="AB141" s="54">
        <v>51</v>
      </c>
      <c r="AC141" s="55">
        <v>0.95724302530288696</v>
      </c>
      <c r="AD141" s="56">
        <v>1</v>
      </c>
      <c r="AE141" s="52">
        <v>252693.75</v>
      </c>
      <c r="AF141" s="53">
        <v>218950</v>
      </c>
      <c r="AG141" s="54">
        <v>19.875</v>
      </c>
      <c r="AH141" s="54">
        <v>1</v>
      </c>
      <c r="AI141" s="55">
        <v>0.99482911825180054</v>
      </c>
      <c r="AJ141" s="56">
        <v>1</v>
      </c>
      <c r="AK141" s="57">
        <v>2</v>
      </c>
      <c r="AL141" s="58">
        <v>360541</v>
      </c>
      <c r="AM141" s="59">
        <v>5</v>
      </c>
      <c r="AN141" s="60">
        <v>3</v>
      </c>
      <c r="AO141" s="61">
        <v>180270.5</v>
      </c>
      <c r="AP141" s="58">
        <v>180270.5</v>
      </c>
      <c r="AQ141" s="59">
        <v>226.5</v>
      </c>
      <c r="AR141" s="59">
        <v>226.5</v>
      </c>
      <c r="AS141" s="62">
        <v>1</v>
      </c>
      <c r="AT141" s="62">
        <v>1</v>
      </c>
      <c r="AU141" s="62">
        <v>0.93586456775665283</v>
      </c>
      <c r="AV141" s="63">
        <v>0.93586456775665283</v>
      </c>
      <c r="AW141" s="58">
        <v>262017</v>
      </c>
      <c r="AX141" s="58">
        <v>187500</v>
      </c>
      <c r="AY141" s="61">
        <v>160466.66666666666</v>
      </c>
      <c r="AZ141" s="58">
        <v>169900</v>
      </c>
      <c r="BA141" s="59">
        <v>107.66666412353516</v>
      </c>
      <c r="BB141" s="59">
        <v>51</v>
      </c>
      <c r="BC141" s="62">
        <v>0.95724302530288696</v>
      </c>
      <c r="BD141" s="63">
        <v>1</v>
      </c>
    </row>
    <row r="142" spans="1:56" x14ac:dyDescent="0.3">
      <c r="A142" s="47">
        <v>41244</v>
      </c>
      <c r="B142" s="48">
        <v>7</v>
      </c>
      <c r="C142" s="49">
        <v>37</v>
      </c>
      <c r="D142" s="50">
        <v>11.384614944458008</v>
      </c>
      <c r="E142" s="49">
        <v>3</v>
      </c>
      <c r="F142" s="49">
        <v>1</v>
      </c>
      <c r="G142" s="49">
        <v>10</v>
      </c>
      <c r="H142" s="51">
        <v>1759928</v>
      </c>
      <c r="I142" s="52">
        <v>251418.28571428571</v>
      </c>
      <c r="J142" s="53">
        <v>252628</v>
      </c>
      <c r="K142" s="54">
        <v>13.857142448425293</v>
      </c>
      <c r="L142" s="54">
        <v>0</v>
      </c>
      <c r="M142" s="55">
        <v>0.99561214447021484</v>
      </c>
      <c r="N142" s="55">
        <v>1</v>
      </c>
      <c r="O142" s="55">
        <v>0.99561214447021484</v>
      </c>
      <c r="P142" s="56">
        <v>1</v>
      </c>
      <c r="Q142" s="52">
        <v>210984.21621621621</v>
      </c>
      <c r="R142" s="53">
        <v>199950</v>
      </c>
      <c r="S142" s="54">
        <v>111.75675964355469</v>
      </c>
      <c r="T142" s="54">
        <v>111</v>
      </c>
      <c r="U142" s="55">
        <v>0.99074405431747437</v>
      </c>
      <c r="V142" s="56">
        <v>1</v>
      </c>
      <c r="W142" s="53">
        <v>277633.33333333331</v>
      </c>
      <c r="X142" s="53">
        <v>282900</v>
      </c>
      <c r="Y142" s="52">
        <v>139500</v>
      </c>
      <c r="Z142" s="53">
        <v>139500</v>
      </c>
      <c r="AA142" s="54">
        <v>0</v>
      </c>
      <c r="AB142" s="54">
        <v>0</v>
      </c>
      <c r="AC142" s="55">
        <v>0.97132617235183716</v>
      </c>
      <c r="AD142" s="56">
        <v>0.97132617235183716</v>
      </c>
      <c r="AE142" s="52">
        <v>286460</v>
      </c>
      <c r="AF142" s="53">
        <v>258875</v>
      </c>
      <c r="AG142" s="54">
        <v>47.099998474121094</v>
      </c>
      <c r="AH142" s="54">
        <v>2.5</v>
      </c>
      <c r="AI142" s="55">
        <v>1</v>
      </c>
      <c r="AJ142" s="56">
        <v>1</v>
      </c>
      <c r="AK142" s="57">
        <v>39</v>
      </c>
      <c r="AL142" s="58">
        <v>9451898</v>
      </c>
      <c r="AM142" s="59">
        <v>61</v>
      </c>
      <c r="AN142" s="60">
        <v>42</v>
      </c>
      <c r="AO142" s="61">
        <v>242356.35897435897</v>
      </c>
      <c r="AP142" s="58">
        <v>230623</v>
      </c>
      <c r="AQ142" s="59">
        <v>89.282051086425781</v>
      </c>
      <c r="AR142" s="59">
        <v>17</v>
      </c>
      <c r="AS142" s="62">
        <v>0.99152457714080811</v>
      </c>
      <c r="AT142" s="62">
        <v>1</v>
      </c>
      <c r="AU142" s="62">
        <v>0.98795288801193237</v>
      </c>
      <c r="AV142" s="63">
        <v>1</v>
      </c>
      <c r="AW142" s="58">
        <v>228551.72131147541</v>
      </c>
      <c r="AX142" s="58">
        <v>212787</v>
      </c>
      <c r="AY142" s="61">
        <v>244660.16666666666</v>
      </c>
      <c r="AZ142" s="58">
        <v>224750</v>
      </c>
      <c r="BA142" s="59">
        <v>69.880950927734375</v>
      </c>
      <c r="BB142" s="59">
        <v>14</v>
      </c>
      <c r="BC142" s="62">
        <v>0.98952406644821167</v>
      </c>
      <c r="BD142" s="63">
        <v>1</v>
      </c>
    </row>
    <row r="143" spans="1:56" x14ac:dyDescent="0.3">
      <c r="A143" s="47">
        <v>41214</v>
      </c>
      <c r="B143" s="48">
        <v>4</v>
      </c>
      <c r="C143" s="49">
        <v>39</v>
      </c>
      <c r="D143" s="50">
        <v>13.371428489685059</v>
      </c>
      <c r="E143" s="49">
        <v>6</v>
      </c>
      <c r="F143" s="49">
        <v>5</v>
      </c>
      <c r="G143" s="49">
        <v>18</v>
      </c>
      <c r="H143" s="51">
        <v>705875</v>
      </c>
      <c r="I143" s="52">
        <v>176468.75</v>
      </c>
      <c r="J143" s="53">
        <v>156437.5</v>
      </c>
      <c r="K143" s="54">
        <v>3.5</v>
      </c>
      <c r="L143" s="54">
        <v>0</v>
      </c>
      <c r="M143" s="55">
        <v>0.99422895908355713</v>
      </c>
      <c r="N143" s="55">
        <v>1</v>
      </c>
      <c r="O143" s="55">
        <v>0.99422895908355713</v>
      </c>
      <c r="P143" s="56">
        <v>1</v>
      </c>
      <c r="Q143" s="52">
        <v>220492.74358974359</v>
      </c>
      <c r="R143" s="53">
        <v>199950</v>
      </c>
      <c r="S143" s="54">
        <v>97.384613037109375</v>
      </c>
      <c r="T143" s="54">
        <v>88</v>
      </c>
      <c r="U143" s="55">
        <v>0.99084627628326416</v>
      </c>
      <c r="V143" s="56">
        <v>1</v>
      </c>
      <c r="W143" s="53">
        <v>128287</v>
      </c>
      <c r="X143" s="53">
        <v>99500</v>
      </c>
      <c r="Y143" s="52">
        <v>221828.4</v>
      </c>
      <c r="Z143" s="53">
        <v>212787</v>
      </c>
      <c r="AA143" s="54">
        <v>22.200000762939453</v>
      </c>
      <c r="AB143" s="54">
        <v>17</v>
      </c>
      <c r="AC143" s="55">
        <v>0.97241896390914917</v>
      </c>
      <c r="AD143" s="56">
        <v>1</v>
      </c>
      <c r="AE143" s="52">
        <v>275044.72222222225</v>
      </c>
      <c r="AF143" s="53">
        <v>265350</v>
      </c>
      <c r="AG143" s="54">
        <v>46.277778625488281</v>
      </c>
      <c r="AH143" s="54">
        <v>3.5</v>
      </c>
      <c r="AI143" s="55">
        <v>0.99727648496627808</v>
      </c>
      <c r="AJ143" s="56">
        <v>1</v>
      </c>
      <c r="AK143" s="57">
        <v>32</v>
      </c>
      <c r="AL143" s="58">
        <v>7691970</v>
      </c>
      <c r="AM143" s="59">
        <v>58</v>
      </c>
      <c r="AN143" s="60">
        <v>41</v>
      </c>
      <c r="AO143" s="61">
        <v>240374.0625</v>
      </c>
      <c r="AP143" s="58">
        <v>217500</v>
      </c>
      <c r="AQ143" s="59">
        <v>105.78125</v>
      </c>
      <c r="AR143" s="59">
        <v>41.5</v>
      </c>
      <c r="AS143" s="62">
        <v>0.99063044786453247</v>
      </c>
      <c r="AT143" s="62">
        <v>1</v>
      </c>
      <c r="AU143" s="62">
        <v>0.98627746105194092</v>
      </c>
      <c r="AV143" s="63">
        <v>1</v>
      </c>
      <c r="AW143" s="58">
        <v>226013.0172413793</v>
      </c>
      <c r="AX143" s="58">
        <v>209999.5</v>
      </c>
      <c r="AY143" s="61">
        <v>247225.04878048779</v>
      </c>
      <c r="AZ143" s="58">
        <v>225000</v>
      </c>
      <c r="BA143" s="59">
        <v>71.585365295410156</v>
      </c>
      <c r="BB143" s="59">
        <v>14</v>
      </c>
      <c r="BC143" s="62">
        <v>0.98996788263320923</v>
      </c>
      <c r="BD143" s="63">
        <v>1</v>
      </c>
    </row>
    <row r="144" spans="1:56" x14ac:dyDescent="0.3">
      <c r="A144" s="47">
        <v>41183</v>
      </c>
      <c r="B144" s="48">
        <v>5</v>
      </c>
      <c r="C144" s="49">
        <v>40</v>
      </c>
      <c r="D144" s="50">
        <v>13.714284896850586</v>
      </c>
      <c r="E144" s="49">
        <v>6</v>
      </c>
      <c r="F144" s="49">
        <v>1</v>
      </c>
      <c r="G144" s="49">
        <v>17</v>
      </c>
      <c r="H144" s="51">
        <v>1281516</v>
      </c>
      <c r="I144" s="52">
        <v>256303.2</v>
      </c>
      <c r="J144" s="53">
        <v>264000</v>
      </c>
      <c r="K144" s="54">
        <v>0.20000000298023224</v>
      </c>
      <c r="L144" s="54">
        <v>0</v>
      </c>
      <c r="M144" s="55">
        <v>1.0020010471343994</v>
      </c>
      <c r="N144" s="55">
        <v>1</v>
      </c>
      <c r="O144" s="55">
        <v>1.0020010471343994</v>
      </c>
      <c r="P144" s="56">
        <v>1</v>
      </c>
      <c r="Q144" s="52">
        <v>229394.22500000001</v>
      </c>
      <c r="R144" s="53">
        <v>202038</v>
      </c>
      <c r="S144" s="54">
        <v>96.074996948242188</v>
      </c>
      <c r="T144" s="54">
        <v>76</v>
      </c>
      <c r="U144" s="55">
        <v>0.98934370279312134</v>
      </c>
      <c r="V144" s="56">
        <v>1</v>
      </c>
      <c r="W144" s="53">
        <v>210673.66666666666</v>
      </c>
      <c r="X144" s="53">
        <v>192425</v>
      </c>
      <c r="Y144" s="52">
        <v>305000</v>
      </c>
      <c r="Z144" s="53">
        <v>305000</v>
      </c>
      <c r="AA144" s="54">
        <v>0</v>
      </c>
      <c r="AB144" s="54">
        <v>0</v>
      </c>
      <c r="AC144" s="55">
        <v>0.98524588346481323</v>
      </c>
      <c r="AD144" s="56">
        <v>0.98524588346481323</v>
      </c>
      <c r="AE144" s="52">
        <v>285258.82352941175</v>
      </c>
      <c r="AF144" s="53">
        <v>280750</v>
      </c>
      <c r="AG144" s="54">
        <v>46.058822631835938</v>
      </c>
      <c r="AH144" s="54">
        <v>3</v>
      </c>
      <c r="AI144" s="55">
        <v>0.99826991558074951</v>
      </c>
      <c r="AJ144" s="56">
        <v>1</v>
      </c>
      <c r="AK144" s="57">
        <v>28</v>
      </c>
      <c r="AL144" s="58">
        <v>6986095</v>
      </c>
      <c r="AM144" s="59">
        <v>52</v>
      </c>
      <c r="AN144" s="60">
        <v>36</v>
      </c>
      <c r="AO144" s="61">
        <v>249503.39285714287</v>
      </c>
      <c r="AP144" s="58">
        <v>225311.5</v>
      </c>
      <c r="AQ144" s="59">
        <v>120.39286041259766</v>
      </c>
      <c r="AR144" s="59">
        <v>60</v>
      </c>
      <c r="AS144" s="62">
        <v>0.99011635780334473</v>
      </c>
      <c r="AT144" s="62">
        <v>1</v>
      </c>
      <c r="AU144" s="62">
        <v>0.98514151573181152</v>
      </c>
      <c r="AV144" s="63">
        <v>1</v>
      </c>
      <c r="AW144" s="58">
        <v>237289.09615384616</v>
      </c>
      <c r="AX144" s="58">
        <v>216393.5</v>
      </c>
      <c r="AY144" s="61">
        <v>250752.36111111112</v>
      </c>
      <c r="AZ144" s="58">
        <v>230261.5</v>
      </c>
      <c r="BA144" s="59">
        <v>78.444442749023438</v>
      </c>
      <c r="BB144" s="59">
        <v>7.5</v>
      </c>
      <c r="BC144" s="62">
        <v>0.9924052357673645</v>
      </c>
      <c r="BD144" s="63">
        <v>1</v>
      </c>
    </row>
    <row r="145" spans="1:56" x14ac:dyDescent="0.3">
      <c r="A145" s="47">
        <v>41153</v>
      </c>
      <c r="B145" s="48">
        <v>2</v>
      </c>
      <c r="C145" s="49">
        <v>39</v>
      </c>
      <c r="D145" s="50">
        <v>15.096775054931641</v>
      </c>
      <c r="E145" s="49">
        <v>15</v>
      </c>
      <c r="F145" s="49">
        <v>4</v>
      </c>
      <c r="G145" s="49">
        <v>13</v>
      </c>
      <c r="H145" s="51">
        <v>609042</v>
      </c>
      <c r="I145" s="52">
        <v>304521</v>
      </c>
      <c r="J145" s="53">
        <v>304521</v>
      </c>
      <c r="K145" s="54">
        <v>0</v>
      </c>
      <c r="L145" s="54">
        <v>0</v>
      </c>
      <c r="M145" s="55">
        <v>1</v>
      </c>
      <c r="N145" s="55">
        <v>1</v>
      </c>
      <c r="O145" s="55">
        <v>1</v>
      </c>
      <c r="P145" s="56">
        <v>1</v>
      </c>
      <c r="Q145" s="52">
        <v>223628</v>
      </c>
      <c r="R145" s="53">
        <v>214900</v>
      </c>
      <c r="S145" s="54">
        <v>94.461540222167969</v>
      </c>
      <c r="T145" s="54">
        <v>59</v>
      </c>
      <c r="U145" s="55">
        <v>0.99442112445831299</v>
      </c>
      <c r="V145" s="56">
        <v>1</v>
      </c>
      <c r="W145" s="53">
        <v>266539.93333333335</v>
      </c>
      <c r="X145" s="53">
        <v>264000</v>
      </c>
      <c r="Y145" s="52">
        <v>231250</v>
      </c>
      <c r="Z145" s="53">
        <v>260000</v>
      </c>
      <c r="AA145" s="54">
        <v>0</v>
      </c>
      <c r="AB145" s="54">
        <v>0</v>
      </c>
      <c r="AC145" s="55">
        <v>0.99628829956054688</v>
      </c>
      <c r="AD145" s="56">
        <v>1</v>
      </c>
      <c r="AE145" s="52">
        <v>271200</v>
      </c>
      <c r="AF145" s="53">
        <v>244000</v>
      </c>
      <c r="AG145" s="54">
        <v>29.384614944458008</v>
      </c>
      <c r="AH145" s="54">
        <v>0</v>
      </c>
      <c r="AI145" s="55">
        <v>1</v>
      </c>
      <c r="AJ145" s="56">
        <v>1</v>
      </c>
      <c r="AK145" s="57">
        <v>23</v>
      </c>
      <c r="AL145" s="58">
        <v>5704579</v>
      </c>
      <c r="AM145" s="59">
        <v>46</v>
      </c>
      <c r="AN145" s="60">
        <v>35</v>
      </c>
      <c r="AO145" s="61">
        <v>248025.17391304349</v>
      </c>
      <c r="AP145" s="58">
        <v>215000</v>
      </c>
      <c r="AQ145" s="59">
        <v>146.52174377441406</v>
      </c>
      <c r="AR145" s="59">
        <v>83</v>
      </c>
      <c r="AS145" s="62">
        <v>0.98753273487091064</v>
      </c>
      <c r="AT145" s="62">
        <v>1</v>
      </c>
      <c r="AU145" s="62">
        <v>0.98147642612457275</v>
      </c>
      <c r="AV145" s="63">
        <v>0.99948257207870483</v>
      </c>
      <c r="AW145" s="58">
        <v>240760.67391304349</v>
      </c>
      <c r="AX145" s="58">
        <v>227000</v>
      </c>
      <c r="AY145" s="61">
        <v>249202.42857142858</v>
      </c>
      <c r="AZ145" s="58">
        <v>229900</v>
      </c>
      <c r="BA145" s="59">
        <v>80.685714721679688</v>
      </c>
      <c r="BB145" s="59">
        <v>14</v>
      </c>
      <c r="BC145" s="62">
        <v>0.99260979890823364</v>
      </c>
      <c r="BD145" s="63">
        <v>1</v>
      </c>
    </row>
    <row r="146" spans="1:56" x14ac:dyDescent="0.3">
      <c r="A146" s="47">
        <v>41122</v>
      </c>
      <c r="B146" s="48">
        <v>0</v>
      </c>
      <c r="C146" s="49">
        <v>37</v>
      </c>
      <c r="D146" s="50">
        <v>14.32258129119873</v>
      </c>
      <c r="E146" s="49">
        <v>7</v>
      </c>
      <c r="F146" s="49">
        <v>3</v>
      </c>
      <c r="G146" s="49">
        <v>11</v>
      </c>
      <c r="H146" s="51">
        <v>0</v>
      </c>
      <c r="Q146" s="52">
        <v>218584.24324324325</v>
      </c>
      <c r="R146" s="53">
        <v>214900</v>
      </c>
      <c r="S146" s="54">
        <v>88.729728698730469</v>
      </c>
      <c r="T146" s="54">
        <v>47</v>
      </c>
      <c r="U146" s="55">
        <v>0.99545079469680786</v>
      </c>
      <c r="V146" s="56">
        <v>1</v>
      </c>
      <c r="W146" s="53">
        <v>206349.85714285713</v>
      </c>
      <c r="X146" s="53">
        <v>199900</v>
      </c>
      <c r="Y146" s="52">
        <v>167633.33333333334</v>
      </c>
      <c r="Z146" s="53">
        <v>199900</v>
      </c>
      <c r="AA146" s="54">
        <v>0.3333333432674408</v>
      </c>
      <c r="AB146" s="54">
        <v>0</v>
      </c>
      <c r="AC146" s="55">
        <v>1.0350810289382935</v>
      </c>
      <c r="AD146" s="56">
        <v>1.010004997253418</v>
      </c>
      <c r="AE146" s="52">
        <v>280145.45454545453</v>
      </c>
      <c r="AF146" s="53">
        <v>250000</v>
      </c>
      <c r="AG146" s="54">
        <v>34.727272033691406</v>
      </c>
      <c r="AH146" s="54">
        <v>0</v>
      </c>
      <c r="AI146" s="55">
        <v>1</v>
      </c>
      <c r="AJ146" s="56">
        <v>1</v>
      </c>
      <c r="AK146" s="57">
        <v>21</v>
      </c>
      <c r="AL146" s="58">
        <v>5095537</v>
      </c>
      <c r="AM146" s="59">
        <v>31</v>
      </c>
      <c r="AN146" s="60">
        <v>31</v>
      </c>
      <c r="AO146" s="61">
        <v>242644.61904761905</v>
      </c>
      <c r="AP146" s="58">
        <v>203000</v>
      </c>
      <c r="AQ146" s="59">
        <v>160.4761962890625</v>
      </c>
      <c r="AR146" s="59">
        <v>110</v>
      </c>
      <c r="AS146" s="62">
        <v>0.98634541034698486</v>
      </c>
      <c r="AT146" s="62">
        <v>1</v>
      </c>
      <c r="AU146" s="62">
        <v>0.97971224784851074</v>
      </c>
      <c r="AV146" s="63">
        <v>0.990364670753479</v>
      </c>
      <c r="AW146" s="58">
        <v>228286.83870967742</v>
      </c>
      <c r="AX146" s="58">
        <v>190641</v>
      </c>
      <c r="AY146" s="61">
        <v>251518.87096774194</v>
      </c>
      <c r="AZ146" s="58">
        <v>229900</v>
      </c>
      <c r="BA146" s="59">
        <v>91.096771240234375</v>
      </c>
      <c r="BB146" s="59">
        <v>50</v>
      </c>
      <c r="BC146" s="62">
        <v>0.99213516712188721</v>
      </c>
      <c r="BD146" s="63">
        <v>1</v>
      </c>
    </row>
    <row r="147" spans="1:56" x14ac:dyDescent="0.3">
      <c r="A147" s="47">
        <v>41091</v>
      </c>
      <c r="B147" s="48">
        <v>3</v>
      </c>
      <c r="C147" s="49">
        <v>29</v>
      </c>
      <c r="D147" s="50">
        <v>9.6666669845581055</v>
      </c>
      <c r="E147" s="49">
        <v>4</v>
      </c>
      <c r="F147" s="49">
        <v>5</v>
      </c>
      <c r="G147" s="49">
        <v>16</v>
      </c>
      <c r="H147" s="51">
        <v>514900</v>
      </c>
      <c r="I147" s="52">
        <v>171633.33333333334</v>
      </c>
      <c r="J147" s="53">
        <v>150000</v>
      </c>
      <c r="K147" s="54">
        <v>75.333335876464844</v>
      </c>
      <c r="L147" s="54">
        <v>83</v>
      </c>
      <c r="M147" s="55">
        <v>0.97723656892776489</v>
      </c>
      <c r="N147" s="55">
        <v>0.97402596473693848</v>
      </c>
      <c r="O147" s="55">
        <v>0.96281707286834717</v>
      </c>
      <c r="P147" s="56">
        <v>0.94505494832992554</v>
      </c>
      <c r="Q147" s="52">
        <v>227847.6551724138</v>
      </c>
      <c r="R147" s="53">
        <v>229000</v>
      </c>
      <c r="S147" s="54">
        <v>130.82759094238281</v>
      </c>
      <c r="T147" s="54">
        <v>85</v>
      </c>
      <c r="U147" s="55">
        <v>0.99419581890106201</v>
      </c>
      <c r="V147" s="56">
        <v>1</v>
      </c>
      <c r="W147" s="53">
        <v>305600</v>
      </c>
      <c r="X147" s="53">
        <v>236200</v>
      </c>
      <c r="Y147" s="52">
        <v>251908.2</v>
      </c>
      <c r="Z147" s="53">
        <v>245000</v>
      </c>
      <c r="AA147" s="54">
        <v>36.200000762939453</v>
      </c>
      <c r="AB147" s="54">
        <v>0</v>
      </c>
      <c r="AC147" s="55">
        <v>1.0197720527648926</v>
      </c>
      <c r="AD147" s="56">
        <v>1</v>
      </c>
      <c r="AE147" s="52">
        <v>242653.4375</v>
      </c>
      <c r="AF147" s="53">
        <v>234500</v>
      </c>
      <c r="AG147" s="54">
        <v>55.625</v>
      </c>
      <c r="AH147" s="54">
        <v>8</v>
      </c>
      <c r="AI147" s="55">
        <v>0.99803459644317627</v>
      </c>
      <c r="AJ147" s="56">
        <v>1</v>
      </c>
      <c r="AK147" s="57">
        <v>21</v>
      </c>
      <c r="AL147" s="58">
        <v>5095537</v>
      </c>
      <c r="AM147" s="59">
        <v>24</v>
      </c>
      <c r="AN147" s="60">
        <v>28</v>
      </c>
      <c r="AO147" s="61">
        <v>242644.61904761905</v>
      </c>
      <c r="AP147" s="58">
        <v>203000</v>
      </c>
      <c r="AQ147" s="59">
        <v>160.4761962890625</v>
      </c>
      <c r="AR147" s="59">
        <v>110</v>
      </c>
      <c r="AS147" s="62">
        <v>0.98634541034698486</v>
      </c>
      <c r="AT147" s="62">
        <v>1</v>
      </c>
      <c r="AU147" s="62">
        <v>0.97971224784851074</v>
      </c>
      <c r="AV147" s="63">
        <v>0.990364670753479</v>
      </c>
      <c r="AW147" s="58">
        <v>234685.125</v>
      </c>
      <c r="AX147" s="58">
        <v>184770.5</v>
      </c>
      <c r="AY147" s="61">
        <v>260506.60714285713</v>
      </c>
      <c r="AZ147" s="58">
        <v>237811.5</v>
      </c>
      <c r="BA147" s="59">
        <v>100.82142639160156</v>
      </c>
      <c r="BB147" s="59">
        <v>60</v>
      </c>
      <c r="BC147" s="62">
        <v>0.9875338077545166</v>
      </c>
      <c r="BD147" s="63">
        <v>1</v>
      </c>
    </row>
    <row r="148" spans="1:56" x14ac:dyDescent="0.3">
      <c r="A148" s="47">
        <v>41061</v>
      </c>
      <c r="B148" s="48">
        <v>2</v>
      </c>
      <c r="C148" s="49">
        <v>28</v>
      </c>
      <c r="D148" s="50">
        <v>8.8421049118041992</v>
      </c>
      <c r="E148" s="49">
        <v>2</v>
      </c>
      <c r="F148" s="49">
        <v>4</v>
      </c>
      <c r="G148" s="49">
        <v>13</v>
      </c>
      <c r="H148" s="51">
        <v>670623</v>
      </c>
      <c r="I148" s="52">
        <v>335311.5</v>
      </c>
      <c r="J148" s="53">
        <v>335311.5</v>
      </c>
      <c r="K148" s="54">
        <v>228.5</v>
      </c>
      <c r="L148" s="54">
        <v>228.5</v>
      </c>
      <c r="M148" s="55">
        <v>0.95842885971069336</v>
      </c>
      <c r="N148" s="55">
        <v>0.95842885971069336</v>
      </c>
      <c r="O148" s="55">
        <v>0.95842885971069336</v>
      </c>
      <c r="P148" s="56">
        <v>0.95842885971069336</v>
      </c>
      <c r="Q148" s="52">
        <v>217929.46428571429</v>
      </c>
      <c r="R148" s="53">
        <v>193225</v>
      </c>
      <c r="S148" s="54">
        <v>165.07142639160156</v>
      </c>
      <c r="T148" s="54">
        <v>107.5</v>
      </c>
      <c r="U148" s="55">
        <v>0.99091655015945435</v>
      </c>
      <c r="V148" s="56">
        <v>1</v>
      </c>
      <c r="W148" s="53">
        <v>385311.5</v>
      </c>
      <c r="X148" s="53">
        <v>385311.5</v>
      </c>
      <c r="Y148" s="52">
        <v>289600</v>
      </c>
      <c r="Z148" s="53">
        <v>262250</v>
      </c>
      <c r="AA148" s="54">
        <v>143.25</v>
      </c>
      <c r="AB148" s="54">
        <v>58</v>
      </c>
      <c r="AC148" s="55">
        <v>0.95132720470428467</v>
      </c>
      <c r="AD148" s="56">
        <v>0.94422554969787598</v>
      </c>
      <c r="AE148" s="52">
        <v>243385</v>
      </c>
      <c r="AF148" s="53">
        <v>224500</v>
      </c>
      <c r="AG148" s="54">
        <v>67.692306518554688</v>
      </c>
      <c r="AH148" s="54">
        <v>29</v>
      </c>
      <c r="AI148" s="55">
        <v>0.98800593614578247</v>
      </c>
      <c r="AJ148" s="56">
        <v>1</v>
      </c>
      <c r="AK148" s="57">
        <v>18</v>
      </c>
      <c r="AL148" s="58">
        <v>4580637</v>
      </c>
      <c r="AM148" s="59">
        <v>20</v>
      </c>
      <c r="AN148" s="60">
        <v>23</v>
      </c>
      <c r="AO148" s="61">
        <v>254479.83333333334</v>
      </c>
      <c r="AP148" s="58">
        <v>216811.5</v>
      </c>
      <c r="AQ148" s="59">
        <v>174.66667175292969</v>
      </c>
      <c r="AR148" s="59">
        <v>132</v>
      </c>
      <c r="AS148" s="62">
        <v>0.98786354064941406</v>
      </c>
      <c r="AT148" s="62">
        <v>1</v>
      </c>
      <c r="AU148" s="62">
        <v>0.98252815008163452</v>
      </c>
      <c r="AV148" s="63">
        <v>0.99492359161376953</v>
      </c>
      <c r="AW148" s="58">
        <v>220502.15</v>
      </c>
      <c r="AX148" s="58">
        <v>174400</v>
      </c>
      <c r="AY148" s="61">
        <v>262375.82608695654</v>
      </c>
      <c r="AZ148" s="58">
        <v>230623</v>
      </c>
      <c r="BA148" s="59">
        <v>114.86956787109375</v>
      </c>
      <c r="BB148" s="59">
        <v>81</v>
      </c>
      <c r="BC148" s="62">
        <v>0.98052549362182617</v>
      </c>
      <c r="BD148" s="63">
        <v>1</v>
      </c>
    </row>
    <row r="149" spans="1:56" x14ac:dyDescent="0.3">
      <c r="A149" s="47">
        <v>41030</v>
      </c>
      <c r="B149" s="48">
        <v>5</v>
      </c>
      <c r="C149" s="49">
        <v>33</v>
      </c>
      <c r="D149" s="50">
        <v>9.6585359573364258</v>
      </c>
      <c r="E149" s="49">
        <v>4</v>
      </c>
      <c r="F149" s="49">
        <v>4</v>
      </c>
      <c r="G149" s="49">
        <v>13</v>
      </c>
      <c r="H149" s="51">
        <v>1089392</v>
      </c>
      <c r="I149" s="52">
        <v>217878.39999999999</v>
      </c>
      <c r="J149" s="53">
        <v>178947</v>
      </c>
      <c r="K149" s="54">
        <v>195.60000610351563</v>
      </c>
      <c r="L149" s="54">
        <v>231</v>
      </c>
      <c r="M149" s="55">
        <v>1.0059317350387573</v>
      </c>
      <c r="N149" s="55">
        <v>1</v>
      </c>
      <c r="O149" s="55">
        <v>0.97637546062469482</v>
      </c>
      <c r="P149" s="56">
        <v>0.97577852010726929</v>
      </c>
      <c r="Q149" s="52">
        <v>226179.24242424243</v>
      </c>
      <c r="R149" s="53">
        <v>189900</v>
      </c>
      <c r="S149" s="54">
        <v>195.33332824707031</v>
      </c>
      <c r="T149" s="54">
        <v>93</v>
      </c>
      <c r="U149" s="55">
        <v>0.99287945032119751</v>
      </c>
      <c r="V149" s="56">
        <v>1</v>
      </c>
      <c r="W149" s="53">
        <v>247228.75</v>
      </c>
      <c r="X149" s="53">
        <v>246625</v>
      </c>
      <c r="Y149" s="52">
        <v>212193</v>
      </c>
      <c r="Z149" s="53">
        <v>211986</v>
      </c>
      <c r="AA149" s="54">
        <v>124.75</v>
      </c>
      <c r="AB149" s="54">
        <v>111</v>
      </c>
      <c r="AC149" s="55">
        <v>1.0057461261749268</v>
      </c>
      <c r="AD149" s="56">
        <v>1</v>
      </c>
      <c r="AE149" s="52">
        <v>247826.53846153847</v>
      </c>
      <c r="AF149" s="53">
        <v>224500</v>
      </c>
      <c r="AG149" s="54">
        <v>141.15383911132813</v>
      </c>
      <c r="AH149" s="54">
        <v>110</v>
      </c>
      <c r="AI149" s="55">
        <v>0.98182791471481323</v>
      </c>
      <c r="AJ149" s="56">
        <v>1</v>
      </c>
      <c r="AK149" s="57">
        <v>16</v>
      </c>
      <c r="AL149" s="58">
        <v>3910014</v>
      </c>
      <c r="AM149" s="59">
        <v>18</v>
      </c>
      <c r="AN149" s="60">
        <v>19</v>
      </c>
      <c r="AO149" s="61">
        <v>244375.875</v>
      </c>
      <c r="AP149" s="58">
        <v>201450</v>
      </c>
      <c r="AQ149" s="59">
        <v>167.9375</v>
      </c>
      <c r="AR149" s="59">
        <v>132</v>
      </c>
      <c r="AS149" s="62">
        <v>0.99154287576675415</v>
      </c>
      <c r="AT149" s="62">
        <v>1</v>
      </c>
      <c r="AU149" s="62">
        <v>0.98554056882858276</v>
      </c>
      <c r="AV149" s="63">
        <v>0.99492359161376953</v>
      </c>
      <c r="AW149" s="58">
        <v>202190</v>
      </c>
      <c r="AX149" s="58">
        <v>168282.5</v>
      </c>
      <c r="AY149" s="61">
        <v>256644.42105263157</v>
      </c>
      <c r="AZ149" s="58">
        <v>230623</v>
      </c>
      <c r="BA149" s="59">
        <v>108.89473724365234</v>
      </c>
      <c r="BB149" s="59">
        <v>81</v>
      </c>
      <c r="BC149" s="62">
        <v>0.98667252063751221</v>
      </c>
      <c r="BD149" s="63">
        <v>1</v>
      </c>
    </row>
    <row r="150" spans="1:56" x14ac:dyDescent="0.3">
      <c r="A150" s="47">
        <v>41000</v>
      </c>
      <c r="B150" s="48">
        <v>4</v>
      </c>
      <c r="C150" s="49">
        <v>35</v>
      </c>
      <c r="D150" s="50">
        <v>11.052631378173828</v>
      </c>
      <c r="E150" s="49">
        <v>1</v>
      </c>
      <c r="F150" s="49">
        <v>4</v>
      </c>
      <c r="G150" s="49">
        <v>9</v>
      </c>
      <c r="H150" s="51">
        <v>1147000</v>
      </c>
      <c r="I150" s="52">
        <v>286750</v>
      </c>
      <c r="J150" s="53">
        <v>173750</v>
      </c>
      <c r="K150" s="54">
        <v>141.75</v>
      </c>
      <c r="L150" s="54">
        <v>158</v>
      </c>
      <c r="M150" s="55">
        <v>0.98117810487747192</v>
      </c>
      <c r="N150" s="55">
        <v>0.98036825656890869</v>
      </c>
      <c r="O150" s="55">
        <v>0.98117810487747192</v>
      </c>
      <c r="P150" s="56">
        <v>0.98036825656890869</v>
      </c>
      <c r="Q150" s="52">
        <v>240119.4</v>
      </c>
      <c r="R150" s="53">
        <v>199950</v>
      </c>
      <c r="S150" s="54">
        <v>212.74285888671875</v>
      </c>
      <c r="T150" s="54">
        <v>120</v>
      </c>
      <c r="U150" s="55">
        <v>0.99187427759170532</v>
      </c>
      <c r="V150" s="56">
        <v>1</v>
      </c>
      <c r="W150" s="53">
        <v>169900</v>
      </c>
      <c r="X150" s="53">
        <v>169900</v>
      </c>
      <c r="Y150" s="52">
        <v>208680.75</v>
      </c>
      <c r="Z150" s="53">
        <v>190261.5</v>
      </c>
      <c r="AA150" s="54">
        <v>120.5</v>
      </c>
      <c r="AB150" s="54">
        <v>125.5</v>
      </c>
      <c r="AC150" s="55">
        <v>0.96891570091247559</v>
      </c>
      <c r="AD150" s="56">
        <v>0.98198795318603516</v>
      </c>
      <c r="AE150" s="52">
        <v>202588.33333333334</v>
      </c>
      <c r="AF150" s="53">
        <v>215000</v>
      </c>
      <c r="AG150" s="54">
        <v>135.66667175292969</v>
      </c>
      <c r="AH150" s="54">
        <v>94</v>
      </c>
      <c r="AI150" s="55">
        <v>0.9974474310874939</v>
      </c>
      <c r="AJ150" s="56">
        <v>1</v>
      </c>
      <c r="AK150" s="57">
        <v>11</v>
      </c>
      <c r="AL150" s="58">
        <v>2820622</v>
      </c>
      <c r="AM150" s="59">
        <v>14</v>
      </c>
      <c r="AN150" s="60">
        <v>15</v>
      </c>
      <c r="AO150" s="61">
        <v>256420.18181818182</v>
      </c>
      <c r="AP150" s="58">
        <v>203000</v>
      </c>
      <c r="AQ150" s="59">
        <v>155.36363220214844</v>
      </c>
      <c r="AR150" s="59">
        <v>81</v>
      </c>
      <c r="AS150" s="62">
        <v>0.98500251770019531</v>
      </c>
      <c r="AT150" s="62">
        <v>1</v>
      </c>
      <c r="AU150" s="62">
        <v>0.98970651626586914</v>
      </c>
      <c r="AV150" s="63">
        <v>1</v>
      </c>
      <c r="AW150" s="58">
        <v>189321.78571428571</v>
      </c>
      <c r="AX150" s="58">
        <v>164950</v>
      </c>
      <c r="AY150" s="61">
        <v>268498.13333333336</v>
      </c>
      <c r="AZ150" s="58">
        <v>230623</v>
      </c>
      <c r="BA150" s="59">
        <v>104.66666412353516</v>
      </c>
      <c r="BB150" s="59">
        <v>68</v>
      </c>
      <c r="BC150" s="62">
        <v>0.98158621788024902</v>
      </c>
      <c r="BD150" s="63">
        <v>1</v>
      </c>
    </row>
    <row r="151" spans="1:56" x14ac:dyDescent="0.3">
      <c r="A151" s="47">
        <v>40969</v>
      </c>
      <c r="B151" s="48">
        <v>5</v>
      </c>
      <c r="C151" s="49">
        <v>40</v>
      </c>
      <c r="D151" s="50">
        <v>12.63157844543457</v>
      </c>
      <c r="E151" s="49">
        <v>5</v>
      </c>
      <c r="F151" s="49">
        <v>5</v>
      </c>
      <c r="G151" s="49">
        <v>8</v>
      </c>
      <c r="H151" s="51">
        <v>1308722</v>
      </c>
      <c r="I151" s="52">
        <v>261744.4</v>
      </c>
      <c r="J151" s="53">
        <v>249422</v>
      </c>
      <c r="K151" s="54">
        <v>82.800003051757813</v>
      </c>
      <c r="L151" s="54">
        <v>68</v>
      </c>
      <c r="M151" s="55">
        <v>0.9880375862121582</v>
      </c>
      <c r="N151" s="55">
        <v>1</v>
      </c>
      <c r="O151" s="55">
        <v>0.9880375862121582</v>
      </c>
      <c r="P151" s="56">
        <v>1</v>
      </c>
      <c r="Q151" s="52">
        <v>232554.42499999999</v>
      </c>
      <c r="R151" s="53">
        <v>202462.5</v>
      </c>
      <c r="S151" s="54">
        <v>187.77499389648438</v>
      </c>
      <c r="T151" s="54">
        <v>119</v>
      </c>
      <c r="U151" s="55">
        <v>0.99804264307022095</v>
      </c>
      <c r="V151" s="56">
        <v>1</v>
      </c>
      <c r="W151" s="53">
        <v>201588.4</v>
      </c>
      <c r="X151" s="53">
        <v>164900</v>
      </c>
      <c r="Y151" s="52">
        <v>235825.6</v>
      </c>
      <c r="Z151" s="53">
        <v>204975</v>
      </c>
      <c r="AA151" s="54">
        <v>102</v>
      </c>
      <c r="AB151" s="54">
        <v>50</v>
      </c>
      <c r="AC151" s="55">
        <v>0.9875141978263855</v>
      </c>
      <c r="AD151" s="56">
        <v>0.990364670753479</v>
      </c>
      <c r="AE151" s="52">
        <v>278067.5</v>
      </c>
      <c r="AF151" s="53">
        <v>222450</v>
      </c>
      <c r="AG151" s="54">
        <v>94</v>
      </c>
      <c r="AH151" s="54">
        <v>88</v>
      </c>
      <c r="AI151" s="55">
        <v>1.0048856735229492</v>
      </c>
      <c r="AJ151" s="56">
        <v>1</v>
      </c>
      <c r="AK151" s="57">
        <v>7</v>
      </c>
      <c r="AL151" s="58">
        <v>1673622</v>
      </c>
      <c r="AM151" s="59">
        <v>13</v>
      </c>
      <c r="AN151" s="60">
        <v>11</v>
      </c>
      <c r="AO151" s="61">
        <v>239088.85714285713</v>
      </c>
      <c r="AP151" s="58">
        <v>235000</v>
      </c>
      <c r="AQ151" s="59">
        <v>163.14285278320313</v>
      </c>
      <c r="AR151" s="59">
        <v>68</v>
      </c>
      <c r="AS151" s="62">
        <v>0.98718786239624023</v>
      </c>
      <c r="AT151" s="62">
        <v>1</v>
      </c>
      <c r="AU151" s="62">
        <v>0.99457985162734985</v>
      </c>
      <c r="AV151" s="63">
        <v>1</v>
      </c>
      <c r="AW151" s="58">
        <v>190815.76923076922</v>
      </c>
      <c r="AX151" s="58">
        <v>164900</v>
      </c>
      <c r="AY151" s="61">
        <v>290249.90909090912</v>
      </c>
      <c r="AZ151" s="58">
        <v>249422</v>
      </c>
      <c r="BA151" s="59">
        <v>98.909088134765625</v>
      </c>
      <c r="BB151" s="59">
        <v>68</v>
      </c>
      <c r="BC151" s="62">
        <v>0.98619371652603149</v>
      </c>
      <c r="BD151" s="63">
        <v>1</v>
      </c>
    </row>
    <row r="152" spans="1:56" x14ac:dyDescent="0.3">
      <c r="A152" s="47">
        <v>40940</v>
      </c>
      <c r="B152" s="48">
        <v>1</v>
      </c>
      <c r="C152" s="49">
        <v>40</v>
      </c>
      <c r="D152" s="50">
        <v>12.63157844543457</v>
      </c>
      <c r="E152" s="49">
        <v>4</v>
      </c>
      <c r="F152" s="49">
        <v>4</v>
      </c>
      <c r="G152" s="49">
        <v>8</v>
      </c>
      <c r="H152" s="51">
        <v>129900</v>
      </c>
      <c r="I152" s="52">
        <v>129900</v>
      </c>
      <c r="J152" s="53">
        <v>129900</v>
      </c>
      <c r="K152" s="54">
        <v>720</v>
      </c>
      <c r="L152" s="54">
        <v>720</v>
      </c>
      <c r="M152" s="55">
        <v>0.97012698650360107</v>
      </c>
      <c r="N152" s="55">
        <v>0.97012698650360107</v>
      </c>
      <c r="O152" s="55">
        <v>0.97742664813995361</v>
      </c>
      <c r="P152" s="56">
        <v>0.97742664813995361</v>
      </c>
      <c r="Q152" s="52">
        <v>244788.22500000001</v>
      </c>
      <c r="R152" s="53">
        <v>207437.5</v>
      </c>
      <c r="S152" s="54">
        <v>182.39999389648438</v>
      </c>
      <c r="T152" s="54">
        <v>120.5</v>
      </c>
      <c r="U152" s="55">
        <v>0.99731886386871338</v>
      </c>
      <c r="V152" s="56">
        <v>1</v>
      </c>
      <c r="W152" s="53">
        <v>144700</v>
      </c>
      <c r="X152" s="53">
        <v>144500</v>
      </c>
      <c r="Y152" s="52">
        <v>391074.75</v>
      </c>
      <c r="Z152" s="53">
        <v>374700</v>
      </c>
      <c r="AA152" s="54">
        <v>127.5</v>
      </c>
      <c r="AB152" s="54">
        <v>122.5</v>
      </c>
      <c r="AC152" s="55">
        <v>0.97763997316360474</v>
      </c>
      <c r="AD152" s="56">
        <v>0.98518586158752441</v>
      </c>
      <c r="AE152" s="52">
        <v>252702.75</v>
      </c>
      <c r="AF152" s="53">
        <v>219700</v>
      </c>
      <c r="AG152" s="54">
        <v>69.875</v>
      </c>
      <c r="AH152" s="54">
        <v>34</v>
      </c>
      <c r="AI152" s="55">
        <v>1</v>
      </c>
      <c r="AJ152" s="56">
        <v>1</v>
      </c>
      <c r="AK152" s="57">
        <v>2</v>
      </c>
      <c r="AL152" s="58">
        <v>364900</v>
      </c>
      <c r="AM152" s="59">
        <v>8</v>
      </c>
      <c r="AN152" s="60">
        <v>6</v>
      </c>
      <c r="AO152" s="61">
        <v>182450</v>
      </c>
      <c r="AP152" s="58">
        <v>182450</v>
      </c>
      <c r="AQ152" s="59">
        <v>364</v>
      </c>
      <c r="AR152" s="59">
        <v>364</v>
      </c>
      <c r="AS152" s="62">
        <v>0.98506349325180054</v>
      </c>
      <c r="AT152" s="62">
        <v>0.98506349325180054</v>
      </c>
      <c r="AU152" s="62">
        <v>1.0109355449676514</v>
      </c>
      <c r="AV152" s="63">
        <v>1.0109355449676514</v>
      </c>
      <c r="AW152" s="58">
        <v>184082.875</v>
      </c>
      <c r="AX152" s="58">
        <v>164400</v>
      </c>
      <c r="AY152" s="61">
        <v>335603.5</v>
      </c>
      <c r="AZ152" s="58">
        <v>249461</v>
      </c>
      <c r="BA152" s="59">
        <v>96.333335876464844</v>
      </c>
      <c r="BB152" s="59">
        <v>74.5</v>
      </c>
      <c r="BC152" s="62">
        <v>0.98509329557418823</v>
      </c>
      <c r="BD152" s="63">
        <v>1</v>
      </c>
    </row>
    <row r="153" spans="1:56" x14ac:dyDescent="0.3">
      <c r="A153" s="47">
        <v>40909</v>
      </c>
      <c r="B153" s="48">
        <v>1</v>
      </c>
      <c r="C153" s="49">
        <v>38</v>
      </c>
      <c r="D153" s="50">
        <v>10.857142448425293</v>
      </c>
      <c r="E153" s="49">
        <v>4</v>
      </c>
      <c r="F153" s="49">
        <v>2</v>
      </c>
      <c r="G153" s="49">
        <v>12</v>
      </c>
      <c r="H153" s="51">
        <v>235000</v>
      </c>
      <c r="I153" s="52">
        <v>235000</v>
      </c>
      <c r="J153" s="53">
        <v>235000</v>
      </c>
      <c r="K153" s="54">
        <v>8</v>
      </c>
      <c r="L153" s="54">
        <v>8</v>
      </c>
      <c r="M153" s="55">
        <v>1</v>
      </c>
      <c r="N153" s="55">
        <v>1</v>
      </c>
      <c r="O153" s="55">
        <v>1.0444444417953491</v>
      </c>
      <c r="P153" s="56">
        <v>1.0444444417953491</v>
      </c>
      <c r="Q153" s="52">
        <v>255971.81578947368</v>
      </c>
      <c r="R153" s="53">
        <v>212400</v>
      </c>
      <c r="S153" s="54">
        <v>187.94737243652344</v>
      </c>
      <c r="T153" s="54">
        <v>141</v>
      </c>
      <c r="W153" s="53">
        <v>223465.75</v>
      </c>
      <c r="X153" s="53">
        <v>220031.5</v>
      </c>
      <c r="Y153" s="52">
        <v>224661</v>
      </c>
      <c r="Z153" s="53">
        <v>224661</v>
      </c>
      <c r="AA153" s="54">
        <v>34</v>
      </c>
      <c r="AB153" s="54">
        <v>34</v>
      </c>
      <c r="AC153" s="55">
        <v>1</v>
      </c>
      <c r="AD153" s="56">
        <v>1</v>
      </c>
      <c r="AE153" s="52">
        <v>183760.16666666666</v>
      </c>
      <c r="AF153" s="53">
        <v>204950</v>
      </c>
      <c r="AG153" s="54">
        <v>123.91666412353516</v>
      </c>
      <c r="AH153" s="54">
        <v>67</v>
      </c>
      <c r="AK153" s="57">
        <v>1</v>
      </c>
      <c r="AL153" s="58">
        <v>235000</v>
      </c>
      <c r="AM153" s="59">
        <v>4</v>
      </c>
      <c r="AN153" s="60">
        <v>2</v>
      </c>
      <c r="AO153" s="61">
        <v>235000</v>
      </c>
      <c r="AP153" s="58">
        <v>235000</v>
      </c>
      <c r="AQ153" s="59">
        <v>8</v>
      </c>
      <c r="AR153" s="59">
        <v>8</v>
      </c>
      <c r="AS153" s="62">
        <v>1</v>
      </c>
      <c r="AT153" s="62">
        <v>1</v>
      </c>
      <c r="AU153" s="62">
        <v>1.0444444417953491</v>
      </c>
      <c r="AV153" s="63">
        <v>1.0444444417953491</v>
      </c>
      <c r="AW153" s="58">
        <v>223465.75</v>
      </c>
      <c r="AX153" s="58">
        <v>220031.5</v>
      </c>
      <c r="AY153" s="61">
        <v>224661</v>
      </c>
      <c r="AZ153" s="58">
        <v>224661</v>
      </c>
      <c r="BA153" s="59">
        <v>34</v>
      </c>
      <c r="BB153" s="59">
        <v>34</v>
      </c>
      <c r="BC153" s="62">
        <v>1</v>
      </c>
      <c r="BD153" s="63">
        <v>1</v>
      </c>
    </row>
    <row r="154" spans="1:56" x14ac:dyDescent="0.3">
      <c r="A154" s="47">
        <v>40878</v>
      </c>
      <c r="B154" s="48">
        <v>3</v>
      </c>
      <c r="C154" s="49">
        <v>39</v>
      </c>
      <c r="D154" s="50">
        <v>10.883721351623535</v>
      </c>
      <c r="E154" s="49">
        <v>0</v>
      </c>
      <c r="F154" s="49">
        <v>0</v>
      </c>
      <c r="G154" s="49">
        <v>9</v>
      </c>
      <c r="H154" s="51">
        <v>574805</v>
      </c>
      <c r="I154" s="52">
        <v>191601.66666666666</v>
      </c>
      <c r="J154" s="53">
        <v>189900</v>
      </c>
      <c r="K154" s="54">
        <v>44.333332061767578</v>
      </c>
      <c r="L154" s="54">
        <v>28</v>
      </c>
      <c r="M154" s="55">
        <v>0.99973165988922119</v>
      </c>
      <c r="N154" s="55">
        <v>1</v>
      </c>
      <c r="O154" s="55">
        <v>0.97844117879867554</v>
      </c>
      <c r="P154" s="56">
        <v>1</v>
      </c>
      <c r="Q154" s="52">
        <v>250432.79487179487</v>
      </c>
      <c r="R154" s="53">
        <v>204975</v>
      </c>
      <c r="S154" s="54">
        <v>169.71794128417969</v>
      </c>
      <c r="T154" s="54">
        <v>116</v>
      </c>
      <c r="AE154" s="52">
        <v>184469.11111111112</v>
      </c>
      <c r="AF154" s="53">
        <v>210000</v>
      </c>
      <c r="AG154" s="54">
        <v>145.88888549804688</v>
      </c>
      <c r="AH154" s="54">
        <v>66</v>
      </c>
      <c r="AK154" s="57">
        <v>43</v>
      </c>
      <c r="AL154" s="58">
        <v>10373060</v>
      </c>
      <c r="AM154" s="59">
        <v>59</v>
      </c>
      <c r="AN154" s="60">
        <v>35</v>
      </c>
      <c r="AO154" s="61">
        <v>241233.95348837209</v>
      </c>
      <c r="AP154" s="58">
        <v>223000</v>
      </c>
      <c r="AQ154" s="59">
        <v>92.511627197265625</v>
      </c>
      <c r="AR154" s="59">
        <v>28</v>
      </c>
      <c r="AS154" s="62">
        <v>0.9966731071472168</v>
      </c>
      <c r="AT154" s="62">
        <v>1</v>
      </c>
      <c r="AU154" s="62">
        <v>0.98605543375015259</v>
      </c>
      <c r="AV154" s="63">
        <v>1</v>
      </c>
      <c r="AW154" s="58">
        <v>241571.25423728814</v>
      </c>
      <c r="AX154" s="58">
        <v>199655</v>
      </c>
      <c r="AY154" s="61">
        <v>218060.91428571427</v>
      </c>
      <c r="AZ154" s="58">
        <v>199655</v>
      </c>
      <c r="BA154" s="59">
        <v>123.31428527832031</v>
      </c>
      <c r="BB154" s="59">
        <v>68</v>
      </c>
      <c r="BC154" s="62">
        <v>0.98389309644699097</v>
      </c>
      <c r="BD154" s="63">
        <v>1</v>
      </c>
    </row>
    <row r="155" spans="1:56" x14ac:dyDescent="0.3">
      <c r="A155" s="47">
        <v>40848</v>
      </c>
      <c r="B155" s="48">
        <v>4</v>
      </c>
      <c r="C155" s="49">
        <v>46</v>
      </c>
      <c r="D155" s="50">
        <v>12.266666412353516</v>
      </c>
      <c r="E155" s="49">
        <v>5</v>
      </c>
      <c r="F155" s="49">
        <v>3</v>
      </c>
      <c r="G155" s="49">
        <v>8</v>
      </c>
      <c r="H155" s="51">
        <v>774750</v>
      </c>
      <c r="I155" s="52">
        <v>193687.5</v>
      </c>
      <c r="J155" s="53">
        <v>196625</v>
      </c>
      <c r="K155" s="54">
        <v>46.5</v>
      </c>
      <c r="L155" s="54">
        <v>3.5</v>
      </c>
      <c r="M155" s="55">
        <v>1.029897928237915</v>
      </c>
      <c r="N155" s="55">
        <v>1</v>
      </c>
      <c r="O155" s="55">
        <v>1.0099713802337646</v>
      </c>
      <c r="P155" s="56">
        <v>1</v>
      </c>
      <c r="Q155" s="52">
        <v>228771.84782608695</v>
      </c>
      <c r="R155" s="53">
        <v>187450</v>
      </c>
      <c r="S155" s="54">
        <v>186.63043212890625</v>
      </c>
      <c r="T155" s="54">
        <v>119.5</v>
      </c>
      <c r="U155" s="55">
        <v>0.99506402015686035</v>
      </c>
      <c r="V155" s="56">
        <v>1</v>
      </c>
      <c r="W155" s="53">
        <v>207540</v>
      </c>
      <c r="X155" s="53">
        <v>199900</v>
      </c>
      <c r="Y155" s="52">
        <v>174485</v>
      </c>
      <c r="Z155" s="53">
        <v>189900</v>
      </c>
      <c r="AA155" s="54">
        <v>255</v>
      </c>
      <c r="AB155" s="54">
        <v>28</v>
      </c>
      <c r="AC155" s="55">
        <v>1.0037449598312378</v>
      </c>
      <c r="AD155" s="56">
        <v>1</v>
      </c>
      <c r="AE155" s="52">
        <v>191644.375</v>
      </c>
      <c r="AF155" s="53">
        <v>194777.5</v>
      </c>
      <c r="AG155" s="54">
        <v>166.25</v>
      </c>
      <c r="AH155" s="54">
        <v>45</v>
      </c>
      <c r="AI155" s="55">
        <v>0.99239343404769897</v>
      </c>
      <c r="AJ155" s="56">
        <v>0.99239343404769897</v>
      </c>
      <c r="AK155" s="57">
        <v>40</v>
      </c>
      <c r="AL155" s="58">
        <v>9798255</v>
      </c>
      <c r="AM155" s="59">
        <v>59</v>
      </c>
      <c r="AN155" s="60">
        <v>35</v>
      </c>
      <c r="AO155" s="61">
        <v>244956.375</v>
      </c>
      <c r="AP155" s="58">
        <v>227520</v>
      </c>
      <c r="AQ155" s="59">
        <v>96.125</v>
      </c>
      <c r="AR155" s="59">
        <v>34.5</v>
      </c>
      <c r="AS155" s="62">
        <v>0.99644368886947632</v>
      </c>
      <c r="AT155" s="62">
        <v>1</v>
      </c>
      <c r="AU155" s="62">
        <v>0.98662650585174561</v>
      </c>
      <c r="AV155" s="63">
        <v>1</v>
      </c>
      <c r="AW155" s="58">
        <v>241571.25423728814</v>
      </c>
      <c r="AX155" s="58">
        <v>199655</v>
      </c>
      <c r="AY155" s="61">
        <v>218060.91428571427</v>
      </c>
      <c r="AZ155" s="58">
        <v>199655</v>
      </c>
      <c r="BA155" s="59">
        <v>123.31428527832031</v>
      </c>
      <c r="BB155" s="59">
        <v>68</v>
      </c>
      <c r="BC155" s="62">
        <v>0.98389309644699097</v>
      </c>
      <c r="BD155" s="63">
        <v>1</v>
      </c>
    </row>
    <row r="156" spans="1:56" x14ac:dyDescent="0.3">
      <c r="A156" s="47">
        <v>40817</v>
      </c>
      <c r="B156" s="48">
        <v>1</v>
      </c>
      <c r="C156" s="49">
        <v>47</v>
      </c>
      <c r="D156" s="50">
        <v>13.428571701049805</v>
      </c>
      <c r="E156" s="49">
        <v>3</v>
      </c>
      <c r="F156" s="49">
        <v>1</v>
      </c>
      <c r="G156" s="49">
        <v>6</v>
      </c>
      <c r="H156" s="51">
        <v>90000</v>
      </c>
      <c r="I156" s="52">
        <v>90000</v>
      </c>
      <c r="J156" s="53">
        <v>90000</v>
      </c>
      <c r="K156" s="54">
        <v>107</v>
      </c>
      <c r="L156" s="54">
        <v>107</v>
      </c>
      <c r="M156" s="55">
        <v>1</v>
      </c>
      <c r="N156" s="55">
        <v>1</v>
      </c>
      <c r="O156" s="55">
        <v>1</v>
      </c>
      <c r="P156" s="56">
        <v>1</v>
      </c>
      <c r="Q156" s="52">
        <v>219700.40425531915</v>
      </c>
      <c r="R156" s="53">
        <v>164950</v>
      </c>
      <c r="S156" s="54">
        <v>173.24000549316406</v>
      </c>
      <c r="T156" s="54">
        <v>57</v>
      </c>
      <c r="U156" s="55">
        <v>0.9954647421836853</v>
      </c>
      <c r="V156" s="56">
        <v>1</v>
      </c>
      <c r="W156" s="53">
        <v>198176.66666666666</v>
      </c>
      <c r="X156" s="53">
        <v>199655</v>
      </c>
      <c r="Y156" s="52">
        <v>184900</v>
      </c>
      <c r="Z156" s="53">
        <v>184900</v>
      </c>
      <c r="AA156" s="54">
        <v>88</v>
      </c>
      <c r="AB156" s="54">
        <v>88</v>
      </c>
      <c r="AC156" s="55">
        <v>0.90151512622833252</v>
      </c>
      <c r="AD156" s="56">
        <v>0.90151512622833252</v>
      </c>
      <c r="AE156" s="52">
        <v>219491.66666666666</v>
      </c>
      <c r="AF156" s="53">
        <v>198625</v>
      </c>
      <c r="AG156" s="54">
        <v>216.25</v>
      </c>
      <c r="AH156" s="54">
        <v>178</v>
      </c>
      <c r="AI156" s="55">
        <v>0.98927479982376099</v>
      </c>
      <c r="AJ156" s="56">
        <v>0.95555037260055542</v>
      </c>
      <c r="AK156" s="57">
        <v>36</v>
      </c>
      <c r="AL156" s="58">
        <v>9023505</v>
      </c>
      <c r="AM156" s="59">
        <v>54</v>
      </c>
      <c r="AN156" s="60">
        <v>32</v>
      </c>
      <c r="AO156" s="61">
        <v>250652.91666666666</v>
      </c>
      <c r="AP156" s="58">
        <v>236750</v>
      </c>
      <c r="AQ156" s="59">
        <v>101.63888549804688</v>
      </c>
      <c r="AR156" s="59">
        <v>49.5</v>
      </c>
      <c r="AS156" s="62">
        <v>0.99272656440734863</v>
      </c>
      <c r="AT156" s="62">
        <v>1</v>
      </c>
      <c r="AU156" s="62">
        <v>0.98403263092041016</v>
      </c>
      <c r="AV156" s="63">
        <v>1</v>
      </c>
      <c r="AW156" s="58">
        <v>244722.29629629629</v>
      </c>
      <c r="AX156" s="58">
        <v>194777.5</v>
      </c>
      <c r="AY156" s="61">
        <v>222146.15625</v>
      </c>
      <c r="AZ156" s="58">
        <v>203475</v>
      </c>
      <c r="BA156" s="59">
        <v>110.96875</v>
      </c>
      <c r="BB156" s="59">
        <v>75</v>
      </c>
      <c r="BC156" s="62">
        <v>0.98203194141387939</v>
      </c>
      <c r="BD156" s="63">
        <v>1</v>
      </c>
    </row>
    <row r="157" spans="1:56" x14ac:dyDescent="0.3">
      <c r="A157" s="47">
        <v>40787</v>
      </c>
      <c r="B157" s="48">
        <v>2</v>
      </c>
      <c r="C157" s="49">
        <v>42</v>
      </c>
      <c r="D157" s="50">
        <v>12</v>
      </c>
      <c r="E157" s="49">
        <v>5</v>
      </c>
      <c r="F157" s="49">
        <v>3</v>
      </c>
      <c r="G157" s="49">
        <v>5</v>
      </c>
      <c r="H157" s="51">
        <v>464500</v>
      </c>
      <c r="I157" s="52">
        <v>232250</v>
      </c>
      <c r="J157" s="53">
        <v>232250</v>
      </c>
      <c r="K157" s="54">
        <v>73</v>
      </c>
      <c r="L157" s="54">
        <v>73</v>
      </c>
      <c r="M157" s="55">
        <v>0.99489140510559082</v>
      </c>
      <c r="N157" s="55">
        <v>0.99489140510559082</v>
      </c>
      <c r="O157" s="55">
        <v>0.98457694053649902</v>
      </c>
      <c r="P157" s="56">
        <v>0.98457694053649902</v>
      </c>
      <c r="Q157" s="52">
        <v>232684.26190476189</v>
      </c>
      <c r="R157" s="53">
        <v>174916.5</v>
      </c>
      <c r="S157" s="54">
        <v>169.96153259277344</v>
      </c>
      <c r="T157" s="54">
        <v>66</v>
      </c>
      <c r="U157" s="55">
        <v>0.99547964334487915</v>
      </c>
      <c r="V157" s="56">
        <v>1</v>
      </c>
      <c r="W157" s="53">
        <v>294947.40000000002</v>
      </c>
      <c r="X157" s="53">
        <v>187250</v>
      </c>
      <c r="Y157" s="52">
        <v>154050</v>
      </c>
      <c r="Z157" s="53">
        <v>184900</v>
      </c>
      <c r="AA157" s="54">
        <v>97</v>
      </c>
      <c r="AB157" s="54">
        <v>107</v>
      </c>
      <c r="AC157" s="55">
        <v>1.0132951736450195</v>
      </c>
      <c r="AD157" s="56">
        <v>1</v>
      </c>
      <c r="AE157" s="52">
        <v>156535</v>
      </c>
      <c r="AF157" s="53">
        <v>204975</v>
      </c>
      <c r="AG157" s="54">
        <v>122</v>
      </c>
      <c r="AH157" s="54">
        <v>29</v>
      </c>
      <c r="AI157" s="55">
        <v>0.98842060565948486</v>
      </c>
      <c r="AJ157" s="56">
        <v>0.98863118886947632</v>
      </c>
      <c r="AK157" s="57">
        <v>35</v>
      </c>
      <c r="AL157" s="58">
        <v>8933505</v>
      </c>
      <c r="AM157" s="59">
        <v>51</v>
      </c>
      <c r="AN157" s="60">
        <v>31</v>
      </c>
      <c r="AO157" s="61">
        <v>255243</v>
      </c>
      <c r="AP157" s="58">
        <v>241000</v>
      </c>
      <c r="AQ157" s="59">
        <v>101.4857177734375</v>
      </c>
      <c r="AR157" s="59">
        <v>41</v>
      </c>
      <c r="AS157" s="62">
        <v>0.99251872301101685</v>
      </c>
      <c r="AT157" s="62">
        <v>1</v>
      </c>
      <c r="AU157" s="62">
        <v>0.98357641696929932</v>
      </c>
      <c r="AV157" s="63">
        <v>1</v>
      </c>
      <c r="AW157" s="58">
        <v>247460.27450980392</v>
      </c>
      <c r="AX157" s="58">
        <v>189900</v>
      </c>
      <c r="AY157" s="61">
        <v>223347.64516129033</v>
      </c>
      <c r="AZ157" s="58">
        <v>207000</v>
      </c>
      <c r="BA157" s="59">
        <v>111.70967864990234</v>
      </c>
      <c r="BB157" s="59">
        <v>68</v>
      </c>
      <c r="BC157" s="62">
        <v>0.98462927341461182</v>
      </c>
      <c r="BD157" s="63">
        <v>1</v>
      </c>
    </row>
    <row r="158" spans="1:56" x14ac:dyDescent="0.3">
      <c r="A158" s="47">
        <v>40756</v>
      </c>
      <c r="B158" s="48">
        <v>5</v>
      </c>
      <c r="C158" s="49">
        <v>47</v>
      </c>
      <c r="D158" s="50">
        <v>12.533333778381348</v>
      </c>
      <c r="E158" s="49">
        <v>4</v>
      </c>
      <c r="F158" s="49">
        <v>1</v>
      </c>
      <c r="G158" s="49">
        <v>7</v>
      </c>
      <c r="H158" s="51">
        <v>1453489</v>
      </c>
      <c r="I158" s="52">
        <v>290697.8</v>
      </c>
      <c r="J158" s="53">
        <v>252000</v>
      </c>
      <c r="K158" s="54">
        <v>115.80000305175781</v>
      </c>
      <c r="L158" s="54">
        <v>82</v>
      </c>
      <c r="M158" s="55">
        <v>0.97805339097976685</v>
      </c>
      <c r="N158" s="55">
        <v>0.98609858751296997</v>
      </c>
      <c r="O158" s="55">
        <v>0.97805339097976685</v>
      </c>
      <c r="P158" s="56">
        <v>0.98609858751296997</v>
      </c>
      <c r="Q158" s="52">
        <v>219700.40425531915</v>
      </c>
      <c r="R158" s="53">
        <v>164950</v>
      </c>
      <c r="S158" s="54">
        <v>173.24000549316406</v>
      </c>
      <c r="T158" s="54">
        <v>57</v>
      </c>
      <c r="U158" s="55">
        <v>0.9954647421836853</v>
      </c>
      <c r="V158" s="56">
        <v>1</v>
      </c>
      <c r="W158" s="53">
        <v>232706.25</v>
      </c>
      <c r="X158" s="53">
        <v>173837</v>
      </c>
      <c r="Y158" s="52">
        <v>234900</v>
      </c>
      <c r="Z158" s="53">
        <v>234900</v>
      </c>
      <c r="AA158" s="54">
        <v>143</v>
      </c>
      <c r="AB158" s="54">
        <v>143</v>
      </c>
      <c r="AC158" s="55">
        <v>0.96915382146835327</v>
      </c>
      <c r="AD158" s="56">
        <v>0.96915382146835327</v>
      </c>
      <c r="AE158" s="52">
        <v>198075</v>
      </c>
      <c r="AF158" s="53">
        <v>214900</v>
      </c>
      <c r="AG158" s="54">
        <v>108.5</v>
      </c>
      <c r="AH158" s="54">
        <v>52.5</v>
      </c>
      <c r="AI158" s="55">
        <v>0.98880672454833984</v>
      </c>
      <c r="AJ158" s="56">
        <v>0.9895789623260498</v>
      </c>
      <c r="AK158" s="57">
        <v>33</v>
      </c>
      <c r="AL158" s="58">
        <v>8469005</v>
      </c>
      <c r="AM158" s="59">
        <v>46</v>
      </c>
      <c r="AN158" s="60">
        <v>28</v>
      </c>
      <c r="AO158" s="61">
        <v>256636.51515151514</v>
      </c>
      <c r="AP158" s="58">
        <v>245000</v>
      </c>
      <c r="AQ158" s="59">
        <v>103.21212005615234</v>
      </c>
      <c r="AR158" s="59">
        <v>41</v>
      </c>
      <c r="AS158" s="62">
        <v>0.9923749566078186</v>
      </c>
      <c r="AT158" s="62">
        <v>1</v>
      </c>
      <c r="AU158" s="62">
        <v>0.98351579904556274</v>
      </c>
      <c r="AV158" s="63">
        <v>1</v>
      </c>
      <c r="AW158" s="58">
        <v>242298.63043478262</v>
      </c>
      <c r="AX158" s="58">
        <v>194900</v>
      </c>
      <c r="AY158" s="61">
        <v>230772.39285714287</v>
      </c>
      <c r="AZ158" s="58">
        <v>227500</v>
      </c>
      <c r="BA158" s="59">
        <v>113.28571319580078</v>
      </c>
      <c r="BB158" s="59">
        <v>63</v>
      </c>
      <c r="BC158" s="62">
        <v>0.98155790567398071</v>
      </c>
      <c r="BD158" s="63">
        <v>1</v>
      </c>
    </row>
    <row r="159" spans="1:56" x14ac:dyDescent="0.3">
      <c r="A159" s="47">
        <v>40725</v>
      </c>
      <c r="B159" s="48">
        <v>5</v>
      </c>
      <c r="C159" s="49">
        <v>48</v>
      </c>
      <c r="D159" s="50">
        <v>13.090909004211426</v>
      </c>
      <c r="E159" s="49">
        <v>3</v>
      </c>
      <c r="F159" s="49">
        <v>4</v>
      </c>
      <c r="G159" s="49">
        <v>7</v>
      </c>
      <c r="H159" s="51">
        <v>1031000</v>
      </c>
      <c r="I159" s="52">
        <v>206200</v>
      </c>
      <c r="J159" s="53">
        <v>223000</v>
      </c>
      <c r="K159" s="54">
        <v>118.59999847412109</v>
      </c>
      <c r="L159" s="54">
        <v>94</v>
      </c>
      <c r="M159" s="55">
        <v>0.96893107891082764</v>
      </c>
      <c r="N159" s="55">
        <v>1</v>
      </c>
      <c r="O159" s="55">
        <v>0.93176525831222534</v>
      </c>
      <c r="P159" s="56">
        <v>1</v>
      </c>
      <c r="Q159" s="52">
        <v>222150.0625</v>
      </c>
      <c r="R159" s="53">
        <v>186899.5</v>
      </c>
      <c r="S159" s="54">
        <v>141.19999694824219</v>
      </c>
      <c r="T159" s="54">
        <v>57</v>
      </c>
      <c r="U159" s="55">
        <v>1.0037813186645508</v>
      </c>
      <c r="V159" s="56">
        <v>1</v>
      </c>
      <c r="W159" s="53">
        <v>153933.33333333334</v>
      </c>
      <c r="X159" s="53">
        <v>139900</v>
      </c>
      <c r="Y159" s="52">
        <v>260456.25</v>
      </c>
      <c r="Z159" s="53">
        <v>260975</v>
      </c>
      <c r="AA159" s="54">
        <v>129.75</v>
      </c>
      <c r="AB159" s="54">
        <v>99.5</v>
      </c>
      <c r="AC159" s="55">
        <v>0.97998785972595215</v>
      </c>
      <c r="AD159" s="56">
        <v>0.97829389572143555</v>
      </c>
      <c r="AE159" s="52">
        <v>244817.85714285713</v>
      </c>
      <c r="AF159" s="53">
        <v>249975</v>
      </c>
      <c r="AG159" s="54">
        <v>244.16667175292969</v>
      </c>
      <c r="AH159" s="54">
        <v>192</v>
      </c>
      <c r="AI159" s="55">
        <v>0.98663437366485596</v>
      </c>
      <c r="AJ159" s="56">
        <v>1</v>
      </c>
      <c r="AK159" s="57">
        <v>28</v>
      </c>
      <c r="AL159" s="58">
        <v>7015516</v>
      </c>
      <c r="AM159" s="59">
        <v>42</v>
      </c>
      <c r="AN159" s="60">
        <v>27</v>
      </c>
      <c r="AO159" s="61">
        <v>250554.14285714287</v>
      </c>
      <c r="AP159" s="58">
        <v>223020</v>
      </c>
      <c r="AQ159" s="59">
        <v>100.96428680419922</v>
      </c>
      <c r="AR159" s="59">
        <v>34.5</v>
      </c>
      <c r="AS159" s="62">
        <v>0.99493235349655151</v>
      </c>
      <c r="AT159" s="62">
        <v>1</v>
      </c>
      <c r="AU159" s="62">
        <v>0.98449122905731201</v>
      </c>
      <c r="AV159" s="63">
        <v>1</v>
      </c>
      <c r="AW159" s="58">
        <v>243212.19047619047</v>
      </c>
      <c r="AX159" s="58">
        <v>202437.5</v>
      </c>
      <c r="AY159" s="61">
        <v>230619.51851851851</v>
      </c>
      <c r="AZ159" s="58">
        <v>223000</v>
      </c>
      <c r="BA159" s="59">
        <v>112.18518829345703</v>
      </c>
      <c r="BB159" s="59">
        <v>58</v>
      </c>
      <c r="BC159" s="62">
        <v>0.98201733827590942</v>
      </c>
      <c r="BD159" s="63">
        <v>1</v>
      </c>
    </row>
    <row r="160" spans="1:56" x14ac:dyDescent="0.3">
      <c r="A160" s="47">
        <v>40695</v>
      </c>
      <c r="B160" s="48">
        <v>5</v>
      </c>
      <c r="C160" s="49">
        <v>48</v>
      </c>
      <c r="D160" s="50">
        <v>13.714285850524902</v>
      </c>
      <c r="E160" s="49">
        <v>13</v>
      </c>
      <c r="F160" s="49">
        <v>9</v>
      </c>
      <c r="G160" s="49">
        <v>6</v>
      </c>
      <c r="H160" s="51">
        <v>1635025</v>
      </c>
      <c r="I160" s="52">
        <v>327005</v>
      </c>
      <c r="J160" s="53">
        <v>282425</v>
      </c>
      <c r="K160" s="54">
        <v>64.599998474121094</v>
      </c>
      <c r="L160" s="54">
        <v>23</v>
      </c>
      <c r="M160" s="55">
        <v>1.0001906156539917</v>
      </c>
      <c r="N160" s="55">
        <v>1</v>
      </c>
      <c r="O160" s="55">
        <v>0.98910588026046753</v>
      </c>
      <c r="P160" s="56">
        <v>1</v>
      </c>
      <c r="Q160" s="52">
        <v>236238.41666666666</v>
      </c>
      <c r="R160" s="53">
        <v>202462.5</v>
      </c>
      <c r="S160" s="54">
        <v>164.08332824707031</v>
      </c>
      <c r="T160" s="54">
        <v>80</v>
      </c>
      <c r="U160" s="55">
        <v>1.0036031007766724</v>
      </c>
      <c r="V160" s="56">
        <v>1</v>
      </c>
      <c r="W160" s="53">
        <v>214569.07692307694</v>
      </c>
      <c r="X160" s="53">
        <v>188899</v>
      </c>
      <c r="Y160" s="52">
        <v>212963.88888888888</v>
      </c>
      <c r="Z160" s="53">
        <v>207000</v>
      </c>
      <c r="AA160" s="54">
        <v>73.666664123535156</v>
      </c>
      <c r="AB160" s="54">
        <v>8</v>
      </c>
      <c r="AC160" s="55">
        <v>0.96373182535171509</v>
      </c>
      <c r="AD160" s="56">
        <v>1</v>
      </c>
      <c r="AE160" s="52">
        <v>198433.33333333334</v>
      </c>
      <c r="AF160" s="53">
        <v>174925</v>
      </c>
      <c r="AG160" s="54">
        <v>200.66667175292969</v>
      </c>
      <c r="AH160" s="54">
        <v>120.5</v>
      </c>
      <c r="AI160" s="55">
        <v>0.95271319150924683</v>
      </c>
      <c r="AJ160" s="56">
        <v>0.98863118886947632</v>
      </c>
      <c r="AK160" s="57">
        <v>23</v>
      </c>
      <c r="AL160" s="58">
        <v>5984516</v>
      </c>
      <c r="AM160" s="59">
        <v>39</v>
      </c>
      <c r="AN160" s="60">
        <v>23</v>
      </c>
      <c r="AO160" s="61">
        <v>260196.34782608695</v>
      </c>
      <c r="AP160" s="58">
        <v>223040</v>
      </c>
      <c r="AQ160" s="59">
        <v>97.13043212890625</v>
      </c>
      <c r="AR160" s="59">
        <v>28</v>
      </c>
      <c r="AS160" s="62">
        <v>1.0005848407745361</v>
      </c>
      <c r="AT160" s="62">
        <v>1</v>
      </c>
      <c r="AU160" s="62">
        <v>0.99595338106155396</v>
      </c>
      <c r="AV160" s="63">
        <v>1</v>
      </c>
      <c r="AW160" s="58">
        <v>250079.79487179487</v>
      </c>
      <c r="AX160" s="58">
        <v>204975</v>
      </c>
      <c r="AY160" s="61">
        <v>225430.52173913043</v>
      </c>
      <c r="AZ160" s="58">
        <v>199950</v>
      </c>
      <c r="BA160" s="59">
        <v>109.13043212890625</v>
      </c>
      <c r="BB160" s="59">
        <v>58</v>
      </c>
      <c r="BC160" s="62">
        <v>0.98237025737762451</v>
      </c>
      <c r="BD160" s="63">
        <v>1</v>
      </c>
    </row>
    <row r="161" spans="1:56" x14ac:dyDescent="0.3">
      <c r="A161" s="47">
        <v>40664</v>
      </c>
      <c r="B161" s="48">
        <v>2</v>
      </c>
      <c r="C161" s="49">
        <v>49</v>
      </c>
      <c r="D161" s="50">
        <v>13.066666603088379</v>
      </c>
      <c r="E161" s="49">
        <v>4</v>
      </c>
      <c r="F161" s="49">
        <v>3</v>
      </c>
      <c r="G161" s="49">
        <v>5</v>
      </c>
      <c r="H161" s="51">
        <v>385200</v>
      </c>
      <c r="I161" s="52">
        <v>192600</v>
      </c>
      <c r="J161" s="53">
        <v>192600</v>
      </c>
      <c r="K161" s="54">
        <v>157</v>
      </c>
      <c r="L161" s="54">
        <v>157</v>
      </c>
      <c r="M161" s="55">
        <v>0.98442208766937256</v>
      </c>
      <c r="N161" s="55">
        <v>0.98442208766937256</v>
      </c>
      <c r="O161" s="55">
        <v>0.98442208766937256</v>
      </c>
      <c r="P161" s="56">
        <v>0.98442208766937256</v>
      </c>
      <c r="Q161" s="52">
        <v>234315.75510204083</v>
      </c>
      <c r="R161" s="53">
        <v>184900</v>
      </c>
      <c r="S161" s="54">
        <v>186.79591369628906</v>
      </c>
      <c r="T161" s="54">
        <v>134</v>
      </c>
      <c r="U161" s="55">
        <v>0.99301981925964355</v>
      </c>
      <c r="V161" s="56">
        <v>1</v>
      </c>
      <c r="W161" s="53">
        <v>209223.75</v>
      </c>
      <c r="X161" s="53">
        <v>215950</v>
      </c>
      <c r="Y161" s="52">
        <v>253933.33333333334</v>
      </c>
      <c r="Z161" s="53">
        <v>232000</v>
      </c>
      <c r="AA161" s="54">
        <v>101</v>
      </c>
      <c r="AB161" s="54">
        <v>41</v>
      </c>
      <c r="AC161" s="55">
        <v>0.985382080078125</v>
      </c>
      <c r="AD161" s="56">
        <v>1</v>
      </c>
      <c r="AE161" s="52">
        <v>190430</v>
      </c>
      <c r="AF161" s="53">
        <v>197500</v>
      </c>
      <c r="AG161" s="54">
        <v>245.19999694824219</v>
      </c>
      <c r="AH161" s="54">
        <v>138</v>
      </c>
      <c r="AI161" s="55">
        <v>0.97272747755050659</v>
      </c>
      <c r="AJ161" s="56">
        <v>0.97726237773895264</v>
      </c>
      <c r="AK161" s="57">
        <v>18</v>
      </c>
      <c r="AL161" s="58">
        <v>4349491</v>
      </c>
      <c r="AM161" s="59">
        <v>26</v>
      </c>
      <c r="AN161" s="60">
        <v>14</v>
      </c>
      <c r="AO161" s="61">
        <v>241638.38888888888</v>
      </c>
      <c r="AP161" s="58">
        <v>221270</v>
      </c>
      <c r="AQ161" s="59">
        <v>106.16666412353516</v>
      </c>
      <c r="AR161" s="59">
        <v>43</v>
      </c>
      <c r="AS161" s="62">
        <v>1.0006942749023438</v>
      </c>
      <c r="AT161" s="62">
        <v>1</v>
      </c>
      <c r="AU161" s="62">
        <v>0.99785548448562622</v>
      </c>
      <c r="AV161" s="63">
        <v>1</v>
      </c>
      <c r="AW161" s="58">
        <v>267835.15384615387</v>
      </c>
      <c r="AX161" s="58">
        <v>219250</v>
      </c>
      <c r="AY161" s="61">
        <v>233444.78571428571</v>
      </c>
      <c r="AZ161" s="58">
        <v>194925</v>
      </c>
      <c r="BA161" s="59">
        <v>131.92857360839844</v>
      </c>
      <c r="BB161" s="59">
        <v>63</v>
      </c>
      <c r="BC161" s="62">
        <v>0.99435216188430786</v>
      </c>
      <c r="BD161" s="63">
        <v>0.99886488914489746</v>
      </c>
    </row>
    <row r="162" spans="1:56" x14ac:dyDescent="0.3">
      <c r="A162" s="47">
        <v>40634</v>
      </c>
      <c r="B162" s="48">
        <v>4</v>
      </c>
      <c r="C162" s="49">
        <v>54</v>
      </c>
      <c r="D162" s="50">
        <v>13.224489212036133</v>
      </c>
      <c r="E162" s="49">
        <v>5</v>
      </c>
      <c r="F162" s="49">
        <v>5</v>
      </c>
      <c r="G162" s="49">
        <v>9</v>
      </c>
      <c r="H162" s="51">
        <v>599681</v>
      </c>
      <c r="I162" s="52">
        <v>149920.25</v>
      </c>
      <c r="J162" s="53">
        <v>145820.5</v>
      </c>
      <c r="K162" s="54">
        <v>90.75</v>
      </c>
      <c r="L162" s="54">
        <v>63</v>
      </c>
      <c r="M162" s="55">
        <v>1.0131843090057373</v>
      </c>
      <c r="N162" s="55">
        <v>0.99430239200592041</v>
      </c>
      <c r="O162" s="55">
        <v>1.0036939382553101</v>
      </c>
      <c r="P162" s="56">
        <v>0.99430239200592041</v>
      </c>
      <c r="Q162" s="52">
        <v>222433.83333333334</v>
      </c>
      <c r="R162" s="53">
        <v>169925</v>
      </c>
      <c r="S162" s="54">
        <v>178.61111450195313</v>
      </c>
      <c r="T162" s="54">
        <v>111</v>
      </c>
      <c r="U162" s="55">
        <v>0.99370366334915161</v>
      </c>
      <c r="V162" s="56">
        <v>1</v>
      </c>
      <c r="W162" s="53">
        <v>295535</v>
      </c>
      <c r="X162" s="53">
        <v>223000</v>
      </c>
      <c r="Y162" s="52">
        <v>277310</v>
      </c>
      <c r="Z162" s="53">
        <v>223000</v>
      </c>
      <c r="AA162" s="54">
        <v>92.400001525878906</v>
      </c>
      <c r="AB162" s="54">
        <v>58</v>
      </c>
      <c r="AC162" s="55">
        <v>0.98936641216278076</v>
      </c>
      <c r="AD162" s="56">
        <v>0.98938298225402832</v>
      </c>
      <c r="AE162" s="52">
        <v>187201.66666666666</v>
      </c>
      <c r="AF162" s="53">
        <v>214900</v>
      </c>
      <c r="AG162" s="54">
        <v>266.5555419921875</v>
      </c>
      <c r="AH162" s="54">
        <v>313</v>
      </c>
      <c r="AI162" s="55">
        <v>0.98697972297668457</v>
      </c>
      <c r="AJ162" s="56">
        <v>1</v>
      </c>
      <c r="AK162" s="57">
        <v>16</v>
      </c>
      <c r="AL162" s="58">
        <v>3964291</v>
      </c>
      <c r="AM162" s="59">
        <v>22</v>
      </c>
      <c r="AN162" s="60">
        <v>11</v>
      </c>
      <c r="AO162" s="61">
        <v>247768.1875</v>
      </c>
      <c r="AP162" s="58">
        <v>221270</v>
      </c>
      <c r="AQ162" s="59">
        <v>99.8125</v>
      </c>
      <c r="AR162" s="59">
        <v>43</v>
      </c>
      <c r="AS162" s="62">
        <v>1.0027283430099487</v>
      </c>
      <c r="AT162" s="62">
        <v>1</v>
      </c>
      <c r="AU162" s="62">
        <v>0.99953460693359375</v>
      </c>
      <c r="AV162" s="63">
        <v>1</v>
      </c>
      <c r="AW162" s="58">
        <v>278491.77272727271</v>
      </c>
      <c r="AX162" s="58">
        <v>219250</v>
      </c>
      <c r="AY162" s="61">
        <v>227857</v>
      </c>
      <c r="AZ162" s="58">
        <v>184900</v>
      </c>
      <c r="BA162" s="59">
        <v>140.36363220214844</v>
      </c>
      <c r="BB162" s="59">
        <v>68</v>
      </c>
      <c r="BC162" s="62">
        <v>0.99679851531982422</v>
      </c>
      <c r="BD162" s="63">
        <v>0.99772977828979492</v>
      </c>
    </row>
    <row r="163" spans="1:56" x14ac:dyDescent="0.3">
      <c r="A163" s="47">
        <v>40603</v>
      </c>
      <c r="B163" s="48">
        <v>5</v>
      </c>
      <c r="C163" s="49">
        <v>50</v>
      </c>
      <c r="D163" s="50">
        <v>12.5</v>
      </c>
      <c r="E163" s="49">
        <v>6</v>
      </c>
      <c r="F163" s="49">
        <v>1</v>
      </c>
      <c r="G163" s="49">
        <v>7</v>
      </c>
      <c r="H163" s="51">
        <v>1172308</v>
      </c>
      <c r="I163" s="52">
        <v>234461.6</v>
      </c>
      <c r="J163" s="53">
        <v>210600</v>
      </c>
      <c r="K163" s="54">
        <v>107</v>
      </c>
      <c r="L163" s="54">
        <v>18</v>
      </c>
      <c r="M163" s="55">
        <v>1.0053615570068359</v>
      </c>
      <c r="N163" s="55">
        <v>1</v>
      </c>
      <c r="O163" s="55">
        <v>1.0124080181121826</v>
      </c>
      <c r="P163" s="56">
        <v>1</v>
      </c>
      <c r="Q163" s="52">
        <v>212532.88</v>
      </c>
      <c r="R163" s="53">
        <v>164950</v>
      </c>
      <c r="S163" s="54">
        <v>186.91999816894531</v>
      </c>
      <c r="T163" s="54">
        <v>101</v>
      </c>
      <c r="U163" s="55">
        <v>0.99527347087860107</v>
      </c>
      <c r="V163" s="56">
        <v>1</v>
      </c>
      <c r="W163" s="53">
        <v>317766.66666666669</v>
      </c>
      <c r="X163" s="53">
        <v>239450</v>
      </c>
      <c r="Y163" s="52">
        <v>119950</v>
      </c>
      <c r="Z163" s="53">
        <v>119950</v>
      </c>
      <c r="AA163" s="54">
        <v>209</v>
      </c>
      <c r="AB163" s="54">
        <v>209</v>
      </c>
      <c r="AC163" s="55">
        <v>0.91069227457046509</v>
      </c>
      <c r="AD163" s="56">
        <v>0.91069227457046509</v>
      </c>
      <c r="AE163" s="52">
        <v>187014.28571428571</v>
      </c>
      <c r="AF163" s="53">
        <v>199950</v>
      </c>
      <c r="AG163" s="54">
        <v>194.57142639160156</v>
      </c>
      <c r="AH163" s="54">
        <v>169</v>
      </c>
      <c r="AI163" s="55">
        <v>0.97828423976898193</v>
      </c>
      <c r="AJ163" s="56">
        <v>0.97973275184631348</v>
      </c>
      <c r="AK163" s="57">
        <v>12</v>
      </c>
      <c r="AL163" s="58">
        <v>3364610</v>
      </c>
      <c r="AM163" s="59">
        <v>17</v>
      </c>
      <c r="AN163" s="60">
        <v>6</v>
      </c>
      <c r="AO163" s="61">
        <v>280384.16666666669</v>
      </c>
      <c r="AP163" s="58">
        <v>261604</v>
      </c>
      <c r="AQ163" s="59">
        <v>102.83333587646484</v>
      </c>
      <c r="AR163" s="59">
        <v>18</v>
      </c>
      <c r="AS163" s="62">
        <v>0.99924302101135254</v>
      </c>
      <c r="AT163" s="62">
        <v>1</v>
      </c>
      <c r="AU163" s="62">
        <v>0.99814820289611816</v>
      </c>
      <c r="AV163" s="63">
        <v>1</v>
      </c>
      <c r="AW163" s="58">
        <v>273479.0588235294</v>
      </c>
      <c r="AX163" s="58">
        <v>215500</v>
      </c>
      <c r="AY163" s="61">
        <v>186646.16666666666</v>
      </c>
      <c r="AZ163" s="58">
        <v>164550</v>
      </c>
      <c r="BA163" s="59">
        <v>180.33332824707031</v>
      </c>
      <c r="BB163" s="59">
        <v>161</v>
      </c>
      <c r="BC163" s="62">
        <v>1.0029919147491455</v>
      </c>
      <c r="BD163" s="63">
        <v>0.99886488914489746</v>
      </c>
    </row>
    <row r="164" spans="1:56" x14ac:dyDescent="0.3">
      <c r="A164" s="47">
        <v>40575</v>
      </c>
      <c r="B164" s="48">
        <v>5</v>
      </c>
      <c r="C164" s="49">
        <v>56</v>
      </c>
      <c r="D164" s="50">
        <v>12.679245948791504</v>
      </c>
      <c r="E164" s="49">
        <v>7</v>
      </c>
      <c r="F164" s="49">
        <v>1</v>
      </c>
      <c r="G164" s="49">
        <v>14</v>
      </c>
      <c r="H164" s="51">
        <v>1676319</v>
      </c>
      <c r="I164" s="52">
        <v>335263.8</v>
      </c>
      <c r="J164" s="53">
        <v>283919</v>
      </c>
      <c r="K164" s="54">
        <v>84.400001525878906</v>
      </c>
      <c r="L164" s="54">
        <v>0</v>
      </c>
      <c r="M164" s="55">
        <v>0.99257040023803711</v>
      </c>
      <c r="N164" s="55">
        <v>1</v>
      </c>
      <c r="O164" s="55">
        <v>0.99257040023803711</v>
      </c>
      <c r="P164" s="56">
        <v>1</v>
      </c>
      <c r="Q164" s="52">
        <v>208071.25</v>
      </c>
      <c r="R164" s="53">
        <v>164950</v>
      </c>
      <c r="S164" s="54">
        <v>181.76785278320313</v>
      </c>
      <c r="T164" s="54">
        <v>156.5</v>
      </c>
      <c r="U164" s="55">
        <v>1.0001721382141113</v>
      </c>
      <c r="V164" s="56">
        <v>1</v>
      </c>
      <c r="W164" s="53">
        <v>274924.14285714284</v>
      </c>
      <c r="X164" s="53">
        <v>269900</v>
      </c>
      <c r="Y164" s="52">
        <v>184900</v>
      </c>
      <c r="Z164" s="53">
        <v>184900</v>
      </c>
      <c r="AA164" s="54">
        <v>113</v>
      </c>
      <c r="AB164" s="54">
        <v>113</v>
      </c>
      <c r="AC164" s="55">
        <v>0.99405086040496826</v>
      </c>
      <c r="AD164" s="56">
        <v>0.99405086040496826</v>
      </c>
      <c r="AE164" s="52">
        <v>209075.42857142858</v>
      </c>
      <c r="AF164" s="53">
        <v>197475</v>
      </c>
      <c r="AG164" s="54">
        <v>188.92857360839844</v>
      </c>
      <c r="AH164" s="54">
        <v>125.5</v>
      </c>
      <c r="AI164" s="55">
        <v>0.99560791254043579</v>
      </c>
      <c r="AJ164" s="56">
        <v>1</v>
      </c>
      <c r="AK164" s="57">
        <v>7</v>
      </c>
      <c r="AL164" s="58">
        <v>2192302</v>
      </c>
      <c r="AM164" s="59">
        <v>11</v>
      </c>
      <c r="AN164" s="60">
        <v>5</v>
      </c>
      <c r="AO164" s="61">
        <v>313186</v>
      </c>
      <c r="AP164" s="58">
        <v>283919</v>
      </c>
      <c r="AQ164" s="59">
        <v>99.857139587402344</v>
      </c>
      <c r="AR164" s="59">
        <v>18</v>
      </c>
      <c r="AS164" s="62">
        <v>0.99487262964248657</v>
      </c>
      <c r="AT164" s="62">
        <v>1</v>
      </c>
      <c r="AU164" s="62">
        <v>0.98796260356903076</v>
      </c>
      <c r="AV164" s="63">
        <v>1</v>
      </c>
      <c r="AW164" s="58">
        <v>249322.18181818182</v>
      </c>
      <c r="AX164" s="58">
        <v>215500</v>
      </c>
      <c r="AY164" s="61">
        <v>199985.4</v>
      </c>
      <c r="AZ164" s="58">
        <v>184900</v>
      </c>
      <c r="BA164" s="59">
        <v>174.60000610351563</v>
      </c>
      <c r="BB164" s="59">
        <v>113</v>
      </c>
      <c r="BC164" s="62">
        <v>1.0214519500732422</v>
      </c>
      <c r="BD164" s="63">
        <v>1</v>
      </c>
    </row>
    <row r="165" spans="1:56" x14ac:dyDescent="0.3">
      <c r="A165" s="47">
        <v>40544</v>
      </c>
      <c r="B165" s="48">
        <v>2</v>
      </c>
      <c r="C165" s="49">
        <v>59</v>
      </c>
      <c r="D165" s="50">
        <v>14.160000801086426</v>
      </c>
      <c r="E165" s="49">
        <v>4</v>
      </c>
      <c r="F165" s="49">
        <v>4</v>
      </c>
      <c r="G165" s="49">
        <v>7</v>
      </c>
      <c r="H165" s="51">
        <v>515983</v>
      </c>
      <c r="I165" s="52">
        <v>257991.5</v>
      </c>
      <c r="J165" s="53">
        <v>257991.5</v>
      </c>
      <c r="K165" s="54">
        <v>138.5</v>
      </c>
      <c r="L165" s="54">
        <v>138.5</v>
      </c>
      <c r="M165" s="55">
        <v>1.0006282329559326</v>
      </c>
      <c r="N165" s="55">
        <v>1.0006282329559326</v>
      </c>
      <c r="O165" s="55">
        <v>0.97644305229187012</v>
      </c>
      <c r="P165" s="56">
        <v>0.97644305229187012</v>
      </c>
      <c r="Q165" s="52">
        <v>217055.50847457626</v>
      </c>
      <c r="R165" s="53">
        <v>174900</v>
      </c>
      <c r="S165" s="54">
        <v>183.47457885742188</v>
      </c>
      <c r="T165" s="54">
        <v>155</v>
      </c>
      <c r="U165" s="55">
        <v>1.0006271600723267</v>
      </c>
      <c r="V165" s="56">
        <v>1</v>
      </c>
      <c r="W165" s="53">
        <v>204518.75</v>
      </c>
      <c r="X165" s="53">
        <v>154437.5</v>
      </c>
      <c r="Y165" s="52">
        <v>203756.75</v>
      </c>
      <c r="Z165" s="53">
        <v>172075</v>
      </c>
      <c r="AA165" s="54">
        <v>190</v>
      </c>
      <c r="AB165" s="54">
        <v>177.5</v>
      </c>
      <c r="AC165" s="55">
        <v>1.0283021926879883</v>
      </c>
      <c r="AD165" s="56">
        <v>1</v>
      </c>
      <c r="AE165" s="52">
        <v>204368</v>
      </c>
      <c r="AF165" s="53">
        <v>199950</v>
      </c>
      <c r="AG165" s="54">
        <v>207.71427917480469</v>
      </c>
      <c r="AH165" s="54">
        <v>138</v>
      </c>
      <c r="AI165" s="55">
        <v>0.99964821338653564</v>
      </c>
      <c r="AJ165" s="56">
        <v>1</v>
      </c>
      <c r="AK165" s="57">
        <v>2</v>
      </c>
      <c r="AL165" s="58">
        <v>515983</v>
      </c>
      <c r="AM165" s="59">
        <v>4</v>
      </c>
      <c r="AN165" s="60">
        <v>4</v>
      </c>
      <c r="AO165" s="61">
        <v>257991.5</v>
      </c>
      <c r="AP165" s="58">
        <v>257991.5</v>
      </c>
      <c r="AQ165" s="59">
        <v>138.5</v>
      </c>
      <c r="AR165" s="59">
        <v>138.5</v>
      </c>
      <c r="AS165" s="62">
        <v>1.0006282329559326</v>
      </c>
      <c r="AT165" s="62">
        <v>1.0006282329559326</v>
      </c>
      <c r="AU165" s="62">
        <v>0.97644305229187012</v>
      </c>
      <c r="AV165" s="63">
        <v>0.97644305229187012</v>
      </c>
      <c r="AW165" s="58">
        <v>204518.75</v>
      </c>
      <c r="AX165" s="58">
        <v>154437.5</v>
      </c>
      <c r="AY165" s="61">
        <v>203756.75</v>
      </c>
      <c r="AZ165" s="58">
        <v>172075</v>
      </c>
      <c r="BA165" s="59">
        <v>190</v>
      </c>
      <c r="BB165" s="59">
        <v>177.5</v>
      </c>
      <c r="BC165" s="62">
        <v>1.0283021926879883</v>
      </c>
      <c r="BD165" s="63">
        <v>1</v>
      </c>
    </row>
    <row r="166" spans="1:56" x14ac:dyDescent="0.3">
      <c r="A166" s="47">
        <v>40513</v>
      </c>
      <c r="B166" s="48">
        <v>5</v>
      </c>
      <c r="C166" s="49">
        <v>58</v>
      </c>
      <c r="D166" s="50">
        <v>13.920000076293945</v>
      </c>
      <c r="E166" s="49">
        <v>5</v>
      </c>
      <c r="F166" s="49">
        <v>5</v>
      </c>
      <c r="G166" s="49">
        <v>10</v>
      </c>
      <c r="H166" s="51">
        <v>1483500</v>
      </c>
      <c r="I166" s="52">
        <v>296700</v>
      </c>
      <c r="J166" s="53">
        <v>290000</v>
      </c>
      <c r="K166" s="54">
        <v>71.199996948242188</v>
      </c>
      <c r="L166" s="54">
        <v>61</v>
      </c>
      <c r="M166" s="55">
        <v>0.97520214319229126</v>
      </c>
      <c r="N166" s="55">
        <v>0.97979182004928589</v>
      </c>
      <c r="O166" s="55">
        <v>0.96628248691558838</v>
      </c>
      <c r="P166" s="56">
        <v>0.97979182004928589</v>
      </c>
      <c r="Q166" s="52">
        <v>216349.36206896551</v>
      </c>
      <c r="R166" s="53">
        <v>182860</v>
      </c>
      <c r="S166" s="54">
        <v>198.31034851074219</v>
      </c>
      <c r="T166" s="54">
        <v>147</v>
      </c>
      <c r="U166" s="55">
        <v>1.000029444694519</v>
      </c>
      <c r="V166" s="56">
        <v>1</v>
      </c>
      <c r="W166" s="53">
        <v>231841.4</v>
      </c>
      <c r="X166" s="53">
        <v>209999</v>
      </c>
      <c r="Y166" s="52">
        <v>252741.4</v>
      </c>
      <c r="Z166" s="53">
        <v>250308</v>
      </c>
      <c r="AA166" s="54">
        <v>67.599998474121094</v>
      </c>
      <c r="AB166" s="54">
        <v>18</v>
      </c>
      <c r="AC166" s="55">
        <v>0.982674241065979</v>
      </c>
      <c r="AD166" s="56">
        <v>1</v>
      </c>
      <c r="AE166" s="52">
        <v>267830</v>
      </c>
      <c r="AF166" s="53">
        <v>215625</v>
      </c>
      <c r="AG166" s="54">
        <v>205.69999694824219</v>
      </c>
      <c r="AH166" s="54">
        <v>134.5</v>
      </c>
      <c r="AI166" s="55">
        <v>0.98821735382080078</v>
      </c>
      <c r="AJ166" s="56">
        <v>1</v>
      </c>
      <c r="AK166" s="57">
        <v>50</v>
      </c>
      <c r="AL166" s="58">
        <v>11373740</v>
      </c>
      <c r="AM166" s="59">
        <v>75</v>
      </c>
      <c r="AN166" s="60">
        <v>53</v>
      </c>
      <c r="AO166" s="61">
        <v>227474.8</v>
      </c>
      <c r="AP166" s="58">
        <v>199693</v>
      </c>
      <c r="AQ166" s="59">
        <v>101.72000122070313</v>
      </c>
      <c r="AR166" s="59">
        <v>59</v>
      </c>
      <c r="AS166" s="62">
        <v>0.99526989459991455</v>
      </c>
      <c r="AT166" s="62">
        <v>1</v>
      </c>
      <c r="AU166" s="62">
        <v>0.99247121810913086</v>
      </c>
      <c r="AV166" s="63">
        <v>0.99881386756896973</v>
      </c>
      <c r="AW166" s="58">
        <v>230523.48</v>
      </c>
      <c r="AX166" s="58">
        <v>209999</v>
      </c>
      <c r="AY166" s="61">
        <v>240759.52830188681</v>
      </c>
      <c r="AZ166" s="58">
        <v>214950</v>
      </c>
      <c r="BA166" s="59">
        <v>101.45282745361328</v>
      </c>
      <c r="BB166" s="59">
        <v>57</v>
      </c>
      <c r="BC166" s="62">
        <v>0.99283343553543091</v>
      </c>
      <c r="BD166" s="63">
        <v>1</v>
      </c>
    </row>
    <row r="167" spans="1:56" x14ac:dyDescent="0.3">
      <c r="A167" s="47">
        <v>40483</v>
      </c>
      <c r="B167" s="48">
        <v>1</v>
      </c>
      <c r="C167" s="49">
        <v>60</v>
      </c>
      <c r="D167" s="50">
        <v>14.117647171020508</v>
      </c>
      <c r="E167" s="49">
        <v>4</v>
      </c>
      <c r="F167" s="49">
        <v>4</v>
      </c>
      <c r="G167" s="49">
        <v>6</v>
      </c>
      <c r="H167" s="51">
        <v>186000</v>
      </c>
      <c r="I167" s="52">
        <v>186000</v>
      </c>
      <c r="J167" s="53">
        <v>186000</v>
      </c>
      <c r="K167" s="54">
        <v>283</v>
      </c>
      <c r="L167" s="54">
        <v>283</v>
      </c>
      <c r="M167" s="55">
        <v>1.0054107904434204</v>
      </c>
      <c r="N167" s="55">
        <v>1.0054107904434204</v>
      </c>
      <c r="O167" s="55">
        <v>0.96423017978668213</v>
      </c>
      <c r="P167" s="56">
        <v>0.96423017978668213</v>
      </c>
      <c r="Q167" s="52">
        <v>229842.73333333334</v>
      </c>
      <c r="R167" s="53">
        <v>199377.5</v>
      </c>
      <c r="S167" s="54">
        <v>199.21665954589844</v>
      </c>
      <c r="T167" s="54">
        <v>175</v>
      </c>
      <c r="U167" s="55">
        <v>0.99831914901733398</v>
      </c>
      <c r="V167" s="56">
        <v>1</v>
      </c>
      <c r="W167" s="53">
        <v>247450</v>
      </c>
      <c r="X167" s="53">
        <v>178700</v>
      </c>
      <c r="Y167" s="52">
        <v>325925</v>
      </c>
      <c r="Z167" s="53">
        <v>296950</v>
      </c>
      <c r="AA167" s="54">
        <v>97.5</v>
      </c>
      <c r="AB167" s="54">
        <v>79</v>
      </c>
      <c r="AC167" s="55">
        <v>0.95378851890563965</v>
      </c>
      <c r="AD167" s="56">
        <v>0.96204125881195068</v>
      </c>
      <c r="AE167" s="52">
        <v>283841.66666666669</v>
      </c>
      <c r="AF167" s="53">
        <v>251950</v>
      </c>
      <c r="AG167" s="54">
        <v>127.33333587646484</v>
      </c>
      <c r="AH167" s="54">
        <v>96</v>
      </c>
      <c r="AI167" s="55">
        <v>1.0133161544799805</v>
      </c>
      <c r="AJ167" s="56">
        <v>1</v>
      </c>
      <c r="AK167" s="57">
        <v>45</v>
      </c>
      <c r="AL167" s="58">
        <v>9890240</v>
      </c>
      <c r="AM167" s="59">
        <v>70</v>
      </c>
      <c r="AN167" s="60">
        <v>48</v>
      </c>
      <c r="AO167" s="61">
        <v>219783.11111111112</v>
      </c>
      <c r="AP167" s="58">
        <v>189900</v>
      </c>
      <c r="AQ167" s="59">
        <v>105.11111450195313</v>
      </c>
      <c r="AR167" s="59">
        <v>57</v>
      </c>
      <c r="AS167" s="62">
        <v>0.99749964475631714</v>
      </c>
      <c r="AT167" s="62">
        <v>1</v>
      </c>
      <c r="AU167" s="62">
        <v>0.99538111686706543</v>
      </c>
      <c r="AV167" s="63">
        <v>1</v>
      </c>
      <c r="AW167" s="58">
        <v>230429.34285714285</v>
      </c>
      <c r="AX167" s="58">
        <v>205337.5</v>
      </c>
      <c r="AY167" s="61">
        <v>239511.41666666666</v>
      </c>
      <c r="AZ167" s="58">
        <v>213725</v>
      </c>
      <c r="BA167" s="59">
        <v>104.97916412353516</v>
      </c>
      <c r="BB167" s="59">
        <v>60</v>
      </c>
      <c r="BC167" s="62">
        <v>0.99389165639877319</v>
      </c>
      <c r="BD167" s="63">
        <v>1</v>
      </c>
    </row>
    <row r="168" spans="1:56" x14ac:dyDescent="0.3">
      <c r="A168" s="47">
        <v>40452</v>
      </c>
      <c r="B168" s="48">
        <v>1</v>
      </c>
      <c r="C168" s="49">
        <v>61</v>
      </c>
      <c r="D168" s="50">
        <v>12.406780242919922</v>
      </c>
      <c r="E168" s="49">
        <v>3</v>
      </c>
      <c r="F168" s="49">
        <v>3</v>
      </c>
      <c r="G168" s="49">
        <v>6</v>
      </c>
      <c r="H168" s="51">
        <v>272000</v>
      </c>
      <c r="I168" s="52">
        <v>272000</v>
      </c>
      <c r="J168" s="53">
        <v>272000</v>
      </c>
      <c r="K168" s="54">
        <v>57</v>
      </c>
      <c r="L168" s="54">
        <v>57</v>
      </c>
      <c r="M168" s="55">
        <v>1</v>
      </c>
      <c r="N168" s="55">
        <v>1</v>
      </c>
      <c r="O168" s="55">
        <v>1</v>
      </c>
      <c r="P168" s="56">
        <v>1</v>
      </c>
      <c r="Q168" s="52">
        <v>226046.13114754099</v>
      </c>
      <c r="R168" s="53">
        <v>199255</v>
      </c>
      <c r="S168" s="54">
        <v>174.86885070800781</v>
      </c>
      <c r="T168" s="54">
        <v>150</v>
      </c>
      <c r="U168" s="55">
        <v>0.99833232164382935</v>
      </c>
      <c r="V168" s="56">
        <v>1</v>
      </c>
      <c r="W168" s="53">
        <v>209833.33333333334</v>
      </c>
      <c r="X168" s="53">
        <v>184900</v>
      </c>
      <c r="Y168" s="52">
        <v>292662.66666666669</v>
      </c>
      <c r="Z168" s="53">
        <v>272000</v>
      </c>
      <c r="AA168" s="54">
        <v>113.33333587646484</v>
      </c>
      <c r="AB168" s="54">
        <v>57</v>
      </c>
      <c r="AC168" s="55">
        <v>0.98807674646377563</v>
      </c>
      <c r="AD168" s="56">
        <v>1</v>
      </c>
      <c r="AE168" s="52">
        <v>226516.5</v>
      </c>
      <c r="AF168" s="53">
        <v>199949.5</v>
      </c>
      <c r="AG168" s="54">
        <v>178.66667175292969</v>
      </c>
      <c r="AH168" s="54">
        <v>164.5</v>
      </c>
      <c r="AI168" s="55">
        <v>1.0013382434844971</v>
      </c>
      <c r="AJ168" s="56">
        <v>0.98863118886947632</v>
      </c>
      <c r="AK168" s="57">
        <v>44</v>
      </c>
      <c r="AL168" s="58">
        <v>9704240</v>
      </c>
      <c r="AM168" s="59">
        <v>66</v>
      </c>
      <c r="AN168" s="60">
        <v>44</v>
      </c>
      <c r="AO168" s="61">
        <v>220550.90909090909</v>
      </c>
      <c r="AP168" s="58">
        <v>190815.5</v>
      </c>
      <c r="AQ168" s="59">
        <v>101.06818389892578</v>
      </c>
      <c r="AR168" s="59">
        <v>40.5</v>
      </c>
      <c r="AS168" s="62">
        <v>0.99731981754302979</v>
      </c>
      <c r="AT168" s="62">
        <v>1</v>
      </c>
      <c r="AU168" s="62">
        <v>0.99608910083770752</v>
      </c>
      <c r="AV168" s="63">
        <v>1</v>
      </c>
      <c r="AW168" s="58">
        <v>229397.78787878787</v>
      </c>
      <c r="AX168" s="58">
        <v>205337.5</v>
      </c>
      <c r="AY168" s="61">
        <v>231655.63636363635</v>
      </c>
      <c r="AZ168" s="58">
        <v>201203</v>
      </c>
      <c r="BA168" s="59">
        <v>105.65908813476563</v>
      </c>
      <c r="BB168" s="59">
        <v>40.5</v>
      </c>
      <c r="BC168" s="62">
        <v>0.99753743410110474</v>
      </c>
      <c r="BD168" s="63">
        <v>1</v>
      </c>
    </row>
    <row r="169" spans="1:56" x14ac:dyDescent="0.3">
      <c r="A169" s="47">
        <v>40422</v>
      </c>
      <c r="B169" s="48">
        <v>5</v>
      </c>
      <c r="C169" s="49">
        <v>62</v>
      </c>
      <c r="D169" s="50">
        <v>11.809523582458496</v>
      </c>
      <c r="E169" s="49">
        <v>3</v>
      </c>
      <c r="F169" s="49">
        <v>2</v>
      </c>
      <c r="G169" s="49">
        <v>8</v>
      </c>
      <c r="H169" s="51">
        <v>1099700</v>
      </c>
      <c r="I169" s="52">
        <v>219940</v>
      </c>
      <c r="J169" s="53">
        <v>182000</v>
      </c>
      <c r="K169" s="54">
        <v>180.39999389648438</v>
      </c>
      <c r="L169" s="54">
        <v>102</v>
      </c>
      <c r="M169" s="55">
        <v>0.98713910579681396</v>
      </c>
      <c r="N169" s="55">
        <v>1</v>
      </c>
      <c r="O169" s="55">
        <v>0.99514549970626831</v>
      </c>
      <c r="P169" s="56">
        <v>1.0003508329391479</v>
      </c>
      <c r="Q169" s="52">
        <v>231057.48387096773</v>
      </c>
      <c r="R169" s="53">
        <v>199377.5</v>
      </c>
      <c r="S169" s="54">
        <v>146.75807189941406</v>
      </c>
      <c r="T169" s="54">
        <v>129.5</v>
      </c>
      <c r="U169" s="55">
        <v>1.0045318603515625</v>
      </c>
      <c r="V169" s="56">
        <v>1</v>
      </c>
      <c r="W169" s="53">
        <v>252450</v>
      </c>
      <c r="X169" s="53">
        <v>252450</v>
      </c>
      <c r="Y169" s="52">
        <v>247450</v>
      </c>
      <c r="Z169" s="53">
        <v>247450</v>
      </c>
      <c r="AA169" s="54">
        <v>238.5</v>
      </c>
      <c r="AB169" s="54">
        <v>238.5</v>
      </c>
      <c r="AC169" s="55">
        <v>1.0537146329879761</v>
      </c>
      <c r="AD169" s="56">
        <v>1.0537146329879761</v>
      </c>
      <c r="AE169" s="52">
        <v>189406.25</v>
      </c>
      <c r="AF169" s="53">
        <v>207425</v>
      </c>
      <c r="AG169" s="54">
        <v>248.125</v>
      </c>
      <c r="AH169" s="54">
        <v>304.5</v>
      </c>
      <c r="AI169" s="55">
        <v>1.0048696994781494</v>
      </c>
      <c r="AJ169" s="56">
        <v>1</v>
      </c>
      <c r="AK169" s="57">
        <v>43</v>
      </c>
      <c r="AL169" s="58">
        <v>9432240</v>
      </c>
      <c r="AM169" s="59">
        <v>63</v>
      </c>
      <c r="AN169" s="60">
        <v>41</v>
      </c>
      <c r="AO169" s="61">
        <v>219354.41860465117</v>
      </c>
      <c r="AP169" s="58">
        <v>189900</v>
      </c>
      <c r="AQ169" s="59">
        <v>102.09302520751953</v>
      </c>
      <c r="AR169" s="59">
        <v>24</v>
      </c>
      <c r="AS169" s="62">
        <v>0.9972575306892395</v>
      </c>
      <c r="AT169" s="62">
        <v>1</v>
      </c>
      <c r="AU169" s="62">
        <v>0.99599814414978027</v>
      </c>
      <c r="AV169" s="63">
        <v>1</v>
      </c>
      <c r="AW169" s="58">
        <v>230329.42857142858</v>
      </c>
      <c r="AX169" s="58">
        <v>210675</v>
      </c>
      <c r="AY169" s="61">
        <v>227191.70731707316</v>
      </c>
      <c r="AZ169" s="58">
        <v>191731</v>
      </c>
      <c r="BA169" s="59">
        <v>105.09756469726563</v>
      </c>
      <c r="BB169" s="59">
        <v>24</v>
      </c>
      <c r="BC169" s="62">
        <v>0.99822968244552612</v>
      </c>
      <c r="BD169" s="63">
        <v>1</v>
      </c>
    </row>
    <row r="170" spans="1:56" x14ac:dyDescent="0.3">
      <c r="A170" s="47">
        <v>40391</v>
      </c>
      <c r="B170" s="48">
        <v>4</v>
      </c>
      <c r="C170" s="49">
        <v>67</v>
      </c>
      <c r="D170" s="50">
        <v>13.180327415466309</v>
      </c>
      <c r="E170" s="49">
        <v>10</v>
      </c>
      <c r="F170" s="49">
        <v>3</v>
      </c>
      <c r="G170" s="49">
        <v>10</v>
      </c>
      <c r="H170" s="51">
        <v>771262</v>
      </c>
      <c r="I170" s="52">
        <v>192815.5</v>
      </c>
      <c r="J170" s="53">
        <v>189000</v>
      </c>
      <c r="K170" s="54">
        <v>107.5</v>
      </c>
      <c r="L170" s="54">
        <v>88.5</v>
      </c>
      <c r="M170" s="55">
        <v>1.0245363712310791</v>
      </c>
      <c r="N170" s="55">
        <v>1</v>
      </c>
      <c r="O170" s="55">
        <v>1.0282986164093018</v>
      </c>
      <c r="P170" s="56">
        <v>1.0075244903564453</v>
      </c>
      <c r="Q170" s="52">
        <v>221049.46268656716</v>
      </c>
      <c r="R170" s="53">
        <v>184900</v>
      </c>
      <c r="S170" s="54">
        <v>166.56716918945313</v>
      </c>
      <c r="T170" s="54">
        <v>126</v>
      </c>
      <c r="U170" s="55">
        <v>0.99853235483169556</v>
      </c>
      <c r="V170" s="56">
        <v>1</v>
      </c>
      <c r="W170" s="53">
        <v>256671.6</v>
      </c>
      <c r="X170" s="53">
        <v>243681</v>
      </c>
      <c r="Y170" s="52">
        <v>274506.33333333331</v>
      </c>
      <c r="Z170" s="53">
        <v>283919</v>
      </c>
      <c r="AA170" s="54">
        <v>68</v>
      </c>
      <c r="AB170" s="54">
        <v>102</v>
      </c>
      <c r="AC170" s="55">
        <v>0.98899263143539429</v>
      </c>
      <c r="AD170" s="56">
        <v>1</v>
      </c>
      <c r="AE170" s="52">
        <v>208003.3</v>
      </c>
      <c r="AF170" s="53">
        <v>213700</v>
      </c>
      <c r="AG170" s="54">
        <v>180.69999694824219</v>
      </c>
      <c r="AH170" s="54">
        <v>104.5</v>
      </c>
      <c r="AI170" s="55">
        <v>0.99989253282546997</v>
      </c>
      <c r="AJ170" s="56">
        <v>1</v>
      </c>
      <c r="AK170" s="57">
        <v>38</v>
      </c>
      <c r="AL170" s="58">
        <v>8332540</v>
      </c>
      <c r="AM170" s="59">
        <v>60</v>
      </c>
      <c r="AN170" s="60">
        <v>39</v>
      </c>
      <c r="AO170" s="61">
        <v>219277.36842105264</v>
      </c>
      <c r="AP170" s="58">
        <v>190815.5</v>
      </c>
      <c r="AQ170" s="59">
        <v>91.789474487304688</v>
      </c>
      <c r="AR170" s="59">
        <v>17</v>
      </c>
      <c r="AS170" s="62">
        <v>0.99858886003494263</v>
      </c>
      <c r="AT170" s="62">
        <v>1</v>
      </c>
      <c r="AU170" s="62">
        <v>0.99611032009124756</v>
      </c>
      <c r="AV170" s="63">
        <v>0.99999833106994629</v>
      </c>
      <c r="AW170" s="58">
        <v>229223.4</v>
      </c>
      <c r="AX170" s="58">
        <v>195865.5</v>
      </c>
      <c r="AY170" s="61">
        <v>226152.8205128205</v>
      </c>
      <c r="AZ170" s="58">
        <v>191731</v>
      </c>
      <c r="BA170" s="59">
        <v>98.25640869140625</v>
      </c>
      <c r="BB170" s="59">
        <v>24</v>
      </c>
      <c r="BC170" s="62">
        <v>0.99538427591323853</v>
      </c>
      <c r="BD170" s="63">
        <v>1</v>
      </c>
    </row>
    <row r="171" spans="1:56" x14ac:dyDescent="0.3">
      <c r="A171" s="47">
        <v>40360</v>
      </c>
      <c r="B171" s="48">
        <v>3</v>
      </c>
      <c r="C171" s="49">
        <v>65</v>
      </c>
      <c r="D171" s="50">
        <v>12.786885261535645</v>
      </c>
      <c r="E171" s="49">
        <v>2</v>
      </c>
      <c r="F171" s="49">
        <v>7</v>
      </c>
      <c r="G171" s="49">
        <v>9</v>
      </c>
      <c r="H171" s="51">
        <v>478800</v>
      </c>
      <c r="I171" s="52">
        <v>159600</v>
      </c>
      <c r="J171" s="53">
        <v>115000</v>
      </c>
      <c r="K171" s="54">
        <v>259.66665649414063</v>
      </c>
      <c r="L171" s="54">
        <v>211</v>
      </c>
      <c r="M171" s="55">
        <v>0.95823436975479126</v>
      </c>
      <c r="N171" s="55">
        <v>0.97297298908233643</v>
      </c>
      <c r="O171" s="55">
        <v>0.95823436975479126</v>
      </c>
      <c r="P171" s="56">
        <v>0.97297298908233643</v>
      </c>
      <c r="Q171" s="52">
        <v>219953.93846153846</v>
      </c>
      <c r="R171" s="53">
        <v>182000</v>
      </c>
      <c r="S171" s="54">
        <v>191.96923828125</v>
      </c>
      <c r="T171" s="54">
        <v>119</v>
      </c>
      <c r="U171" s="55">
        <v>0.99567127227783203</v>
      </c>
      <c r="V171" s="56">
        <v>1</v>
      </c>
      <c r="W171" s="53">
        <v>252675</v>
      </c>
      <c r="X171" s="53">
        <v>252675</v>
      </c>
      <c r="Y171" s="52">
        <v>213736.28571428571</v>
      </c>
      <c r="Z171" s="53">
        <v>142454</v>
      </c>
      <c r="AA171" s="54">
        <v>145.14285278320313</v>
      </c>
      <c r="AB171" s="54">
        <v>90</v>
      </c>
      <c r="AC171" s="55">
        <v>1.0013515949249268</v>
      </c>
      <c r="AD171" s="56">
        <v>1</v>
      </c>
      <c r="AE171" s="52">
        <v>222472.22222222222</v>
      </c>
      <c r="AF171" s="53">
        <v>212500</v>
      </c>
      <c r="AG171" s="54">
        <v>226.77777099609375</v>
      </c>
      <c r="AH171" s="54">
        <v>210</v>
      </c>
      <c r="AI171" s="55">
        <v>1.4630119800567627</v>
      </c>
      <c r="AJ171" s="56">
        <v>1</v>
      </c>
      <c r="AK171" s="57">
        <v>34</v>
      </c>
      <c r="AL171" s="58">
        <v>7561278</v>
      </c>
      <c r="AM171" s="59">
        <v>50</v>
      </c>
      <c r="AN171" s="60">
        <v>36</v>
      </c>
      <c r="AO171" s="61">
        <v>222390.5294117647</v>
      </c>
      <c r="AP171" s="58">
        <v>190815.5</v>
      </c>
      <c r="AQ171" s="59">
        <v>89.941177368164063</v>
      </c>
      <c r="AR171" s="59">
        <v>12.5</v>
      </c>
      <c r="AS171" s="62">
        <v>0.995536208152771</v>
      </c>
      <c r="AT171" s="62">
        <v>0.99999833106994629</v>
      </c>
      <c r="AU171" s="62">
        <v>0.99232345819473267</v>
      </c>
      <c r="AV171" s="63">
        <v>0.99881386756896973</v>
      </c>
      <c r="AW171" s="58">
        <v>223733.76000000001</v>
      </c>
      <c r="AX171" s="58">
        <v>190815.5</v>
      </c>
      <c r="AY171" s="61">
        <v>222123.36111111112</v>
      </c>
      <c r="AZ171" s="58">
        <v>190815.5</v>
      </c>
      <c r="BA171" s="59">
        <v>100.77777862548828</v>
      </c>
      <c r="BB171" s="59">
        <v>21</v>
      </c>
      <c r="BC171" s="62">
        <v>0.99591690301895142</v>
      </c>
      <c r="BD171" s="63">
        <v>1</v>
      </c>
    </row>
    <row r="172" spans="1:56" x14ac:dyDescent="0.3">
      <c r="A172" s="47">
        <v>40330</v>
      </c>
      <c r="B172" s="48">
        <v>8</v>
      </c>
      <c r="C172" s="49">
        <v>67</v>
      </c>
      <c r="D172" s="50">
        <v>12.181818008422852</v>
      </c>
      <c r="E172" s="49">
        <v>7</v>
      </c>
      <c r="F172" s="49">
        <v>3</v>
      </c>
      <c r="G172" s="49">
        <v>11</v>
      </c>
      <c r="H172" s="51">
        <v>1997971</v>
      </c>
      <c r="I172" s="52">
        <v>249746.375</v>
      </c>
      <c r="J172" s="53">
        <v>219950</v>
      </c>
      <c r="K172" s="54">
        <v>5.125</v>
      </c>
      <c r="L172" s="54">
        <v>0.5</v>
      </c>
      <c r="M172" s="55">
        <v>0.99313408136367798</v>
      </c>
      <c r="N172" s="55">
        <v>0.99999833106994629</v>
      </c>
      <c r="O172" s="55">
        <v>0.99386584758758545</v>
      </c>
      <c r="P172" s="56">
        <v>0.99999833106994629</v>
      </c>
      <c r="Q172" s="52">
        <v>221631.3432835821</v>
      </c>
      <c r="R172" s="53">
        <v>165000</v>
      </c>
      <c r="S172" s="54">
        <v>171.34327697753906</v>
      </c>
      <c r="T172" s="54">
        <v>91</v>
      </c>
      <c r="U172" s="55">
        <v>0.99638885259628296</v>
      </c>
      <c r="V172" s="56">
        <v>1</v>
      </c>
      <c r="W172" s="53">
        <v>231632.14285714287</v>
      </c>
      <c r="X172" s="53">
        <v>154889</v>
      </c>
      <c r="Y172" s="52">
        <v>216466.66666666666</v>
      </c>
      <c r="Z172" s="53">
        <v>215500</v>
      </c>
      <c r="AA172" s="54">
        <v>144</v>
      </c>
      <c r="AB172" s="54">
        <v>211</v>
      </c>
      <c r="AC172" s="55">
        <v>0.98943006992340088</v>
      </c>
      <c r="AD172" s="56">
        <v>0.981361985206604</v>
      </c>
      <c r="AE172" s="52">
        <v>246790.45454545456</v>
      </c>
      <c r="AF172" s="53">
        <v>214900</v>
      </c>
      <c r="AG172" s="54">
        <v>158.63636779785156</v>
      </c>
      <c r="AH172" s="54">
        <v>85</v>
      </c>
      <c r="AI172" s="55">
        <v>1.3788280487060547</v>
      </c>
      <c r="AJ172" s="56">
        <v>1</v>
      </c>
      <c r="AK172" s="57">
        <v>31</v>
      </c>
      <c r="AL172" s="58">
        <v>7082478</v>
      </c>
      <c r="AM172" s="59">
        <v>48</v>
      </c>
      <c r="AN172" s="60">
        <v>29</v>
      </c>
      <c r="AO172" s="61">
        <v>228467.03225806452</v>
      </c>
      <c r="AP172" s="58">
        <v>191731</v>
      </c>
      <c r="AQ172" s="59">
        <v>73.516128540039063</v>
      </c>
      <c r="AR172" s="59">
        <v>11</v>
      </c>
      <c r="AS172" s="62">
        <v>0.99914610385894775</v>
      </c>
      <c r="AT172" s="62">
        <v>1</v>
      </c>
      <c r="AU172" s="62">
        <v>0.99562239646911621</v>
      </c>
      <c r="AV172" s="63">
        <v>1</v>
      </c>
      <c r="AW172" s="58">
        <v>222527.875</v>
      </c>
      <c r="AX172" s="58">
        <v>189900</v>
      </c>
      <c r="AY172" s="61">
        <v>224147.8275862069</v>
      </c>
      <c r="AZ172" s="58">
        <v>191731</v>
      </c>
      <c r="BA172" s="59">
        <v>90.068962097167969</v>
      </c>
      <c r="BB172" s="59">
        <v>11</v>
      </c>
      <c r="BC172" s="62">
        <v>0.99460506439208984</v>
      </c>
      <c r="BD172" s="63">
        <v>1</v>
      </c>
    </row>
    <row r="173" spans="1:56" x14ac:dyDescent="0.3">
      <c r="A173" s="47">
        <v>40299</v>
      </c>
      <c r="B173" s="48">
        <v>6</v>
      </c>
      <c r="C173" s="49">
        <v>90</v>
      </c>
      <c r="D173" s="50">
        <v>16.875</v>
      </c>
      <c r="E173" s="49">
        <v>7</v>
      </c>
      <c r="F173" s="49">
        <v>3</v>
      </c>
      <c r="G173" s="49">
        <v>17</v>
      </c>
      <c r="H173" s="51">
        <v>1645518</v>
      </c>
      <c r="I173" s="52">
        <v>274253</v>
      </c>
      <c r="J173" s="53">
        <v>239200</v>
      </c>
      <c r="K173" s="54">
        <v>124.33333587646484</v>
      </c>
      <c r="L173" s="54">
        <v>105</v>
      </c>
      <c r="M173" s="55">
        <v>1.0061362981796265</v>
      </c>
      <c r="N173" s="55">
        <v>1</v>
      </c>
      <c r="O173" s="55">
        <v>0.99656426906585693</v>
      </c>
      <c r="P173" s="56">
        <v>0.99473005533218384</v>
      </c>
      <c r="Q173" s="52">
        <v>227519.77777777778</v>
      </c>
      <c r="R173" s="53">
        <v>211200</v>
      </c>
      <c r="S173" s="54">
        <v>184.16667175292969</v>
      </c>
      <c r="T173" s="54">
        <v>146</v>
      </c>
      <c r="U173" s="55">
        <v>1.0436642169952393</v>
      </c>
      <c r="V173" s="56">
        <v>1</v>
      </c>
      <c r="W173" s="53">
        <v>277394.28571428574</v>
      </c>
      <c r="X173" s="53">
        <v>200000</v>
      </c>
      <c r="Y173" s="52">
        <v>280600</v>
      </c>
      <c r="Z173" s="53">
        <v>189000</v>
      </c>
      <c r="AA173" s="54">
        <v>70</v>
      </c>
      <c r="AB173" s="54">
        <v>0</v>
      </c>
      <c r="AC173" s="55">
        <v>0.99843806028366089</v>
      </c>
      <c r="AD173" s="56">
        <v>1</v>
      </c>
      <c r="AE173" s="52">
        <v>223681.29411764705</v>
      </c>
      <c r="AF173" s="53">
        <v>189900</v>
      </c>
      <c r="AG173" s="54">
        <v>146.94117736816406</v>
      </c>
      <c r="AH173" s="54">
        <v>40</v>
      </c>
      <c r="AI173" s="55">
        <v>0.99105614423751831</v>
      </c>
      <c r="AJ173" s="56">
        <v>1</v>
      </c>
      <c r="AK173" s="57">
        <v>23</v>
      </c>
      <c r="AL173" s="58">
        <v>5084507</v>
      </c>
      <c r="AM173" s="59">
        <v>41</v>
      </c>
      <c r="AN173" s="60">
        <v>26</v>
      </c>
      <c r="AO173" s="61">
        <v>221065.52173913043</v>
      </c>
      <c r="AP173" s="58">
        <v>191731</v>
      </c>
      <c r="AQ173" s="59">
        <v>97.304344177246094</v>
      </c>
      <c r="AR173" s="59">
        <v>20</v>
      </c>
      <c r="AS173" s="62">
        <v>1.0012372732162476</v>
      </c>
      <c r="AT173" s="62">
        <v>1</v>
      </c>
      <c r="AU173" s="62">
        <v>0.99623334407806396</v>
      </c>
      <c r="AV173" s="63">
        <v>1</v>
      </c>
      <c r="AW173" s="58">
        <v>220973.48780487804</v>
      </c>
      <c r="AX173" s="58">
        <v>189900</v>
      </c>
      <c r="AY173" s="61">
        <v>225034.11538461538</v>
      </c>
      <c r="AZ173" s="58">
        <v>190815.5</v>
      </c>
      <c r="BA173" s="59">
        <v>83.846153259277344</v>
      </c>
      <c r="BB173" s="59">
        <v>11</v>
      </c>
      <c r="BC173" s="62">
        <v>0.99520218372344971</v>
      </c>
      <c r="BD173" s="63">
        <v>1</v>
      </c>
    </row>
    <row r="174" spans="1:56" x14ac:dyDescent="0.3">
      <c r="A174" s="47">
        <v>40269</v>
      </c>
      <c r="B174" s="48">
        <v>3</v>
      </c>
      <c r="C174" s="49">
        <v>94</v>
      </c>
      <c r="D174" s="50">
        <v>17.625</v>
      </c>
      <c r="E174" s="49">
        <v>19</v>
      </c>
      <c r="F174" s="49">
        <v>8</v>
      </c>
      <c r="G174" s="49">
        <v>19</v>
      </c>
      <c r="H174" s="51">
        <v>715558</v>
      </c>
      <c r="I174" s="52">
        <v>238519.33333333334</v>
      </c>
      <c r="J174" s="53">
        <v>191731</v>
      </c>
      <c r="K174" s="54">
        <v>3.6666667461395264</v>
      </c>
      <c r="L174" s="54">
        <v>0</v>
      </c>
      <c r="M174" s="55">
        <v>0.99921029806137085</v>
      </c>
      <c r="N174" s="55">
        <v>1</v>
      </c>
      <c r="O174" s="55">
        <v>0.99921029806137085</v>
      </c>
      <c r="P174" s="56">
        <v>1</v>
      </c>
      <c r="Q174" s="52">
        <v>215967.55319148937</v>
      </c>
      <c r="R174" s="53">
        <v>204925</v>
      </c>
      <c r="S174" s="54">
        <v>160.27659606933594</v>
      </c>
      <c r="T174" s="54">
        <v>116.5</v>
      </c>
      <c r="U174" s="55">
        <v>1.0394259691238403</v>
      </c>
      <c r="V174" s="56">
        <v>1</v>
      </c>
      <c r="W174" s="53">
        <v>232656.63157894736</v>
      </c>
      <c r="X174" s="53">
        <v>212500</v>
      </c>
      <c r="Y174" s="52">
        <v>266340.625</v>
      </c>
      <c r="Z174" s="53">
        <v>259750</v>
      </c>
      <c r="AA174" s="54">
        <v>33.875</v>
      </c>
      <c r="AB174" s="54">
        <v>2.5</v>
      </c>
      <c r="AC174" s="55">
        <v>0.98903679847717285</v>
      </c>
      <c r="AD174" s="56">
        <v>0.99881547689437866</v>
      </c>
      <c r="AE174" s="52">
        <v>206866.10526315789</v>
      </c>
      <c r="AF174" s="53">
        <v>207450</v>
      </c>
      <c r="AG174" s="54">
        <v>138</v>
      </c>
      <c r="AH174" s="54">
        <v>48</v>
      </c>
      <c r="AI174" s="55">
        <v>0.99003005027770996</v>
      </c>
      <c r="AJ174" s="56">
        <v>1</v>
      </c>
      <c r="AK174" s="57">
        <v>17</v>
      </c>
      <c r="AL174" s="58">
        <v>3438989</v>
      </c>
      <c r="AM174" s="59">
        <v>34</v>
      </c>
      <c r="AN174" s="60">
        <v>23</v>
      </c>
      <c r="AO174" s="61">
        <v>202293.4705882353</v>
      </c>
      <c r="AP174" s="58">
        <v>167000</v>
      </c>
      <c r="AQ174" s="59">
        <v>87.76470947265625</v>
      </c>
      <c r="AR174" s="59">
        <v>20</v>
      </c>
      <c r="AS174" s="62">
        <v>0.99950814247131348</v>
      </c>
      <c r="AT174" s="62">
        <v>0.99763095378875732</v>
      </c>
      <c r="AU174" s="62">
        <v>0.99611657857894897</v>
      </c>
      <c r="AV174" s="63">
        <v>1</v>
      </c>
      <c r="AW174" s="58">
        <v>209357.4411764706</v>
      </c>
      <c r="AX174" s="58">
        <v>189900</v>
      </c>
      <c r="AY174" s="61">
        <v>217786.39130434784</v>
      </c>
      <c r="AZ174" s="58">
        <v>191731</v>
      </c>
      <c r="BA174" s="59">
        <v>85.652175903320313</v>
      </c>
      <c r="BB174" s="59">
        <v>11</v>
      </c>
      <c r="BC174" s="62">
        <v>0.99478012323379517</v>
      </c>
      <c r="BD174" s="63">
        <v>1</v>
      </c>
    </row>
    <row r="175" spans="1:56" x14ac:dyDescent="0.3">
      <c r="A175" s="47">
        <v>40238</v>
      </c>
      <c r="B175" s="48">
        <v>10</v>
      </c>
      <c r="C175" s="49">
        <v>79</v>
      </c>
      <c r="D175" s="50">
        <v>14.149252891540527</v>
      </c>
      <c r="E175" s="49">
        <v>4</v>
      </c>
      <c r="F175" s="49">
        <v>4</v>
      </c>
      <c r="G175" s="49">
        <v>14</v>
      </c>
      <c r="H175" s="51">
        <v>1863663</v>
      </c>
      <c r="I175" s="52">
        <v>186366.3</v>
      </c>
      <c r="J175" s="53">
        <v>162250</v>
      </c>
      <c r="K175" s="54">
        <v>137.69999694824219</v>
      </c>
      <c r="L175" s="54">
        <v>97.5</v>
      </c>
      <c r="M175" s="55">
        <v>1.0069336891174316</v>
      </c>
      <c r="N175" s="55">
        <v>0.99765336513519287</v>
      </c>
      <c r="O175" s="55">
        <v>1.0005536079406738</v>
      </c>
      <c r="P175" s="56">
        <v>1</v>
      </c>
      <c r="Q175" s="52">
        <v>222377.03797468354</v>
      </c>
      <c r="R175" s="53">
        <v>215000</v>
      </c>
      <c r="S175" s="54">
        <v>185.55696105957031</v>
      </c>
      <c r="T175" s="54">
        <v>155</v>
      </c>
      <c r="U175" s="55">
        <v>1.050029993057251</v>
      </c>
      <c r="V175" s="56">
        <v>1</v>
      </c>
      <c r="W175" s="53">
        <v>199457</v>
      </c>
      <c r="X175" s="53">
        <v>172001.5</v>
      </c>
      <c r="Y175" s="52">
        <v>213026.25</v>
      </c>
      <c r="Z175" s="53">
        <v>216900</v>
      </c>
      <c r="AA175" s="54">
        <v>79</v>
      </c>
      <c r="AB175" s="54">
        <v>12</v>
      </c>
      <c r="AC175" s="55">
        <v>0.99586695432662964</v>
      </c>
      <c r="AD175" s="56">
        <v>1</v>
      </c>
      <c r="AE175" s="52">
        <v>191694.92857142858</v>
      </c>
      <c r="AF175" s="53">
        <v>185360</v>
      </c>
      <c r="AG175" s="54">
        <v>222.14285278320313</v>
      </c>
      <c r="AH175" s="54">
        <v>151.5</v>
      </c>
      <c r="AI175" s="55">
        <v>0.97009956836700439</v>
      </c>
      <c r="AJ175" s="56">
        <v>1</v>
      </c>
      <c r="AK175" s="57">
        <v>14</v>
      </c>
      <c r="AL175" s="58">
        <v>2723431</v>
      </c>
      <c r="AM175" s="59">
        <v>15</v>
      </c>
      <c r="AN175" s="60">
        <v>15</v>
      </c>
      <c r="AO175" s="61">
        <v>194530.78571428571</v>
      </c>
      <c r="AP175" s="58">
        <v>162250</v>
      </c>
      <c r="AQ175" s="59">
        <v>105.78571319580078</v>
      </c>
      <c r="AR175" s="59">
        <v>82</v>
      </c>
      <c r="AS175" s="62">
        <v>0.99957197904586792</v>
      </c>
      <c r="AT175" s="62">
        <v>0.98960506916046143</v>
      </c>
      <c r="AU175" s="62">
        <v>0.99545365571975708</v>
      </c>
      <c r="AV175" s="63">
        <v>0.99765336513519287</v>
      </c>
      <c r="AW175" s="58">
        <v>179845.13333333333</v>
      </c>
      <c r="AX175" s="58">
        <v>139950</v>
      </c>
      <c r="AY175" s="61">
        <v>191890.8</v>
      </c>
      <c r="AZ175" s="58">
        <v>189900</v>
      </c>
      <c r="BA175" s="59">
        <v>113.26667022705078</v>
      </c>
      <c r="BB175" s="59">
        <v>86</v>
      </c>
      <c r="BC175" s="62">
        <v>0.99784326553344727</v>
      </c>
      <c r="BD175" s="63">
        <v>1</v>
      </c>
    </row>
    <row r="176" spans="1:56" x14ac:dyDescent="0.3">
      <c r="A176" s="47">
        <v>40210</v>
      </c>
      <c r="B176" s="48">
        <v>2</v>
      </c>
      <c r="C176" s="49">
        <v>95</v>
      </c>
      <c r="D176" s="50">
        <v>17.8125</v>
      </c>
      <c r="E176" s="49">
        <v>6</v>
      </c>
      <c r="F176" s="49">
        <v>5</v>
      </c>
      <c r="G176" s="49">
        <v>12</v>
      </c>
      <c r="H176" s="51">
        <v>302900</v>
      </c>
      <c r="I176" s="52">
        <v>151450</v>
      </c>
      <c r="J176" s="53">
        <v>151450</v>
      </c>
      <c r="K176" s="54">
        <v>3</v>
      </c>
      <c r="L176" s="54">
        <v>3</v>
      </c>
      <c r="M176" s="55">
        <v>0.97875821590423584</v>
      </c>
      <c r="N176" s="55">
        <v>0.97875821590423584</v>
      </c>
      <c r="O176" s="55">
        <v>0.97875821590423584</v>
      </c>
      <c r="P176" s="56">
        <v>0.97875821590423584</v>
      </c>
      <c r="Q176" s="52">
        <v>212537.47368421053</v>
      </c>
      <c r="R176" s="53">
        <v>198000</v>
      </c>
      <c r="S176" s="54">
        <v>172.76841735839844</v>
      </c>
      <c r="T176" s="54">
        <v>144</v>
      </c>
      <c r="U176" s="55">
        <v>1.0364859104156494</v>
      </c>
      <c r="V176" s="56">
        <v>1</v>
      </c>
      <c r="W176" s="53">
        <v>187858.33333333334</v>
      </c>
      <c r="X176" s="53">
        <v>164925</v>
      </c>
      <c r="Y176" s="52">
        <v>176669.2</v>
      </c>
      <c r="Z176" s="53">
        <v>164950</v>
      </c>
      <c r="AA176" s="54">
        <v>217</v>
      </c>
      <c r="AB176" s="54">
        <v>116</v>
      </c>
      <c r="AC176" s="55">
        <v>0.96892642974853516</v>
      </c>
      <c r="AD176" s="56">
        <v>0.96678531169891357</v>
      </c>
      <c r="AE176" s="52">
        <v>209227.41666666666</v>
      </c>
      <c r="AF176" s="53">
        <v>185371</v>
      </c>
      <c r="AG176" s="54">
        <v>298.91665649414063</v>
      </c>
      <c r="AH176" s="54">
        <v>173.5</v>
      </c>
      <c r="AI176" s="55">
        <v>0.95130491256713867</v>
      </c>
      <c r="AJ176" s="56">
        <v>0.99130094051361084</v>
      </c>
      <c r="AK176" s="57">
        <v>4</v>
      </c>
      <c r="AL176" s="58">
        <v>859768</v>
      </c>
      <c r="AM176" s="59">
        <v>11</v>
      </c>
      <c r="AN176" s="60">
        <v>11</v>
      </c>
      <c r="AO176" s="61">
        <v>214942</v>
      </c>
      <c r="AP176" s="58">
        <v>170934</v>
      </c>
      <c r="AQ176" s="59">
        <v>26</v>
      </c>
      <c r="AR176" s="59">
        <v>13</v>
      </c>
      <c r="AS176" s="62">
        <v>0.98116785287857056</v>
      </c>
      <c r="AT176" s="62">
        <v>0.97875821590423584</v>
      </c>
      <c r="AU176" s="62">
        <v>0.9827035665512085</v>
      </c>
      <c r="AV176" s="63">
        <v>0.97875821590423584</v>
      </c>
      <c r="AW176" s="58">
        <v>172713.54545454544</v>
      </c>
      <c r="AX176" s="58">
        <v>139950</v>
      </c>
      <c r="AY176" s="61">
        <v>184205.18181818182</v>
      </c>
      <c r="AZ176" s="58">
        <v>169924</v>
      </c>
      <c r="BA176" s="59">
        <v>125.72727203369141</v>
      </c>
      <c r="BB176" s="59">
        <v>95</v>
      </c>
      <c r="BC176" s="62">
        <v>0.99856191873550415</v>
      </c>
      <c r="BD176" s="63">
        <v>0.99530678987503052</v>
      </c>
    </row>
    <row r="177" spans="1:56" x14ac:dyDescent="0.3">
      <c r="A177" s="47">
        <v>40179</v>
      </c>
      <c r="B177" s="48">
        <v>2</v>
      </c>
      <c r="C177" s="49">
        <v>97</v>
      </c>
      <c r="D177" s="50">
        <v>18.1875</v>
      </c>
      <c r="E177" s="49">
        <v>5</v>
      </c>
      <c r="F177" s="49">
        <v>6</v>
      </c>
      <c r="G177" s="49">
        <v>8</v>
      </c>
      <c r="H177" s="51">
        <v>556868</v>
      </c>
      <c r="I177" s="52">
        <v>278434</v>
      </c>
      <c r="J177" s="53">
        <v>278434</v>
      </c>
      <c r="K177" s="54">
        <v>49</v>
      </c>
      <c r="L177" s="54">
        <v>49</v>
      </c>
      <c r="M177" s="55">
        <v>0.98357748985290527</v>
      </c>
      <c r="N177" s="55">
        <v>0.98357748985290527</v>
      </c>
      <c r="O177" s="55">
        <v>0.98664891719818115</v>
      </c>
      <c r="P177" s="56">
        <v>0.98664891719818115</v>
      </c>
      <c r="Q177" s="52">
        <v>215586.56701030929</v>
      </c>
      <c r="R177" s="53">
        <v>209900</v>
      </c>
      <c r="S177" s="54">
        <v>169.35050964355469</v>
      </c>
      <c r="T177" s="54">
        <v>130</v>
      </c>
      <c r="U177" s="55">
        <v>1.0318708419799805</v>
      </c>
      <c r="V177" s="56">
        <v>1</v>
      </c>
      <c r="W177" s="53">
        <v>154539.79999999999</v>
      </c>
      <c r="X177" s="53">
        <v>127900</v>
      </c>
      <c r="Y177" s="52">
        <v>190485.16666666666</v>
      </c>
      <c r="Z177" s="53">
        <v>200287.5</v>
      </c>
      <c r="AA177" s="54">
        <v>49.666667938232422</v>
      </c>
      <c r="AB177" s="54">
        <v>10</v>
      </c>
      <c r="AC177" s="55">
        <v>1.0232582092285156</v>
      </c>
      <c r="AD177" s="56">
        <v>0.99843919277191162</v>
      </c>
      <c r="AE177" s="52">
        <v>186526.75</v>
      </c>
      <c r="AF177" s="53">
        <v>179967.5</v>
      </c>
      <c r="AG177" s="54">
        <v>143.375</v>
      </c>
      <c r="AH177" s="54">
        <v>69.5</v>
      </c>
      <c r="AI177" s="55">
        <v>0.97035312652587891</v>
      </c>
      <c r="AJ177" s="56">
        <v>1</v>
      </c>
      <c r="AK177" s="57">
        <v>2</v>
      </c>
      <c r="AL177" s="58">
        <v>556868</v>
      </c>
      <c r="AM177" s="59">
        <v>5</v>
      </c>
      <c r="AN177" s="60">
        <v>6</v>
      </c>
      <c r="AO177" s="61">
        <v>278434</v>
      </c>
      <c r="AP177" s="58">
        <v>278434</v>
      </c>
      <c r="AQ177" s="59">
        <v>49</v>
      </c>
      <c r="AR177" s="59">
        <v>49</v>
      </c>
      <c r="AS177" s="62">
        <v>0.98357748985290527</v>
      </c>
      <c r="AT177" s="62">
        <v>0.98357748985290527</v>
      </c>
      <c r="AU177" s="62">
        <v>0.98664891719818115</v>
      </c>
      <c r="AV177" s="63">
        <v>0.98664891719818115</v>
      </c>
      <c r="AW177" s="58">
        <v>154539.79999999999</v>
      </c>
      <c r="AX177" s="58">
        <v>127900</v>
      </c>
      <c r="AY177" s="61">
        <v>190485.16666666666</v>
      </c>
      <c r="AZ177" s="58">
        <v>200287.5</v>
      </c>
      <c r="BA177" s="59">
        <v>49.666667938232422</v>
      </c>
      <c r="BB177" s="59">
        <v>10</v>
      </c>
      <c r="BC177" s="62">
        <v>1.0232582092285156</v>
      </c>
      <c r="BD177" s="63">
        <v>0.99843919277191162</v>
      </c>
    </row>
    <row r="178" spans="1:56" x14ac:dyDescent="0.3">
      <c r="A178" s="47">
        <v>40148</v>
      </c>
      <c r="B178" s="48">
        <v>6</v>
      </c>
      <c r="C178" s="49">
        <v>83</v>
      </c>
      <c r="D178" s="50">
        <v>15.323077201843262</v>
      </c>
      <c r="E178" s="49">
        <v>3</v>
      </c>
      <c r="F178" s="49">
        <v>3</v>
      </c>
      <c r="G178" s="49">
        <v>8</v>
      </c>
      <c r="H178" s="51">
        <v>1595750</v>
      </c>
      <c r="I178" s="52">
        <v>265958.33333333331</v>
      </c>
      <c r="J178" s="53">
        <v>228750</v>
      </c>
      <c r="K178" s="54">
        <v>184.66667175292969</v>
      </c>
      <c r="L178" s="54">
        <v>169</v>
      </c>
      <c r="M178" s="55">
        <v>0.97721379995346069</v>
      </c>
      <c r="N178" s="55">
        <v>0.98411715030670166</v>
      </c>
      <c r="O178" s="55">
        <v>0.95916742086410522</v>
      </c>
      <c r="P178" s="56">
        <v>0.97622108459472656</v>
      </c>
      <c r="Q178" s="52">
        <v>217534.63855421686</v>
      </c>
      <c r="R178" s="53">
        <v>197750</v>
      </c>
      <c r="S178" s="54">
        <v>165.02409362792969</v>
      </c>
      <c r="T178" s="54">
        <v>107</v>
      </c>
      <c r="U178" s="55">
        <v>1.0358991622924805</v>
      </c>
      <c r="V178" s="56">
        <v>1</v>
      </c>
      <c r="W178" s="53">
        <v>197766.66666666666</v>
      </c>
      <c r="X178" s="53">
        <v>215000</v>
      </c>
      <c r="Y178" s="52">
        <v>172582</v>
      </c>
      <c r="Z178" s="53">
        <v>152896</v>
      </c>
      <c r="AA178" s="54">
        <v>232.66667175292969</v>
      </c>
      <c r="AB178" s="54">
        <v>245</v>
      </c>
      <c r="AC178" s="55">
        <v>0.94859832525253296</v>
      </c>
      <c r="AD178" s="56">
        <v>0.94237697124481201</v>
      </c>
      <c r="AE178" s="52">
        <v>224802.5</v>
      </c>
      <c r="AF178" s="53">
        <v>212425</v>
      </c>
      <c r="AG178" s="54">
        <v>126.125</v>
      </c>
      <c r="AH178" s="54">
        <v>46</v>
      </c>
      <c r="AI178" s="55">
        <v>0.99715781211853027</v>
      </c>
      <c r="AJ178" s="56">
        <v>1</v>
      </c>
      <c r="AK178" s="57">
        <v>65</v>
      </c>
      <c r="AL178" s="58">
        <v>14609866</v>
      </c>
      <c r="AM178" s="59">
        <v>106</v>
      </c>
      <c r="AN178" s="60">
        <v>69</v>
      </c>
      <c r="AO178" s="61">
        <v>224767.16923076924</v>
      </c>
      <c r="AP178" s="58">
        <v>199900</v>
      </c>
      <c r="AQ178" s="59">
        <v>138.39999389648438</v>
      </c>
      <c r="AR178" s="59">
        <v>115</v>
      </c>
      <c r="AS178" s="62">
        <v>0.99017596244812012</v>
      </c>
      <c r="AT178" s="62">
        <v>0.99115043878555298</v>
      </c>
      <c r="AU178" s="62">
        <v>0.96782380342483521</v>
      </c>
      <c r="AV178" s="63">
        <v>0.98343688249588013</v>
      </c>
      <c r="AW178" s="58">
        <v>218150</v>
      </c>
      <c r="AX178" s="58">
        <v>198855</v>
      </c>
      <c r="AY178" s="61">
        <v>229416.17391304349</v>
      </c>
      <c r="AZ178" s="58">
        <v>199900</v>
      </c>
      <c r="BA178" s="59">
        <v>125.30434417724609</v>
      </c>
      <c r="BB178" s="59">
        <v>101</v>
      </c>
      <c r="BC178" s="62">
        <v>0.97086000442504883</v>
      </c>
      <c r="BD178" s="63">
        <v>0.98738580942153931</v>
      </c>
    </row>
    <row r="179" spans="1:56" x14ac:dyDescent="0.3">
      <c r="A179" s="47">
        <v>40118</v>
      </c>
      <c r="B179" s="48">
        <v>9</v>
      </c>
      <c r="C179" s="49">
        <v>88</v>
      </c>
      <c r="D179" s="50">
        <v>15.304347991943359</v>
      </c>
      <c r="E179" s="49">
        <v>11</v>
      </c>
      <c r="F179" s="49">
        <v>5</v>
      </c>
      <c r="G179" s="49">
        <v>14</v>
      </c>
      <c r="H179" s="51">
        <v>1426920</v>
      </c>
      <c r="I179" s="52">
        <v>158546.66666666666</v>
      </c>
      <c r="J179" s="53">
        <v>154560</v>
      </c>
      <c r="K179" s="54">
        <v>113.44444274902344</v>
      </c>
      <c r="L179" s="54">
        <v>138</v>
      </c>
      <c r="M179" s="55">
        <v>0.98770803213119507</v>
      </c>
      <c r="N179" s="55">
        <v>0.98738580942153931</v>
      </c>
      <c r="O179" s="55">
        <v>0.97685748338699341</v>
      </c>
      <c r="P179" s="56">
        <v>0.98738580942153931</v>
      </c>
      <c r="Q179" s="52">
        <v>212812.22727272726</v>
      </c>
      <c r="R179" s="53">
        <v>192411</v>
      </c>
      <c r="S179" s="54">
        <v>145.55682373046875</v>
      </c>
      <c r="T179" s="54">
        <v>88</v>
      </c>
      <c r="W179" s="53">
        <v>208484</v>
      </c>
      <c r="X179" s="53">
        <v>154900</v>
      </c>
      <c r="Y179" s="52">
        <v>285500.59999999998</v>
      </c>
      <c r="Z179" s="53">
        <v>304420</v>
      </c>
      <c r="AA179" s="54">
        <v>38.799999237060547</v>
      </c>
      <c r="AB179" s="54">
        <v>20</v>
      </c>
      <c r="AC179" s="55">
        <v>0.98374432325363159</v>
      </c>
      <c r="AD179" s="56">
        <v>0.98888885974884033</v>
      </c>
      <c r="AE179" s="52">
        <v>266717.42857142858</v>
      </c>
      <c r="AF179" s="53">
        <v>226400</v>
      </c>
      <c r="AG179" s="54">
        <v>99.214286804199219</v>
      </c>
      <c r="AH179" s="54">
        <v>59</v>
      </c>
      <c r="AK179" s="57">
        <v>59</v>
      </c>
      <c r="AL179" s="58">
        <v>13014116</v>
      </c>
      <c r="AM179" s="59">
        <v>103</v>
      </c>
      <c r="AN179" s="60">
        <v>66</v>
      </c>
      <c r="AO179" s="61">
        <v>220578.2372881356</v>
      </c>
      <c r="AP179" s="58">
        <v>190000</v>
      </c>
      <c r="AQ179" s="59">
        <v>133.69491577148438</v>
      </c>
      <c r="AR179" s="59">
        <v>115</v>
      </c>
      <c r="AS179" s="62">
        <v>0.99149411916732788</v>
      </c>
      <c r="AT179" s="62">
        <v>0.99759596586227417</v>
      </c>
      <c r="AU179" s="62">
        <v>0.96870410442352295</v>
      </c>
      <c r="AV179" s="63">
        <v>0.98343688249588013</v>
      </c>
      <c r="AW179" s="58">
        <v>218743.68932038834</v>
      </c>
      <c r="AX179" s="58">
        <v>198210</v>
      </c>
      <c r="AY179" s="61">
        <v>231999.54545454544</v>
      </c>
      <c r="AZ179" s="58">
        <v>199900</v>
      </c>
      <c r="BA179" s="59">
        <v>120.42424011230469</v>
      </c>
      <c r="BB179" s="59">
        <v>100</v>
      </c>
      <c r="BC179" s="62">
        <v>0.97187191247940063</v>
      </c>
      <c r="BD179" s="63">
        <v>0.98802268505096436</v>
      </c>
    </row>
    <row r="180" spans="1:56" x14ac:dyDescent="0.3">
      <c r="A180" s="47">
        <v>40087</v>
      </c>
      <c r="B180" s="48">
        <v>5</v>
      </c>
      <c r="C180" s="49">
        <v>91</v>
      </c>
      <c r="D180" s="50">
        <v>17.333333969116211</v>
      </c>
      <c r="E180" s="49">
        <v>14</v>
      </c>
      <c r="F180" s="49">
        <v>8</v>
      </c>
      <c r="G180" s="49">
        <v>15</v>
      </c>
      <c r="H180" s="51">
        <v>1010057</v>
      </c>
      <c r="I180" s="52">
        <v>202011.4</v>
      </c>
      <c r="J180" s="53">
        <v>190000</v>
      </c>
      <c r="K180" s="54">
        <v>165</v>
      </c>
      <c r="L180" s="54">
        <v>5</v>
      </c>
      <c r="M180" s="55">
        <v>1.0174740552902222</v>
      </c>
      <c r="N180" s="55">
        <v>1</v>
      </c>
      <c r="O180" s="55">
        <v>0.98358815908432007</v>
      </c>
      <c r="P180" s="56">
        <v>1</v>
      </c>
      <c r="Q180" s="52">
        <v>226990.68131868131</v>
      </c>
      <c r="R180" s="53">
        <v>198000</v>
      </c>
      <c r="S180" s="54">
        <v>138.60919189453125</v>
      </c>
      <c r="T180" s="54">
        <v>130</v>
      </c>
      <c r="W180" s="53">
        <v>231773.64285714287</v>
      </c>
      <c r="X180" s="53">
        <v>200000</v>
      </c>
      <c r="Y180" s="52">
        <v>218476.375</v>
      </c>
      <c r="Z180" s="53">
        <v>183580</v>
      </c>
      <c r="AA180" s="54">
        <v>143.125</v>
      </c>
      <c r="AB180" s="54">
        <v>162.5</v>
      </c>
      <c r="AC180" s="55">
        <v>0.97820389270782471</v>
      </c>
      <c r="AD180" s="56">
        <v>0.97578823566436768</v>
      </c>
      <c r="AE180" s="52">
        <v>191540.66666666666</v>
      </c>
      <c r="AF180" s="53">
        <v>150000</v>
      </c>
      <c r="AG180" s="54">
        <v>97.599998474121094</v>
      </c>
      <c r="AH180" s="54">
        <v>48</v>
      </c>
      <c r="AK180" s="57">
        <v>50</v>
      </c>
      <c r="AL180" s="58">
        <v>11587196</v>
      </c>
      <c r="AM180" s="59">
        <v>92</v>
      </c>
      <c r="AN180" s="60">
        <v>61</v>
      </c>
      <c r="AO180" s="61">
        <v>231743.92</v>
      </c>
      <c r="AP180" s="58">
        <v>200804</v>
      </c>
      <c r="AQ180" s="59">
        <v>137.33999633789063</v>
      </c>
      <c r="AR180" s="59">
        <v>114.5</v>
      </c>
      <c r="AS180" s="62">
        <v>0.9921756386756897</v>
      </c>
      <c r="AT180" s="62">
        <v>0.99859154224395752</v>
      </c>
      <c r="AU180" s="62">
        <v>0.96723645925521851</v>
      </c>
      <c r="AV180" s="63">
        <v>0.98271679878234863</v>
      </c>
      <c r="AW180" s="58">
        <v>219970.39130434784</v>
      </c>
      <c r="AX180" s="58">
        <v>198855</v>
      </c>
      <c r="AY180" s="61">
        <v>227614.21311475409</v>
      </c>
      <c r="AZ180" s="58">
        <v>198210</v>
      </c>
      <c r="BA180" s="59">
        <v>127.11475372314453</v>
      </c>
      <c r="BB180" s="59">
        <v>112</v>
      </c>
      <c r="BC180" s="62">
        <v>0.97089874744415283</v>
      </c>
      <c r="BD180" s="63">
        <v>0.98548507690429688</v>
      </c>
    </row>
    <row r="181" spans="1:56" x14ac:dyDescent="0.3">
      <c r="A181" s="47">
        <v>40057</v>
      </c>
      <c r="B181" s="48">
        <v>3</v>
      </c>
      <c r="C181" s="49">
        <v>89</v>
      </c>
      <c r="D181" s="50">
        <v>15.705883026123047</v>
      </c>
      <c r="E181" s="49">
        <v>11</v>
      </c>
      <c r="F181" s="49">
        <v>3</v>
      </c>
      <c r="G181" s="49">
        <v>19</v>
      </c>
      <c r="H181" s="51">
        <v>596625</v>
      </c>
      <c r="I181" s="52">
        <v>198875</v>
      </c>
      <c r="J181" s="53">
        <v>216625</v>
      </c>
      <c r="K181" s="54">
        <v>150</v>
      </c>
      <c r="L181" s="54">
        <v>86</v>
      </c>
      <c r="M181" s="55">
        <v>0.97533929347991943</v>
      </c>
      <c r="N181" s="55">
        <v>0.97065460681915283</v>
      </c>
      <c r="O181" s="55">
        <v>0.98028278350830078</v>
      </c>
      <c r="P181" s="56">
        <v>0.98548507690429688</v>
      </c>
      <c r="Q181" s="52">
        <v>224570.57303370786</v>
      </c>
      <c r="R181" s="53">
        <v>199900</v>
      </c>
      <c r="W181" s="53">
        <v>197431.45454545456</v>
      </c>
      <c r="X181" s="53">
        <v>177900</v>
      </c>
      <c r="Y181" s="52">
        <v>219180.66666666666</v>
      </c>
      <c r="Z181" s="53">
        <v>177900</v>
      </c>
      <c r="AA181" s="54">
        <v>135</v>
      </c>
      <c r="AB181" s="54">
        <v>5</v>
      </c>
      <c r="AC181" s="55">
        <v>1.0281733274459839</v>
      </c>
      <c r="AD181" s="56">
        <v>1.0165042877197266</v>
      </c>
      <c r="AE181" s="52">
        <v>194809.68421052632</v>
      </c>
      <c r="AF181" s="53">
        <v>169900</v>
      </c>
      <c r="AG181" s="54">
        <v>148.83332824707031</v>
      </c>
      <c r="AH181" s="54">
        <v>121</v>
      </c>
      <c r="AK181" s="57">
        <v>45</v>
      </c>
      <c r="AL181" s="58">
        <v>10577139</v>
      </c>
      <c r="AM181" s="59">
        <v>78</v>
      </c>
      <c r="AN181" s="60">
        <v>53</v>
      </c>
      <c r="AO181" s="61">
        <v>235047.53333333333</v>
      </c>
      <c r="AP181" s="58">
        <v>204000</v>
      </c>
      <c r="AQ181" s="59">
        <v>134.26666259765625</v>
      </c>
      <c r="AR181" s="59">
        <v>115</v>
      </c>
      <c r="AS181" s="62">
        <v>0.98936468362808228</v>
      </c>
      <c r="AT181" s="62">
        <v>0.99115043878555298</v>
      </c>
      <c r="AU181" s="62">
        <v>0.96541965007781982</v>
      </c>
      <c r="AV181" s="63">
        <v>0.97220677137374878</v>
      </c>
      <c r="AW181" s="58">
        <v>217851.85897435897</v>
      </c>
      <c r="AX181" s="58">
        <v>198855</v>
      </c>
      <c r="AY181" s="61">
        <v>228993.50943396226</v>
      </c>
      <c r="AZ181" s="58">
        <v>199900</v>
      </c>
      <c r="BA181" s="59">
        <v>124.69811248779297</v>
      </c>
      <c r="BB181" s="59">
        <v>110</v>
      </c>
      <c r="BC181" s="62">
        <v>0.96979612112045288</v>
      </c>
      <c r="BD181" s="63">
        <v>0.98548507690429688</v>
      </c>
    </row>
    <row r="182" spans="1:56" x14ac:dyDescent="0.3">
      <c r="A182" s="47">
        <v>40026</v>
      </c>
      <c r="B182" s="48">
        <v>4</v>
      </c>
      <c r="C182" s="49">
        <v>86</v>
      </c>
      <c r="D182" s="50">
        <v>14.956521987915039</v>
      </c>
      <c r="E182" s="49">
        <v>5</v>
      </c>
      <c r="F182" s="49">
        <v>6</v>
      </c>
      <c r="G182" s="49">
        <v>18</v>
      </c>
      <c r="H182" s="51">
        <v>896336</v>
      </c>
      <c r="I182" s="52">
        <v>224084</v>
      </c>
      <c r="J182" s="53">
        <v>196443</v>
      </c>
      <c r="K182" s="54">
        <v>36.25</v>
      </c>
      <c r="L182" s="54">
        <v>0</v>
      </c>
      <c r="M182" s="55">
        <v>0.96507787704467773</v>
      </c>
      <c r="N182" s="55">
        <v>0.99879801273345947</v>
      </c>
      <c r="O182" s="55">
        <v>0.96507787704467773</v>
      </c>
      <c r="P182" s="56">
        <v>0.99879801273345947</v>
      </c>
      <c r="Q182" s="52">
        <v>223309.20930232559</v>
      </c>
      <c r="R182" s="53">
        <v>199055</v>
      </c>
      <c r="W182" s="53">
        <v>197577.2</v>
      </c>
      <c r="X182" s="53">
        <v>218000</v>
      </c>
      <c r="Y182" s="52">
        <v>175747.66666666666</v>
      </c>
      <c r="Z182" s="53">
        <v>168143</v>
      </c>
      <c r="AA182" s="54">
        <v>192.83332824707031</v>
      </c>
      <c r="AB182" s="54">
        <v>168</v>
      </c>
      <c r="AC182" s="55">
        <v>0.95705759525299072</v>
      </c>
      <c r="AD182" s="56">
        <v>0.98754608631134033</v>
      </c>
      <c r="AE182" s="52">
        <v>205763.05555555556</v>
      </c>
      <c r="AF182" s="53">
        <v>182400</v>
      </c>
      <c r="AG182" s="54">
        <v>133.88235473632813</v>
      </c>
      <c r="AH182" s="54">
        <v>45</v>
      </c>
      <c r="AK182" s="57">
        <v>42</v>
      </c>
      <c r="AL182" s="58">
        <v>9980514</v>
      </c>
      <c r="AM182" s="59">
        <v>67</v>
      </c>
      <c r="AN182" s="60">
        <v>50</v>
      </c>
      <c r="AO182" s="61">
        <v>237631.28571428571</v>
      </c>
      <c r="AP182" s="58">
        <v>202854</v>
      </c>
      <c r="AQ182" s="59">
        <v>133.14285278320313</v>
      </c>
      <c r="AR182" s="59">
        <v>120.5</v>
      </c>
      <c r="AS182" s="62">
        <v>0.99036651849746704</v>
      </c>
      <c r="AT182" s="62">
        <v>0.99650335311889648</v>
      </c>
      <c r="AU182" s="62">
        <v>0.96435797214508057</v>
      </c>
      <c r="AV182" s="63">
        <v>0.97204911708831787</v>
      </c>
      <c r="AW182" s="58">
        <v>221204.46268656716</v>
      </c>
      <c r="AX182" s="58">
        <v>199500</v>
      </c>
      <c r="AY182" s="61">
        <v>229582.28</v>
      </c>
      <c r="AZ182" s="58">
        <v>199900</v>
      </c>
      <c r="BA182" s="59">
        <v>124.08000183105469</v>
      </c>
      <c r="BB182" s="59">
        <v>111</v>
      </c>
      <c r="BC182" s="62">
        <v>0.96629345417022705</v>
      </c>
      <c r="BD182" s="63">
        <v>0.98393821716308594</v>
      </c>
    </row>
    <row r="183" spans="1:56" x14ac:dyDescent="0.3">
      <c r="A183" s="47">
        <v>39995</v>
      </c>
      <c r="B183" s="48">
        <v>8</v>
      </c>
      <c r="E183" s="49">
        <v>6</v>
      </c>
      <c r="F183" s="49">
        <v>3</v>
      </c>
      <c r="H183" s="51">
        <v>1706379</v>
      </c>
      <c r="I183" s="52">
        <v>213297.375</v>
      </c>
      <c r="J183" s="53">
        <v>186505</v>
      </c>
      <c r="K183" s="54">
        <v>147.875</v>
      </c>
      <c r="L183" s="54">
        <v>105.5</v>
      </c>
      <c r="M183" s="55">
        <v>1.0072898864746094</v>
      </c>
      <c r="N183" s="55">
        <v>1</v>
      </c>
      <c r="O183" s="55">
        <v>0.99277526140213013</v>
      </c>
      <c r="P183" s="56">
        <v>1</v>
      </c>
      <c r="W183" s="53">
        <v>153297.66666666666</v>
      </c>
      <c r="X183" s="53">
        <v>139493</v>
      </c>
      <c r="Y183" s="52">
        <v>252133.33333333334</v>
      </c>
      <c r="Z183" s="53">
        <v>259900</v>
      </c>
      <c r="AA183" s="54">
        <v>73</v>
      </c>
      <c r="AB183" s="54">
        <v>49</v>
      </c>
      <c r="AC183" s="55">
        <v>0.98858535289764404</v>
      </c>
      <c r="AD183" s="56">
        <v>1</v>
      </c>
      <c r="AK183" s="57">
        <v>38</v>
      </c>
      <c r="AL183" s="58">
        <v>9084178</v>
      </c>
      <c r="AM183" s="59">
        <v>62</v>
      </c>
      <c r="AN183" s="60">
        <v>44</v>
      </c>
      <c r="AO183" s="61">
        <v>239057.31578947368</v>
      </c>
      <c r="AP183" s="58">
        <v>202854</v>
      </c>
      <c r="AQ183" s="59">
        <v>143.34210205078125</v>
      </c>
      <c r="AR183" s="59">
        <v>128.5</v>
      </c>
      <c r="AS183" s="62">
        <v>0.99302846193313599</v>
      </c>
      <c r="AT183" s="62">
        <v>0.99328058958053589</v>
      </c>
      <c r="AU183" s="62">
        <v>0.96428221464157104</v>
      </c>
      <c r="AV183" s="63">
        <v>0.96991360187530518</v>
      </c>
      <c r="AW183" s="58">
        <v>223109.88709677418</v>
      </c>
      <c r="AX183" s="58">
        <v>198855</v>
      </c>
      <c r="AY183" s="61">
        <v>236923.36363636365</v>
      </c>
      <c r="AZ183" s="58">
        <v>200700</v>
      </c>
      <c r="BA183" s="59">
        <v>114.70454406738281</v>
      </c>
      <c r="BB183" s="59">
        <v>105.5</v>
      </c>
      <c r="BC183" s="62">
        <v>0.96755290031433105</v>
      </c>
      <c r="BD183" s="63">
        <v>0.98271679878234863</v>
      </c>
    </row>
    <row r="184" spans="1:56" x14ac:dyDescent="0.3">
      <c r="A184" s="47">
        <v>39965</v>
      </c>
      <c r="B184" s="48">
        <v>6</v>
      </c>
      <c r="E184" s="49">
        <v>14</v>
      </c>
      <c r="F184" s="49">
        <v>8</v>
      </c>
      <c r="H184" s="51">
        <v>1524072</v>
      </c>
      <c r="I184" s="52">
        <v>254012</v>
      </c>
      <c r="J184" s="53">
        <v>215950</v>
      </c>
      <c r="K184" s="54">
        <v>103.16666412353516</v>
      </c>
      <c r="L184" s="54">
        <v>85.5</v>
      </c>
      <c r="M184" s="55">
        <v>0.97448158264160156</v>
      </c>
      <c r="N184" s="55">
        <v>0.98167330026626587</v>
      </c>
      <c r="O184" s="55">
        <v>0.96422398090362549</v>
      </c>
      <c r="P184" s="56">
        <v>0.98167330026626587</v>
      </c>
      <c r="W184" s="53">
        <v>262592.85714285716</v>
      </c>
      <c r="X184" s="53">
        <v>251900</v>
      </c>
      <c r="Y184" s="52">
        <v>237628.125</v>
      </c>
      <c r="Z184" s="53">
        <v>210950</v>
      </c>
      <c r="AA184" s="54">
        <v>86.875</v>
      </c>
      <c r="AB184" s="54">
        <v>65.5</v>
      </c>
      <c r="AC184" s="55">
        <v>0.96392971277236938</v>
      </c>
      <c r="AD184" s="56">
        <v>0.97766411304473877</v>
      </c>
      <c r="AK184" s="57">
        <v>30</v>
      </c>
      <c r="AL184" s="58">
        <v>7377799</v>
      </c>
      <c r="AM184" s="59">
        <v>56</v>
      </c>
      <c r="AN184" s="60">
        <v>41</v>
      </c>
      <c r="AO184" s="61">
        <v>245926.63333333333</v>
      </c>
      <c r="AP184" s="58">
        <v>208354</v>
      </c>
      <c r="AQ184" s="59">
        <v>142.13333129882813</v>
      </c>
      <c r="AR184" s="59">
        <v>136.5</v>
      </c>
      <c r="AS184" s="62">
        <v>0.98922544717788696</v>
      </c>
      <c r="AT184" s="62">
        <v>0.98337018489837646</v>
      </c>
      <c r="AU184" s="62">
        <v>0.95668405294418335</v>
      </c>
      <c r="AV184" s="63">
        <v>0.9646296501159668</v>
      </c>
      <c r="AW184" s="58">
        <v>230589.76785714287</v>
      </c>
      <c r="AX184" s="58">
        <v>204900</v>
      </c>
      <c r="AY184" s="61">
        <v>235810.43902439025</v>
      </c>
      <c r="AZ184" s="58">
        <v>199900</v>
      </c>
      <c r="BA184" s="59">
        <v>117.75609588623047</v>
      </c>
      <c r="BB184" s="59">
        <v>110</v>
      </c>
      <c r="BC184" s="62">
        <v>0.96601396799087524</v>
      </c>
      <c r="BD184" s="63">
        <v>0.98199671506881714</v>
      </c>
    </row>
    <row r="185" spans="1:56" x14ac:dyDescent="0.3">
      <c r="A185" s="47">
        <v>39934</v>
      </c>
      <c r="B185" s="48">
        <v>6</v>
      </c>
      <c r="E185" s="49">
        <v>11</v>
      </c>
      <c r="F185" s="49">
        <v>6</v>
      </c>
      <c r="H185" s="51">
        <v>1616162</v>
      </c>
      <c r="I185" s="52">
        <v>269360.33333333331</v>
      </c>
      <c r="J185" s="53">
        <v>252381</v>
      </c>
      <c r="K185" s="54">
        <v>201.66667175292969</v>
      </c>
      <c r="L185" s="54">
        <v>170</v>
      </c>
      <c r="M185" s="55">
        <v>0.96484649181365967</v>
      </c>
      <c r="N185" s="55">
        <v>0.9577096700668335</v>
      </c>
      <c r="O185" s="55">
        <v>0.89982295036315918</v>
      </c>
      <c r="P185" s="56">
        <v>0.91619551181793213</v>
      </c>
      <c r="W185" s="53">
        <v>177967.54545454544</v>
      </c>
      <c r="X185" s="53">
        <v>162500</v>
      </c>
      <c r="Y185" s="52">
        <v>197165.5</v>
      </c>
      <c r="Z185" s="53">
        <v>186443</v>
      </c>
      <c r="AA185" s="54">
        <v>118.33333587646484</v>
      </c>
      <c r="AB185" s="54">
        <v>66</v>
      </c>
      <c r="AC185" s="55">
        <v>1.0055695772171021</v>
      </c>
      <c r="AD185" s="56">
        <v>1</v>
      </c>
      <c r="AK185" s="57">
        <v>24</v>
      </c>
      <c r="AL185" s="58">
        <v>5853727</v>
      </c>
      <c r="AM185" s="59">
        <v>42</v>
      </c>
      <c r="AN185" s="60">
        <v>33</v>
      </c>
      <c r="AO185" s="61">
        <v>243905.29166666666</v>
      </c>
      <c r="AP185" s="58">
        <v>200804</v>
      </c>
      <c r="AQ185" s="59">
        <v>151.875</v>
      </c>
      <c r="AR185" s="59">
        <v>150</v>
      </c>
      <c r="AS185" s="62">
        <v>0.99291139841079712</v>
      </c>
      <c r="AT185" s="62">
        <v>0.98337018489837646</v>
      </c>
      <c r="AU185" s="62">
        <v>0.95479905605316162</v>
      </c>
      <c r="AV185" s="63">
        <v>0.96192836761474609</v>
      </c>
      <c r="AW185" s="58">
        <v>219922.07142857142</v>
      </c>
      <c r="AX185" s="58">
        <v>194055</v>
      </c>
      <c r="AY185" s="61">
        <v>235369.78787878787</v>
      </c>
      <c r="AZ185" s="58">
        <v>174900</v>
      </c>
      <c r="BA185" s="59">
        <v>125.24242401123047</v>
      </c>
      <c r="BB185" s="59">
        <v>115</v>
      </c>
      <c r="BC185" s="62">
        <v>0.96651923656463623</v>
      </c>
      <c r="BD185" s="63">
        <v>0.98199671506881714</v>
      </c>
    </row>
    <row r="186" spans="1:56" x14ac:dyDescent="0.3">
      <c r="A186" s="47">
        <v>39904</v>
      </c>
      <c r="B186" s="48">
        <v>6</v>
      </c>
      <c r="E186" s="49">
        <v>6</v>
      </c>
      <c r="F186" s="49">
        <v>6</v>
      </c>
      <c r="H186" s="51">
        <v>1418715</v>
      </c>
      <c r="I186" s="52">
        <v>236452.5</v>
      </c>
      <c r="J186" s="53">
        <v>182910</v>
      </c>
      <c r="K186" s="54">
        <v>155</v>
      </c>
      <c r="L186" s="54">
        <v>178.5</v>
      </c>
      <c r="M186" s="55">
        <v>1.068085789680481</v>
      </c>
      <c r="N186" s="55">
        <v>1.0258289575576782</v>
      </c>
      <c r="O186" s="55">
        <v>0.99597442150115967</v>
      </c>
      <c r="P186" s="56">
        <v>0.98961085081100464</v>
      </c>
      <c r="W186" s="53">
        <v>254085</v>
      </c>
      <c r="X186" s="53">
        <v>244700</v>
      </c>
      <c r="Y186" s="52">
        <v>266366.66666666669</v>
      </c>
      <c r="Z186" s="53">
        <v>231400</v>
      </c>
      <c r="AA186" s="54">
        <v>97.166664123535156</v>
      </c>
      <c r="AB186" s="54">
        <v>78.5</v>
      </c>
      <c r="AC186" s="55">
        <v>0.93981015682220459</v>
      </c>
      <c r="AD186" s="56">
        <v>0.96812385320663452</v>
      </c>
      <c r="AK186" s="57">
        <v>18</v>
      </c>
      <c r="AL186" s="58">
        <v>4237565</v>
      </c>
      <c r="AM186" s="59">
        <v>31</v>
      </c>
      <c r="AN186" s="60">
        <v>27</v>
      </c>
      <c r="AO186" s="61">
        <v>235420.27777777778</v>
      </c>
      <c r="AP186" s="58">
        <v>182910</v>
      </c>
      <c r="AQ186" s="59">
        <v>135.27777099609375</v>
      </c>
      <c r="AR186" s="59">
        <v>128.5</v>
      </c>
      <c r="AS186" s="62">
        <v>1.0022662878036499</v>
      </c>
      <c r="AT186" s="62">
        <v>0.99221974611282349</v>
      </c>
      <c r="AU186" s="62">
        <v>0.97312444448471069</v>
      </c>
      <c r="AV186" s="63">
        <v>0.96499204635620117</v>
      </c>
      <c r="AW186" s="58">
        <v>234809.16129032258</v>
      </c>
      <c r="AX186" s="58">
        <v>209900</v>
      </c>
      <c r="AY186" s="61">
        <v>243859.62962962964</v>
      </c>
      <c r="AZ186" s="58">
        <v>174900</v>
      </c>
      <c r="BA186" s="59">
        <v>126.77777862548828</v>
      </c>
      <c r="BB186" s="59">
        <v>115</v>
      </c>
      <c r="BC186" s="62">
        <v>0.95784139633178711</v>
      </c>
      <c r="BD186" s="63">
        <v>0.96521234512329102</v>
      </c>
    </row>
    <row r="187" spans="1:56" x14ac:dyDescent="0.3">
      <c r="A187" s="47">
        <v>39873</v>
      </c>
      <c r="B187" s="48">
        <v>7</v>
      </c>
      <c r="E187" s="49">
        <v>12</v>
      </c>
      <c r="F187" s="49">
        <v>8</v>
      </c>
      <c r="H187" s="51">
        <v>1544150</v>
      </c>
      <c r="I187" s="52">
        <v>220592.85714285713</v>
      </c>
      <c r="J187" s="53">
        <v>137350</v>
      </c>
      <c r="K187" s="54">
        <v>128.42857360839844</v>
      </c>
      <c r="L187" s="54">
        <v>114</v>
      </c>
      <c r="M187" s="55">
        <v>0.97056591510772705</v>
      </c>
      <c r="N187" s="55">
        <v>0.98199671506881714</v>
      </c>
      <c r="O187" s="55">
        <v>0.97056591510772705</v>
      </c>
      <c r="P187" s="56">
        <v>0.98199671506881714</v>
      </c>
      <c r="W187" s="53">
        <v>202444.75</v>
      </c>
      <c r="X187" s="53">
        <v>169005</v>
      </c>
      <c r="Y187" s="52">
        <v>165840.875</v>
      </c>
      <c r="Z187" s="53">
        <v>159175</v>
      </c>
      <c r="AA187" s="54">
        <v>140.625</v>
      </c>
      <c r="AB187" s="54">
        <v>120.5</v>
      </c>
      <c r="AC187" s="55">
        <v>0.96902555227279663</v>
      </c>
      <c r="AD187" s="56">
        <v>0.96870958805084229</v>
      </c>
      <c r="AK187" s="57">
        <v>12</v>
      </c>
      <c r="AL187" s="58">
        <v>2818850</v>
      </c>
      <c r="AM187" s="59">
        <v>25</v>
      </c>
      <c r="AN187" s="60">
        <v>21</v>
      </c>
      <c r="AO187" s="61">
        <v>234904.16666666666</v>
      </c>
      <c r="AP187" s="58">
        <v>214100</v>
      </c>
      <c r="AQ187" s="59">
        <v>125.41666412353516</v>
      </c>
      <c r="AR187" s="59">
        <v>114.5</v>
      </c>
      <c r="AS187" s="62">
        <v>0.96935659646987915</v>
      </c>
      <c r="AT187" s="62">
        <v>0.97665250301361084</v>
      </c>
      <c r="AU187" s="62">
        <v>0.96169942617416382</v>
      </c>
      <c r="AV187" s="63">
        <v>0.96207058429718018</v>
      </c>
      <c r="AW187" s="58">
        <v>230182.96</v>
      </c>
      <c r="AX187" s="58">
        <v>169010</v>
      </c>
      <c r="AY187" s="61">
        <v>237429.04761904763</v>
      </c>
      <c r="AZ187" s="58">
        <v>169900</v>
      </c>
      <c r="BA187" s="59">
        <v>135.23809814453125</v>
      </c>
      <c r="BB187" s="59">
        <v>131</v>
      </c>
      <c r="BC187" s="62">
        <v>0.96299314498901367</v>
      </c>
      <c r="BD187" s="63">
        <v>0.96521234512329102</v>
      </c>
    </row>
    <row r="188" spans="1:56" x14ac:dyDescent="0.3">
      <c r="A188" s="47">
        <v>39845</v>
      </c>
      <c r="B188" s="48">
        <v>2</v>
      </c>
      <c r="E188" s="49">
        <v>7</v>
      </c>
      <c r="F188" s="49">
        <v>8</v>
      </c>
      <c r="H188" s="51">
        <v>296700</v>
      </c>
      <c r="I188" s="52">
        <v>148350</v>
      </c>
      <c r="J188" s="53">
        <v>148350</v>
      </c>
      <c r="K188" s="54">
        <v>136.5</v>
      </c>
      <c r="L188" s="54">
        <v>136.5</v>
      </c>
      <c r="M188" s="55">
        <v>1.0231101512908936</v>
      </c>
      <c r="N188" s="55">
        <v>1.0231101512908936</v>
      </c>
      <c r="O188" s="55">
        <v>0.99442821741104126</v>
      </c>
      <c r="P188" s="56">
        <v>0.99442821741104126</v>
      </c>
      <c r="W188" s="53">
        <v>214300</v>
      </c>
      <c r="X188" s="53">
        <v>225000</v>
      </c>
      <c r="Y188" s="52">
        <v>324318.75</v>
      </c>
      <c r="Z188" s="53">
        <v>244975</v>
      </c>
      <c r="AA188" s="54">
        <v>140.75</v>
      </c>
      <c r="AB188" s="54">
        <v>153</v>
      </c>
      <c r="AC188" s="55">
        <v>0.9474341869354248</v>
      </c>
      <c r="AD188" s="56">
        <v>0.94602417945861816</v>
      </c>
      <c r="AK188" s="57">
        <v>5</v>
      </c>
      <c r="AL188" s="58">
        <v>1274700</v>
      </c>
      <c r="AM188" s="59">
        <v>13</v>
      </c>
      <c r="AN188" s="60">
        <v>13</v>
      </c>
      <c r="AO188" s="61">
        <v>254940</v>
      </c>
      <c r="AP188" s="58">
        <v>299000</v>
      </c>
      <c r="AQ188" s="59">
        <v>121.19999694824219</v>
      </c>
      <c r="AR188" s="59">
        <v>115</v>
      </c>
      <c r="AS188" s="62">
        <v>0.96766358613967896</v>
      </c>
      <c r="AT188" s="62">
        <v>0.97130823135375977</v>
      </c>
      <c r="AU188" s="62">
        <v>0.94928640127182007</v>
      </c>
      <c r="AV188" s="63">
        <v>0.9367859959602356</v>
      </c>
      <c r="AW188" s="58">
        <v>255787.46153846153</v>
      </c>
      <c r="AX188" s="58">
        <v>225000</v>
      </c>
      <c r="AY188" s="61">
        <v>281483.30769230769</v>
      </c>
      <c r="AZ188" s="58">
        <v>215000</v>
      </c>
      <c r="BA188" s="59">
        <v>131.92308044433594</v>
      </c>
      <c r="BB188" s="59">
        <v>142</v>
      </c>
      <c r="BC188" s="62">
        <v>0.95928090810775757</v>
      </c>
      <c r="BD188" s="63">
        <v>0.9647718071937561</v>
      </c>
    </row>
    <row r="189" spans="1:56" x14ac:dyDescent="0.3">
      <c r="A189" s="47">
        <v>39814</v>
      </c>
      <c r="B189" s="48">
        <v>3</v>
      </c>
      <c r="E189" s="49">
        <v>6</v>
      </c>
      <c r="F189" s="49">
        <v>5</v>
      </c>
      <c r="H189" s="51">
        <v>978000</v>
      </c>
      <c r="I189" s="52">
        <v>326000</v>
      </c>
      <c r="J189" s="53">
        <v>310000</v>
      </c>
      <c r="K189" s="54">
        <v>111</v>
      </c>
      <c r="L189" s="54">
        <v>86</v>
      </c>
      <c r="M189" s="55">
        <v>0.93069922924041748</v>
      </c>
      <c r="N189" s="55">
        <v>0.91445428133010864</v>
      </c>
      <c r="O189" s="55">
        <v>0.91919183731079102</v>
      </c>
      <c r="P189" s="56">
        <v>0.91445428133010864</v>
      </c>
      <c r="W189" s="53">
        <v>304189.5</v>
      </c>
      <c r="X189" s="53">
        <v>222450</v>
      </c>
      <c r="Y189" s="52">
        <v>212946.6</v>
      </c>
      <c r="Z189" s="53">
        <v>154900</v>
      </c>
      <c r="AA189" s="54">
        <v>117.80000305175781</v>
      </c>
      <c r="AB189" s="54">
        <v>115</v>
      </c>
      <c r="AC189" s="55">
        <v>0.97823572158813477</v>
      </c>
      <c r="AD189" s="56">
        <v>0.98443949222564697</v>
      </c>
      <c r="AK189" s="57">
        <v>3</v>
      </c>
      <c r="AL189" s="58">
        <v>978000</v>
      </c>
      <c r="AM189" s="59">
        <v>6</v>
      </c>
      <c r="AN189" s="60">
        <v>5</v>
      </c>
      <c r="AO189" s="61">
        <v>326000</v>
      </c>
      <c r="AP189" s="58">
        <v>310000</v>
      </c>
      <c r="AQ189" s="59">
        <v>111</v>
      </c>
      <c r="AR189" s="59">
        <v>86</v>
      </c>
      <c r="AS189" s="62">
        <v>0.93069922924041748</v>
      </c>
      <c r="AT189" s="62">
        <v>0.91445428133010864</v>
      </c>
      <c r="AU189" s="62">
        <v>0.91919183731079102</v>
      </c>
      <c r="AV189" s="63">
        <v>0.91445428133010864</v>
      </c>
      <c r="AW189" s="58">
        <v>304189.5</v>
      </c>
      <c r="AX189" s="58">
        <v>222450</v>
      </c>
      <c r="AY189" s="61">
        <v>212946.6</v>
      </c>
      <c r="AZ189" s="58">
        <v>154900</v>
      </c>
      <c r="BA189" s="59">
        <v>117.80000305175781</v>
      </c>
      <c r="BB189" s="59">
        <v>115</v>
      </c>
      <c r="BC189" s="62">
        <v>0.97823572158813477</v>
      </c>
      <c r="BD189" s="63">
        <v>0.98443949222564697</v>
      </c>
    </row>
    <row r="190" spans="1:56" x14ac:dyDescent="0.3">
      <c r="A190" s="47">
        <v>39783</v>
      </c>
      <c r="B190" s="48">
        <v>10</v>
      </c>
      <c r="E190" s="49">
        <v>5</v>
      </c>
      <c r="F190" s="49">
        <v>5</v>
      </c>
      <c r="H190" s="51">
        <v>2331437</v>
      </c>
      <c r="I190" s="52">
        <v>233143.7</v>
      </c>
      <c r="J190" s="53">
        <v>223680</v>
      </c>
      <c r="K190" s="54">
        <v>58.5</v>
      </c>
      <c r="L190" s="54">
        <v>29.5</v>
      </c>
      <c r="M190" s="55">
        <v>0.9882056713104248</v>
      </c>
      <c r="N190" s="55">
        <v>0.98978739976882935</v>
      </c>
      <c r="O190" s="55">
        <v>0.97147458791732788</v>
      </c>
      <c r="P190" s="56">
        <v>0.97957479953765869</v>
      </c>
      <c r="W190" s="53">
        <v>367360</v>
      </c>
      <c r="X190" s="53">
        <v>385000</v>
      </c>
      <c r="Y190" s="52">
        <v>336260</v>
      </c>
      <c r="Z190" s="53">
        <v>379900</v>
      </c>
      <c r="AA190" s="54">
        <v>127</v>
      </c>
      <c r="AB190" s="54">
        <v>86</v>
      </c>
      <c r="AC190" s="55">
        <v>0.94574058055877686</v>
      </c>
      <c r="AD190" s="56">
        <v>0.9367859959602356</v>
      </c>
      <c r="AK190" s="57">
        <v>87</v>
      </c>
      <c r="AL190" s="58">
        <v>19881757</v>
      </c>
      <c r="AM190" s="59">
        <v>120</v>
      </c>
      <c r="AN190" s="60">
        <v>80</v>
      </c>
      <c r="AO190" s="61">
        <v>228525.94252873564</v>
      </c>
      <c r="AP190" s="58">
        <v>211400</v>
      </c>
      <c r="AQ190" s="59">
        <v>116.75862121582031</v>
      </c>
      <c r="AR190" s="59">
        <v>66</v>
      </c>
      <c r="AS190" s="62">
        <v>0.9850156307220459</v>
      </c>
      <c r="AT190" s="62">
        <v>0.99441009759902954</v>
      </c>
      <c r="AU190" s="62">
        <v>0.97351634502410889</v>
      </c>
      <c r="AV190" s="63">
        <v>0.98550724983215332</v>
      </c>
      <c r="AW190" s="58">
        <v>233702.73333333334</v>
      </c>
      <c r="AX190" s="58">
        <v>209925</v>
      </c>
      <c r="AY190" s="61">
        <v>228832.73749999999</v>
      </c>
      <c r="AZ190" s="58">
        <v>209900</v>
      </c>
      <c r="BA190" s="59">
        <v>113.52500152587891</v>
      </c>
      <c r="BB190" s="59">
        <v>75.5</v>
      </c>
      <c r="BC190" s="62">
        <v>0.97378915548324585</v>
      </c>
      <c r="BD190" s="63">
        <v>0.982962965965271</v>
      </c>
    </row>
    <row r="191" spans="1:56" x14ac:dyDescent="0.3">
      <c r="A191" s="47">
        <v>39753</v>
      </c>
      <c r="B191" s="48">
        <v>3</v>
      </c>
      <c r="E191" s="49">
        <v>8</v>
      </c>
      <c r="F191" s="49">
        <v>5</v>
      </c>
      <c r="H191" s="51">
        <v>502450</v>
      </c>
      <c r="I191" s="52">
        <v>167483.33333333334</v>
      </c>
      <c r="J191" s="53">
        <v>157500</v>
      </c>
      <c r="K191" s="54">
        <v>184.33332824707031</v>
      </c>
      <c r="L191" s="54">
        <v>131</v>
      </c>
      <c r="M191" s="55">
        <v>0.97977036237716675</v>
      </c>
      <c r="N191" s="55">
        <v>0.99118942022323608</v>
      </c>
      <c r="O191" s="55">
        <v>0.93059456348419189</v>
      </c>
      <c r="P191" s="56">
        <v>0.94812166690826416</v>
      </c>
      <c r="W191" s="53">
        <v>202711.25</v>
      </c>
      <c r="X191" s="53">
        <v>162400</v>
      </c>
      <c r="Y191" s="52">
        <v>158770</v>
      </c>
      <c r="Z191" s="53">
        <v>119950</v>
      </c>
      <c r="AA191" s="54">
        <v>116.40000152587891</v>
      </c>
      <c r="AB191" s="54">
        <v>66</v>
      </c>
      <c r="AC191" s="55">
        <v>0.95810282230377197</v>
      </c>
      <c r="AD191" s="56">
        <v>0.97957479953765869</v>
      </c>
      <c r="AK191" s="57">
        <v>77</v>
      </c>
      <c r="AL191" s="58">
        <v>17550320</v>
      </c>
      <c r="AM191" s="59">
        <v>115</v>
      </c>
      <c r="AN191" s="60">
        <v>75</v>
      </c>
      <c r="AO191" s="61">
        <v>227926.23376623375</v>
      </c>
      <c r="AP191" s="58">
        <v>211400</v>
      </c>
      <c r="AQ191" s="59">
        <v>124.32467651367188</v>
      </c>
      <c r="AR191" s="59">
        <v>71</v>
      </c>
      <c r="AS191" s="62">
        <v>0.98460131883621216</v>
      </c>
      <c r="AT191" s="62">
        <v>0.99441009759902954</v>
      </c>
      <c r="AU191" s="62">
        <v>0.9737815260887146</v>
      </c>
      <c r="AV191" s="63">
        <v>0.98847800493240356</v>
      </c>
      <c r="AW191" s="58">
        <v>227891.54782608696</v>
      </c>
      <c r="AX191" s="58">
        <v>208809</v>
      </c>
      <c r="AY191" s="61">
        <v>221670.92</v>
      </c>
      <c r="AZ191" s="58">
        <v>209900</v>
      </c>
      <c r="BA191" s="59">
        <v>112.62666320800781</v>
      </c>
      <c r="BB191" s="59">
        <v>71</v>
      </c>
      <c r="BC191" s="62">
        <v>0.9756590723991394</v>
      </c>
      <c r="BD191" s="63">
        <v>0.98550724983215332</v>
      </c>
    </row>
    <row r="192" spans="1:56" x14ac:dyDescent="0.3">
      <c r="A192" s="47">
        <v>39722</v>
      </c>
      <c r="B192" s="48">
        <v>10</v>
      </c>
      <c r="E192" s="49">
        <v>14</v>
      </c>
      <c r="F192" s="49">
        <v>5</v>
      </c>
      <c r="H192" s="51">
        <v>2026169</v>
      </c>
      <c r="I192" s="52">
        <v>202616.9</v>
      </c>
      <c r="J192" s="53">
        <v>204654.5</v>
      </c>
      <c r="K192" s="54">
        <v>96</v>
      </c>
      <c r="L192" s="54">
        <v>25.5</v>
      </c>
      <c r="M192" s="55">
        <v>0.999991774559021</v>
      </c>
      <c r="N192" s="55">
        <v>1</v>
      </c>
      <c r="O192" s="55">
        <v>0.99754428863525391</v>
      </c>
      <c r="P192" s="56">
        <v>0.99983328580856323</v>
      </c>
      <c r="W192" s="53">
        <v>212845.28571428571</v>
      </c>
      <c r="X192" s="53">
        <v>181854.5</v>
      </c>
      <c r="Y192" s="52">
        <v>171020</v>
      </c>
      <c r="Z192" s="53">
        <v>158900</v>
      </c>
      <c r="AA192" s="54">
        <v>143.39999389648438</v>
      </c>
      <c r="AB192" s="54">
        <v>131</v>
      </c>
      <c r="AC192" s="55">
        <v>0.97239631414413452</v>
      </c>
      <c r="AD192" s="56">
        <v>0.95483481884002686</v>
      </c>
      <c r="AK192" s="57">
        <v>74</v>
      </c>
      <c r="AL192" s="58">
        <v>17047870</v>
      </c>
      <c r="AM192" s="59">
        <v>107</v>
      </c>
      <c r="AN192" s="60">
        <v>70</v>
      </c>
      <c r="AO192" s="61">
        <v>230376.62162162163</v>
      </c>
      <c r="AP192" s="58">
        <v>211650</v>
      </c>
      <c r="AQ192" s="59">
        <v>121.89189147949219</v>
      </c>
      <c r="AR192" s="59">
        <v>70.5</v>
      </c>
      <c r="AS192" s="62">
        <v>0.98479717969894409</v>
      </c>
      <c r="AT192" s="62">
        <v>0.99593514204025269</v>
      </c>
      <c r="AU192" s="62">
        <v>0.97553235292434692</v>
      </c>
      <c r="AV192" s="63">
        <v>0.99314939975738525</v>
      </c>
      <c r="AW192" s="58">
        <v>229774.18691588784</v>
      </c>
      <c r="AX192" s="58">
        <v>209800</v>
      </c>
      <c r="AY192" s="61">
        <v>226163.84285714285</v>
      </c>
      <c r="AZ192" s="58">
        <v>209900</v>
      </c>
      <c r="BA192" s="59">
        <v>112.35713958740234</v>
      </c>
      <c r="BB192" s="59">
        <v>76.5</v>
      </c>
      <c r="BC192" s="62">
        <v>0.97691309452056885</v>
      </c>
      <c r="BD192" s="63">
        <v>0.99078583717346191</v>
      </c>
    </row>
    <row r="193" spans="1:56" x14ac:dyDescent="0.3">
      <c r="A193" s="47">
        <v>39692</v>
      </c>
      <c r="B193" s="48">
        <v>4</v>
      </c>
      <c r="E193" s="49">
        <v>23</v>
      </c>
      <c r="F193" s="49">
        <v>5</v>
      </c>
      <c r="H193" s="51">
        <v>1000149</v>
      </c>
      <c r="I193" s="52">
        <v>250037.25</v>
      </c>
      <c r="J193" s="53">
        <v>265724.5</v>
      </c>
      <c r="K193" s="54">
        <v>76.25</v>
      </c>
      <c r="L193" s="54">
        <v>62</v>
      </c>
      <c r="M193" s="55">
        <v>0.9833940863609314</v>
      </c>
      <c r="N193" s="55">
        <v>0.98391461372375488</v>
      </c>
      <c r="O193" s="55">
        <v>0.9833940863609314</v>
      </c>
      <c r="P193" s="56">
        <v>0.98391461372375488</v>
      </c>
      <c r="W193" s="53">
        <v>272164.47826086957</v>
      </c>
      <c r="X193" s="53">
        <v>225000</v>
      </c>
      <c r="Y193" s="52">
        <v>205723.6</v>
      </c>
      <c r="Z193" s="53">
        <v>217900</v>
      </c>
      <c r="AA193" s="54">
        <v>118.59999847412109</v>
      </c>
      <c r="AB193" s="54">
        <v>48</v>
      </c>
      <c r="AC193" s="55">
        <v>1.0050386190414429</v>
      </c>
      <c r="AD193" s="56">
        <v>1</v>
      </c>
      <c r="AK193" s="57">
        <v>64</v>
      </c>
      <c r="AL193" s="58">
        <v>15021701</v>
      </c>
      <c r="AM193" s="59">
        <v>93</v>
      </c>
      <c r="AN193" s="60">
        <v>65</v>
      </c>
      <c r="AO193" s="61">
        <v>234714.078125</v>
      </c>
      <c r="AP193" s="58">
        <v>213400</v>
      </c>
      <c r="AQ193" s="59">
        <v>125.9375</v>
      </c>
      <c r="AR193" s="59">
        <v>83.5</v>
      </c>
      <c r="AS193" s="62">
        <v>0.98242300748825073</v>
      </c>
      <c r="AT193" s="62">
        <v>0.99293768405914307</v>
      </c>
      <c r="AU193" s="62">
        <v>0.97209298610687256</v>
      </c>
      <c r="AV193" s="63">
        <v>0.99078583717346191</v>
      </c>
      <c r="AW193" s="58">
        <v>232322.62365591398</v>
      </c>
      <c r="AX193" s="58">
        <v>209900</v>
      </c>
      <c r="AY193" s="61">
        <v>230405.67692307691</v>
      </c>
      <c r="AZ193" s="58">
        <v>209950</v>
      </c>
      <c r="BA193" s="59">
        <v>109.96923065185547</v>
      </c>
      <c r="BB193" s="59">
        <v>70</v>
      </c>
      <c r="BC193" s="62">
        <v>0.9772605299949646</v>
      </c>
      <c r="BD193" s="63">
        <v>0.99320513010025024</v>
      </c>
    </row>
    <row r="194" spans="1:56" x14ac:dyDescent="0.3">
      <c r="A194" s="47">
        <v>39661</v>
      </c>
      <c r="B194" s="48">
        <v>7</v>
      </c>
      <c r="E194" s="49">
        <v>14</v>
      </c>
      <c r="F194" s="49">
        <v>7</v>
      </c>
      <c r="H194" s="51">
        <v>1498900</v>
      </c>
      <c r="I194" s="52">
        <v>214128.57142857142</v>
      </c>
      <c r="J194" s="53">
        <v>168000</v>
      </c>
      <c r="K194" s="54">
        <v>195</v>
      </c>
      <c r="L194" s="54">
        <v>119</v>
      </c>
      <c r="M194" s="55">
        <v>0.96224319934844971</v>
      </c>
      <c r="N194" s="55">
        <v>0.97674417495727539</v>
      </c>
      <c r="O194" s="55">
        <v>0.95618188381195068</v>
      </c>
      <c r="P194" s="56">
        <v>0.95842957496643066</v>
      </c>
      <c r="W194" s="53">
        <v>202086.07142857142</v>
      </c>
      <c r="X194" s="53">
        <v>166500</v>
      </c>
      <c r="Y194" s="52">
        <v>253494.57142857142</v>
      </c>
      <c r="Z194" s="53">
        <v>298500</v>
      </c>
      <c r="AA194" s="54">
        <v>50.142856597900391</v>
      </c>
      <c r="AB194" s="54">
        <v>11</v>
      </c>
      <c r="AC194" s="55">
        <v>0.98379623889923096</v>
      </c>
      <c r="AD194" s="56">
        <v>0.98450613021850586</v>
      </c>
      <c r="AK194" s="57">
        <v>60</v>
      </c>
      <c r="AL194" s="58">
        <v>14021552</v>
      </c>
      <c r="AM194" s="59">
        <v>70</v>
      </c>
      <c r="AN194" s="60">
        <v>60</v>
      </c>
      <c r="AO194" s="61">
        <v>233692.53333333333</v>
      </c>
      <c r="AP194" s="58">
        <v>211650</v>
      </c>
      <c r="AQ194" s="59">
        <v>129.25</v>
      </c>
      <c r="AR194" s="59">
        <v>83.5</v>
      </c>
      <c r="AS194" s="62">
        <v>0.98235827684402466</v>
      </c>
      <c r="AT194" s="62">
        <v>0.99293768405914307</v>
      </c>
      <c r="AU194" s="62">
        <v>0.97133958339691162</v>
      </c>
      <c r="AV194" s="63">
        <v>0.99078583717346191</v>
      </c>
      <c r="AW194" s="58">
        <v>219231.72857142857</v>
      </c>
      <c r="AX194" s="58">
        <v>202200</v>
      </c>
      <c r="AY194" s="61">
        <v>232462.51666666666</v>
      </c>
      <c r="AZ194" s="58">
        <v>209925</v>
      </c>
      <c r="BA194" s="59">
        <v>109.25</v>
      </c>
      <c r="BB194" s="59">
        <v>76.5</v>
      </c>
      <c r="BC194" s="62">
        <v>0.97494566440582275</v>
      </c>
      <c r="BD194" s="63">
        <v>0.99314939975738525</v>
      </c>
    </row>
    <row r="195" spans="1:56" x14ac:dyDescent="0.3">
      <c r="A195" s="47">
        <v>39630</v>
      </c>
      <c r="B195" s="48">
        <v>9</v>
      </c>
      <c r="E195" s="49">
        <v>11</v>
      </c>
      <c r="F195" s="49">
        <v>7</v>
      </c>
      <c r="H195" s="51">
        <v>2330018</v>
      </c>
      <c r="I195" s="52">
        <v>258890.88888888888</v>
      </c>
      <c r="J195" s="53">
        <v>218000</v>
      </c>
      <c r="K195" s="54">
        <v>102.22222137451172</v>
      </c>
      <c r="L195" s="54">
        <v>47</v>
      </c>
      <c r="M195" s="55">
        <v>0.98403549194335938</v>
      </c>
      <c r="N195" s="55">
        <v>1</v>
      </c>
      <c r="O195" s="55">
        <v>0.96633642911911011</v>
      </c>
      <c r="P195" s="56">
        <v>1</v>
      </c>
      <c r="W195" s="53">
        <v>275709.45454545453</v>
      </c>
      <c r="X195" s="53">
        <v>254000</v>
      </c>
      <c r="Y195" s="52">
        <v>239375.28571428571</v>
      </c>
      <c r="Z195" s="53">
        <v>225000</v>
      </c>
      <c r="AA195" s="54">
        <v>174</v>
      </c>
      <c r="AB195" s="54">
        <v>47</v>
      </c>
      <c r="AC195" s="55">
        <v>0.94756728410720825</v>
      </c>
      <c r="AD195" s="56">
        <v>0.94896125793457031</v>
      </c>
      <c r="AK195" s="57">
        <v>53</v>
      </c>
      <c r="AL195" s="58">
        <v>12522652</v>
      </c>
      <c r="AM195" s="59">
        <v>56</v>
      </c>
      <c r="AN195" s="60">
        <v>53</v>
      </c>
      <c r="AO195" s="61">
        <v>236276.45283018867</v>
      </c>
      <c r="AP195" s="58">
        <v>211900</v>
      </c>
      <c r="AQ195" s="59">
        <v>120.5660400390625</v>
      </c>
      <c r="AR195" s="59">
        <v>71</v>
      </c>
      <c r="AS195" s="62">
        <v>0.98501497507095337</v>
      </c>
      <c r="AT195" s="62">
        <v>0.99746018648147583</v>
      </c>
      <c r="AU195" s="62">
        <v>0.97334158420562744</v>
      </c>
      <c r="AV195" s="63">
        <v>0.99441009759902954</v>
      </c>
      <c r="AW195" s="58">
        <v>223518.14285714287</v>
      </c>
      <c r="AX195" s="58">
        <v>209850</v>
      </c>
      <c r="AY195" s="61">
        <v>229684.69811320756</v>
      </c>
      <c r="AZ195" s="58">
        <v>209900</v>
      </c>
      <c r="BA195" s="59">
        <v>117.05660247802734</v>
      </c>
      <c r="BB195" s="59">
        <v>82</v>
      </c>
      <c r="BC195" s="62">
        <v>0.97377675771713257</v>
      </c>
      <c r="BD195" s="63">
        <v>0.99320513010025024</v>
      </c>
    </row>
    <row r="196" spans="1:56" x14ac:dyDescent="0.3">
      <c r="A196" s="47">
        <v>39600</v>
      </c>
      <c r="B196" s="48">
        <v>8</v>
      </c>
      <c r="E196" s="49">
        <v>7</v>
      </c>
      <c r="F196" s="49">
        <v>6</v>
      </c>
      <c r="H196" s="51">
        <v>2290336</v>
      </c>
      <c r="I196" s="52">
        <v>286292</v>
      </c>
      <c r="J196" s="53">
        <v>221175</v>
      </c>
      <c r="K196" s="54">
        <v>146</v>
      </c>
      <c r="L196" s="54">
        <v>97</v>
      </c>
      <c r="M196" s="55">
        <v>0.97147846221923828</v>
      </c>
      <c r="N196" s="55">
        <v>0.98250365257263184</v>
      </c>
      <c r="O196" s="55">
        <v>0.95852547883987427</v>
      </c>
      <c r="P196" s="56">
        <v>0.97629451751708984</v>
      </c>
      <c r="W196" s="53">
        <v>251221.28571428571</v>
      </c>
      <c r="X196" s="53">
        <v>199900</v>
      </c>
      <c r="Y196" s="52">
        <v>246366.66666666666</v>
      </c>
      <c r="Z196" s="53">
        <v>214700</v>
      </c>
      <c r="AA196" s="54">
        <v>184.83332824707031</v>
      </c>
      <c r="AB196" s="54">
        <v>144.5</v>
      </c>
      <c r="AC196" s="55">
        <v>0.95446145534515381</v>
      </c>
      <c r="AD196" s="56">
        <v>0.97641730308532715</v>
      </c>
      <c r="AK196" s="57">
        <v>44</v>
      </c>
      <c r="AL196" s="58">
        <v>10192634</v>
      </c>
      <c r="AM196" s="59">
        <v>45</v>
      </c>
      <c r="AN196" s="60">
        <v>46</v>
      </c>
      <c r="AO196" s="61">
        <v>231650.77272727274</v>
      </c>
      <c r="AP196" s="58">
        <v>211650</v>
      </c>
      <c r="AQ196" s="59">
        <v>124.31818389892578</v>
      </c>
      <c r="AR196" s="59">
        <v>83.5</v>
      </c>
      <c r="AS196" s="62">
        <v>0.98521536588668823</v>
      </c>
      <c r="AT196" s="62">
        <v>0.9937518835067749</v>
      </c>
      <c r="AU196" s="62">
        <v>0.97477442026138306</v>
      </c>
      <c r="AV196" s="63">
        <v>0.99314939975738525</v>
      </c>
      <c r="AW196" s="58">
        <v>210760.26666666666</v>
      </c>
      <c r="AX196" s="58">
        <v>199900</v>
      </c>
      <c r="AY196" s="61">
        <v>228210.04347826086</v>
      </c>
      <c r="AZ196" s="58">
        <v>209900</v>
      </c>
      <c r="BA196" s="59">
        <v>108.39130401611328</v>
      </c>
      <c r="BB196" s="59">
        <v>83.5</v>
      </c>
      <c r="BC196" s="62">
        <v>0.97776514291763306</v>
      </c>
      <c r="BD196" s="63">
        <v>0.99741172790527344</v>
      </c>
    </row>
    <row r="197" spans="1:56" x14ac:dyDescent="0.3">
      <c r="A197" s="47">
        <v>39569</v>
      </c>
      <c r="B197" s="48">
        <v>7</v>
      </c>
      <c r="E197" s="49">
        <v>8</v>
      </c>
      <c r="F197" s="49">
        <v>8</v>
      </c>
      <c r="H197" s="51">
        <v>1466262</v>
      </c>
      <c r="I197" s="52">
        <v>209466</v>
      </c>
      <c r="J197" s="53">
        <v>208500</v>
      </c>
      <c r="K197" s="54">
        <v>62.571430206298828</v>
      </c>
      <c r="L197" s="54">
        <v>35</v>
      </c>
      <c r="M197" s="55">
        <v>1.0158029794692993</v>
      </c>
      <c r="N197" s="55">
        <v>1</v>
      </c>
      <c r="O197" s="55">
        <v>1.0166569948196411</v>
      </c>
      <c r="P197" s="56">
        <v>1</v>
      </c>
      <c r="W197" s="53">
        <v>249945.375</v>
      </c>
      <c r="X197" s="53">
        <v>221475</v>
      </c>
      <c r="Y197" s="52">
        <v>279602.5</v>
      </c>
      <c r="Z197" s="53">
        <v>225875</v>
      </c>
      <c r="AA197" s="54">
        <v>75.25</v>
      </c>
      <c r="AB197" s="54">
        <v>34.5</v>
      </c>
      <c r="AC197" s="55">
        <v>0.98678374290466309</v>
      </c>
      <c r="AD197" s="56">
        <v>1</v>
      </c>
      <c r="AK197" s="57">
        <v>36</v>
      </c>
      <c r="AL197" s="58">
        <v>7902298</v>
      </c>
      <c r="AM197" s="59">
        <v>38</v>
      </c>
      <c r="AN197" s="60">
        <v>40</v>
      </c>
      <c r="AO197" s="61">
        <v>219508.27777777778</v>
      </c>
      <c r="AP197" s="58">
        <v>209200</v>
      </c>
      <c r="AQ197" s="59">
        <v>119.5</v>
      </c>
      <c r="AR197" s="59">
        <v>76.5</v>
      </c>
      <c r="AS197" s="62">
        <v>0.98826795816421509</v>
      </c>
      <c r="AT197" s="62">
        <v>0.9937518835067749</v>
      </c>
      <c r="AU197" s="62">
        <v>0.97838526964187622</v>
      </c>
      <c r="AV197" s="63">
        <v>0.99314939975738525</v>
      </c>
      <c r="AW197" s="58">
        <v>203306.92105263157</v>
      </c>
      <c r="AX197" s="58">
        <v>201700</v>
      </c>
      <c r="AY197" s="61">
        <v>225486.55</v>
      </c>
      <c r="AZ197" s="58">
        <v>209900</v>
      </c>
      <c r="BA197" s="59">
        <v>96.925003051757813</v>
      </c>
      <c r="BB197" s="59">
        <v>76.5</v>
      </c>
      <c r="BC197" s="62">
        <v>0.98126071691513062</v>
      </c>
      <c r="BD197" s="63">
        <v>0.99741172790527344</v>
      </c>
    </row>
    <row r="198" spans="1:56" x14ac:dyDescent="0.3">
      <c r="A198" s="47">
        <v>39539</v>
      </c>
      <c r="B198" s="48">
        <v>7</v>
      </c>
      <c r="E198" s="49">
        <v>7</v>
      </c>
      <c r="F198" s="49">
        <v>4</v>
      </c>
      <c r="H198" s="51">
        <v>1709400</v>
      </c>
      <c r="I198" s="52">
        <v>244200</v>
      </c>
      <c r="J198" s="53">
        <v>211400</v>
      </c>
      <c r="K198" s="54">
        <v>90.571426391601563</v>
      </c>
      <c r="L198" s="54">
        <v>71</v>
      </c>
      <c r="M198" s="55">
        <v>0.9635312557220459</v>
      </c>
      <c r="N198" s="55">
        <v>0.96538585424423218</v>
      </c>
      <c r="O198" s="55">
        <v>0.95812034606933594</v>
      </c>
      <c r="P198" s="56">
        <v>0.96538585424423218</v>
      </c>
      <c r="W198" s="53">
        <v>187571.42857142858</v>
      </c>
      <c r="X198" s="53">
        <v>164000</v>
      </c>
      <c r="Y198" s="52">
        <v>208937.5</v>
      </c>
      <c r="Z198" s="53">
        <v>210925</v>
      </c>
      <c r="AA198" s="54">
        <v>74.5</v>
      </c>
      <c r="AB198" s="54">
        <v>59.5</v>
      </c>
      <c r="AC198" s="55">
        <v>1.0017367601394653</v>
      </c>
      <c r="AD198" s="56">
        <v>1</v>
      </c>
      <c r="AK198" s="57">
        <v>29</v>
      </c>
      <c r="AL198" s="58">
        <v>6436036</v>
      </c>
      <c r="AM198" s="59">
        <v>30</v>
      </c>
      <c r="AN198" s="60">
        <v>32</v>
      </c>
      <c r="AO198" s="61">
        <v>221932.27586206896</v>
      </c>
      <c r="AP198" s="58">
        <v>209900</v>
      </c>
      <c r="AQ198" s="59">
        <v>133.24137878417969</v>
      </c>
      <c r="AR198" s="59">
        <v>82</v>
      </c>
      <c r="AS198" s="62">
        <v>0.98162156343460083</v>
      </c>
      <c r="AT198" s="62">
        <v>0.98847800493240356</v>
      </c>
      <c r="AU198" s="62">
        <v>0.96914732456207275</v>
      </c>
      <c r="AV198" s="63">
        <v>0.98141974210739136</v>
      </c>
      <c r="AW198" s="58">
        <v>190870</v>
      </c>
      <c r="AX198" s="58">
        <v>189900</v>
      </c>
      <c r="AY198" s="61">
        <v>211957.5625</v>
      </c>
      <c r="AZ198" s="58">
        <v>204350</v>
      </c>
      <c r="BA198" s="59">
        <v>102.34375</v>
      </c>
      <c r="BB198" s="59">
        <v>83.5</v>
      </c>
      <c r="BC198" s="62">
        <v>0.97987991571426392</v>
      </c>
      <c r="BD198" s="63">
        <v>0.99380761384963989</v>
      </c>
    </row>
    <row r="199" spans="1:56" x14ac:dyDescent="0.3">
      <c r="A199" s="47">
        <v>39508</v>
      </c>
      <c r="B199" s="48">
        <v>10</v>
      </c>
      <c r="E199" s="49">
        <v>4</v>
      </c>
      <c r="F199" s="49">
        <v>13</v>
      </c>
      <c r="H199" s="51">
        <v>2119272</v>
      </c>
      <c r="I199" s="52">
        <v>211927.2</v>
      </c>
      <c r="J199" s="53">
        <v>189472</v>
      </c>
      <c r="K199" s="54">
        <v>102.5</v>
      </c>
      <c r="L199" s="54">
        <v>71</v>
      </c>
      <c r="M199" s="55">
        <v>0.99287229776382446</v>
      </c>
      <c r="N199" s="55">
        <v>0.99720501899719238</v>
      </c>
      <c r="O199" s="55">
        <v>0.98137533664703369</v>
      </c>
      <c r="P199" s="56">
        <v>0.99144405126571655</v>
      </c>
      <c r="W199" s="53">
        <v>238537.5</v>
      </c>
      <c r="X199" s="53">
        <v>214725</v>
      </c>
      <c r="Y199" s="52">
        <v>210575</v>
      </c>
      <c r="Z199" s="53">
        <v>195000</v>
      </c>
      <c r="AA199" s="54">
        <v>125.46154022216797</v>
      </c>
      <c r="AB199" s="54">
        <v>71</v>
      </c>
      <c r="AC199" s="55">
        <v>0.96485793590545654</v>
      </c>
      <c r="AD199" s="56">
        <v>0.97235023975372314</v>
      </c>
      <c r="AK199" s="57">
        <v>22</v>
      </c>
      <c r="AL199" s="58">
        <v>4726636</v>
      </c>
      <c r="AM199" s="59">
        <v>23</v>
      </c>
      <c r="AN199" s="60">
        <v>28</v>
      </c>
      <c r="AO199" s="61">
        <v>214847.09090909091</v>
      </c>
      <c r="AP199" s="58">
        <v>205250</v>
      </c>
      <c r="AQ199" s="59">
        <v>146.81817626953125</v>
      </c>
      <c r="AR199" s="59">
        <v>84.5</v>
      </c>
      <c r="AS199" s="62">
        <v>0.98737764358520508</v>
      </c>
      <c r="AT199" s="62">
        <v>0.99359595775604248</v>
      </c>
      <c r="AU199" s="62">
        <v>0.97265589237213135</v>
      </c>
      <c r="AV199" s="63">
        <v>0.98699259757995605</v>
      </c>
      <c r="AW199" s="58">
        <v>191873.91304347827</v>
      </c>
      <c r="AX199" s="58">
        <v>198900</v>
      </c>
      <c r="AY199" s="61">
        <v>212389</v>
      </c>
      <c r="AZ199" s="58">
        <v>196950</v>
      </c>
      <c r="BA199" s="59">
        <v>106.32142639160156</v>
      </c>
      <c r="BB199" s="59">
        <v>84.5</v>
      </c>
      <c r="BC199" s="62">
        <v>0.97675752639770508</v>
      </c>
      <c r="BD199" s="63">
        <v>0.9908415675163269</v>
      </c>
    </row>
    <row r="200" spans="1:56" x14ac:dyDescent="0.3">
      <c r="A200" s="47">
        <v>39479</v>
      </c>
      <c r="B200" s="48">
        <v>5</v>
      </c>
      <c r="E200" s="49">
        <v>5</v>
      </c>
      <c r="F200" s="49">
        <v>9</v>
      </c>
      <c r="H200" s="51">
        <v>1083489</v>
      </c>
      <c r="I200" s="52">
        <v>216697.8</v>
      </c>
      <c r="J200" s="53">
        <v>153768</v>
      </c>
      <c r="K200" s="54">
        <v>140</v>
      </c>
      <c r="L200" s="54">
        <v>94</v>
      </c>
      <c r="M200" s="55">
        <v>0.98470091819763184</v>
      </c>
      <c r="N200" s="55">
        <v>0.99278175830841064</v>
      </c>
      <c r="O200" s="55">
        <v>0.97494900226593018</v>
      </c>
      <c r="P200" s="56">
        <v>0.98550724983215332</v>
      </c>
      <c r="W200" s="53">
        <v>169640</v>
      </c>
      <c r="X200" s="53">
        <v>155000</v>
      </c>
      <c r="Y200" s="52">
        <v>233769.77777777778</v>
      </c>
      <c r="Z200" s="53">
        <v>209900</v>
      </c>
      <c r="AA200" s="54">
        <v>93.222221374511719</v>
      </c>
      <c r="AB200" s="54">
        <v>94</v>
      </c>
      <c r="AC200" s="55">
        <v>0.99009478092193604</v>
      </c>
      <c r="AD200" s="56">
        <v>0.99441009759902954</v>
      </c>
      <c r="AK200" s="57">
        <v>12</v>
      </c>
      <c r="AL200" s="58">
        <v>2607364</v>
      </c>
      <c r="AM200" s="59">
        <v>19</v>
      </c>
      <c r="AN200" s="60">
        <v>15</v>
      </c>
      <c r="AO200" s="61">
        <v>217280.33333333334</v>
      </c>
      <c r="AP200" s="58">
        <v>213450</v>
      </c>
      <c r="AQ200" s="59">
        <v>183.75</v>
      </c>
      <c r="AR200" s="59">
        <v>94</v>
      </c>
      <c r="AS200" s="62">
        <v>0.98279869556427002</v>
      </c>
      <c r="AT200" s="62">
        <v>0.98914450407028198</v>
      </c>
      <c r="AU200" s="62">
        <v>0.9653896689414978</v>
      </c>
      <c r="AV200" s="63">
        <v>0.97958254814147949</v>
      </c>
      <c r="AW200" s="58">
        <v>182050</v>
      </c>
      <c r="AX200" s="58">
        <v>179900</v>
      </c>
      <c r="AY200" s="61">
        <v>213961.13333333333</v>
      </c>
      <c r="AZ200" s="58">
        <v>198900</v>
      </c>
      <c r="BA200" s="59">
        <v>89.733329772949219</v>
      </c>
      <c r="BB200" s="59">
        <v>87</v>
      </c>
      <c r="BC200" s="62">
        <v>0.98707050085067749</v>
      </c>
      <c r="BD200" s="63">
        <v>0.99482351541519165</v>
      </c>
    </row>
    <row r="201" spans="1:56" x14ac:dyDescent="0.3">
      <c r="A201" s="47">
        <v>39448</v>
      </c>
      <c r="B201" s="48">
        <v>7</v>
      </c>
      <c r="E201" s="49">
        <v>14</v>
      </c>
      <c r="F201" s="49">
        <v>6</v>
      </c>
      <c r="H201" s="51">
        <v>1523875</v>
      </c>
      <c r="I201" s="52">
        <v>217696.42857142858</v>
      </c>
      <c r="J201" s="53">
        <v>217000</v>
      </c>
      <c r="K201" s="54">
        <v>215</v>
      </c>
      <c r="L201" s="54">
        <v>33</v>
      </c>
      <c r="M201" s="55">
        <v>0.98143994808197021</v>
      </c>
      <c r="N201" s="55">
        <v>0.97365790605545044</v>
      </c>
      <c r="O201" s="55">
        <v>0.95856153964996338</v>
      </c>
      <c r="P201" s="56">
        <v>0.97365790605545044</v>
      </c>
      <c r="W201" s="53">
        <v>186482.14285714287</v>
      </c>
      <c r="X201" s="53">
        <v>194400</v>
      </c>
      <c r="Y201" s="52">
        <v>184248.16666666666</v>
      </c>
      <c r="Z201" s="53">
        <v>155294.5</v>
      </c>
      <c r="AA201" s="54">
        <v>84.5</v>
      </c>
      <c r="AB201" s="54">
        <v>31</v>
      </c>
      <c r="AC201" s="55">
        <v>0.98253411054611206</v>
      </c>
      <c r="AD201" s="56">
        <v>1</v>
      </c>
      <c r="AK201" s="57">
        <v>7</v>
      </c>
      <c r="AL201" s="58">
        <v>1523875</v>
      </c>
      <c r="AM201" s="59">
        <v>14</v>
      </c>
      <c r="AN201" s="60">
        <v>6</v>
      </c>
      <c r="AO201" s="61">
        <v>217696.42857142858</v>
      </c>
      <c r="AP201" s="58">
        <v>217000</v>
      </c>
      <c r="AQ201" s="59">
        <v>215</v>
      </c>
      <c r="AR201" s="59">
        <v>33</v>
      </c>
      <c r="AS201" s="62">
        <v>0.98143994808197021</v>
      </c>
      <c r="AT201" s="62">
        <v>0.97365790605545044</v>
      </c>
      <c r="AU201" s="62">
        <v>0.95856153964996338</v>
      </c>
      <c r="AV201" s="63">
        <v>0.97365790605545044</v>
      </c>
      <c r="AW201" s="58">
        <v>186482.14285714287</v>
      </c>
      <c r="AX201" s="58">
        <v>194400</v>
      </c>
      <c r="AY201" s="61">
        <v>184248.16666666666</v>
      </c>
      <c r="AZ201" s="58">
        <v>155294.5</v>
      </c>
      <c r="BA201" s="59">
        <v>84.5</v>
      </c>
      <c r="BB201" s="59">
        <v>31</v>
      </c>
      <c r="BC201" s="62">
        <v>0.98253411054611206</v>
      </c>
      <c r="BD201" s="63">
        <v>1</v>
      </c>
    </row>
    <row r="202" spans="1:56" x14ac:dyDescent="0.3">
      <c r="A202" s="47">
        <v>39417</v>
      </c>
      <c r="B202" s="48">
        <v>14</v>
      </c>
      <c r="E202" s="49">
        <v>9</v>
      </c>
      <c r="F202" s="49">
        <v>10</v>
      </c>
      <c r="H202" s="51">
        <v>2814667</v>
      </c>
      <c r="I202" s="52">
        <v>201047.64285714287</v>
      </c>
      <c r="J202" s="53">
        <v>168500</v>
      </c>
      <c r="K202" s="54">
        <v>66.642860412597656</v>
      </c>
      <c r="L202" s="54">
        <v>16</v>
      </c>
      <c r="M202" s="55">
        <v>0.98438334465026855</v>
      </c>
      <c r="N202" s="55">
        <v>0.98999500274658203</v>
      </c>
      <c r="O202" s="55">
        <v>0.97029721736907959</v>
      </c>
      <c r="P202" s="56">
        <v>0.9947429895401001</v>
      </c>
      <c r="W202" s="53">
        <v>198759.33333333334</v>
      </c>
      <c r="X202" s="53">
        <v>154034</v>
      </c>
      <c r="Y202" s="52">
        <v>209272</v>
      </c>
      <c r="Z202" s="53">
        <v>179920</v>
      </c>
      <c r="AA202" s="54">
        <v>159.19999694824219</v>
      </c>
      <c r="AB202" s="54">
        <v>31</v>
      </c>
      <c r="AC202" s="55">
        <v>0.97261297702789307</v>
      </c>
      <c r="AD202" s="56">
        <v>0.99347305297851563</v>
      </c>
      <c r="AK202" s="57">
        <v>120</v>
      </c>
      <c r="AL202" s="58">
        <v>25650575</v>
      </c>
      <c r="AM202" s="59">
        <v>108</v>
      </c>
      <c r="AN202" s="60">
        <v>119</v>
      </c>
      <c r="AO202" s="61">
        <v>213754.79166666666</v>
      </c>
      <c r="AP202" s="58">
        <v>198400</v>
      </c>
      <c r="AQ202" s="59">
        <v>97.324996948242188</v>
      </c>
      <c r="AR202" s="59">
        <v>70.5</v>
      </c>
      <c r="AS202" s="62">
        <v>0.99587970972061157</v>
      </c>
      <c r="AT202" s="62">
        <v>1</v>
      </c>
      <c r="AU202" s="62">
        <v>0.98886817693710327</v>
      </c>
      <c r="AV202" s="63">
        <v>1</v>
      </c>
      <c r="AW202" s="58">
        <v>224850.9351851852</v>
      </c>
      <c r="AX202" s="58">
        <v>204500</v>
      </c>
      <c r="AY202" s="61">
        <v>217670.38655462186</v>
      </c>
      <c r="AZ202" s="58">
        <v>199900</v>
      </c>
      <c r="BA202" s="59">
        <v>104.52101135253906</v>
      </c>
      <c r="BB202" s="59">
        <v>69</v>
      </c>
      <c r="BC202" s="62">
        <v>0.98910534381866455</v>
      </c>
      <c r="BD202" s="63">
        <v>1</v>
      </c>
    </row>
    <row r="203" spans="1:56" x14ac:dyDescent="0.3">
      <c r="A203" s="47">
        <v>39387</v>
      </c>
      <c r="B203" s="48">
        <v>7</v>
      </c>
      <c r="E203" s="49">
        <v>13</v>
      </c>
      <c r="F203" s="49">
        <v>5</v>
      </c>
      <c r="H203" s="51">
        <v>1534762</v>
      </c>
      <c r="I203" s="52">
        <v>219251.71428571429</v>
      </c>
      <c r="J203" s="53">
        <v>186000</v>
      </c>
      <c r="K203" s="54">
        <v>117.85713958740234</v>
      </c>
      <c r="L203" s="54">
        <v>91</v>
      </c>
      <c r="M203" s="55">
        <v>1.0294812917709351</v>
      </c>
      <c r="N203" s="55">
        <v>1</v>
      </c>
      <c r="O203" s="55">
        <v>1.0110183954238892</v>
      </c>
      <c r="P203" s="56">
        <v>1</v>
      </c>
      <c r="W203" s="53">
        <v>242198.61538461538</v>
      </c>
      <c r="X203" s="53">
        <v>215900</v>
      </c>
      <c r="Y203" s="52">
        <v>194148.8</v>
      </c>
      <c r="Z203" s="53">
        <v>188944</v>
      </c>
      <c r="AA203" s="54">
        <v>43.799999237060547</v>
      </c>
      <c r="AB203" s="54">
        <v>17</v>
      </c>
      <c r="AC203" s="55">
        <v>0.94504731893539429</v>
      </c>
      <c r="AD203" s="56">
        <v>0.97115951776504517</v>
      </c>
      <c r="AK203" s="57">
        <v>106</v>
      </c>
      <c r="AL203" s="58">
        <v>22835908</v>
      </c>
      <c r="AM203" s="59">
        <v>99</v>
      </c>
      <c r="AN203" s="60">
        <v>109</v>
      </c>
      <c r="AO203" s="61">
        <v>215433.09433962265</v>
      </c>
      <c r="AP203" s="58">
        <v>202750</v>
      </c>
      <c r="AQ203" s="59">
        <v>101.37735748291016</v>
      </c>
      <c r="AR203" s="59">
        <v>78.5</v>
      </c>
      <c r="AS203" s="62">
        <v>0.99739813804626465</v>
      </c>
      <c r="AT203" s="62">
        <v>1</v>
      </c>
      <c r="AU203" s="62">
        <v>0.9913209080696106</v>
      </c>
      <c r="AV203" s="63">
        <v>1</v>
      </c>
      <c r="AW203" s="58">
        <v>227222.898989899</v>
      </c>
      <c r="AX203" s="58">
        <v>209900</v>
      </c>
      <c r="AY203" s="61">
        <v>218440.88073394494</v>
      </c>
      <c r="AZ203" s="58">
        <v>203000</v>
      </c>
      <c r="BA203" s="59">
        <v>99.504585266113281</v>
      </c>
      <c r="BB203" s="59">
        <v>72</v>
      </c>
      <c r="BC203" s="62">
        <v>0.99061840772628784</v>
      </c>
      <c r="BD203" s="63">
        <v>1</v>
      </c>
    </row>
    <row r="204" spans="1:56" x14ac:dyDescent="0.3">
      <c r="A204" s="47">
        <v>39356</v>
      </c>
      <c r="B204" s="48">
        <v>5</v>
      </c>
      <c r="E204" s="49">
        <v>10</v>
      </c>
      <c r="F204" s="49">
        <v>7</v>
      </c>
      <c r="H204" s="51">
        <v>1397000</v>
      </c>
      <c r="I204" s="52">
        <v>279400</v>
      </c>
      <c r="J204" s="53">
        <v>311200</v>
      </c>
      <c r="K204" s="54">
        <v>24</v>
      </c>
      <c r="L204" s="54">
        <v>25</v>
      </c>
      <c r="M204" s="55">
        <v>0.99203032255172729</v>
      </c>
      <c r="N204" s="55">
        <v>0.99585062265396118</v>
      </c>
      <c r="O204" s="55">
        <v>0.99203032255172729</v>
      </c>
      <c r="P204" s="56">
        <v>0.99585062265396118</v>
      </c>
      <c r="W204" s="53">
        <v>301139.90000000002</v>
      </c>
      <c r="X204" s="53">
        <v>293674.5</v>
      </c>
      <c r="Y204" s="52">
        <v>201579.42857142858</v>
      </c>
      <c r="Z204" s="53">
        <v>169900</v>
      </c>
      <c r="AA204" s="54">
        <v>98</v>
      </c>
      <c r="AB204" s="54">
        <v>43</v>
      </c>
      <c r="AC204" s="55">
        <v>0.97795480489730835</v>
      </c>
      <c r="AD204" s="56">
        <v>0.97873669862747192</v>
      </c>
      <c r="AK204" s="57">
        <v>99</v>
      </c>
      <c r="AL204" s="58">
        <v>21301146</v>
      </c>
      <c r="AM204" s="59">
        <v>86</v>
      </c>
      <c r="AN204" s="60">
        <v>104</v>
      </c>
      <c r="AO204" s="61">
        <v>215163.09090909091</v>
      </c>
      <c r="AP204" s="58">
        <v>203000</v>
      </c>
      <c r="AQ204" s="59">
        <v>100.21212005615234</v>
      </c>
      <c r="AR204" s="59">
        <v>78</v>
      </c>
      <c r="AS204" s="62">
        <v>0.99512964487075806</v>
      </c>
      <c r="AT204" s="62">
        <v>1</v>
      </c>
      <c r="AU204" s="62">
        <v>0.98992818593978882</v>
      </c>
      <c r="AV204" s="63">
        <v>1</v>
      </c>
      <c r="AW204" s="58">
        <v>224959.12790697673</v>
      </c>
      <c r="AX204" s="58">
        <v>201250</v>
      </c>
      <c r="AY204" s="61">
        <v>219608.76923076922</v>
      </c>
      <c r="AZ204" s="58">
        <v>203950</v>
      </c>
      <c r="BA204" s="59">
        <v>102.18269348144531</v>
      </c>
      <c r="BB204" s="59">
        <v>78</v>
      </c>
      <c r="BC204" s="62">
        <v>0.99280929565429688</v>
      </c>
      <c r="BD204" s="63">
        <v>1</v>
      </c>
    </row>
    <row r="205" spans="1:56" x14ac:dyDescent="0.3">
      <c r="A205" s="47">
        <v>39326</v>
      </c>
      <c r="B205" s="48">
        <v>6</v>
      </c>
      <c r="E205" s="49">
        <v>6</v>
      </c>
      <c r="F205" s="49">
        <v>5</v>
      </c>
      <c r="H205" s="51">
        <v>1096438</v>
      </c>
      <c r="I205" s="52">
        <v>182739.66666666666</v>
      </c>
      <c r="J205" s="53">
        <v>180719</v>
      </c>
      <c r="K205" s="54">
        <v>68</v>
      </c>
      <c r="L205" s="54">
        <v>5.5</v>
      </c>
      <c r="M205" s="55">
        <v>1.0011017322540283</v>
      </c>
      <c r="N205" s="55">
        <v>1</v>
      </c>
      <c r="O205" s="55">
        <v>0.97988635301589966</v>
      </c>
      <c r="P205" s="56">
        <v>1</v>
      </c>
      <c r="W205" s="53">
        <v>256816.16666666666</v>
      </c>
      <c r="X205" s="53">
        <v>298100</v>
      </c>
      <c r="Y205" s="52">
        <v>287160.8</v>
      </c>
      <c r="Z205" s="53">
        <v>314900</v>
      </c>
      <c r="AA205" s="54">
        <v>47</v>
      </c>
      <c r="AB205" s="54">
        <v>25</v>
      </c>
      <c r="AC205" s="55">
        <v>0.98336327075958252</v>
      </c>
      <c r="AD205" s="56">
        <v>0.99714195728302002</v>
      </c>
      <c r="AK205" s="57">
        <v>94</v>
      </c>
      <c r="AL205" s="58">
        <v>19904146</v>
      </c>
      <c r="AM205" s="59">
        <v>76</v>
      </c>
      <c r="AN205" s="60">
        <v>97</v>
      </c>
      <c r="AO205" s="61">
        <v>211746.2340425532</v>
      </c>
      <c r="AP205" s="58">
        <v>201250</v>
      </c>
      <c r="AQ205" s="59">
        <v>104.26596069335938</v>
      </c>
      <c r="AR205" s="59">
        <v>83</v>
      </c>
      <c r="AS205" s="62">
        <v>0.99529445171356201</v>
      </c>
      <c r="AT205" s="62">
        <v>1</v>
      </c>
      <c r="AU205" s="62">
        <v>0.98981636762619019</v>
      </c>
      <c r="AV205" s="63">
        <v>1</v>
      </c>
      <c r="AW205" s="58">
        <v>214935.34210526315</v>
      </c>
      <c r="AX205" s="58">
        <v>196450</v>
      </c>
      <c r="AY205" s="61">
        <v>220909.8556701031</v>
      </c>
      <c r="AZ205" s="58">
        <v>206000</v>
      </c>
      <c r="BA205" s="59">
        <v>102.48453521728516</v>
      </c>
      <c r="BB205" s="59">
        <v>78</v>
      </c>
      <c r="BC205" s="62">
        <v>0.99388128519058228</v>
      </c>
      <c r="BD205" s="63">
        <v>1</v>
      </c>
    </row>
    <row r="206" spans="1:56" x14ac:dyDescent="0.3">
      <c r="A206" s="47">
        <v>39295</v>
      </c>
      <c r="B206" s="48">
        <v>7</v>
      </c>
      <c r="E206" s="49">
        <v>6</v>
      </c>
      <c r="F206" s="49">
        <v>8</v>
      </c>
      <c r="H206" s="51">
        <v>1645500</v>
      </c>
      <c r="I206" s="52">
        <v>235071.42857142858</v>
      </c>
      <c r="J206" s="53">
        <v>235500</v>
      </c>
      <c r="K206" s="54">
        <v>142.85714721679688</v>
      </c>
      <c r="L206" s="54">
        <v>78</v>
      </c>
      <c r="M206" s="55">
        <v>0.97966533899307251</v>
      </c>
      <c r="N206" s="55">
        <v>0.98648649454116821</v>
      </c>
      <c r="O206" s="55">
        <v>0.96855545043945313</v>
      </c>
      <c r="P206" s="56">
        <v>0.96441948413848877</v>
      </c>
      <c r="W206" s="53">
        <v>262354.33333333331</v>
      </c>
      <c r="X206" s="53">
        <v>248437.5</v>
      </c>
      <c r="Y206" s="52">
        <v>250503.25</v>
      </c>
      <c r="Z206" s="53">
        <v>237250</v>
      </c>
      <c r="AA206" s="54">
        <v>70.875</v>
      </c>
      <c r="AB206" s="54">
        <v>26</v>
      </c>
      <c r="AC206" s="55">
        <v>1.0003108978271484</v>
      </c>
      <c r="AD206" s="56">
        <v>0.99371480941772461</v>
      </c>
      <c r="AK206" s="57">
        <v>88</v>
      </c>
      <c r="AL206" s="58">
        <v>18807708</v>
      </c>
      <c r="AM206" s="59">
        <v>70</v>
      </c>
      <c r="AN206" s="60">
        <v>92</v>
      </c>
      <c r="AO206" s="61">
        <v>213723.95454545456</v>
      </c>
      <c r="AP206" s="58">
        <v>204250</v>
      </c>
      <c r="AQ206" s="59">
        <v>106.73863983154297</v>
      </c>
      <c r="AR206" s="59">
        <v>83.5</v>
      </c>
      <c r="AS206" s="62">
        <v>0.99489849805831909</v>
      </c>
      <c r="AT206" s="62">
        <v>1</v>
      </c>
      <c r="AU206" s="62">
        <v>0.99049341678619385</v>
      </c>
      <c r="AV206" s="63">
        <v>1</v>
      </c>
      <c r="AW206" s="58">
        <v>211345.55714285714</v>
      </c>
      <c r="AX206" s="58">
        <v>193774</v>
      </c>
      <c r="AY206" s="61">
        <v>217309.26086956522</v>
      </c>
      <c r="AZ206" s="58">
        <v>205450</v>
      </c>
      <c r="BA206" s="59">
        <v>105.5</v>
      </c>
      <c r="BB206" s="59">
        <v>81</v>
      </c>
      <c r="BC206" s="62">
        <v>0.99445289373397827</v>
      </c>
      <c r="BD206" s="63">
        <v>1</v>
      </c>
    </row>
    <row r="207" spans="1:56" x14ac:dyDescent="0.3">
      <c r="A207" s="47">
        <v>39264</v>
      </c>
      <c r="B207" s="48">
        <v>14</v>
      </c>
      <c r="E207" s="49">
        <v>9</v>
      </c>
      <c r="F207" s="49">
        <v>8</v>
      </c>
      <c r="H207" s="51">
        <v>3300944</v>
      </c>
      <c r="I207" s="52">
        <v>235781.71428571429</v>
      </c>
      <c r="J207" s="53">
        <v>230468.5</v>
      </c>
      <c r="K207" s="54">
        <v>105.78571319580078</v>
      </c>
      <c r="L207" s="54">
        <v>86.5</v>
      </c>
      <c r="M207" s="55">
        <v>1.0039761066436768</v>
      </c>
      <c r="N207" s="55">
        <v>1</v>
      </c>
      <c r="O207" s="55">
        <v>0.99628347158432007</v>
      </c>
      <c r="P207" s="56">
        <v>1</v>
      </c>
      <c r="W207" s="53">
        <v>223611.55555555556</v>
      </c>
      <c r="X207" s="53">
        <v>179900</v>
      </c>
      <c r="Y207" s="52">
        <v>197575.375</v>
      </c>
      <c r="Z207" s="53">
        <v>177003.5</v>
      </c>
      <c r="AA207" s="54">
        <v>181.75</v>
      </c>
      <c r="AB207" s="54">
        <v>187.5</v>
      </c>
      <c r="AC207" s="55">
        <v>0.97358709573745728</v>
      </c>
      <c r="AD207" s="56">
        <v>0.97459053993225098</v>
      </c>
      <c r="AK207" s="57">
        <v>81</v>
      </c>
      <c r="AL207" s="58">
        <v>17162208</v>
      </c>
      <c r="AM207" s="59">
        <v>64</v>
      </c>
      <c r="AN207" s="60">
        <v>84</v>
      </c>
      <c r="AO207" s="61">
        <v>211879.11111111112</v>
      </c>
      <c r="AP207" s="58">
        <v>193500</v>
      </c>
      <c r="AQ207" s="59">
        <v>103.61728668212891</v>
      </c>
      <c r="AR207" s="59">
        <v>84</v>
      </c>
      <c r="AS207" s="62">
        <v>0.99621498584747314</v>
      </c>
      <c r="AT207" s="62">
        <v>1</v>
      </c>
      <c r="AU207" s="62">
        <v>0.9923892617225647</v>
      </c>
      <c r="AV207" s="63">
        <v>1</v>
      </c>
      <c r="AW207" s="58">
        <v>206563.484375</v>
      </c>
      <c r="AX207" s="58">
        <v>189846.5</v>
      </c>
      <c r="AY207" s="61">
        <v>214147.92857142858</v>
      </c>
      <c r="AZ207" s="58">
        <v>199000</v>
      </c>
      <c r="BA207" s="59">
        <v>108.79762268066406</v>
      </c>
      <c r="BB207" s="59">
        <v>83.5</v>
      </c>
      <c r="BC207" s="62">
        <v>0.99389499425888062</v>
      </c>
      <c r="BD207" s="63">
        <v>1</v>
      </c>
    </row>
    <row r="208" spans="1:56" x14ac:dyDescent="0.3">
      <c r="A208" s="47">
        <v>39234</v>
      </c>
      <c r="B208" s="48">
        <v>15</v>
      </c>
      <c r="E208" s="49">
        <v>5</v>
      </c>
      <c r="F208" s="49">
        <v>6</v>
      </c>
      <c r="H208" s="51">
        <v>3294496</v>
      </c>
      <c r="I208" s="52">
        <v>219633.06666666668</v>
      </c>
      <c r="J208" s="53">
        <v>185000</v>
      </c>
      <c r="K208" s="54">
        <v>131.60000610351563</v>
      </c>
      <c r="L208" s="54">
        <v>84</v>
      </c>
      <c r="M208" s="55">
        <v>1.0044664144515991</v>
      </c>
      <c r="N208" s="55">
        <v>1</v>
      </c>
      <c r="O208" s="55">
        <v>1.0040397644042969</v>
      </c>
      <c r="P208" s="56">
        <v>1</v>
      </c>
      <c r="W208" s="53">
        <v>182702.6</v>
      </c>
      <c r="X208" s="53">
        <v>159997</v>
      </c>
      <c r="Y208" s="52">
        <v>245150</v>
      </c>
      <c r="Z208" s="53">
        <v>227700</v>
      </c>
      <c r="AA208" s="54">
        <v>103.66666412353516</v>
      </c>
      <c r="AB208" s="54">
        <v>80.5</v>
      </c>
      <c r="AC208" s="55">
        <v>1.0242935419082642</v>
      </c>
      <c r="AD208" s="56">
        <v>1.0180208683013916</v>
      </c>
      <c r="AK208" s="57">
        <v>67</v>
      </c>
      <c r="AL208" s="58">
        <v>13861264</v>
      </c>
      <c r="AM208" s="59">
        <v>55</v>
      </c>
      <c r="AN208" s="60">
        <v>76</v>
      </c>
      <c r="AO208" s="61">
        <v>206884.53731343284</v>
      </c>
      <c r="AP208" s="58">
        <v>192155</v>
      </c>
      <c r="AQ208" s="59">
        <v>103.16417694091797</v>
      </c>
      <c r="AR208" s="59">
        <v>84</v>
      </c>
      <c r="AS208" s="62">
        <v>0.99459326267242432</v>
      </c>
      <c r="AT208" s="62">
        <v>1</v>
      </c>
      <c r="AU208" s="62">
        <v>0.99157553911209106</v>
      </c>
      <c r="AV208" s="63">
        <v>1</v>
      </c>
      <c r="AW208" s="58">
        <v>203773.8</v>
      </c>
      <c r="AX208" s="58">
        <v>189950</v>
      </c>
      <c r="AY208" s="61">
        <v>215892.40789473685</v>
      </c>
      <c r="AZ208" s="58">
        <v>201250</v>
      </c>
      <c r="BA208" s="59">
        <v>101.11842346191406</v>
      </c>
      <c r="BB208" s="59">
        <v>81</v>
      </c>
      <c r="BC208" s="62">
        <v>0.99603265523910522</v>
      </c>
      <c r="BD208" s="63">
        <v>1</v>
      </c>
    </row>
    <row r="209" spans="1:56" x14ac:dyDescent="0.3">
      <c r="A209" s="47">
        <v>39203</v>
      </c>
      <c r="B209" s="48">
        <v>10</v>
      </c>
      <c r="E209" s="49">
        <v>11</v>
      </c>
      <c r="F209" s="49">
        <v>18</v>
      </c>
      <c r="H209" s="51">
        <v>2216750</v>
      </c>
      <c r="I209" s="52">
        <v>221675</v>
      </c>
      <c r="J209" s="53">
        <v>217250</v>
      </c>
      <c r="K209" s="54">
        <v>99.5</v>
      </c>
      <c r="L209" s="54">
        <v>80</v>
      </c>
      <c r="M209" s="55">
        <v>1.0107219219207764</v>
      </c>
      <c r="N209" s="55">
        <v>1.0011012554168701</v>
      </c>
      <c r="O209" s="55">
        <v>1.0069200992584229</v>
      </c>
      <c r="P209" s="56">
        <v>1</v>
      </c>
      <c r="W209" s="53">
        <v>206454.90909090909</v>
      </c>
      <c r="X209" s="53">
        <v>203000</v>
      </c>
      <c r="Y209" s="52">
        <v>254208.16666666666</v>
      </c>
      <c r="Z209" s="53">
        <v>231500</v>
      </c>
      <c r="AA209" s="54">
        <v>134.22222900390625</v>
      </c>
      <c r="AB209" s="54">
        <v>87</v>
      </c>
      <c r="AC209" s="55">
        <v>0.98350173234939575</v>
      </c>
      <c r="AD209" s="56">
        <v>0.9900137186050415</v>
      </c>
      <c r="AK209" s="57">
        <v>52</v>
      </c>
      <c r="AL209" s="58">
        <v>10566768</v>
      </c>
      <c r="AM209" s="59">
        <v>50</v>
      </c>
      <c r="AN209" s="60">
        <v>70</v>
      </c>
      <c r="AO209" s="61">
        <v>203207.07692307694</v>
      </c>
      <c r="AP209" s="58">
        <v>192827.5</v>
      </c>
      <c r="AQ209" s="59">
        <v>94.961540222167969</v>
      </c>
      <c r="AR209" s="59">
        <v>87.5</v>
      </c>
      <c r="AS209" s="62">
        <v>0.9917452335357666</v>
      </c>
      <c r="AT209" s="62">
        <v>1</v>
      </c>
      <c r="AU209" s="62">
        <v>0.98798006772994995</v>
      </c>
      <c r="AV209" s="63">
        <v>1</v>
      </c>
      <c r="AW209" s="58">
        <v>205880.92</v>
      </c>
      <c r="AX209" s="58">
        <v>191291.5</v>
      </c>
      <c r="AY209" s="61">
        <v>213384.61428571428</v>
      </c>
      <c r="AZ209" s="58">
        <v>197578.5</v>
      </c>
      <c r="BA209" s="59">
        <v>100.90000152587891</v>
      </c>
      <c r="BB209" s="59">
        <v>81</v>
      </c>
      <c r="BC209" s="62">
        <v>0.99361032247543335</v>
      </c>
      <c r="BD209" s="63">
        <v>1</v>
      </c>
    </row>
    <row r="210" spans="1:56" x14ac:dyDescent="0.3">
      <c r="A210" s="47">
        <v>39173</v>
      </c>
      <c r="B210" s="48">
        <v>13</v>
      </c>
      <c r="E210" s="49">
        <v>10</v>
      </c>
      <c r="F210" s="49">
        <v>16</v>
      </c>
      <c r="H210" s="51">
        <v>2680905</v>
      </c>
      <c r="I210" s="52">
        <v>206223.46153846153</v>
      </c>
      <c r="J210" s="53">
        <v>207500</v>
      </c>
      <c r="K210" s="54">
        <v>117.46154022216797</v>
      </c>
      <c r="L210" s="54">
        <v>94</v>
      </c>
      <c r="M210" s="55">
        <v>0.99969732761383057</v>
      </c>
      <c r="N210" s="55">
        <v>1</v>
      </c>
      <c r="O210" s="55">
        <v>1.008110523223877</v>
      </c>
      <c r="P210" s="56">
        <v>1</v>
      </c>
      <c r="W210" s="53">
        <v>210649.4</v>
      </c>
      <c r="X210" s="53">
        <v>191749</v>
      </c>
      <c r="Y210" s="52">
        <v>194028.125</v>
      </c>
      <c r="Z210" s="53">
        <v>191749</v>
      </c>
      <c r="AA210" s="54">
        <v>77</v>
      </c>
      <c r="AB210" s="54">
        <v>28</v>
      </c>
      <c r="AC210" s="55">
        <v>1.0177962779998779</v>
      </c>
      <c r="AD210" s="56">
        <v>1</v>
      </c>
      <c r="AK210" s="57">
        <v>42</v>
      </c>
      <c r="AL210" s="58">
        <v>8350018</v>
      </c>
      <c r="AM210" s="59">
        <v>39</v>
      </c>
      <c r="AN210" s="60">
        <v>52</v>
      </c>
      <c r="AO210" s="61">
        <v>198809.95238095237</v>
      </c>
      <c r="AP210" s="58">
        <v>189321.5</v>
      </c>
      <c r="AQ210" s="59">
        <v>93.880950927734375</v>
      </c>
      <c r="AR210" s="59">
        <v>88</v>
      </c>
      <c r="AS210" s="62">
        <v>0.98722696304321289</v>
      </c>
      <c r="AT210" s="62">
        <v>0.99819207191467285</v>
      </c>
      <c r="AU210" s="62">
        <v>0.98347055912017822</v>
      </c>
      <c r="AV210" s="63">
        <v>0.99819207191467285</v>
      </c>
      <c r="AW210" s="58">
        <v>205719.02564102566</v>
      </c>
      <c r="AX210" s="58">
        <v>189950</v>
      </c>
      <c r="AY210" s="61">
        <v>199253.38461538462</v>
      </c>
      <c r="AZ210" s="58">
        <v>191291.5</v>
      </c>
      <c r="BA210" s="59">
        <v>89.365386962890625</v>
      </c>
      <c r="BB210" s="59">
        <v>73.5</v>
      </c>
      <c r="BC210" s="62">
        <v>0.99710941314697266</v>
      </c>
      <c r="BD210" s="63">
        <v>1</v>
      </c>
    </row>
    <row r="211" spans="1:56" x14ac:dyDescent="0.3">
      <c r="A211" s="47">
        <v>39142</v>
      </c>
      <c r="B211" s="48">
        <v>11</v>
      </c>
      <c r="E211" s="49">
        <v>8</v>
      </c>
      <c r="F211" s="49">
        <v>15</v>
      </c>
      <c r="H211" s="51">
        <v>1900929</v>
      </c>
      <c r="I211" s="52">
        <v>172811.72727272726</v>
      </c>
      <c r="J211" s="53">
        <v>164000</v>
      </c>
      <c r="K211" s="54">
        <v>104.36363983154297</v>
      </c>
      <c r="L211" s="54">
        <v>106</v>
      </c>
      <c r="M211" s="55">
        <v>0.9837760329246521</v>
      </c>
      <c r="N211" s="55">
        <v>1</v>
      </c>
      <c r="O211" s="55">
        <v>0.97889822721481323</v>
      </c>
      <c r="P211" s="56">
        <v>1</v>
      </c>
      <c r="W211" s="53">
        <v>160375</v>
      </c>
      <c r="X211" s="53">
        <v>170000</v>
      </c>
      <c r="Y211" s="52">
        <v>209106.93333333332</v>
      </c>
      <c r="Z211" s="53">
        <v>204900</v>
      </c>
      <c r="AA211" s="54">
        <v>113.86666870117188</v>
      </c>
      <c r="AB211" s="54">
        <v>94</v>
      </c>
      <c r="AC211" s="55">
        <v>0.98982536792755127</v>
      </c>
      <c r="AD211" s="56">
        <v>1</v>
      </c>
      <c r="AK211" s="57">
        <v>29</v>
      </c>
      <c r="AL211" s="58">
        <v>5669113</v>
      </c>
      <c r="AM211" s="59">
        <v>29</v>
      </c>
      <c r="AN211" s="60">
        <v>36</v>
      </c>
      <c r="AO211" s="61">
        <v>195486.6551724138</v>
      </c>
      <c r="AP211" s="58">
        <v>184950</v>
      </c>
      <c r="AQ211" s="59">
        <v>83.310348510742188</v>
      </c>
      <c r="AR211" s="59">
        <v>64</v>
      </c>
      <c r="AS211" s="62">
        <v>0.98163676261901855</v>
      </c>
      <c r="AT211" s="62">
        <v>0.995708167552948</v>
      </c>
      <c r="AU211" s="62">
        <v>0.97242504358291626</v>
      </c>
      <c r="AV211" s="63">
        <v>0.99043059349060059</v>
      </c>
      <c r="AW211" s="58">
        <v>204018.89655172414</v>
      </c>
      <c r="AX211" s="58">
        <v>189743</v>
      </c>
      <c r="AY211" s="61">
        <v>201575.72222222222</v>
      </c>
      <c r="AZ211" s="58">
        <v>191188</v>
      </c>
      <c r="BA211" s="59">
        <v>94.861114501953125</v>
      </c>
      <c r="BB211" s="59">
        <v>80.5</v>
      </c>
      <c r="BC211" s="62">
        <v>0.9879152774810791</v>
      </c>
      <c r="BD211" s="63">
        <v>0.99819207191467285</v>
      </c>
    </row>
    <row r="212" spans="1:56" x14ac:dyDescent="0.3">
      <c r="A212" s="47">
        <v>39114</v>
      </c>
      <c r="B212" s="48">
        <v>11</v>
      </c>
      <c r="E212" s="49">
        <v>10</v>
      </c>
      <c r="F212" s="49">
        <v>12</v>
      </c>
      <c r="H212" s="51">
        <v>2224334</v>
      </c>
      <c r="I212" s="52">
        <v>202212.18181818182</v>
      </c>
      <c r="J212" s="53">
        <v>174900</v>
      </c>
      <c r="K212" s="54">
        <v>54.454544067382813</v>
      </c>
      <c r="L212" s="54">
        <v>7</v>
      </c>
      <c r="M212" s="55">
        <v>0.96332448720932007</v>
      </c>
      <c r="N212" s="55">
        <v>0.97220677137374878</v>
      </c>
      <c r="O212" s="55">
        <v>0.95873504877090454</v>
      </c>
      <c r="P212" s="56">
        <v>0.97293055057525635</v>
      </c>
      <c r="W212" s="53">
        <v>223943</v>
      </c>
      <c r="X212" s="53">
        <v>219900</v>
      </c>
      <c r="Y212" s="52">
        <v>206330.5</v>
      </c>
      <c r="Z212" s="53">
        <v>183621.5</v>
      </c>
      <c r="AA212" s="54">
        <v>97.333335876464844</v>
      </c>
      <c r="AB212" s="54">
        <v>80.5</v>
      </c>
      <c r="AC212" s="55">
        <v>0.98444890975952148</v>
      </c>
      <c r="AD212" s="56">
        <v>0.99819207191467285</v>
      </c>
      <c r="AK212" s="57">
        <v>18</v>
      </c>
      <c r="AL212" s="58">
        <v>3768184</v>
      </c>
      <c r="AM212" s="59">
        <v>21</v>
      </c>
      <c r="AN212" s="60">
        <v>21</v>
      </c>
      <c r="AO212" s="61">
        <v>209343.55555555556</v>
      </c>
      <c r="AP212" s="58">
        <v>199577.5</v>
      </c>
      <c r="AQ212" s="59">
        <v>70.444442749023438</v>
      </c>
      <c r="AR212" s="59">
        <v>20</v>
      </c>
      <c r="AS212" s="62">
        <v>0.98032945394515991</v>
      </c>
      <c r="AT212" s="62">
        <v>0.99306941032409668</v>
      </c>
      <c r="AU212" s="62">
        <v>0.96846926212310791</v>
      </c>
      <c r="AV212" s="63">
        <v>0.98455846309661865</v>
      </c>
      <c r="AW212" s="58">
        <v>220645.14285714287</v>
      </c>
      <c r="AX212" s="58">
        <v>229900</v>
      </c>
      <c r="AY212" s="61">
        <v>196196.28571428571</v>
      </c>
      <c r="AZ212" s="58">
        <v>179900</v>
      </c>
      <c r="BA212" s="59">
        <v>81.285713195800781</v>
      </c>
      <c r="BB212" s="59">
        <v>61</v>
      </c>
      <c r="BC212" s="62">
        <v>0.98655092716217041</v>
      </c>
      <c r="BD212" s="63">
        <v>0.99638408422470093</v>
      </c>
    </row>
    <row r="213" spans="1:56" x14ac:dyDescent="0.3">
      <c r="A213" s="47">
        <v>39083</v>
      </c>
      <c r="B213" s="48">
        <v>7</v>
      </c>
      <c r="E213" s="49">
        <v>11</v>
      </c>
      <c r="F213" s="49">
        <v>9</v>
      </c>
      <c r="H213" s="51">
        <v>1543850</v>
      </c>
      <c r="I213" s="52">
        <v>220550</v>
      </c>
      <c r="J213" s="53">
        <v>225000</v>
      </c>
      <c r="K213" s="54">
        <v>95.571426391601563</v>
      </c>
      <c r="L213" s="54">
        <v>64</v>
      </c>
      <c r="M213" s="55">
        <v>1.0070515871047974</v>
      </c>
      <c r="N213" s="55">
        <v>1</v>
      </c>
      <c r="O213" s="55">
        <v>0.98376584053039551</v>
      </c>
      <c r="P213" s="56">
        <v>1</v>
      </c>
      <c r="W213" s="53">
        <v>217647.09090909091</v>
      </c>
      <c r="X213" s="53">
        <v>234900</v>
      </c>
      <c r="Y213" s="52">
        <v>182684</v>
      </c>
      <c r="Z213" s="53">
        <v>179900</v>
      </c>
      <c r="AA213" s="54">
        <v>59.888889312744141</v>
      </c>
      <c r="AB213" s="54">
        <v>22</v>
      </c>
      <c r="AC213" s="55">
        <v>0.98935353755950928</v>
      </c>
      <c r="AD213" s="56">
        <v>0.99043059349060059</v>
      </c>
      <c r="AK213" s="57">
        <v>7</v>
      </c>
      <c r="AL213" s="58">
        <v>1543850</v>
      </c>
      <c r="AM213" s="59">
        <v>11</v>
      </c>
      <c r="AN213" s="60">
        <v>9</v>
      </c>
      <c r="AO213" s="61">
        <v>220550</v>
      </c>
      <c r="AP213" s="58">
        <v>225000</v>
      </c>
      <c r="AQ213" s="59">
        <v>95.571426391601563</v>
      </c>
      <c r="AR213" s="59">
        <v>64</v>
      </c>
      <c r="AS213" s="62">
        <v>1.0070515871047974</v>
      </c>
      <c r="AT213" s="62">
        <v>1</v>
      </c>
      <c r="AU213" s="62">
        <v>0.98376584053039551</v>
      </c>
      <c r="AV213" s="63">
        <v>1</v>
      </c>
      <c r="AW213" s="58">
        <v>217647.09090909091</v>
      </c>
      <c r="AX213" s="58">
        <v>234900</v>
      </c>
      <c r="AY213" s="61">
        <v>182684</v>
      </c>
      <c r="AZ213" s="58">
        <v>179900</v>
      </c>
      <c r="BA213" s="59">
        <v>59.888889312744141</v>
      </c>
      <c r="BB213" s="59">
        <v>22</v>
      </c>
      <c r="BC213" s="62">
        <v>0.98935353755950928</v>
      </c>
      <c r="BD213" s="63">
        <v>0.99043059349060059</v>
      </c>
    </row>
    <row r="214" spans="1:56" x14ac:dyDescent="0.3">
      <c r="A214" s="47">
        <v>39052</v>
      </c>
      <c r="B214" s="48">
        <v>14</v>
      </c>
      <c r="E214" s="49">
        <v>10</v>
      </c>
      <c r="F214" s="49">
        <v>10</v>
      </c>
      <c r="H214" s="51">
        <v>2552696</v>
      </c>
      <c r="I214" s="52">
        <v>182335.42857142858</v>
      </c>
      <c r="J214" s="53">
        <v>173700</v>
      </c>
      <c r="K214" s="54">
        <v>135.57142639160156</v>
      </c>
      <c r="L214" s="54">
        <v>80.5</v>
      </c>
      <c r="M214" s="55">
        <v>0.99849718809127808</v>
      </c>
      <c r="N214" s="55">
        <v>1</v>
      </c>
      <c r="O214" s="55">
        <v>0.98506444692611694</v>
      </c>
      <c r="P214" s="56">
        <v>0.9910007119178772</v>
      </c>
      <c r="W214" s="53">
        <v>223806.1</v>
      </c>
      <c r="X214" s="53">
        <v>208000</v>
      </c>
      <c r="Y214" s="52">
        <v>219739.5</v>
      </c>
      <c r="Z214" s="53">
        <v>227200</v>
      </c>
      <c r="AA214" s="54">
        <v>97.099998474121094</v>
      </c>
      <c r="AB214" s="54">
        <v>45.5</v>
      </c>
      <c r="AC214" s="55">
        <v>0.94780546426773071</v>
      </c>
      <c r="AD214" s="56">
        <v>0.97371327877044678</v>
      </c>
      <c r="AK214" s="57">
        <v>152</v>
      </c>
      <c r="AL214" s="58">
        <v>30411038</v>
      </c>
      <c r="AM214" s="59">
        <v>149</v>
      </c>
      <c r="AN214" s="60">
        <v>151</v>
      </c>
      <c r="AO214" s="61">
        <v>200072.61842105264</v>
      </c>
      <c r="AP214" s="58">
        <v>189450</v>
      </c>
      <c r="AQ214" s="59">
        <v>85.84210205078125</v>
      </c>
      <c r="AR214" s="59">
        <v>54.5</v>
      </c>
      <c r="AS214" s="62">
        <v>0.99746119976043701</v>
      </c>
      <c r="AT214" s="62">
        <v>1</v>
      </c>
      <c r="AU214" s="62">
        <v>0.98921686410903931</v>
      </c>
      <c r="AV214" s="63">
        <v>1</v>
      </c>
      <c r="AW214" s="58">
        <v>213159.55704697987</v>
      </c>
      <c r="AX214" s="58">
        <v>196900</v>
      </c>
      <c r="AY214" s="61">
        <v>202471.77483443709</v>
      </c>
      <c r="AZ214" s="58">
        <v>189900</v>
      </c>
      <c r="BA214" s="59">
        <v>87.099334716796875</v>
      </c>
      <c r="BB214" s="59">
        <v>55</v>
      </c>
      <c r="BC214" s="62">
        <v>0.98852604627609253</v>
      </c>
      <c r="BD214" s="63">
        <v>1</v>
      </c>
    </row>
    <row r="215" spans="1:56" x14ac:dyDescent="0.3">
      <c r="A215" s="47">
        <v>39022</v>
      </c>
      <c r="B215" s="48">
        <v>12</v>
      </c>
      <c r="E215" s="49">
        <v>9</v>
      </c>
      <c r="F215" s="49">
        <v>12</v>
      </c>
      <c r="H215" s="51">
        <v>1998267</v>
      </c>
      <c r="I215" s="52">
        <v>166522.25</v>
      </c>
      <c r="J215" s="53">
        <v>149116</v>
      </c>
      <c r="K215" s="54">
        <v>73.583335876464844</v>
      </c>
      <c r="L215" s="54">
        <v>30.5</v>
      </c>
      <c r="M215" s="55">
        <v>0.99949926137924194</v>
      </c>
      <c r="N215" s="55">
        <v>1</v>
      </c>
      <c r="O215" s="55">
        <v>0.97429370880126953</v>
      </c>
      <c r="P215" s="56">
        <v>0.98095548152923584</v>
      </c>
      <c r="W215" s="53">
        <v>193499.88888888888</v>
      </c>
      <c r="X215" s="53">
        <v>186900</v>
      </c>
      <c r="Y215" s="52">
        <v>171391.33333333334</v>
      </c>
      <c r="Z215" s="53">
        <v>167400</v>
      </c>
      <c r="AA215" s="54">
        <v>117.08333587646484</v>
      </c>
      <c r="AB215" s="54">
        <v>71.5</v>
      </c>
      <c r="AC215" s="55">
        <v>0.99371784925460815</v>
      </c>
      <c r="AD215" s="56">
        <v>1</v>
      </c>
      <c r="AK215" s="57">
        <v>138</v>
      </c>
      <c r="AL215" s="58">
        <v>27858342</v>
      </c>
      <c r="AM215" s="59">
        <v>139</v>
      </c>
      <c r="AN215" s="60">
        <v>141</v>
      </c>
      <c r="AO215" s="61">
        <v>201872.04347826086</v>
      </c>
      <c r="AP215" s="58">
        <v>191290</v>
      </c>
      <c r="AQ215" s="59">
        <v>80.797103881835938</v>
      </c>
      <c r="AR215" s="59">
        <v>53.5</v>
      </c>
      <c r="AS215" s="62">
        <v>0.997356116771698</v>
      </c>
      <c r="AT215" s="62">
        <v>1</v>
      </c>
      <c r="AU215" s="62">
        <v>0.98963809013366699</v>
      </c>
      <c r="AV215" s="63">
        <v>1</v>
      </c>
      <c r="AW215" s="58">
        <v>212393.61870503597</v>
      </c>
      <c r="AX215" s="58">
        <v>196657</v>
      </c>
      <c r="AY215" s="61">
        <v>201247.11347517729</v>
      </c>
      <c r="AZ215" s="58">
        <v>189900</v>
      </c>
      <c r="BA215" s="59">
        <v>86.390068054199219</v>
      </c>
      <c r="BB215" s="59">
        <v>55</v>
      </c>
      <c r="BC215" s="62">
        <v>0.99141401052474976</v>
      </c>
      <c r="BD215" s="63">
        <v>1</v>
      </c>
    </row>
    <row r="216" spans="1:56" x14ac:dyDescent="0.3">
      <c r="A216" s="47">
        <v>38991</v>
      </c>
      <c r="B216" s="48">
        <v>14</v>
      </c>
      <c r="E216" s="49">
        <v>19</v>
      </c>
      <c r="F216" s="49">
        <v>13</v>
      </c>
      <c r="H216" s="51">
        <v>3775885</v>
      </c>
      <c r="I216" s="52">
        <v>269706.07142857142</v>
      </c>
      <c r="J216" s="53">
        <v>196900</v>
      </c>
      <c r="K216" s="54">
        <v>69.142860412597656</v>
      </c>
      <c r="L216" s="54">
        <v>45</v>
      </c>
      <c r="M216" s="55">
        <v>0.99077057838439941</v>
      </c>
      <c r="N216" s="55">
        <v>1</v>
      </c>
      <c r="O216" s="55">
        <v>0.98631316423416138</v>
      </c>
      <c r="P216" s="56">
        <v>1</v>
      </c>
      <c r="W216" s="53">
        <v>251434.10526315789</v>
      </c>
      <c r="X216" s="53">
        <v>149404</v>
      </c>
      <c r="Y216" s="52">
        <v>267673.76923076925</v>
      </c>
      <c r="Z216" s="53">
        <v>185000</v>
      </c>
      <c r="AA216" s="54">
        <v>67.692306518554688</v>
      </c>
      <c r="AB216" s="54">
        <v>29</v>
      </c>
      <c r="AC216" s="55">
        <v>0.99026006460189819</v>
      </c>
      <c r="AD216" s="56">
        <v>0.98223817348480225</v>
      </c>
      <c r="AK216" s="57">
        <v>126</v>
      </c>
      <c r="AL216" s="58">
        <v>25860075</v>
      </c>
      <c r="AM216" s="59">
        <v>130</v>
      </c>
      <c r="AN216" s="60">
        <v>129</v>
      </c>
      <c r="AO216" s="61">
        <v>205238.69047619047</v>
      </c>
      <c r="AP216" s="58">
        <v>194450</v>
      </c>
      <c r="AQ216" s="59">
        <v>81.484123229980469</v>
      </c>
      <c r="AR216" s="59">
        <v>54.5</v>
      </c>
      <c r="AS216" s="62">
        <v>0.99715197086334229</v>
      </c>
      <c r="AT216" s="62">
        <v>1</v>
      </c>
      <c r="AU216" s="62">
        <v>0.99109947681427002</v>
      </c>
      <c r="AV216" s="63">
        <v>1</v>
      </c>
      <c r="AW216" s="58">
        <v>213701.64615384614</v>
      </c>
      <c r="AX216" s="58">
        <v>197400</v>
      </c>
      <c r="AY216" s="61">
        <v>204024.39534883722</v>
      </c>
      <c r="AZ216" s="58">
        <v>192680</v>
      </c>
      <c r="BA216" s="59">
        <v>83.534881591796875</v>
      </c>
      <c r="BB216" s="59">
        <v>54</v>
      </c>
      <c r="BC216" s="62">
        <v>0.99119967222213745</v>
      </c>
      <c r="BD216" s="63">
        <v>1</v>
      </c>
    </row>
    <row r="217" spans="1:56" x14ac:dyDescent="0.3">
      <c r="A217" s="47">
        <v>38961</v>
      </c>
      <c r="B217" s="48">
        <v>10</v>
      </c>
      <c r="E217" s="49">
        <v>10</v>
      </c>
      <c r="F217" s="49">
        <v>10</v>
      </c>
      <c r="H217" s="51">
        <v>2024239</v>
      </c>
      <c r="I217" s="52">
        <v>202423.9</v>
      </c>
      <c r="J217" s="53">
        <v>209250</v>
      </c>
      <c r="K217" s="54">
        <v>104.19999694824219</v>
      </c>
      <c r="L217" s="54">
        <v>108</v>
      </c>
      <c r="M217" s="55">
        <v>1.0049700736999512</v>
      </c>
      <c r="N217" s="55">
        <v>1</v>
      </c>
      <c r="O217" s="55">
        <v>0.98323243856430054</v>
      </c>
      <c r="P217" s="56">
        <v>0.9966270923614502</v>
      </c>
      <c r="W217" s="53">
        <v>211825</v>
      </c>
      <c r="X217" s="53">
        <v>199900</v>
      </c>
      <c r="Y217" s="52">
        <v>184242.1</v>
      </c>
      <c r="Z217" s="53">
        <v>155700</v>
      </c>
      <c r="AA217" s="54">
        <v>121.5</v>
      </c>
      <c r="AB217" s="54">
        <v>137.5</v>
      </c>
      <c r="AC217" s="55">
        <v>0.97341889142990112</v>
      </c>
      <c r="AD217" s="56">
        <v>0.99743592739105225</v>
      </c>
      <c r="AK217" s="57">
        <v>112</v>
      </c>
      <c r="AL217" s="58">
        <v>22084190</v>
      </c>
      <c r="AM217" s="59">
        <v>111</v>
      </c>
      <c r="AN217" s="60">
        <v>116</v>
      </c>
      <c r="AO217" s="61">
        <v>197180.26785714287</v>
      </c>
      <c r="AP217" s="58">
        <v>193950</v>
      </c>
      <c r="AQ217" s="59">
        <v>83.026786804199219</v>
      </c>
      <c r="AR217" s="59">
        <v>57.5</v>
      </c>
      <c r="AS217" s="62">
        <v>0.99794965982437134</v>
      </c>
      <c r="AT217" s="62">
        <v>1</v>
      </c>
      <c r="AU217" s="62">
        <v>0.99169778823852539</v>
      </c>
      <c r="AV217" s="63">
        <v>1</v>
      </c>
      <c r="AW217" s="58">
        <v>207242.93693693692</v>
      </c>
      <c r="AX217" s="58">
        <v>198900</v>
      </c>
      <c r="AY217" s="61">
        <v>196891.27586206896</v>
      </c>
      <c r="AZ217" s="58">
        <v>192790</v>
      </c>
      <c r="BA217" s="59">
        <v>85.310348510742188</v>
      </c>
      <c r="BB217" s="59">
        <v>59</v>
      </c>
      <c r="BC217" s="62">
        <v>0.99130499362945557</v>
      </c>
      <c r="BD217" s="63">
        <v>1</v>
      </c>
    </row>
    <row r="218" spans="1:56" x14ac:dyDescent="0.3">
      <c r="A218" s="47">
        <v>38930</v>
      </c>
      <c r="B218" s="48">
        <v>6</v>
      </c>
      <c r="E218" s="49">
        <v>12</v>
      </c>
      <c r="F218" s="49">
        <v>10</v>
      </c>
      <c r="H218" s="51">
        <v>1137051</v>
      </c>
      <c r="I218" s="52">
        <v>189508.5</v>
      </c>
      <c r="J218" s="53">
        <v>203190</v>
      </c>
      <c r="K218" s="54">
        <v>140.83332824707031</v>
      </c>
      <c r="L218" s="54">
        <v>131</v>
      </c>
      <c r="M218" s="55">
        <v>1.0118284225463867</v>
      </c>
      <c r="N218" s="55">
        <v>1.0079581737518311</v>
      </c>
      <c r="O218" s="55">
        <v>1.0069867372512817</v>
      </c>
      <c r="P218" s="56">
        <v>0.99770450592041016</v>
      </c>
      <c r="W218" s="53">
        <v>228349.33333333334</v>
      </c>
      <c r="X218" s="53">
        <v>202400</v>
      </c>
      <c r="Y218" s="52">
        <v>211434.2</v>
      </c>
      <c r="Z218" s="53">
        <v>199900</v>
      </c>
      <c r="AA218" s="54">
        <v>96.5</v>
      </c>
      <c r="AB218" s="54">
        <v>104</v>
      </c>
      <c r="AC218" s="55">
        <v>0.98893618583679199</v>
      </c>
      <c r="AD218" s="56">
        <v>0.9966270923614502</v>
      </c>
      <c r="AK218" s="57">
        <v>102</v>
      </c>
      <c r="AL218" s="58">
        <v>20059951</v>
      </c>
      <c r="AM218" s="59">
        <v>101</v>
      </c>
      <c r="AN218" s="60">
        <v>106</v>
      </c>
      <c r="AO218" s="61">
        <v>196666.18627450979</v>
      </c>
      <c r="AP218" s="58">
        <v>191290</v>
      </c>
      <c r="AQ218" s="59">
        <v>80.950981140136719</v>
      </c>
      <c r="AR218" s="59">
        <v>50</v>
      </c>
      <c r="AS218" s="62">
        <v>0.9972614049911499</v>
      </c>
      <c r="AT218" s="62">
        <v>1</v>
      </c>
      <c r="AU218" s="62">
        <v>0.99252772331237793</v>
      </c>
      <c r="AV218" s="63">
        <v>1</v>
      </c>
      <c r="AW218" s="58">
        <v>206789.26732673266</v>
      </c>
      <c r="AX218" s="58">
        <v>198500</v>
      </c>
      <c r="AY218" s="61">
        <v>198084.59433962265</v>
      </c>
      <c r="AZ218" s="58">
        <v>193900</v>
      </c>
      <c r="BA218" s="59">
        <v>81.896224975585938</v>
      </c>
      <c r="BB218" s="59">
        <v>53.5</v>
      </c>
      <c r="BC218" s="62">
        <v>0.9929923415184021</v>
      </c>
      <c r="BD218" s="63">
        <v>1</v>
      </c>
    </row>
    <row r="219" spans="1:56" x14ac:dyDescent="0.3">
      <c r="A219" s="47">
        <v>38899</v>
      </c>
      <c r="B219" s="48">
        <v>15</v>
      </c>
      <c r="E219" s="49">
        <v>8</v>
      </c>
      <c r="F219" s="49">
        <v>5</v>
      </c>
      <c r="H219" s="51">
        <v>3095982</v>
      </c>
      <c r="I219" s="52">
        <v>206398.8</v>
      </c>
      <c r="J219" s="53">
        <v>187000</v>
      </c>
      <c r="K219" s="54">
        <v>75.199996948242188</v>
      </c>
      <c r="L219" s="54">
        <v>32</v>
      </c>
      <c r="M219" s="55">
        <v>1.0024054050445557</v>
      </c>
      <c r="N219" s="55">
        <v>1</v>
      </c>
      <c r="O219" s="55">
        <v>0.99683451652526855</v>
      </c>
      <c r="P219" s="56">
        <v>1</v>
      </c>
      <c r="W219" s="53">
        <v>172587.5</v>
      </c>
      <c r="X219" s="53">
        <v>155864.5</v>
      </c>
      <c r="Y219" s="52">
        <v>161018</v>
      </c>
      <c r="Z219" s="53">
        <v>146000</v>
      </c>
      <c r="AA219" s="54">
        <v>125.40000152587891</v>
      </c>
      <c r="AB219" s="54">
        <v>129</v>
      </c>
      <c r="AC219" s="55">
        <v>0.98788660764694214</v>
      </c>
      <c r="AD219" s="56">
        <v>0.9790845513343811</v>
      </c>
      <c r="AK219" s="57">
        <v>96</v>
      </c>
      <c r="AL219" s="58">
        <v>18922900</v>
      </c>
      <c r="AM219" s="59">
        <v>89</v>
      </c>
      <c r="AN219" s="60">
        <v>96</v>
      </c>
      <c r="AO219" s="61">
        <v>197113.54166666666</v>
      </c>
      <c r="AP219" s="58">
        <v>189900</v>
      </c>
      <c r="AQ219" s="59">
        <v>77.208335876464844</v>
      </c>
      <c r="AR219" s="59">
        <v>48.5</v>
      </c>
      <c r="AS219" s="62">
        <v>0.99635094404220581</v>
      </c>
      <c r="AT219" s="62">
        <v>1</v>
      </c>
      <c r="AU219" s="62">
        <v>0.99162405729293823</v>
      </c>
      <c r="AV219" s="63">
        <v>1</v>
      </c>
      <c r="AW219" s="58">
        <v>203882.29213483146</v>
      </c>
      <c r="AX219" s="58">
        <v>197900</v>
      </c>
      <c r="AY219" s="61">
        <v>196694.01041666666</v>
      </c>
      <c r="AZ219" s="58">
        <v>191290</v>
      </c>
      <c r="BA219" s="59">
        <v>80.375</v>
      </c>
      <c r="BB219" s="59">
        <v>48.5</v>
      </c>
      <c r="BC219" s="62">
        <v>0.99341487884521484</v>
      </c>
      <c r="BD219" s="63">
        <v>1</v>
      </c>
    </row>
    <row r="220" spans="1:56" x14ac:dyDescent="0.3">
      <c r="A220" s="47">
        <v>38869</v>
      </c>
      <c r="B220" s="48">
        <v>16</v>
      </c>
      <c r="E220" s="49">
        <v>10</v>
      </c>
      <c r="F220" s="49">
        <v>16</v>
      </c>
      <c r="H220" s="51">
        <v>3110378</v>
      </c>
      <c r="I220" s="52">
        <v>194398.625</v>
      </c>
      <c r="J220" s="53">
        <v>198450</v>
      </c>
      <c r="K220" s="54">
        <v>70.3125</v>
      </c>
      <c r="L220" s="54">
        <v>42.5</v>
      </c>
      <c r="M220" s="55">
        <v>0.99781835079193115</v>
      </c>
      <c r="N220" s="55">
        <v>1</v>
      </c>
      <c r="O220" s="55">
        <v>0.99197012186050415</v>
      </c>
      <c r="P220" s="56">
        <v>0.99899798631668091</v>
      </c>
      <c r="W220" s="53">
        <v>196301.1</v>
      </c>
      <c r="X220" s="53">
        <v>198900</v>
      </c>
      <c r="Y220" s="52">
        <v>193805.25</v>
      </c>
      <c r="Z220" s="53">
        <v>186400</v>
      </c>
      <c r="AA220" s="54">
        <v>92.4375</v>
      </c>
      <c r="AB220" s="54">
        <v>39</v>
      </c>
      <c r="AC220" s="55">
        <v>0.99180227518081665</v>
      </c>
      <c r="AD220" s="56">
        <v>1</v>
      </c>
      <c r="AK220" s="57">
        <v>81</v>
      </c>
      <c r="AL220" s="58">
        <v>15826918</v>
      </c>
      <c r="AM220" s="59">
        <v>81</v>
      </c>
      <c r="AN220" s="60">
        <v>91</v>
      </c>
      <c r="AO220" s="61">
        <v>195394.04938271604</v>
      </c>
      <c r="AP220" s="58">
        <v>189900</v>
      </c>
      <c r="AQ220" s="59">
        <v>77.580245971679688</v>
      </c>
      <c r="AR220" s="59">
        <v>51</v>
      </c>
      <c r="AS220" s="62">
        <v>0.99522978067398071</v>
      </c>
      <c r="AT220" s="62">
        <v>1</v>
      </c>
      <c r="AU220" s="62">
        <v>0.99065911769866943</v>
      </c>
      <c r="AV220" s="63">
        <v>1</v>
      </c>
      <c r="AW220" s="58">
        <v>206973.13580246913</v>
      </c>
      <c r="AX220" s="58">
        <v>198500</v>
      </c>
      <c r="AY220" s="61">
        <v>198654.23076923078</v>
      </c>
      <c r="AZ220" s="58">
        <v>192900</v>
      </c>
      <c r="BA220" s="59">
        <v>77.901100158691406</v>
      </c>
      <c r="BB220" s="59">
        <v>46</v>
      </c>
      <c r="BC220" s="62">
        <v>0.99371862411499023</v>
      </c>
      <c r="BD220" s="63">
        <v>1</v>
      </c>
    </row>
    <row r="221" spans="1:56" x14ac:dyDescent="0.3">
      <c r="A221" s="47">
        <v>38838</v>
      </c>
      <c r="B221" s="48">
        <v>12</v>
      </c>
      <c r="E221" s="49">
        <v>23</v>
      </c>
      <c r="F221" s="49">
        <v>17</v>
      </c>
      <c r="H221" s="51">
        <v>2384160</v>
      </c>
      <c r="I221" s="52">
        <v>198680</v>
      </c>
      <c r="J221" s="53">
        <v>182200</v>
      </c>
      <c r="K221" s="54">
        <v>79.166664123535156</v>
      </c>
      <c r="L221" s="54">
        <v>50</v>
      </c>
      <c r="M221" s="55">
        <v>0.99700361490249634</v>
      </c>
      <c r="N221" s="55">
        <v>1</v>
      </c>
      <c r="O221" s="55">
        <v>0.9854087233543396</v>
      </c>
      <c r="P221" s="56">
        <v>1</v>
      </c>
      <c r="W221" s="53">
        <v>216295.5652173913</v>
      </c>
      <c r="X221" s="53">
        <v>198500</v>
      </c>
      <c r="Y221" s="52">
        <v>216359.17647058822</v>
      </c>
      <c r="Z221" s="53">
        <v>198900</v>
      </c>
      <c r="AA221" s="54">
        <v>67.058822631835938</v>
      </c>
      <c r="AB221" s="54">
        <v>41</v>
      </c>
      <c r="AC221" s="55">
        <v>0.99385559558868408</v>
      </c>
      <c r="AD221" s="56">
        <v>1</v>
      </c>
      <c r="AK221" s="57">
        <v>65</v>
      </c>
      <c r="AL221" s="58">
        <v>12716540</v>
      </c>
      <c r="AM221" s="59">
        <v>71</v>
      </c>
      <c r="AN221" s="60">
        <v>75</v>
      </c>
      <c r="AO221" s="61">
        <v>195639.07692307694</v>
      </c>
      <c r="AP221" s="58">
        <v>189900</v>
      </c>
      <c r="AQ221" s="59">
        <v>79.369232177734375</v>
      </c>
      <c r="AR221" s="59">
        <v>60</v>
      </c>
      <c r="AS221" s="62">
        <v>0.99459254741668701</v>
      </c>
      <c r="AT221" s="62">
        <v>1</v>
      </c>
      <c r="AU221" s="62">
        <v>0.99033641815185547</v>
      </c>
      <c r="AV221" s="63">
        <v>1</v>
      </c>
      <c r="AW221" s="58">
        <v>208476.23943661971</v>
      </c>
      <c r="AX221" s="58">
        <v>198500</v>
      </c>
      <c r="AY221" s="61">
        <v>199688.68</v>
      </c>
      <c r="AZ221" s="58">
        <v>192900</v>
      </c>
      <c r="BA221" s="59">
        <v>74.800003051757813</v>
      </c>
      <c r="BB221" s="59">
        <v>48</v>
      </c>
      <c r="BC221" s="62">
        <v>0.99412745237350464</v>
      </c>
      <c r="BD221" s="63">
        <v>1</v>
      </c>
    </row>
    <row r="222" spans="1:56" x14ac:dyDescent="0.3">
      <c r="A222" s="47">
        <v>38808</v>
      </c>
      <c r="B222" s="48">
        <v>13</v>
      </c>
      <c r="E222" s="49">
        <v>9</v>
      </c>
      <c r="F222" s="49">
        <v>16</v>
      </c>
      <c r="H222" s="51">
        <v>2371076</v>
      </c>
      <c r="I222" s="52">
        <v>182390.46153846153</v>
      </c>
      <c r="J222" s="53">
        <v>180000</v>
      </c>
      <c r="K222" s="54">
        <v>115.38461303710938</v>
      </c>
      <c r="L222" s="54">
        <v>60</v>
      </c>
      <c r="M222" s="55">
        <v>0.98765009641647339</v>
      </c>
      <c r="N222" s="55">
        <v>0.98738032579421997</v>
      </c>
      <c r="O222" s="55">
        <v>0.99133020639419556</v>
      </c>
      <c r="P222" s="56">
        <v>0.98738032579421997</v>
      </c>
      <c r="W222" s="53">
        <v>198612.66666666666</v>
      </c>
      <c r="X222" s="53">
        <v>174900</v>
      </c>
      <c r="Y222" s="52">
        <v>176817.875</v>
      </c>
      <c r="Z222" s="53">
        <v>189400</v>
      </c>
      <c r="AA222" s="54">
        <v>105.125</v>
      </c>
      <c r="AB222" s="54">
        <v>32</v>
      </c>
      <c r="AC222" s="55">
        <v>0.97807824611663818</v>
      </c>
      <c r="AD222" s="56">
        <v>0.99608355760574341</v>
      </c>
      <c r="AK222" s="57">
        <v>53</v>
      </c>
      <c r="AL222" s="58">
        <v>10332380</v>
      </c>
      <c r="AM222" s="59">
        <v>48</v>
      </c>
      <c r="AN222" s="60">
        <v>58</v>
      </c>
      <c r="AO222" s="61">
        <v>194950.56603773584</v>
      </c>
      <c r="AP222" s="58">
        <v>189900</v>
      </c>
      <c r="AQ222" s="59">
        <v>79.415092468261719</v>
      </c>
      <c r="AR222" s="59">
        <v>60</v>
      </c>
      <c r="AS222" s="62">
        <v>0.99404668807983398</v>
      </c>
      <c r="AT222" s="62">
        <v>1</v>
      </c>
      <c r="AU222" s="62">
        <v>0.99145209789276123</v>
      </c>
      <c r="AV222" s="63">
        <v>1</v>
      </c>
      <c r="AW222" s="58">
        <v>204729.47916666666</v>
      </c>
      <c r="AX222" s="58">
        <v>197900</v>
      </c>
      <c r="AY222" s="61">
        <v>194802.5</v>
      </c>
      <c r="AZ222" s="58">
        <v>192900</v>
      </c>
      <c r="BA222" s="59">
        <v>77.068962097167969</v>
      </c>
      <c r="BB222" s="59">
        <v>54</v>
      </c>
      <c r="BC222" s="62">
        <v>0.99420714378356934</v>
      </c>
      <c r="BD222" s="63">
        <v>1</v>
      </c>
    </row>
    <row r="223" spans="1:56" x14ac:dyDescent="0.3">
      <c r="A223" s="47">
        <v>38777</v>
      </c>
      <c r="B223" s="48">
        <v>12</v>
      </c>
      <c r="E223" s="49">
        <v>14</v>
      </c>
      <c r="F223" s="49">
        <v>9</v>
      </c>
      <c r="H223" s="51">
        <v>2657050</v>
      </c>
      <c r="I223" s="52">
        <v>221420.83333333334</v>
      </c>
      <c r="J223" s="53">
        <v>198550</v>
      </c>
      <c r="K223" s="54">
        <v>71.5</v>
      </c>
      <c r="L223" s="54">
        <v>78.5</v>
      </c>
      <c r="M223" s="55">
        <v>1.0012710094451904</v>
      </c>
      <c r="N223" s="55">
        <v>1</v>
      </c>
      <c r="O223" s="55">
        <v>0.99399358034133911</v>
      </c>
      <c r="P223" s="56">
        <v>1</v>
      </c>
      <c r="W223" s="53">
        <v>212008.42857142858</v>
      </c>
      <c r="X223" s="53">
        <v>214900</v>
      </c>
      <c r="Y223" s="52">
        <v>188796.55555555556</v>
      </c>
      <c r="Z223" s="53">
        <v>204940</v>
      </c>
      <c r="AA223" s="54">
        <v>57.666667938232422</v>
      </c>
      <c r="AB223" s="54">
        <v>55</v>
      </c>
      <c r="AC223" s="55">
        <v>0.99839115142822266</v>
      </c>
      <c r="AD223" s="56">
        <v>1</v>
      </c>
      <c r="AK223" s="57">
        <v>40</v>
      </c>
      <c r="AL223" s="58">
        <v>7961304</v>
      </c>
      <c r="AM223" s="59">
        <v>39</v>
      </c>
      <c r="AN223" s="60">
        <v>42</v>
      </c>
      <c r="AO223" s="61">
        <v>199032.6</v>
      </c>
      <c r="AP223" s="58">
        <v>194790</v>
      </c>
      <c r="AQ223" s="59">
        <v>67.724998474121094</v>
      </c>
      <c r="AR223" s="59">
        <v>55.5</v>
      </c>
      <c r="AS223" s="62">
        <v>0.99612557888031006</v>
      </c>
      <c r="AT223" s="62">
        <v>1</v>
      </c>
      <c r="AU223" s="62">
        <v>0.99149173498153687</v>
      </c>
      <c r="AV223" s="63">
        <v>1</v>
      </c>
      <c r="AW223" s="58">
        <v>206141.05128205128</v>
      </c>
      <c r="AX223" s="58">
        <v>198900</v>
      </c>
      <c r="AY223" s="61">
        <v>201653.78571428571</v>
      </c>
      <c r="AZ223" s="58">
        <v>194900</v>
      </c>
      <c r="BA223" s="59">
        <v>66.380950927734375</v>
      </c>
      <c r="BB223" s="59">
        <v>57.5</v>
      </c>
      <c r="BC223" s="62">
        <v>1.0003514289855957</v>
      </c>
      <c r="BD223" s="63">
        <v>1</v>
      </c>
    </row>
    <row r="224" spans="1:56" x14ac:dyDescent="0.3">
      <c r="A224" s="47">
        <v>38749</v>
      </c>
      <c r="B224" s="48">
        <v>16</v>
      </c>
      <c r="E224" s="49">
        <v>11</v>
      </c>
      <c r="F224" s="49">
        <v>13</v>
      </c>
      <c r="H224" s="51">
        <v>2799971</v>
      </c>
      <c r="I224" s="52">
        <v>174998.1875</v>
      </c>
      <c r="J224" s="53">
        <v>171700</v>
      </c>
      <c r="K224" s="54">
        <v>40.1875</v>
      </c>
      <c r="L224" s="54">
        <v>30</v>
      </c>
      <c r="M224" s="55">
        <v>0.99537712335586548</v>
      </c>
      <c r="N224" s="55">
        <v>1</v>
      </c>
      <c r="O224" s="55">
        <v>1.0000537633895874</v>
      </c>
      <c r="P224" s="56">
        <v>1</v>
      </c>
      <c r="W224" s="53">
        <v>218418</v>
      </c>
      <c r="X224" s="53">
        <v>198900</v>
      </c>
      <c r="Y224" s="52">
        <v>211335.84615384616</v>
      </c>
      <c r="Z224" s="53">
        <v>198900</v>
      </c>
      <c r="AA224" s="54">
        <v>59.615383148193359</v>
      </c>
      <c r="AB224" s="54">
        <v>33</v>
      </c>
      <c r="AC224" s="55">
        <v>1.0045582056045532</v>
      </c>
      <c r="AD224" s="56">
        <v>1</v>
      </c>
      <c r="AK224" s="57">
        <v>28</v>
      </c>
      <c r="AL224" s="58">
        <v>5304254</v>
      </c>
      <c r="AM224" s="59">
        <v>25</v>
      </c>
      <c r="AN224" s="60">
        <v>33</v>
      </c>
      <c r="AO224" s="61">
        <v>189437.64285714287</v>
      </c>
      <c r="AP224" s="58">
        <v>188500</v>
      </c>
      <c r="AQ224" s="59">
        <v>66.107139587402344</v>
      </c>
      <c r="AR224" s="59">
        <v>41.5</v>
      </c>
      <c r="AS224" s="62">
        <v>0.99392038583755493</v>
      </c>
      <c r="AT224" s="62">
        <v>1</v>
      </c>
      <c r="AU224" s="62">
        <v>0.99041950702667236</v>
      </c>
      <c r="AV224" s="63">
        <v>1</v>
      </c>
      <c r="AW224" s="58">
        <v>202855.32</v>
      </c>
      <c r="AX224" s="58">
        <v>195000</v>
      </c>
      <c r="AY224" s="61">
        <v>205160.30303030304</v>
      </c>
      <c r="AZ224" s="58">
        <v>192900</v>
      </c>
      <c r="BA224" s="59">
        <v>68.757575988769531</v>
      </c>
      <c r="BB224" s="59">
        <v>63</v>
      </c>
      <c r="BC224" s="62">
        <v>1.000886082649231</v>
      </c>
      <c r="BD224" s="63">
        <v>1</v>
      </c>
    </row>
    <row r="225" spans="1:56" x14ac:dyDescent="0.3">
      <c r="A225" s="47">
        <v>38718</v>
      </c>
      <c r="B225" s="48">
        <v>12</v>
      </c>
      <c r="E225" s="49">
        <v>14</v>
      </c>
      <c r="F225" s="49">
        <v>20</v>
      </c>
      <c r="H225" s="51">
        <v>2504283</v>
      </c>
      <c r="I225" s="52">
        <v>208690.25</v>
      </c>
      <c r="J225" s="53">
        <v>198128.5</v>
      </c>
      <c r="K225" s="54">
        <v>100.66666412353516</v>
      </c>
      <c r="L225" s="54">
        <v>82.5</v>
      </c>
      <c r="M225" s="55">
        <v>0.99197804927825928</v>
      </c>
      <c r="N225" s="55">
        <v>0.99939525127410889</v>
      </c>
      <c r="O225" s="55">
        <v>0.9775739312171936</v>
      </c>
      <c r="P225" s="56">
        <v>0.98679721355438232</v>
      </c>
      <c r="W225" s="53">
        <v>190627.5</v>
      </c>
      <c r="X225" s="53">
        <v>188900</v>
      </c>
      <c r="Y225" s="52">
        <v>201146.2</v>
      </c>
      <c r="Z225" s="53">
        <v>191290</v>
      </c>
      <c r="AA225" s="54">
        <v>74.699996948242188</v>
      </c>
      <c r="AB225" s="54">
        <v>66.5</v>
      </c>
      <c r="AC225" s="55">
        <v>0.99849927425384521</v>
      </c>
      <c r="AD225" s="56">
        <v>1</v>
      </c>
      <c r="AK225" s="57">
        <v>12</v>
      </c>
      <c r="AL225" s="58">
        <v>2504283</v>
      </c>
      <c r="AM225" s="59">
        <v>14</v>
      </c>
      <c r="AN225" s="60">
        <v>20</v>
      </c>
      <c r="AO225" s="61">
        <v>208690.25</v>
      </c>
      <c r="AP225" s="58">
        <v>198128.5</v>
      </c>
      <c r="AQ225" s="59">
        <v>100.66666412353516</v>
      </c>
      <c r="AR225" s="59">
        <v>82.5</v>
      </c>
      <c r="AS225" s="62">
        <v>0.99197804927825928</v>
      </c>
      <c r="AT225" s="62">
        <v>0.99939525127410889</v>
      </c>
      <c r="AU225" s="62">
        <v>0.9775739312171936</v>
      </c>
      <c r="AV225" s="63">
        <v>0.98679721355438232</v>
      </c>
      <c r="AW225" s="58">
        <v>190627.5</v>
      </c>
      <c r="AX225" s="58">
        <v>188900</v>
      </c>
      <c r="AY225" s="61">
        <v>201146.2</v>
      </c>
      <c r="AZ225" s="58">
        <v>191290</v>
      </c>
      <c r="BA225" s="59">
        <v>74.699996948242188</v>
      </c>
      <c r="BB225" s="59">
        <v>66.5</v>
      </c>
      <c r="BC225" s="62">
        <v>0.99849927425384521</v>
      </c>
      <c r="BD225" s="63">
        <v>1</v>
      </c>
    </row>
    <row r="226" spans="1:56" x14ac:dyDescent="0.3">
      <c r="A226" s="47">
        <v>37742</v>
      </c>
      <c r="B226" s="48">
        <v>0</v>
      </c>
      <c r="E226" s="49">
        <v>0</v>
      </c>
      <c r="F226" s="49">
        <v>0</v>
      </c>
      <c r="H226" s="51">
        <v>0</v>
      </c>
      <c r="AK226" s="57">
        <v>0</v>
      </c>
      <c r="AL226" s="58">
        <v>0</v>
      </c>
      <c r="AM226" s="59">
        <v>0</v>
      </c>
      <c r="AN226" s="60">
        <v>0</v>
      </c>
    </row>
    <row r="227" spans="1:56" x14ac:dyDescent="0.3">
      <c r="A227" s="47">
        <v>37712</v>
      </c>
      <c r="B227" s="48">
        <v>0</v>
      </c>
      <c r="E227" s="49">
        <v>0</v>
      </c>
      <c r="F227" s="49">
        <v>0</v>
      </c>
      <c r="H227" s="51">
        <v>0</v>
      </c>
      <c r="AK227" s="57">
        <v>0</v>
      </c>
      <c r="AL227" s="58">
        <v>0</v>
      </c>
      <c r="AM227" s="59">
        <v>0</v>
      </c>
      <c r="AN227" s="60">
        <v>0</v>
      </c>
    </row>
    <row r="228" spans="1:56" x14ac:dyDescent="0.3">
      <c r="A228" s="47">
        <v>37681</v>
      </c>
      <c r="B228" s="48">
        <v>0</v>
      </c>
      <c r="E228" s="49">
        <v>0</v>
      </c>
      <c r="F228" s="49">
        <v>0</v>
      </c>
      <c r="H228" s="51">
        <v>0</v>
      </c>
      <c r="AK228" s="57">
        <v>0</v>
      </c>
      <c r="AL228" s="58">
        <v>0</v>
      </c>
      <c r="AM228" s="59">
        <v>0</v>
      </c>
      <c r="AN228" s="60">
        <v>0</v>
      </c>
    </row>
    <row r="229" spans="1:56" x14ac:dyDescent="0.3">
      <c r="A229" s="47">
        <v>37653</v>
      </c>
      <c r="B229" s="48">
        <v>0</v>
      </c>
      <c r="E229" s="49">
        <v>0</v>
      </c>
      <c r="F229" s="49">
        <v>0</v>
      </c>
      <c r="H229" s="51">
        <v>0</v>
      </c>
      <c r="AK229" s="57">
        <v>0</v>
      </c>
      <c r="AL229" s="58">
        <v>0</v>
      </c>
      <c r="AM229" s="59">
        <v>0</v>
      </c>
      <c r="AN229" s="60">
        <v>0</v>
      </c>
    </row>
    <row r="230" spans="1:56" x14ac:dyDescent="0.3">
      <c r="A230" s="47">
        <v>37622</v>
      </c>
      <c r="B230" s="48">
        <v>0</v>
      </c>
      <c r="E230" s="49">
        <v>0</v>
      </c>
      <c r="F230" s="49">
        <v>0</v>
      </c>
      <c r="H230" s="51">
        <v>0</v>
      </c>
      <c r="AK230" s="57">
        <v>0</v>
      </c>
      <c r="AL230" s="58">
        <v>0</v>
      </c>
      <c r="AM230" s="59">
        <v>0</v>
      </c>
      <c r="AN230" s="60">
        <v>0</v>
      </c>
    </row>
    <row r="231" spans="1:56" x14ac:dyDescent="0.3">
      <c r="A231" s="47">
        <v>37591</v>
      </c>
      <c r="B231" s="48">
        <v>0</v>
      </c>
      <c r="E231" s="49">
        <v>0</v>
      </c>
      <c r="F231" s="49">
        <v>0</v>
      </c>
      <c r="H231" s="51">
        <v>0</v>
      </c>
      <c r="AK231" s="57">
        <v>0</v>
      </c>
      <c r="AL231" s="58">
        <v>0</v>
      </c>
      <c r="AM231" s="59">
        <v>0</v>
      </c>
      <c r="AN231" s="60">
        <v>0</v>
      </c>
    </row>
    <row r="232" spans="1:56" x14ac:dyDescent="0.3">
      <c r="A232" s="47">
        <v>37561</v>
      </c>
      <c r="B232" s="48">
        <v>0</v>
      </c>
      <c r="E232" s="49">
        <v>0</v>
      </c>
      <c r="F232" s="49">
        <v>0</v>
      </c>
      <c r="H232" s="51">
        <v>0</v>
      </c>
      <c r="AK232" s="57">
        <v>0</v>
      </c>
      <c r="AL232" s="58">
        <v>0</v>
      </c>
      <c r="AM232" s="59">
        <v>0</v>
      </c>
      <c r="AN232" s="60">
        <v>0</v>
      </c>
    </row>
    <row r="233" spans="1:56" x14ac:dyDescent="0.3">
      <c r="A233" s="47">
        <v>37530</v>
      </c>
      <c r="B233" s="48">
        <v>0</v>
      </c>
      <c r="E233" s="49">
        <v>0</v>
      </c>
      <c r="F233" s="49">
        <v>0</v>
      </c>
      <c r="H233" s="51">
        <v>0</v>
      </c>
      <c r="AK233" s="57">
        <v>0</v>
      </c>
      <c r="AL233" s="58">
        <v>0</v>
      </c>
      <c r="AM233" s="59">
        <v>0</v>
      </c>
      <c r="AN233" s="60">
        <v>0</v>
      </c>
    </row>
    <row r="234" spans="1:56" x14ac:dyDescent="0.3">
      <c r="A234" s="47">
        <v>37500</v>
      </c>
      <c r="B234" s="48">
        <v>0</v>
      </c>
      <c r="E234" s="49">
        <v>0</v>
      </c>
      <c r="F234" s="49">
        <v>0</v>
      </c>
      <c r="H234" s="51">
        <v>0</v>
      </c>
      <c r="AK234" s="57">
        <v>0</v>
      </c>
      <c r="AL234" s="58">
        <v>0</v>
      </c>
      <c r="AM234" s="59">
        <v>0</v>
      </c>
      <c r="AN234" s="60">
        <v>0</v>
      </c>
    </row>
    <row r="235" spans="1:56" x14ac:dyDescent="0.3">
      <c r="A235" s="47">
        <v>37469</v>
      </c>
      <c r="B235" s="48">
        <v>0</v>
      </c>
      <c r="E235" s="49">
        <v>0</v>
      </c>
      <c r="F235" s="49">
        <v>0</v>
      </c>
      <c r="H235" s="51">
        <v>0</v>
      </c>
      <c r="AK235" s="57">
        <v>0</v>
      </c>
      <c r="AL235" s="58">
        <v>0</v>
      </c>
      <c r="AM235" s="59">
        <v>0</v>
      </c>
      <c r="AN235" s="60">
        <v>0</v>
      </c>
    </row>
    <row r="236" spans="1:56" x14ac:dyDescent="0.3">
      <c r="A236" s="47">
        <v>37438</v>
      </c>
      <c r="B236" s="48">
        <v>0</v>
      </c>
      <c r="E236" s="49">
        <v>0</v>
      </c>
      <c r="F236" s="49">
        <v>0</v>
      </c>
      <c r="H236" s="51">
        <v>0</v>
      </c>
      <c r="AK236" s="57">
        <v>0</v>
      </c>
      <c r="AL236" s="58">
        <v>0</v>
      </c>
      <c r="AM236" s="59">
        <v>0</v>
      </c>
      <c r="AN236" s="60">
        <v>0</v>
      </c>
    </row>
    <row r="237" spans="1:56" x14ac:dyDescent="0.3">
      <c r="A237" s="47">
        <v>37408</v>
      </c>
      <c r="B237" s="48">
        <v>0</v>
      </c>
      <c r="E237" s="49">
        <v>0</v>
      </c>
      <c r="F237" s="49">
        <v>0</v>
      </c>
      <c r="H237" s="51">
        <v>0</v>
      </c>
      <c r="AK237" s="57">
        <v>0</v>
      </c>
      <c r="AL237" s="58">
        <v>0</v>
      </c>
      <c r="AM237" s="59">
        <v>0</v>
      </c>
      <c r="AN237" s="60">
        <v>0</v>
      </c>
    </row>
    <row r="238" spans="1:56" x14ac:dyDescent="0.3">
      <c r="A238" s="47">
        <v>37377</v>
      </c>
      <c r="B238" s="48">
        <v>0</v>
      </c>
      <c r="E238" s="49">
        <v>0</v>
      </c>
      <c r="F238" s="49">
        <v>0</v>
      </c>
      <c r="H238" s="51">
        <v>0</v>
      </c>
      <c r="AK238" s="57">
        <v>0</v>
      </c>
      <c r="AL238" s="58">
        <v>0</v>
      </c>
      <c r="AM238" s="59">
        <v>0</v>
      </c>
      <c r="AN238" s="60">
        <v>0</v>
      </c>
    </row>
    <row r="239" spans="1:56" x14ac:dyDescent="0.3">
      <c r="A239" s="47">
        <v>37347</v>
      </c>
      <c r="B239" s="48">
        <v>0</v>
      </c>
      <c r="E239" s="49">
        <v>0</v>
      </c>
      <c r="F239" s="49">
        <v>0</v>
      </c>
      <c r="H239" s="51">
        <v>0</v>
      </c>
      <c r="AK239" s="57">
        <v>0</v>
      </c>
      <c r="AL239" s="58">
        <v>0</v>
      </c>
      <c r="AM239" s="59">
        <v>0</v>
      </c>
      <c r="AN239" s="60">
        <v>0</v>
      </c>
    </row>
    <row r="240" spans="1:56" x14ac:dyDescent="0.3">
      <c r="A240" s="47">
        <v>37316</v>
      </c>
      <c r="B240" s="48">
        <v>0</v>
      </c>
      <c r="E240" s="49">
        <v>0</v>
      </c>
      <c r="F240" s="49">
        <v>0</v>
      </c>
      <c r="H240" s="51">
        <v>0</v>
      </c>
      <c r="AK240" s="57">
        <v>0</v>
      </c>
      <c r="AL240" s="58">
        <v>0</v>
      </c>
      <c r="AM240" s="59">
        <v>0</v>
      </c>
      <c r="AN240" s="60">
        <v>0</v>
      </c>
    </row>
    <row r="241" spans="1:40" x14ac:dyDescent="0.3">
      <c r="A241" s="47">
        <v>37288</v>
      </c>
      <c r="B241" s="48">
        <v>0</v>
      </c>
      <c r="E241" s="49">
        <v>0</v>
      </c>
      <c r="F241" s="49">
        <v>0</v>
      </c>
      <c r="H241" s="51">
        <v>0</v>
      </c>
      <c r="AK241" s="57">
        <v>0</v>
      </c>
      <c r="AL241" s="58">
        <v>0</v>
      </c>
      <c r="AM241" s="59">
        <v>0</v>
      </c>
      <c r="AN241" s="60">
        <v>0</v>
      </c>
    </row>
    <row r="242" spans="1:40" x14ac:dyDescent="0.3">
      <c r="A242" s="47">
        <v>37257</v>
      </c>
      <c r="B242" s="48">
        <v>0</v>
      </c>
      <c r="E242" s="49">
        <v>0</v>
      </c>
      <c r="F242" s="49">
        <v>0</v>
      </c>
      <c r="H242" s="51">
        <v>0</v>
      </c>
      <c r="AK242" s="57">
        <v>0</v>
      </c>
      <c r="AL242" s="58">
        <v>0</v>
      </c>
      <c r="AM242" s="59">
        <v>0</v>
      </c>
      <c r="AN242" s="60">
        <v>0</v>
      </c>
    </row>
    <row r="243" spans="1:40" x14ac:dyDescent="0.3">
      <c r="A243" s="47">
        <v>37226</v>
      </c>
      <c r="B243" s="48">
        <v>0</v>
      </c>
      <c r="E243" s="49">
        <v>0</v>
      </c>
      <c r="F243" s="49">
        <v>0</v>
      </c>
      <c r="H243" s="51">
        <v>0</v>
      </c>
    </row>
    <row r="244" spans="1:40" x14ac:dyDescent="0.3">
      <c r="A244" s="47">
        <v>37196</v>
      </c>
      <c r="B244" s="48">
        <v>0</v>
      </c>
      <c r="E244" s="49">
        <v>0</v>
      </c>
      <c r="F244" s="49">
        <v>0</v>
      </c>
      <c r="H244" s="51">
        <v>0</v>
      </c>
    </row>
    <row r="245" spans="1:40" x14ac:dyDescent="0.3">
      <c r="A245" s="47">
        <v>37165</v>
      </c>
      <c r="B245" s="48">
        <v>0</v>
      </c>
      <c r="E245" s="49">
        <v>0</v>
      </c>
      <c r="F245" s="49">
        <v>0</v>
      </c>
      <c r="H245" s="51">
        <v>0</v>
      </c>
    </row>
    <row r="246" spans="1:40" x14ac:dyDescent="0.3">
      <c r="A246" s="47">
        <v>37135</v>
      </c>
      <c r="B246" s="48">
        <v>0</v>
      </c>
      <c r="E246" s="49">
        <v>0</v>
      </c>
      <c r="F246" s="49">
        <v>0</v>
      </c>
      <c r="H246" s="51">
        <v>0</v>
      </c>
    </row>
    <row r="247" spans="1:40" x14ac:dyDescent="0.3">
      <c r="A247" s="47">
        <v>37104</v>
      </c>
      <c r="B247" s="48">
        <v>0</v>
      </c>
      <c r="E247" s="49">
        <v>0</v>
      </c>
      <c r="F247" s="49">
        <v>0</v>
      </c>
      <c r="H247" s="51">
        <v>0</v>
      </c>
    </row>
    <row r="248" spans="1:40" x14ac:dyDescent="0.3">
      <c r="A248" s="47">
        <v>37073</v>
      </c>
      <c r="B248" s="48">
        <v>0</v>
      </c>
      <c r="E248" s="49">
        <v>0</v>
      </c>
      <c r="F248" s="49">
        <v>0</v>
      </c>
      <c r="H248" s="51">
        <v>0</v>
      </c>
    </row>
    <row r="249" spans="1:40" x14ac:dyDescent="0.3">
      <c r="A249" s="47">
        <v>37043</v>
      </c>
      <c r="B249" s="48">
        <v>0</v>
      </c>
      <c r="E249" s="49">
        <v>0</v>
      </c>
      <c r="F249" s="49">
        <v>0</v>
      </c>
      <c r="H249" s="51">
        <v>0</v>
      </c>
    </row>
    <row r="250" spans="1:40" x14ac:dyDescent="0.3">
      <c r="A250" s="47">
        <v>37012</v>
      </c>
      <c r="B250" s="48">
        <v>0</v>
      </c>
      <c r="E250" s="49">
        <v>0</v>
      </c>
      <c r="F250" s="49">
        <v>0</v>
      </c>
      <c r="H250" s="51">
        <v>0</v>
      </c>
    </row>
    <row r="251" spans="1:40" x14ac:dyDescent="0.3">
      <c r="A251" s="47">
        <v>36982</v>
      </c>
      <c r="B251" s="48">
        <v>0</v>
      </c>
      <c r="E251" s="49">
        <v>0</v>
      </c>
      <c r="F251" s="49">
        <v>0</v>
      </c>
      <c r="H251" s="51">
        <v>0</v>
      </c>
    </row>
    <row r="252" spans="1:40" x14ac:dyDescent="0.3">
      <c r="A252" s="47">
        <v>36951</v>
      </c>
      <c r="B252" s="48">
        <v>0</v>
      </c>
      <c r="E252" s="49">
        <v>0</v>
      </c>
      <c r="F252" s="49">
        <v>0</v>
      </c>
      <c r="H252" s="51">
        <v>0</v>
      </c>
    </row>
    <row r="253" spans="1:40" x14ac:dyDescent="0.3">
      <c r="A253" s="47">
        <v>36923</v>
      </c>
      <c r="B253" s="48">
        <v>0</v>
      </c>
      <c r="E253" s="49">
        <v>0</v>
      </c>
      <c r="F253" s="49">
        <v>0</v>
      </c>
      <c r="H253" s="51">
        <v>0</v>
      </c>
    </row>
    <row r="254" spans="1:40" x14ac:dyDescent="0.3">
      <c r="A254" s="47">
        <v>36892</v>
      </c>
      <c r="B254" s="48">
        <v>0</v>
      </c>
      <c r="E254" s="49">
        <v>0</v>
      </c>
      <c r="F254" s="49">
        <v>0</v>
      </c>
      <c r="H254" s="51">
        <v>0</v>
      </c>
    </row>
    <row r="255" spans="1:40" x14ac:dyDescent="0.3">
      <c r="A255" s="47">
        <v>36861</v>
      </c>
      <c r="B255" s="48">
        <v>0</v>
      </c>
      <c r="E255" s="49">
        <v>0</v>
      </c>
      <c r="F255" s="49">
        <v>0</v>
      </c>
      <c r="H255" s="51">
        <v>0</v>
      </c>
    </row>
    <row r="256" spans="1:40" x14ac:dyDescent="0.3">
      <c r="A256" s="47">
        <v>36831</v>
      </c>
      <c r="B256" s="48">
        <v>0</v>
      </c>
      <c r="E256" s="49">
        <v>0</v>
      </c>
      <c r="F256" s="49">
        <v>0</v>
      </c>
      <c r="H256" s="51">
        <v>0</v>
      </c>
    </row>
    <row r="257" spans="1:8" x14ac:dyDescent="0.3">
      <c r="A257" s="47">
        <v>36800</v>
      </c>
      <c r="B257" s="48">
        <v>0</v>
      </c>
      <c r="E257" s="49">
        <v>0</v>
      </c>
      <c r="F257" s="49">
        <v>0</v>
      </c>
      <c r="H257" s="51">
        <v>0</v>
      </c>
    </row>
    <row r="258" spans="1:8" x14ac:dyDescent="0.3">
      <c r="A258" s="47">
        <v>36770</v>
      </c>
      <c r="B258" s="48">
        <v>0</v>
      </c>
      <c r="E258" s="49">
        <v>0</v>
      </c>
      <c r="F258" s="49">
        <v>0</v>
      </c>
      <c r="H258" s="51">
        <v>0</v>
      </c>
    </row>
    <row r="259" spans="1:8" x14ac:dyDescent="0.3">
      <c r="A259" s="47">
        <v>36739</v>
      </c>
      <c r="B259" s="48">
        <v>0</v>
      </c>
      <c r="E259" s="49">
        <v>0</v>
      </c>
      <c r="F259" s="49">
        <v>0</v>
      </c>
      <c r="H259" s="51">
        <v>0</v>
      </c>
    </row>
    <row r="260" spans="1:8" x14ac:dyDescent="0.3">
      <c r="A260" s="47">
        <v>36708</v>
      </c>
      <c r="B260" s="48">
        <v>0</v>
      </c>
      <c r="E260" s="49">
        <v>0</v>
      </c>
      <c r="F260" s="49">
        <v>0</v>
      </c>
      <c r="H260" s="51">
        <v>0</v>
      </c>
    </row>
  </sheetData>
  <mergeCells count="32"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Q6:AR6"/>
    <mergeCell ref="AS6:AT6"/>
    <mergeCell ref="AU6:AV6"/>
    <mergeCell ref="AK5:AN5"/>
    <mergeCell ref="AO5:AV5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RealEstate.MLS</dc:creator>
  <cp:lastModifiedBy>Real Estate</cp:lastModifiedBy>
  <dcterms:created xsi:type="dcterms:W3CDTF">2015-07-08T20:28:31Z</dcterms:created>
  <dcterms:modified xsi:type="dcterms:W3CDTF">2024-03-07T16:19:32Z</dcterms:modified>
</cp:coreProperties>
</file>