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7209B242-F04F-4514-9844-248C13724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<sst xmlns="http://schemas.openxmlformats.org/spreadsheetml/2006/main" count="300" uniqueCount="37">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</sst>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6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82" t="str">
        <f>"Key MLS Statistics for "&amp;A7</f>
        <v>Key MLS Statistics for Month</v>
      </c>
      <c r="C6" s="72"/>
      <c r="D6" s="72"/>
      <c r="E6" s="72"/>
      <c r="F6" s="72"/>
      <c r="G6" s="72"/>
      <c r="H6" s="70"/>
      <c r="I6" s="73" t="str">
        <f>"Statistics for Listings Sold During "&amp;A7</f>
        <v>Statistics for Listings Sold During Month</v>
      </c>
      <c r="J6" s="72"/>
      <c r="K6" s="72"/>
      <c r="L6" s="72"/>
      <c r="M6" s="72"/>
      <c r="N6" s="72"/>
      <c r="O6" s="72"/>
      <c r="P6" s="70"/>
      <c r="Q6" s="73" t="str">
        <f>"Statistics for Active Listings at End of "&amp;A7</f>
        <v>Statistics for Active Listings at End of Month</v>
      </c>
      <c r="R6" s="72"/>
      <c r="S6" s="72"/>
      <c r="T6" s="72"/>
      <c r="U6" s="72"/>
      <c r="V6" s="70"/>
      <c r="W6" s="73" t="s">
        <v>4</v>
      </c>
      <c r="X6" s="70"/>
      <c r="Y6" s="73" t="str">
        <f>"Statistics for Contracts Written During "&amp;A7</f>
        <v>Statistics for Contracts Written During Month</v>
      </c>
      <c r="Z6" s="72"/>
      <c r="AA6" s="72"/>
      <c r="AB6" s="72"/>
      <c r="AC6" s="72"/>
      <c r="AD6" s="70"/>
      <c r="AE6" s="73" t="str">
        <f>"Statistics for Pending Contracts at End of "&amp;A7</f>
        <v>Statistics for Pending Contracts at End of Month</v>
      </c>
      <c r="AF6" s="72"/>
      <c r="AG6" s="72"/>
      <c r="AH6" s="72"/>
      <c r="AI6" s="72"/>
      <c r="AJ6" s="70"/>
      <c r="AK6" s="79" t="s">
        <v>5</v>
      </c>
      <c r="AL6" s="72"/>
      <c r="AM6" s="72"/>
      <c r="AN6" s="70"/>
      <c r="AO6" s="75" t="s">
        <v>6</v>
      </c>
      <c r="AP6" s="72"/>
      <c r="AQ6" s="72"/>
      <c r="AR6" s="72"/>
      <c r="AS6" s="72"/>
      <c r="AT6" s="72"/>
      <c r="AU6" s="72"/>
      <c r="AV6" s="70"/>
      <c r="AW6" s="75" t="s">
        <v>7</v>
      </c>
      <c r="AX6" s="70"/>
      <c r="AY6" s="75" t="s">
        <v>8</v>
      </c>
      <c r="AZ6" s="72"/>
      <c r="BA6" s="72"/>
      <c r="BB6" s="72"/>
      <c r="BC6" s="72"/>
      <c r="BD6" s="70"/>
      <c r="BE6" s="16"/>
      <c r="BF6" s="17"/>
      <c r="BG6" s="17"/>
      <c r="BH6" s="17"/>
    </row>
    <row r="7" spans="1:60" s="26" customFormat="1" ht="15" customHeight="1" x14ac:dyDescent="0.2">
      <c r="A7" s="80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69" t="s">
        <v>15</v>
      </c>
      <c r="L7" s="70"/>
      <c r="M7" s="74" t="s">
        <v>16</v>
      </c>
      <c r="N7" s="70"/>
      <c r="O7" s="74" t="s">
        <v>17</v>
      </c>
      <c r="P7" s="68"/>
      <c r="Q7" s="67" t="s">
        <v>18</v>
      </c>
      <c r="R7" s="68"/>
      <c r="S7" s="69" t="s">
        <v>15</v>
      </c>
      <c r="T7" s="70"/>
      <c r="U7" s="74" t="s">
        <v>19</v>
      </c>
      <c r="V7" s="68"/>
      <c r="W7" s="67" t="s">
        <v>18</v>
      </c>
      <c r="X7" s="68"/>
      <c r="Y7" s="67" t="s">
        <v>18</v>
      </c>
      <c r="Z7" s="68"/>
      <c r="AA7" s="69" t="s">
        <v>15</v>
      </c>
      <c r="AB7" s="70"/>
      <c r="AC7" s="74" t="s">
        <v>19</v>
      </c>
      <c r="AD7" s="68"/>
      <c r="AE7" s="67" t="s">
        <v>18</v>
      </c>
      <c r="AF7" s="68"/>
      <c r="AG7" s="69" t="s">
        <v>15</v>
      </c>
      <c r="AH7" s="70"/>
      <c r="AI7" s="74" t="s">
        <v>19</v>
      </c>
      <c r="AJ7" s="68"/>
      <c r="AK7" s="23"/>
      <c r="AL7" s="24" t="s">
        <v>13</v>
      </c>
      <c r="AM7" s="23"/>
      <c r="AN7" s="23" t="s">
        <v>11</v>
      </c>
      <c r="AO7" s="76" t="s">
        <v>14</v>
      </c>
      <c r="AP7" s="68"/>
      <c r="AQ7" s="77" t="s">
        <v>15</v>
      </c>
      <c r="AR7" s="70"/>
      <c r="AS7" s="78" t="s">
        <v>16</v>
      </c>
      <c r="AT7" s="70"/>
      <c r="AU7" s="78" t="s">
        <v>17</v>
      </c>
      <c r="AV7" s="68"/>
      <c r="AW7" s="76" t="s">
        <v>18</v>
      </c>
      <c r="AX7" s="68"/>
      <c r="AY7" s="76" t="s">
        <v>18</v>
      </c>
      <c r="AZ7" s="68"/>
      <c r="BA7" s="77" t="s">
        <v>15</v>
      </c>
      <c r="BB7" s="70"/>
      <c r="BC7" s="78" t="s">
        <v>19</v>
      </c>
      <c r="BD7" s="68"/>
      <c r="BE7" s="25"/>
      <c r="BF7" s="25"/>
      <c r="BG7" s="25"/>
      <c r="BH7" s="25"/>
    </row>
    <row r="8" spans="1:60" s="46" customFormat="1" x14ac:dyDescent="0.25">
      <c r="A8" s="81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46113</v>
      </c>
      <c r="B9" s="48">
        <v>3241</v>
      </c>
      <c r="C9" s="49">
        <v>6674</v>
      </c>
      <c r="D9" s="50">
        <v>2.1496670246124268</v>
      </c>
      <c r="E9" s="49">
        <v>4954</v>
      </c>
      <c r="F9" s="49">
        <v>3740</v>
      </c>
      <c r="G9" s="49">
        <v>4950</v>
      </c>
      <c r="H9" s="51">
        <v>1117194049.125</v>
      </c>
      <c r="I9" s="52">
        <v>344706.58720302378</v>
      </c>
      <c r="J9" s="53">
        <v>285000</v>
      </c>
      <c r="K9" s="54">
        <v>43.292569659442727</v>
      </c>
      <c r="L9" s="54">
        <v>10</v>
      </c>
      <c r="M9" s="55">
        <v>0.9916532039642334</v>
      </c>
      <c r="N9" s="55">
        <v>1</v>
      </c>
      <c r="O9" s="55">
        <v>0.97666126489639282</v>
      </c>
      <c r="P9" s="56">
        <v>1</v>
      </c>
      <c r="Q9" s="52">
        <v>437548.13038223295</v>
      </c>
      <c r="R9" s="53">
        <v>329900</v>
      </c>
      <c r="S9" s="54">
        <v>57.774168600154681</v>
      </c>
      <c r="T9" s="54">
        <v>13</v>
      </c>
      <c r="U9" s="55">
        <v>0.98140490055084229</v>
      </c>
      <c r="V9" s="56">
        <v>1</v>
      </c>
      <c r="W9" s="53">
        <v>393276.49010809709</v>
      </c>
      <c r="X9" s="53">
        <v>309900</v>
      </c>
      <c r="Y9" s="52">
        <v>361640.52854065696</v>
      </c>
      <c r="Z9" s="53">
        <v>290000</v>
      </c>
      <c r="AA9" s="54">
        <v>33.725154031609968</v>
      </c>
      <c r="AB9" s="54">
        <v>7</v>
      </c>
      <c r="AC9" s="55">
        <v>0.98421645164489746</v>
      </c>
      <c r="AD9" s="56">
        <v>1</v>
      </c>
      <c r="AE9" s="52">
        <v>440171.28737061092</v>
      </c>
      <c r="AF9" s="53">
        <v>325000</v>
      </c>
      <c r="AG9" s="54">
        <v>38.269549403919982</v>
      </c>
      <c r="AH9" s="54">
        <v>7</v>
      </c>
      <c r="AI9" s="55">
        <v>0.98753094673156738</v>
      </c>
      <c r="AJ9" s="56">
        <v>1</v>
      </c>
      <c r="AK9" s="57">
        <v>10494</v>
      </c>
      <c r="AL9" s="58">
        <v>3549215004.84375</v>
      </c>
      <c r="AM9" s="59">
        <v>15995</v>
      </c>
      <c r="AN9" s="60">
        <v>12910</v>
      </c>
      <c r="AO9" s="61">
        <v>338213.74164701259</v>
      </c>
      <c r="AP9" s="58">
        <v>275000</v>
      </c>
      <c r="AQ9" s="59">
        <v>50.216784553622631</v>
      </c>
      <c r="AR9" s="59">
        <v>20</v>
      </c>
      <c r="AS9" s="62">
        <v>0.98668771982192993</v>
      </c>
      <c r="AT9" s="62">
        <v>1</v>
      </c>
      <c r="AU9" s="62">
        <v>0.96737897396087646</v>
      </c>
      <c r="AV9" s="63">
        <v>0.98823529481887817</v>
      </c>
      <c r="AW9" s="58">
        <v>374743.64149585465</v>
      </c>
      <c r="AX9" s="58">
        <v>299900</v>
      </c>
      <c r="AY9" s="61">
        <v>348476.51631298923</v>
      </c>
      <c r="AZ9" s="58">
        <v>289500</v>
      </c>
      <c r="BA9" s="59">
        <v>44.850077639751554</v>
      </c>
      <c r="BB9" s="59">
        <v>12</v>
      </c>
      <c r="BC9" s="62">
        <v>0.97540813684463501</v>
      </c>
      <c r="BD9" s="63">
        <v>1</v>
      </c>
    </row>
    <row r="10" spans="1:60" x14ac:dyDescent="0.25">
      <c r="A10" s="47">
        <v>46082</v>
      </c>
      <c r="B10" s="48">
        <v>2990</v>
      </c>
      <c r="C10" s="49">
        <v>6272</v>
      </c>
      <c r="D10" s="50">
        <v>2.0187215805053711</v>
      </c>
      <c r="E10" s="49">
        <v>4501</v>
      </c>
      <c r="F10" s="49">
        <v>3721</v>
      </c>
      <c r="G10" s="49">
        <v>4617</v>
      </c>
      <c r="H10" s="51">
        <v>1027995484.375</v>
      </c>
      <c r="I10" s="52">
        <v>343811.19878762541</v>
      </c>
      <c r="J10" s="53">
        <v>283633.5</v>
      </c>
      <c r="K10" s="54">
        <v>50.395903290799197</v>
      </c>
      <c r="L10" s="54">
        <v>17</v>
      </c>
      <c r="M10" s="55">
        <v>0.99030894041061401</v>
      </c>
      <c r="N10" s="55">
        <v>1</v>
      </c>
      <c r="O10" s="55">
        <v>0.97363442182540894</v>
      </c>
      <c r="P10" s="56">
        <v>0.995555579662323</v>
      </c>
      <c r="Q10" s="52">
        <v>402937.65246059827</v>
      </c>
      <c r="R10" s="53">
        <v>296200</v>
      </c>
      <c r="S10" s="54">
        <v>65.193941389529144</v>
      </c>
      <c r="T10" s="54">
        <v>18</v>
      </c>
      <c r="U10" s="55">
        <v>0.97925382852554321</v>
      </c>
      <c r="V10" s="56">
        <v>1</v>
      </c>
      <c r="W10" s="53">
        <v>374808.20896860986</v>
      </c>
      <c r="X10" s="53">
        <v>300000</v>
      </c>
      <c r="Y10" s="52">
        <v>346355.14545948885</v>
      </c>
      <c r="Z10" s="53">
        <v>295000</v>
      </c>
      <c r="AA10" s="54">
        <v>41.281754574811629</v>
      </c>
      <c r="AB10" s="54">
        <v>9</v>
      </c>
      <c r="AC10" s="55">
        <v>0.97960811853408813</v>
      </c>
      <c r="AD10" s="56">
        <v>1</v>
      </c>
      <c r="AE10" s="52">
        <v>421296.88807314413</v>
      </c>
      <c r="AF10" s="53">
        <v>310000</v>
      </c>
      <c r="AG10" s="54">
        <v>44.358179848320695</v>
      </c>
      <c r="AH10" s="54">
        <v>8</v>
      </c>
      <c r="AI10" s="55">
        <v>0.98594731092453003</v>
      </c>
      <c r="AJ10" s="56">
        <v>1</v>
      </c>
      <c r="AK10" s="57">
        <v>7253</v>
      </c>
      <c r="AL10" s="58">
        <v>2432020955.71875</v>
      </c>
      <c r="AM10" s="59">
        <v>11041</v>
      </c>
      <c r="AN10" s="60">
        <v>9170</v>
      </c>
      <c r="AO10" s="61">
        <v>335312.41634065215</v>
      </c>
      <c r="AP10" s="58">
        <v>270000</v>
      </c>
      <c r="AQ10" s="59">
        <v>53.30931969026549</v>
      </c>
      <c r="AR10" s="59">
        <v>25</v>
      </c>
      <c r="AS10" s="62">
        <v>0.9844590425491333</v>
      </c>
      <c r="AT10" s="62">
        <v>1</v>
      </c>
      <c r="AU10" s="62">
        <v>0.96321249008178711</v>
      </c>
      <c r="AV10" s="63">
        <v>0.98400002717971802</v>
      </c>
      <c r="AW10" s="58">
        <v>366417.19077233004</v>
      </c>
      <c r="AX10" s="58">
        <v>299000</v>
      </c>
      <c r="AY10" s="61">
        <v>343080.7386489833</v>
      </c>
      <c r="AZ10" s="58">
        <v>287315</v>
      </c>
      <c r="BA10" s="59">
        <v>49.390291898983271</v>
      </c>
      <c r="BB10" s="59">
        <v>15</v>
      </c>
      <c r="BC10" s="62">
        <v>0.97178953886032104</v>
      </c>
      <c r="BD10" s="63">
        <v>1</v>
      </c>
    </row>
    <row r="11" spans="1:60" x14ac:dyDescent="0.25">
      <c r="A11" s="47">
        <v>46054</v>
      </c>
      <c r="B11" s="48">
        <v>2208</v>
      </c>
      <c r="C11" s="49">
        <v>6182</v>
      </c>
      <c r="D11" s="50">
        <v>2.0080664157867432</v>
      </c>
      <c r="E11" s="49">
        <v>3431</v>
      </c>
      <c r="F11" s="49">
        <v>2906</v>
      </c>
      <c r="G11" s="49">
        <v>3809</v>
      </c>
      <c r="H11" s="51">
        <v>722794320.21875</v>
      </c>
      <c r="I11" s="52">
        <v>327352.50009907153</v>
      </c>
      <c r="J11" s="53">
        <v>265000</v>
      </c>
      <c r="K11" s="54">
        <v>55.615070358601905</v>
      </c>
      <c r="L11" s="54">
        <v>30</v>
      </c>
      <c r="M11" s="55">
        <v>0.98045676946640015</v>
      </c>
      <c r="N11" s="55">
        <v>1</v>
      </c>
      <c r="O11" s="55">
        <v>0.95704978704452515</v>
      </c>
      <c r="P11" s="56">
        <v>0.97860866785049438</v>
      </c>
      <c r="Q11" s="52">
        <v>396595.90692746534</v>
      </c>
      <c r="R11" s="53">
        <v>295000</v>
      </c>
      <c r="S11" s="54">
        <v>67.611678099380967</v>
      </c>
      <c r="T11" s="54">
        <v>22</v>
      </c>
      <c r="U11" s="55">
        <v>0.97752118110656738</v>
      </c>
      <c r="V11" s="56">
        <v>1</v>
      </c>
      <c r="W11" s="53">
        <v>370779.51446280989</v>
      </c>
      <c r="X11" s="53">
        <v>299974.5</v>
      </c>
      <c r="Y11" s="52">
        <v>349047.57063132193</v>
      </c>
      <c r="Z11" s="53">
        <v>289440</v>
      </c>
      <c r="AA11" s="54">
        <v>53.277316735822957</v>
      </c>
      <c r="AB11" s="54">
        <v>17</v>
      </c>
      <c r="AC11" s="55">
        <v>0.97292476892471313</v>
      </c>
      <c r="AD11" s="56">
        <v>0.99812120199203491</v>
      </c>
      <c r="AE11" s="52">
        <v>428146.91263207141</v>
      </c>
      <c r="AF11" s="53">
        <v>300000</v>
      </c>
      <c r="AG11" s="54">
        <v>52.623588127134227</v>
      </c>
      <c r="AH11" s="54">
        <v>15</v>
      </c>
      <c r="AI11" s="55">
        <v>0.98126512765884399</v>
      </c>
      <c r="AJ11" s="56">
        <v>1</v>
      </c>
      <c r="AK11" s="57">
        <v>4263</v>
      </c>
      <c r="AL11" s="58">
        <v>1404025471.34375</v>
      </c>
      <c r="AM11" s="59">
        <v>6540</v>
      </c>
      <c r="AN11" s="60">
        <v>5449</v>
      </c>
      <c r="AO11" s="61">
        <v>329351.50629691529</v>
      </c>
      <c r="AP11" s="58">
        <v>265000</v>
      </c>
      <c r="AQ11" s="59">
        <v>55.348848142924304</v>
      </c>
      <c r="AR11" s="59">
        <v>31</v>
      </c>
      <c r="AS11" s="62">
        <v>0.98032075166702271</v>
      </c>
      <c r="AT11" s="62">
        <v>0.99749976396560669</v>
      </c>
      <c r="AU11" s="62">
        <v>0.9558415412902832</v>
      </c>
      <c r="AV11" s="63">
        <v>0.97733902931213379</v>
      </c>
      <c r="AW11" s="58">
        <v>360617.72677800053</v>
      </c>
      <c r="AX11" s="58">
        <v>295000</v>
      </c>
      <c r="AY11" s="61">
        <v>340843.46050500416</v>
      </c>
      <c r="AZ11" s="58">
        <v>280000</v>
      </c>
      <c r="BA11" s="59">
        <v>54.938317068679801</v>
      </c>
      <c r="BB11" s="59">
        <v>22</v>
      </c>
      <c r="BC11" s="62">
        <v>0.96644407510757446</v>
      </c>
      <c r="BD11" s="63">
        <v>0.98924732208251953</v>
      </c>
    </row>
    <row r="12" spans="1:60" x14ac:dyDescent="0.25">
      <c r="A12" s="47">
        <v>46023</v>
      </c>
      <c r="B12" s="48">
        <v>2055</v>
      </c>
      <c r="C12" s="49">
        <v>5980</v>
      </c>
      <c r="D12" s="50">
        <v>1.9511665105819702</v>
      </c>
      <c r="E12" s="49">
        <v>3109</v>
      </c>
      <c r="F12" s="49">
        <v>2543</v>
      </c>
      <c r="G12" s="49">
        <v>2732</v>
      </c>
      <c r="H12" s="51">
        <v>681231151.125</v>
      </c>
      <c r="I12" s="52">
        <v>331499.34361313871</v>
      </c>
      <c r="J12" s="53">
        <v>260000</v>
      </c>
      <c r="K12" s="54">
        <v>55.062896148220382</v>
      </c>
      <c r="L12" s="54">
        <v>31</v>
      </c>
      <c r="M12" s="55">
        <v>0.98017287254333496</v>
      </c>
      <c r="N12" s="55">
        <v>0.99375063180923462</v>
      </c>
      <c r="O12" s="55">
        <v>0.95452791452407837</v>
      </c>
      <c r="P12" s="56">
        <v>0.97590363025665283</v>
      </c>
      <c r="Q12" s="52">
        <v>398801.84838764142</v>
      </c>
      <c r="R12" s="53">
        <v>292670</v>
      </c>
      <c r="S12" s="54">
        <v>69.40506768483165</v>
      </c>
      <c r="T12" s="54">
        <v>25</v>
      </c>
      <c r="U12" s="55">
        <v>0.97560328245162964</v>
      </c>
      <c r="V12" s="56">
        <v>1</v>
      </c>
      <c r="W12" s="53">
        <v>349385.05575805466</v>
      </c>
      <c r="X12" s="53">
        <v>282500</v>
      </c>
      <c r="Y12" s="52">
        <v>331494.81832211348</v>
      </c>
      <c r="Z12" s="53">
        <v>275000</v>
      </c>
      <c r="AA12" s="54">
        <v>56.830248129184717</v>
      </c>
      <c r="AB12" s="54">
        <v>29</v>
      </c>
      <c r="AC12" s="55">
        <v>0.95905935764312744</v>
      </c>
      <c r="AD12" s="56">
        <v>0.98196393251419067</v>
      </c>
      <c r="AE12" s="52">
        <v>469993.05318853975</v>
      </c>
      <c r="AF12" s="53">
        <v>309000</v>
      </c>
      <c r="AG12" s="54">
        <v>52.700951683748173</v>
      </c>
      <c r="AH12" s="54">
        <v>21</v>
      </c>
      <c r="AI12" s="55">
        <v>0.9777410626411438</v>
      </c>
      <c r="AJ12" s="56">
        <v>1</v>
      </c>
      <c r="AK12" s="57">
        <v>2055</v>
      </c>
      <c r="AL12" s="58">
        <v>681231151.125</v>
      </c>
      <c r="AM12" s="59">
        <v>3109</v>
      </c>
      <c r="AN12" s="60">
        <v>2543</v>
      </c>
      <c r="AO12" s="61">
        <v>331499.34361313871</v>
      </c>
      <c r="AP12" s="58">
        <v>260000</v>
      </c>
      <c r="AQ12" s="59">
        <v>55.062896148220382</v>
      </c>
      <c r="AR12" s="59">
        <v>31</v>
      </c>
      <c r="AS12" s="62">
        <v>0.98017287254333496</v>
      </c>
      <c r="AT12" s="62">
        <v>0.99375063180923462</v>
      </c>
      <c r="AU12" s="62">
        <v>0.95452791452407837</v>
      </c>
      <c r="AV12" s="63">
        <v>0.97590363025665283</v>
      </c>
      <c r="AW12" s="58">
        <v>349385.05575805466</v>
      </c>
      <c r="AX12" s="58">
        <v>282500</v>
      </c>
      <c r="AY12" s="61">
        <v>331494.81832211348</v>
      </c>
      <c r="AZ12" s="58">
        <v>275000</v>
      </c>
      <c r="BA12" s="59">
        <v>56.830248129184717</v>
      </c>
      <c r="BB12" s="59">
        <v>29</v>
      </c>
      <c r="BC12" s="62">
        <v>0.95905935764312744</v>
      </c>
      <c r="BD12" s="63">
        <v>0.98196393251419067</v>
      </c>
    </row>
    <row r="13" spans="1:60" x14ac:dyDescent="0.25">
      <c r="A13" s="47">
        <v>45992</v>
      </c>
      <c r="B13" s="48">
        <v>2934</v>
      </c>
      <c r="C13" s="49">
        <v>7313</v>
      </c>
      <c r="D13" s="50">
        <v>2.3847386837005615</v>
      </c>
      <c r="E13" s="49">
        <v>2158</v>
      </c>
      <c r="F13" s="49">
        <v>2004</v>
      </c>
      <c r="G13" s="49">
        <v>3103</v>
      </c>
      <c r="H13" s="51">
        <v>971946211.71875</v>
      </c>
      <c r="I13" s="52">
        <v>331270.01081075321</v>
      </c>
      <c r="J13" s="53">
        <v>272250</v>
      </c>
      <c r="K13" s="54">
        <v>49.090909090909093</v>
      </c>
      <c r="L13" s="54">
        <v>25</v>
      </c>
      <c r="M13" s="55">
        <v>0.9791596531867981</v>
      </c>
      <c r="N13" s="55">
        <v>0.99845916032791138</v>
      </c>
      <c r="O13" s="55">
        <v>0.95435446500778198</v>
      </c>
      <c r="P13" s="56">
        <v>0.97619044780731201</v>
      </c>
      <c r="Q13" s="52">
        <v>386346.29660667677</v>
      </c>
      <c r="R13" s="53">
        <v>287000</v>
      </c>
      <c r="S13" s="54">
        <v>63.438249823570928</v>
      </c>
      <c r="T13" s="54">
        <v>26</v>
      </c>
      <c r="U13" s="55">
        <v>0.97181814908981323</v>
      </c>
      <c r="V13" s="56">
        <v>1</v>
      </c>
      <c r="W13" s="53">
        <v>326077.8005633803</v>
      </c>
      <c r="X13" s="53">
        <v>255000</v>
      </c>
      <c r="Y13" s="52">
        <v>328540.56965481711</v>
      </c>
      <c r="Z13" s="53">
        <v>265000</v>
      </c>
      <c r="AA13" s="54">
        <v>55.295499999999997</v>
      </c>
      <c r="AB13" s="54">
        <v>32</v>
      </c>
      <c r="AC13" s="55">
        <v>0.94909840822219849</v>
      </c>
      <c r="AD13" s="56">
        <v>0.97143137454986572</v>
      </c>
      <c r="AE13" s="52">
        <v>430496.08911197231</v>
      </c>
      <c r="AF13" s="53">
        <v>306500</v>
      </c>
      <c r="AG13" s="54">
        <v>48.22010957138253</v>
      </c>
      <c r="AH13" s="54">
        <v>20</v>
      </c>
      <c r="AI13" s="55">
        <v>0.97714310884475708</v>
      </c>
      <c r="AJ13" s="56">
        <v>1</v>
      </c>
      <c r="AK13" s="57">
        <v>36799</v>
      </c>
      <c r="AL13" s="58">
        <v>12413871328.429688</v>
      </c>
      <c r="AM13" s="59">
        <v>46891</v>
      </c>
      <c r="AN13" s="60">
        <v>36722</v>
      </c>
      <c r="AO13" s="61">
        <v>337351.79434832564</v>
      </c>
      <c r="AP13" s="58">
        <v>277438</v>
      </c>
      <c r="AQ13" s="59">
        <v>40.607432837447547</v>
      </c>
      <c r="AR13" s="59">
        <v>14</v>
      </c>
      <c r="AS13" s="62">
        <v>0.98718822002410889</v>
      </c>
      <c r="AT13" s="62">
        <v>1</v>
      </c>
      <c r="AU13" s="62">
        <v>0.96973723173141479</v>
      </c>
      <c r="AV13" s="63">
        <v>0.99082571268081665</v>
      </c>
      <c r="AW13" s="58">
        <v>353954.10786747083</v>
      </c>
      <c r="AX13" s="58">
        <v>281990</v>
      </c>
      <c r="AY13" s="61">
        <v>343922.55129177816</v>
      </c>
      <c r="AZ13" s="58">
        <v>280000</v>
      </c>
      <c r="BA13" s="59">
        <v>41.092306432237635</v>
      </c>
      <c r="BB13" s="59">
        <v>14</v>
      </c>
      <c r="BC13" s="62">
        <v>0.96893298625946045</v>
      </c>
      <c r="BD13" s="63">
        <v>0.99030172824859619</v>
      </c>
    </row>
    <row r="14" spans="1:60" x14ac:dyDescent="0.25">
      <c r="A14" s="47">
        <v>45962</v>
      </c>
      <c r="B14" s="48">
        <v>2711</v>
      </c>
      <c r="C14" s="49">
        <v>7825</v>
      </c>
      <c r="D14" s="50">
        <v>2.5623533725738525</v>
      </c>
      <c r="E14" s="49">
        <v>2791</v>
      </c>
      <c r="F14" s="49">
        <v>2491</v>
      </c>
      <c r="G14" s="49">
        <v>3761</v>
      </c>
      <c r="H14" s="51">
        <v>931938635.125</v>
      </c>
      <c r="I14" s="52">
        <v>343888.79524907749</v>
      </c>
      <c r="J14" s="53">
        <v>280000</v>
      </c>
      <c r="K14" s="54">
        <v>40.801552106430158</v>
      </c>
      <c r="L14" s="54">
        <v>19</v>
      </c>
      <c r="M14" s="55">
        <v>0.98133111000061035</v>
      </c>
      <c r="N14" s="55">
        <v>1</v>
      </c>
      <c r="O14" s="55">
        <v>0.95784223079681396</v>
      </c>
      <c r="P14" s="56">
        <v>0.98114657402038574</v>
      </c>
      <c r="Q14" s="52">
        <v>388323.89083870966</v>
      </c>
      <c r="R14" s="53">
        <v>289900</v>
      </c>
      <c r="S14" s="54">
        <v>61.09628846915863</v>
      </c>
      <c r="T14" s="54">
        <v>25</v>
      </c>
      <c r="U14" s="55">
        <v>0.9700964093208313</v>
      </c>
      <c r="V14" s="56">
        <v>1</v>
      </c>
      <c r="W14" s="53">
        <v>339370.76638407668</v>
      </c>
      <c r="X14" s="53">
        <v>275000</v>
      </c>
      <c r="Y14" s="52">
        <v>344017.87645593676</v>
      </c>
      <c r="Z14" s="53">
        <v>279950</v>
      </c>
      <c r="AA14" s="54">
        <v>47.944891391794044</v>
      </c>
      <c r="AB14" s="54">
        <v>25</v>
      </c>
      <c r="AC14" s="55">
        <v>0.95331692695617676</v>
      </c>
      <c r="AD14" s="56">
        <v>0.9749373197555542</v>
      </c>
      <c r="AE14" s="52">
        <v>409955.48150148528</v>
      </c>
      <c r="AF14" s="53">
        <v>300000</v>
      </c>
      <c r="AG14" s="54">
        <v>43.593666844065993</v>
      </c>
      <c r="AH14" s="54">
        <v>17</v>
      </c>
      <c r="AI14" s="55">
        <v>0.97792959213256836</v>
      </c>
      <c r="AJ14" s="56">
        <v>1</v>
      </c>
      <c r="AK14" s="57">
        <v>33865</v>
      </c>
      <c r="AL14" s="58">
        <v>11441925116.710938</v>
      </c>
      <c r="AM14" s="59">
        <v>44733</v>
      </c>
      <c r="AN14" s="60">
        <v>34718</v>
      </c>
      <c r="AO14" s="61">
        <v>337878.72421187506</v>
      </c>
      <c r="AP14" s="58">
        <v>278594.5</v>
      </c>
      <c r="AQ14" s="59">
        <v>39.872513027001418</v>
      </c>
      <c r="AR14" s="59">
        <v>13</v>
      </c>
      <c r="AS14" s="62">
        <v>0.98787730932235718</v>
      </c>
      <c r="AT14" s="62">
        <v>1</v>
      </c>
      <c r="AU14" s="62">
        <v>0.97105681896209717</v>
      </c>
      <c r="AV14" s="63">
        <v>0.99259257316589355</v>
      </c>
      <c r="AW14" s="58">
        <v>355298.28948424378</v>
      </c>
      <c r="AX14" s="58">
        <v>285000</v>
      </c>
      <c r="AY14" s="61">
        <v>344792.44309171231</v>
      </c>
      <c r="AZ14" s="58">
        <v>280000</v>
      </c>
      <c r="BA14" s="59">
        <v>40.271976435254707</v>
      </c>
      <c r="BB14" s="59">
        <v>13</v>
      </c>
      <c r="BC14" s="62">
        <v>0.97005277872085571</v>
      </c>
      <c r="BD14" s="63">
        <v>0.99178081750869751</v>
      </c>
    </row>
    <row r="15" spans="1:60" x14ac:dyDescent="0.25">
      <c r="A15" s="47">
        <v>45931</v>
      </c>
      <c r="B15" s="48">
        <v>3191</v>
      </c>
      <c r="C15" s="49">
        <v>8058</v>
      </c>
      <c r="D15" s="50">
        <v>2.6303248405456543</v>
      </c>
      <c r="E15" s="49">
        <v>4149</v>
      </c>
      <c r="F15" s="49">
        <v>3059</v>
      </c>
      <c r="G15" s="49">
        <v>3950</v>
      </c>
      <c r="H15" s="51">
        <v>1122160013.0625</v>
      </c>
      <c r="I15" s="52">
        <v>351664.05924866814</v>
      </c>
      <c r="J15" s="53">
        <v>282000</v>
      </c>
      <c r="K15" s="54">
        <v>39.476773383553045</v>
      </c>
      <c r="L15" s="54">
        <v>16</v>
      </c>
      <c r="M15" s="55">
        <v>0.98267441987991333</v>
      </c>
      <c r="N15" s="55">
        <v>1</v>
      </c>
      <c r="O15" s="55">
        <v>0.96472358703613281</v>
      </c>
      <c r="P15" s="56">
        <v>0.98523402214050293</v>
      </c>
      <c r="Q15" s="52">
        <v>390849.82704599574</v>
      </c>
      <c r="R15" s="53">
        <v>289900</v>
      </c>
      <c r="S15" s="54">
        <v>58.836582863006669</v>
      </c>
      <c r="T15" s="54">
        <v>23</v>
      </c>
      <c r="U15" s="55">
        <v>0.97023493051528931</v>
      </c>
      <c r="V15" s="56">
        <v>1</v>
      </c>
      <c r="W15" s="53">
        <v>349420.55688476563</v>
      </c>
      <c r="X15" s="53">
        <v>280000</v>
      </c>
      <c r="Y15" s="52">
        <v>348156.24281466799</v>
      </c>
      <c r="Z15" s="53">
        <v>275000</v>
      </c>
      <c r="AA15" s="54">
        <v>41.692660550458719</v>
      </c>
      <c r="AB15" s="54">
        <v>20</v>
      </c>
      <c r="AC15" s="55">
        <v>0.95712298154830933</v>
      </c>
      <c r="AD15" s="56">
        <v>0.97928571701049805</v>
      </c>
      <c r="AE15" s="52">
        <v>410330.99469204282</v>
      </c>
      <c r="AF15" s="53">
        <v>299900</v>
      </c>
      <c r="AG15" s="54">
        <v>38.922005571030638</v>
      </c>
      <c r="AH15" s="54">
        <v>14</v>
      </c>
      <c r="AI15" s="55">
        <v>0.97859686613082886</v>
      </c>
      <c r="AJ15" s="56">
        <v>1</v>
      </c>
      <c r="AK15" s="57">
        <v>31154</v>
      </c>
      <c r="AL15" s="58">
        <v>10509986481.585938</v>
      </c>
      <c r="AM15" s="59">
        <v>41942</v>
      </c>
      <c r="AN15" s="60">
        <v>32227</v>
      </c>
      <c r="AO15" s="61">
        <v>337355.92481177178</v>
      </c>
      <c r="AP15" s="58">
        <v>278000</v>
      </c>
      <c r="AQ15" s="59">
        <v>39.791599613775347</v>
      </c>
      <c r="AR15" s="59">
        <v>12</v>
      </c>
      <c r="AS15" s="62">
        <v>0.98844724893569946</v>
      </c>
      <c r="AT15" s="62">
        <v>1</v>
      </c>
      <c r="AU15" s="62">
        <v>0.97220736742019653</v>
      </c>
      <c r="AV15" s="63">
        <v>0.99401199817657471</v>
      </c>
      <c r="AW15" s="58">
        <v>356340.53189067775</v>
      </c>
      <c r="AX15" s="58">
        <v>285000</v>
      </c>
      <c r="AY15" s="61">
        <v>344851.56549485697</v>
      </c>
      <c r="AZ15" s="58">
        <v>280000</v>
      </c>
      <c r="BA15" s="59">
        <v>39.67852031609732</v>
      </c>
      <c r="BB15" s="59">
        <v>12</v>
      </c>
      <c r="BC15" s="62">
        <v>0.97133070230484009</v>
      </c>
      <c r="BD15" s="63">
        <v>0.99369746446609497</v>
      </c>
    </row>
    <row r="16" spans="1:60" x14ac:dyDescent="0.25">
      <c r="A16" s="47">
        <v>45901</v>
      </c>
      <c r="B16" s="48">
        <v>3116</v>
      </c>
      <c r="C16" s="49">
        <v>7842</v>
      </c>
      <c r="D16" s="50">
        <v>2.5663793087005615</v>
      </c>
      <c r="E16" s="49">
        <v>4092</v>
      </c>
      <c r="F16" s="49">
        <v>3037</v>
      </c>
      <c r="G16" s="49">
        <v>4097</v>
      </c>
      <c r="H16" s="51">
        <v>1037148287.875</v>
      </c>
      <c r="I16" s="52">
        <v>332846.04874037229</v>
      </c>
      <c r="J16" s="53">
        <v>271737.5</v>
      </c>
      <c r="K16" s="54">
        <v>38.4027643844423</v>
      </c>
      <c r="L16" s="54">
        <v>15</v>
      </c>
      <c r="M16" s="55">
        <v>0.98447102308273315</v>
      </c>
      <c r="N16" s="55">
        <v>1</v>
      </c>
      <c r="O16" s="55">
        <v>0.96253490447998047</v>
      </c>
      <c r="P16" s="56">
        <v>0.98340225219726563</v>
      </c>
      <c r="Q16" s="52">
        <v>394573.03387220937</v>
      </c>
      <c r="R16" s="53">
        <v>291289.5</v>
      </c>
      <c r="S16" s="54">
        <v>58.126186708860757</v>
      </c>
      <c r="T16" s="54">
        <v>22</v>
      </c>
      <c r="U16" s="55">
        <v>0.97288370132446289</v>
      </c>
      <c r="V16" s="56">
        <v>1</v>
      </c>
      <c r="W16" s="53">
        <v>357606.12714612152</v>
      </c>
      <c r="X16" s="53">
        <v>279000</v>
      </c>
      <c r="Y16" s="52">
        <v>346318.26545272302</v>
      </c>
      <c r="Z16" s="53">
        <v>280000</v>
      </c>
      <c r="AA16" s="54">
        <v>41.281992084432716</v>
      </c>
      <c r="AB16" s="54">
        <v>16</v>
      </c>
      <c r="AC16" s="55">
        <v>0.96267604827880859</v>
      </c>
      <c r="AD16" s="56">
        <v>0.98468273878097534</v>
      </c>
      <c r="AE16" s="52">
        <v>433126.70091267885</v>
      </c>
      <c r="AF16" s="53">
        <v>305000</v>
      </c>
      <c r="AG16" s="54">
        <v>40.175006102025876</v>
      </c>
      <c r="AH16" s="54">
        <v>11</v>
      </c>
      <c r="AI16" s="55">
        <v>0.9811711311340332</v>
      </c>
      <c r="AJ16" s="56">
        <v>1</v>
      </c>
      <c r="AK16" s="57">
        <v>27963</v>
      </c>
      <c r="AL16" s="58">
        <v>9387826468.5234375</v>
      </c>
      <c r="AM16" s="59">
        <v>37793</v>
      </c>
      <c r="AN16" s="60">
        <v>29168</v>
      </c>
      <c r="AO16" s="61">
        <v>335723.15089666477</v>
      </c>
      <c r="AP16" s="58">
        <v>277000</v>
      </c>
      <c r="AQ16" s="59">
        <v>39.82757136709224</v>
      </c>
      <c r="AR16" s="59">
        <v>12</v>
      </c>
      <c r="AS16" s="62">
        <v>0.98910361528396606</v>
      </c>
      <c r="AT16" s="62">
        <v>1</v>
      </c>
      <c r="AU16" s="62">
        <v>0.97305810451507568</v>
      </c>
      <c r="AV16" s="63">
        <v>0.9957575798034668</v>
      </c>
      <c r="AW16" s="58">
        <v>357099.12887237716</v>
      </c>
      <c r="AX16" s="58">
        <v>285000</v>
      </c>
      <c r="AY16" s="61">
        <v>344504.96425972768</v>
      </c>
      <c r="AZ16" s="58">
        <v>280000</v>
      </c>
      <c r="BA16" s="59">
        <v>39.467205225163283</v>
      </c>
      <c r="BB16" s="59">
        <v>12</v>
      </c>
      <c r="BC16" s="62">
        <v>0.97282052040100098</v>
      </c>
      <c r="BD16" s="63">
        <v>0.99653714895248413</v>
      </c>
    </row>
    <row r="17" spans="1:56" x14ac:dyDescent="0.25">
      <c r="A17" s="47">
        <v>45870</v>
      </c>
      <c r="B17" s="48">
        <v>3487</v>
      </c>
      <c r="C17" s="49">
        <v>7583</v>
      </c>
      <c r="D17" s="50">
        <v>2.4975571632385254</v>
      </c>
      <c r="E17" s="49">
        <v>4207</v>
      </c>
      <c r="F17" s="49">
        <v>3199</v>
      </c>
      <c r="G17" s="49">
        <v>4217</v>
      </c>
      <c r="H17" s="51">
        <v>1208826418.125</v>
      </c>
      <c r="I17" s="52">
        <v>346666.59539002005</v>
      </c>
      <c r="J17" s="53">
        <v>285000</v>
      </c>
      <c r="K17" s="54">
        <v>37.804660529344076</v>
      </c>
      <c r="L17" s="54">
        <v>13</v>
      </c>
      <c r="M17" s="55">
        <v>0.98539310693740845</v>
      </c>
      <c r="N17" s="55">
        <v>1</v>
      </c>
      <c r="O17" s="55">
        <v>0.96731370687484741</v>
      </c>
      <c r="P17" s="56">
        <v>0.98846787214279175</v>
      </c>
      <c r="Q17" s="52">
        <v>396090.30103530659</v>
      </c>
      <c r="R17" s="53">
        <v>291662.5</v>
      </c>
      <c r="S17" s="54">
        <v>58.400382096069869</v>
      </c>
      <c r="T17" s="54">
        <v>20</v>
      </c>
      <c r="U17" s="55">
        <v>0.9736630916595459</v>
      </c>
      <c r="V17" s="56">
        <v>1</v>
      </c>
      <c r="W17" s="53">
        <v>351783.29483466089</v>
      </c>
      <c r="X17" s="53">
        <v>275000</v>
      </c>
      <c r="Y17" s="52">
        <v>340890.26060126582</v>
      </c>
      <c r="Z17" s="53">
        <v>275000</v>
      </c>
      <c r="AA17" s="54">
        <v>38.757433489827854</v>
      </c>
      <c r="AB17" s="54">
        <v>15</v>
      </c>
      <c r="AC17" s="55">
        <v>0.96284776926040649</v>
      </c>
      <c r="AD17" s="56">
        <v>0.98333334922790527</v>
      </c>
      <c r="AE17" s="52">
        <v>426291.10479041917</v>
      </c>
      <c r="AF17" s="53">
        <v>304950</v>
      </c>
      <c r="AG17" s="54">
        <v>37.083254269449718</v>
      </c>
      <c r="AH17" s="54">
        <v>11</v>
      </c>
      <c r="AI17" s="55">
        <v>0.98070478439331055</v>
      </c>
      <c r="AJ17" s="56">
        <v>1</v>
      </c>
      <c r="AK17" s="57">
        <v>24847</v>
      </c>
      <c r="AL17" s="58">
        <v>8350678180.6484375</v>
      </c>
      <c r="AM17" s="59">
        <v>33701</v>
      </c>
      <c r="AN17" s="60">
        <v>26131</v>
      </c>
      <c r="AO17" s="61">
        <v>336083.96106767165</v>
      </c>
      <c r="AP17" s="58">
        <v>278000</v>
      </c>
      <c r="AQ17" s="59">
        <v>40.006499011020061</v>
      </c>
      <c r="AR17" s="59">
        <v>12</v>
      </c>
      <c r="AS17" s="62">
        <v>0.98968309164047241</v>
      </c>
      <c r="AT17" s="62">
        <v>1</v>
      </c>
      <c r="AU17" s="62">
        <v>0.97437387704849243</v>
      </c>
      <c r="AV17" s="63">
        <v>0.99899750947952271</v>
      </c>
      <c r="AW17" s="58">
        <v>357037.52696902386</v>
      </c>
      <c r="AX17" s="58">
        <v>285000</v>
      </c>
      <c r="AY17" s="61">
        <v>344295.16023658577</v>
      </c>
      <c r="AZ17" s="58">
        <v>280000</v>
      </c>
      <c r="BA17" s="59">
        <v>39.256044209072073</v>
      </c>
      <c r="BB17" s="59">
        <v>11</v>
      </c>
      <c r="BC17" s="62">
        <v>0.97399395704269409</v>
      </c>
      <c r="BD17" s="63">
        <v>0.99984157085418701</v>
      </c>
    </row>
    <row r="18" spans="1:56" x14ac:dyDescent="0.25">
      <c r="A18" s="47">
        <v>45839</v>
      </c>
      <c r="B18" s="48">
        <v>3646</v>
      </c>
      <c r="C18" s="49">
        <v>7591</v>
      </c>
      <c r="D18" s="50">
        <v>2.5028026103973389</v>
      </c>
      <c r="E18" s="49">
        <v>4571</v>
      </c>
      <c r="F18" s="49">
        <v>3369</v>
      </c>
      <c r="G18" s="49">
        <v>4495</v>
      </c>
      <c r="H18" s="51">
        <v>1305039727.8203125</v>
      </c>
      <c r="I18" s="52">
        <v>357937.39106426563</v>
      </c>
      <c r="J18" s="53">
        <v>295000</v>
      </c>
      <c r="K18" s="54">
        <v>34.205290713695234</v>
      </c>
      <c r="L18" s="54">
        <v>10</v>
      </c>
      <c r="M18" s="55">
        <v>0.99087929725646973</v>
      </c>
      <c r="N18" s="55">
        <v>1</v>
      </c>
      <c r="O18" s="55">
        <v>0.97627615928649902</v>
      </c>
      <c r="P18" s="56">
        <v>1</v>
      </c>
      <c r="Q18" s="52">
        <v>404881.43526134256</v>
      </c>
      <c r="R18" s="53">
        <v>299000</v>
      </c>
      <c r="S18" s="54">
        <v>58.176942969919693</v>
      </c>
      <c r="T18" s="54">
        <v>20</v>
      </c>
      <c r="U18" s="55">
        <v>0.97333115339279175</v>
      </c>
      <c r="V18" s="56">
        <v>1</v>
      </c>
      <c r="W18" s="53">
        <v>347560.92464539007</v>
      </c>
      <c r="X18" s="53">
        <v>279900</v>
      </c>
      <c r="Y18" s="52">
        <v>340894.63734290842</v>
      </c>
      <c r="Z18" s="53">
        <v>285000</v>
      </c>
      <c r="AA18" s="54">
        <v>37.113196306225795</v>
      </c>
      <c r="AB18" s="54">
        <v>13</v>
      </c>
      <c r="AC18" s="55">
        <v>0.96582990884780884</v>
      </c>
      <c r="AD18" s="56">
        <v>0.98734176158905029</v>
      </c>
      <c r="AE18" s="52">
        <v>427283.08786657715</v>
      </c>
      <c r="AF18" s="53">
        <v>314700</v>
      </c>
      <c r="AG18" s="54">
        <v>35.899799599198396</v>
      </c>
      <c r="AH18" s="54">
        <v>9</v>
      </c>
      <c r="AI18" s="55">
        <v>0.98388969898223877</v>
      </c>
      <c r="AJ18" s="56">
        <v>1</v>
      </c>
      <c r="AK18" s="57">
        <v>21360</v>
      </c>
      <c r="AL18" s="58">
        <v>7141851762.5234375</v>
      </c>
      <c r="AM18" s="59">
        <v>29494</v>
      </c>
      <c r="AN18" s="60">
        <v>22932</v>
      </c>
      <c r="AO18" s="61">
        <v>334356.35592338193</v>
      </c>
      <c r="AP18" s="58">
        <v>275000</v>
      </c>
      <c r="AQ18" s="59">
        <v>40.365873127670561</v>
      </c>
      <c r="AR18" s="59">
        <v>11</v>
      </c>
      <c r="AS18" s="62">
        <v>0.99038600921630859</v>
      </c>
      <c r="AT18" s="62">
        <v>1</v>
      </c>
      <c r="AU18" s="62">
        <v>0.97553026676177979</v>
      </c>
      <c r="AV18" s="63">
        <v>1</v>
      </c>
      <c r="AW18" s="58">
        <v>357783.70609810442</v>
      </c>
      <c r="AX18" s="58">
        <v>287000</v>
      </c>
      <c r="AY18" s="61">
        <v>344768.97928042978</v>
      </c>
      <c r="AZ18" s="58">
        <v>283000</v>
      </c>
      <c r="BA18" s="59">
        <v>39.325722783536719</v>
      </c>
      <c r="BB18" s="59">
        <v>11</v>
      </c>
      <c r="BC18" s="62">
        <v>0.97554481029510498</v>
      </c>
      <c r="BD18" s="63">
        <v>1</v>
      </c>
    </row>
    <row r="19" spans="1:56" x14ac:dyDescent="0.25">
      <c r="A19" s="47">
        <v>45809</v>
      </c>
      <c r="B19" s="48">
        <v>3805</v>
      </c>
      <c r="C19" s="49">
        <v>7447</v>
      </c>
      <c r="D19" s="50">
        <v>2.4605302810668945</v>
      </c>
      <c r="E19" s="49">
        <v>4444</v>
      </c>
      <c r="F19" s="49">
        <v>3435</v>
      </c>
      <c r="G19" s="49">
        <v>4773</v>
      </c>
      <c r="H19" s="51">
        <v>1329812645.25</v>
      </c>
      <c r="I19" s="52">
        <v>349490.83975032851</v>
      </c>
      <c r="J19" s="53">
        <v>289500</v>
      </c>
      <c r="K19" s="54">
        <v>32.436742224565101</v>
      </c>
      <c r="L19" s="54">
        <v>8</v>
      </c>
      <c r="M19" s="55">
        <v>0.99442601203918457</v>
      </c>
      <c r="N19" s="55">
        <v>1</v>
      </c>
      <c r="O19" s="55">
        <v>0.98246663808822632</v>
      </c>
      <c r="P19" s="56">
        <v>1</v>
      </c>
      <c r="Q19" s="52">
        <v>414620.03743243241</v>
      </c>
      <c r="R19" s="53">
        <v>314000</v>
      </c>
      <c r="S19" s="54">
        <v>57.381381798002216</v>
      </c>
      <c r="T19" s="54">
        <v>18</v>
      </c>
      <c r="U19" s="55">
        <v>0.97611474990844727</v>
      </c>
      <c r="V19" s="56">
        <v>1</v>
      </c>
      <c r="W19" s="53">
        <v>355194.70231607632</v>
      </c>
      <c r="X19" s="53">
        <v>285000</v>
      </c>
      <c r="Y19" s="52">
        <v>357544.72904368356</v>
      </c>
      <c r="Z19" s="53">
        <v>296250</v>
      </c>
      <c r="AA19" s="54">
        <v>34.325051154633151</v>
      </c>
      <c r="AB19" s="54">
        <v>11</v>
      </c>
      <c r="AC19" s="55">
        <v>0.97378551959991455</v>
      </c>
      <c r="AD19" s="56">
        <v>0.99749374389648438</v>
      </c>
      <c r="AE19" s="52">
        <v>435406.19221822795</v>
      </c>
      <c r="AF19" s="53">
        <v>320000</v>
      </c>
      <c r="AG19" s="54">
        <v>34.482809224318657</v>
      </c>
      <c r="AH19" s="54">
        <v>8</v>
      </c>
      <c r="AI19" s="55">
        <v>0.98678714036941528</v>
      </c>
      <c r="AJ19" s="56">
        <v>1</v>
      </c>
      <c r="AK19" s="57">
        <v>17714</v>
      </c>
      <c r="AL19" s="58">
        <v>5836812034.703125</v>
      </c>
      <c r="AM19" s="59">
        <v>24923</v>
      </c>
      <c r="AN19" s="60">
        <v>19563</v>
      </c>
      <c r="AO19" s="61">
        <v>329502.76813272695</v>
      </c>
      <c r="AP19" s="58">
        <v>274000</v>
      </c>
      <c r="AQ19" s="59">
        <v>41.631254244962648</v>
      </c>
      <c r="AR19" s="59">
        <v>12</v>
      </c>
      <c r="AS19" s="62">
        <v>0.99028444290161133</v>
      </c>
      <c r="AT19" s="62">
        <v>1</v>
      </c>
      <c r="AU19" s="62">
        <v>0.97537678480148315</v>
      </c>
      <c r="AV19" s="63">
        <v>1</v>
      </c>
      <c r="AW19" s="58">
        <v>359654.07590933051</v>
      </c>
      <c r="AX19" s="58">
        <v>289000</v>
      </c>
      <c r="AY19" s="61">
        <v>345437.57634514099</v>
      </c>
      <c r="AZ19" s="58">
        <v>280950</v>
      </c>
      <c r="BA19" s="59">
        <v>39.706500563929048</v>
      </c>
      <c r="BB19" s="59">
        <v>10</v>
      </c>
      <c r="BC19" s="62">
        <v>0.97721832990646362</v>
      </c>
      <c r="BD19" s="63">
        <v>1</v>
      </c>
    </row>
    <row r="20" spans="1:56" x14ac:dyDescent="0.25">
      <c r="A20" s="47">
        <v>45778</v>
      </c>
      <c r="B20" s="48">
        <v>3872</v>
      </c>
      <c r="C20" s="49">
        <v>7188</v>
      </c>
      <c r="D20" s="50">
        <v>2.3971321582794189</v>
      </c>
      <c r="E20" s="49">
        <v>4964</v>
      </c>
      <c r="F20" s="49">
        <v>3784</v>
      </c>
      <c r="G20" s="49">
        <v>5053</v>
      </c>
      <c r="H20" s="51">
        <v>1355070831.34375</v>
      </c>
      <c r="I20" s="52">
        <v>349966.64032638172</v>
      </c>
      <c r="J20" s="53">
        <v>283125</v>
      </c>
      <c r="K20" s="54">
        <v>35.589271832080847</v>
      </c>
      <c r="L20" s="54">
        <v>8</v>
      </c>
      <c r="M20" s="55">
        <v>0.99567478895187378</v>
      </c>
      <c r="N20" s="55">
        <v>1</v>
      </c>
      <c r="O20" s="55">
        <v>0.98402565717697144</v>
      </c>
      <c r="P20" s="56">
        <v>1</v>
      </c>
      <c r="Q20" s="52">
        <v>421688.61145337438</v>
      </c>
      <c r="R20" s="53">
        <v>325000</v>
      </c>
      <c r="S20" s="54">
        <v>68.779741379310352</v>
      </c>
      <c r="T20" s="54">
        <v>30</v>
      </c>
      <c r="U20" s="55">
        <v>0.97886455059051514</v>
      </c>
      <c r="V20" s="56">
        <v>1</v>
      </c>
      <c r="W20" s="53">
        <v>369799.62039487076</v>
      </c>
      <c r="X20" s="53">
        <v>299900</v>
      </c>
      <c r="Y20" s="52">
        <v>357777.49130783632</v>
      </c>
      <c r="Z20" s="53">
        <v>294900</v>
      </c>
      <c r="AA20" s="54">
        <v>31.192531779661017</v>
      </c>
      <c r="AB20" s="54">
        <v>8</v>
      </c>
      <c r="AC20" s="55">
        <v>0.98027294874191284</v>
      </c>
      <c r="AD20" s="56">
        <v>1</v>
      </c>
      <c r="AE20" s="52">
        <v>431913.54461968457</v>
      </c>
      <c r="AF20" s="53">
        <v>315000</v>
      </c>
      <c r="AG20" s="54">
        <v>33.744011086913481</v>
      </c>
      <c r="AH20" s="54">
        <v>7</v>
      </c>
      <c r="AI20" s="55">
        <v>0.98836404085159302</v>
      </c>
      <c r="AJ20" s="56">
        <v>1</v>
      </c>
      <c r="AK20" s="57">
        <v>13909</v>
      </c>
      <c r="AL20" s="58">
        <v>4506999389.453125</v>
      </c>
      <c r="AM20" s="59">
        <v>20479</v>
      </c>
      <c r="AN20" s="60">
        <v>16128</v>
      </c>
      <c r="AO20" s="61">
        <v>324034.75371724245</v>
      </c>
      <c r="AP20" s="58">
        <v>269000</v>
      </c>
      <c r="AQ20" s="59">
        <v>44.145596078996682</v>
      </c>
      <c r="AR20" s="59">
        <v>13</v>
      </c>
      <c r="AS20" s="62">
        <v>0.98915088176727295</v>
      </c>
      <c r="AT20" s="62">
        <v>1</v>
      </c>
      <c r="AU20" s="62">
        <v>0.97343885898590088</v>
      </c>
      <c r="AV20" s="63">
        <v>0.99678456783294678</v>
      </c>
      <c r="AW20" s="58">
        <v>360623.57195043686</v>
      </c>
      <c r="AX20" s="58">
        <v>289900</v>
      </c>
      <c r="AY20" s="61">
        <v>342870.3568343973</v>
      </c>
      <c r="AZ20" s="58">
        <v>279900</v>
      </c>
      <c r="BA20" s="59">
        <v>40.851041342866026</v>
      </c>
      <c r="BB20" s="59">
        <v>10</v>
      </c>
      <c r="BC20" s="62">
        <v>0.97794628143310547</v>
      </c>
      <c r="BD20" s="63">
        <v>1</v>
      </c>
    </row>
    <row r="21" spans="1:56" x14ac:dyDescent="0.25">
      <c r="A21" s="47">
        <v>45748</v>
      </c>
      <c r="B21" s="48">
        <v>3268</v>
      </c>
      <c r="C21" s="49">
        <v>6581</v>
      </c>
      <c r="D21" s="50">
        <v>2.2037057876586914</v>
      </c>
      <c r="E21" s="49">
        <v>4904</v>
      </c>
      <c r="F21" s="49">
        <v>3752</v>
      </c>
      <c r="G21" s="49">
        <v>5177</v>
      </c>
      <c r="H21" s="51">
        <v>1049760297.9375</v>
      </c>
      <c r="I21" s="52">
        <v>321224.081376224</v>
      </c>
      <c r="J21" s="53">
        <v>270000</v>
      </c>
      <c r="K21" s="54">
        <v>43.962894817540629</v>
      </c>
      <c r="L21" s="54">
        <v>9</v>
      </c>
      <c r="M21" s="55">
        <v>0.9924311637878418</v>
      </c>
      <c r="N21" s="55">
        <v>1</v>
      </c>
      <c r="O21" s="55">
        <v>0.97778844833374023</v>
      </c>
      <c r="P21" s="56">
        <v>1</v>
      </c>
      <c r="Q21" s="52">
        <v>413945.84613026818</v>
      </c>
      <c r="R21" s="53">
        <v>310000</v>
      </c>
      <c r="S21" s="54">
        <v>70.996533795493932</v>
      </c>
      <c r="T21" s="54">
        <v>30</v>
      </c>
      <c r="U21" s="55">
        <v>0.97953611612319946</v>
      </c>
      <c r="V21" s="56">
        <v>1</v>
      </c>
      <c r="W21" s="53">
        <v>373822.50977969938</v>
      </c>
      <c r="X21" s="53">
        <v>295000</v>
      </c>
      <c r="Y21" s="52">
        <v>352028.15736998111</v>
      </c>
      <c r="Z21" s="53">
        <v>285000</v>
      </c>
      <c r="AA21" s="54">
        <v>34.501605136436595</v>
      </c>
      <c r="AB21" s="54">
        <v>7</v>
      </c>
      <c r="AC21" s="55">
        <v>0.9847450852394104</v>
      </c>
      <c r="AD21" s="56">
        <v>1</v>
      </c>
      <c r="AE21" s="52">
        <v>421997.67709345248</v>
      </c>
      <c r="AF21" s="53">
        <v>309900</v>
      </c>
      <c r="AG21" s="54">
        <v>37.833365551904116</v>
      </c>
      <c r="AH21" s="54">
        <v>6</v>
      </c>
      <c r="AI21" s="55">
        <v>0.98918861150741577</v>
      </c>
      <c r="AJ21" s="56">
        <v>1</v>
      </c>
      <c r="AK21" s="57">
        <v>10037</v>
      </c>
      <c r="AL21" s="58">
        <v>3151928558.109375</v>
      </c>
      <c r="AM21" s="59">
        <v>15515</v>
      </c>
      <c r="AN21" s="60">
        <v>12344</v>
      </c>
      <c r="AO21" s="61">
        <v>314030.94132802379</v>
      </c>
      <c r="AP21" s="58">
        <v>262500</v>
      </c>
      <c r="AQ21" s="59">
        <v>47.442536195706438</v>
      </c>
      <c r="AR21" s="59">
        <v>16</v>
      </c>
      <c r="AS21" s="62">
        <v>0.98662972450256348</v>
      </c>
      <c r="AT21" s="62">
        <v>1</v>
      </c>
      <c r="AU21" s="62">
        <v>0.96935063600540161</v>
      </c>
      <c r="AV21" s="63">
        <v>0.99076026678085327</v>
      </c>
      <c r="AW21" s="58">
        <v>357685.49022419186</v>
      </c>
      <c r="AX21" s="58">
        <v>285000</v>
      </c>
      <c r="AY21" s="61">
        <v>338316.24491380015</v>
      </c>
      <c r="AZ21" s="58">
        <v>275000</v>
      </c>
      <c r="BA21" s="59">
        <v>43.813957267040379</v>
      </c>
      <c r="BB21" s="59">
        <v>11</v>
      </c>
      <c r="BC21" s="62">
        <v>0.97723644971847534</v>
      </c>
      <c r="BD21" s="63">
        <v>1</v>
      </c>
    </row>
    <row r="22" spans="1:56" x14ac:dyDescent="0.25">
      <c r="A22" s="47">
        <v>45717</v>
      </c>
      <c r="B22" s="48">
        <v>2650</v>
      </c>
      <c r="C22" s="49">
        <v>6099</v>
      </c>
      <c r="D22" s="50">
        <v>2.041733980178833</v>
      </c>
      <c r="E22" s="49">
        <v>4530</v>
      </c>
      <c r="F22" s="49">
        <v>3745</v>
      </c>
      <c r="G22" s="49">
        <v>4601</v>
      </c>
      <c r="H22" s="51">
        <v>846030644.484375</v>
      </c>
      <c r="I22" s="52">
        <v>319256.84697523585</v>
      </c>
      <c r="J22" s="53">
        <v>260000</v>
      </c>
      <c r="K22" s="54">
        <v>46.333333333333336</v>
      </c>
      <c r="L22" s="54">
        <v>14</v>
      </c>
      <c r="M22" s="55">
        <v>0.98809897899627686</v>
      </c>
      <c r="N22" s="55">
        <v>1</v>
      </c>
      <c r="O22" s="55">
        <v>0.97208982706069946</v>
      </c>
      <c r="P22" s="56">
        <v>0.99277377128601074</v>
      </c>
      <c r="Q22" s="52">
        <v>403970.44874979299</v>
      </c>
      <c r="R22" s="53">
        <v>299900</v>
      </c>
      <c r="S22" s="54">
        <v>76.427693358374597</v>
      </c>
      <c r="T22" s="54">
        <v>32</v>
      </c>
      <c r="U22" s="55">
        <v>0.98115640878677368</v>
      </c>
      <c r="V22" s="56">
        <v>1</v>
      </c>
      <c r="W22" s="53">
        <v>358571.86604152713</v>
      </c>
      <c r="X22" s="53">
        <v>289000</v>
      </c>
      <c r="Y22" s="52">
        <v>339961.58010752685</v>
      </c>
      <c r="Z22" s="53">
        <v>275000</v>
      </c>
      <c r="AA22" s="54">
        <v>42.83962516733601</v>
      </c>
      <c r="AB22" s="54">
        <v>8</v>
      </c>
      <c r="AC22" s="55">
        <v>0.97982770204544067</v>
      </c>
      <c r="AD22" s="56">
        <v>1</v>
      </c>
      <c r="AE22" s="52">
        <v>419017.32123332605</v>
      </c>
      <c r="AF22" s="53">
        <v>300000</v>
      </c>
      <c r="AG22" s="54">
        <v>43.703196347031962</v>
      </c>
      <c r="AH22" s="54">
        <v>7</v>
      </c>
      <c r="AI22" s="55">
        <v>0.98640239238739014</v>
      </c>
      <c r="AJ22" s="56">
        <v>1</v>
      </c>
      <c r="AK22" s="57">
        <v>6769</v>
      </c>
      <c r="AL22" s="58">
        <v>2102168260.171875</v>
      </c>
      <c r="AM22" s="59">
        <v>10611</v>
      </c>
      <c r="AN22" s="60">
        <v>8592</v>
      </c>
      <c r="AO22" s="61">
        <v>310558.17109940539</v>
      </c>
      <c r="AP22" s="58">
        <v>260000</v>
      </c>
      <c r="AQ22" s="59">
        <v>49.122594018359493</v>
      </c>
      <c r="AR22" s="59">
        <v>20</v>
      </c>
      <c r="AS22" s="62">
        <v>0.98382192850112915</v>
      </c>
      <c r="AT22" s="62">
        <v>1</v>
      </c>
      <c r="AU22" s="62">
        <v>0.96526825428009033</v>
      </c>
      <c r="AV22" s="63">
        <v>0.98550570011138916</v>
      </c>
      <c r="AW22" s="58">
        <v>350211.71278726042</v>
      </c>
      <c r="AX22" s="58">
        <v>279900</v>
      </c>
      <c r="AY22" s="61">
        <v>332349.44060741086</v>
      </c>
      <c r="AZ22" s="58">
        <v>272000</v>
      </c>
      <c r="BA22" s="59">
        <v>47.875277097188196</v>
      </c>
      <c r="BB22" s="59">
        <v>13</v>
      </c>
      <c r="BC22" s="62">
        <v>0.97396820783615112</v>
      </c>
      <c r="BD22" s="63">
        <v>1</v>
      </c>
    </row>
    <row r="23" spans="1:56" x14ac:dyDescent="0.25">
      <c r="A23" s="47">
        <v>45689</v>
      </c>
      <c r="B23" s="48">
        <v>2043</v>
      </c>
      <c r="C23" s="49">
        <v>6003</v>
      </c>
      <c r="D23" s="50">
        <v>2.0027244091033936</v>
      </c>
      <c r="E23" s="49">
        <v>3190</v>
      </c>
      <c r="F23" s="49">
        <v>2604</v>
      </c>
      <c r="G23" s="49">
        <v>3611</v>
      </c>
      <c r="H23" s="51">
        <v>633746435.6875</v>
      </c>
      <c r="I23" s="52">
        <v>310203.83538301516</v>
      </c>
      <c r="J23" s="53">
        <v>265000</v>
      </c>
      <c r="K23" s="54">
        <v>52.582924435721296</v>
      </c>
      <c r="L23" s="54">
        <v>23</v>
      </c>
      <c r="M23" s="55">
        <v>0.9828917384147644</v>
      </c>
      <c r="N23" s="55">
        <v>1</v>
      </c>
      <c r="O23" s="55">
        <v>0.96371394395828247</v>
      </c>
      <c r="P23" s="56">
        <v>0.98461538553237915</v>
      </c>
      <c r="Q23" s="52">
        <v>397489.74840871023</v>
      </c>
      <c r="R23" s="53">
        <v>294000</v>
      </c>
      <c r="S23" s="54">
        <v>83.195486111111109</v>
      </c>
      <c r="T23" s="54">
        <v>38</v>
      </c>
      <c r="U23" s="55">
        <v>0.98072606325149536</v>
      </c>
      <c r="V23" s="56">
        <v>1</v>
      </c>
      <c r="W23" s="53">
        <v>354060.92800507456</v>
      </c>
      <c r="X23" s="53">
        <v>279000</v>
      </c>
      <c r="Y23" s="52">
        <v>330272.5476283048</v>
      </c>
      <c r="Z23" s="53">
        <v>269000</v>
      </c>
      <c r="AA23" s="54">
        <v>50.418272937548188</v>
      </c>
      <c r="AB23" s="54">
        <v>14</v>
      </c>
      <c r="AC23" s="55">
        <v>0.973102867603302</v>
      </c>
      <c r="AD23" s="56">
        <v>1</v>
      </c>
      <c r="AE23" s="52">
        <v>430426.99371157069</v>
      </c>
      <c r="AF23" s="53">
        <v>300000</v>
      </c>
      <c r="AG23" s="54">
        <v>46.9</v>
      </c>
      <c r="AH23" s="54">
        <v>11</v>
      </c>
      <c r="AI23" s="55">
        <v>0.98633366823196411</v>
      </c>
      <c r="AJ23" s="56">
        <v>1</v>
      </c>
      <c r="AK23" s="57">
        <v>4119</v>
      </c>
      <c r="AL23" s="58">
        <v>1256137615.6875</v>
      </c>
      <c r="AM23" s="59">
        <v>6081</v>
      </c>
      <c r="AN23" s="60">
        <v>4847</v>
      </c>
      <c r="AO23" s="61">
        <v>304961.79065003642</v>
      </c>
      <c r="AP23" s="58">
        <v>259900</v>
      </c>
      <c r="AQ23" s="59">
        <v>50.915835563123331</v>
      </c>
      <c r="AR23" s="59">
        <v>23</v>
      </c>
      <c r="AS23" s="62">
        <v>0.98107016086578369</v>
      </c>
      <c r="AT23" s="62">
        <v>1</v>
      </c>
      <c r="AU23" s="62">
        <v>0.96087688207626343</v>
      </c>
      <c r="AV23" s="63">
        <v>0.98145455121994019</v>
      </c>
      <c r="AW23" s="58">
        <v>343979.16844207724</v>
      </c>
      <c r="AX23" s="58">
        <v>275000</v>
      </c>
      <c r="AY23" s="61">
        <v>326459.84848169715</v>
      </c>
      <c r="AZ23" s="58">
        <v>269900</v>
      </c>
      <c r="BA23" s="59">
        <v>51.764474772539288</v>
      </c>
      <c r="BB23" s="59">
        <v>18</v>
      </c>
      <c r="BC23" s="62">
        <v>0.96943682432174683</v>
      </c>
      <c r="BD23" s="63">
        <v>0.99117612838745117</v>
      </c>
    </row>
    <row r="24" spans="1:56" x14ac:dyDescent="0.25">
      <c r="A24" s="47">
        <v>45658</v>
      </c>
      <c r="B24" s="48">
        <v>2076</v>
      </c>
      <c r="C24" s="49">
        <v>6034</v>
      </c>
      <c r="D24" s="50">
        <v>2.0091011524200439</v>
      </c>
      <c r="E24" s="49">
        <v>2891</v>
      </c>
      <c r="F24" s="49">
        <v>2243</v>
      </c>
      <c r="G24" s="49">
        <v>3083</v>
      </c>
      <c r="H24" s="51">
        <v>622391180</v>
      </c>
      <c r="I24" s="52">
        <v>299803.07321772637</v>
      </c>
      <c r="J24" s="53">
        <v>254900</v>
      </c>
      <c r="K24" s="54">
        <v>49.276893391220455</v>
      </c>
      <c r="L24" s="54">
        <v>24</v>
      </c>
      <c r="M24" s="55">
        <v>0.97924679517745972</v>
      </c>
      <c r="N24" s="55">
        <v>0.99678009748458862</v>
      </c>
      <c r="O24" s="55">
        <v>0.95803844928741455</v>
      </c>
      <c r="P24" s="56">
        <v>0.9782293438911438</v>
      </c>
      <c r="Q24" s="52">
        <v>391537.34233640868</v>
      </c>
      <c r="R24" s="53">
        <v>289900</v>
      </c>
      <c r="S24" s="54">
        <v>84.765468371932243</v>
      </c>
      <c r="T24" s="54">
        <v>49</v>
      </c>
      <c r="U24" s="55">
        <v>0.97943174839019775</v>
      </c>
      <c r="V24" s="56">
        <v>1</v>
      </c>
      <c r="W24" s="53">
        <v>332845.09211908933</v>
      </c>
      <c r="X24" s="53">
        <v>274900</v>
      </c>
      <c r="Y24" s="52">
        <v>322074.22137745976</v>
      </c>
      <c r="Z24" s="53">
        <v>270000</v>
      </c>
      <c r="AA24" s="54">
        <v>53.322033898305087</v>
      </c>
      <c r="AB24" s="54">
        <v>23</v>
      </c>
      <c r="AC24" s="55">
        <v>0.96521896123886108</v>
      </c>
      <c r="AD24" s="56">
        <v>0.98569720983505249</v>
      </c>
      <c r="AE24" s="52">
        <v>438402.8369671331</v>
      </c>
      <c r="AF24" s="53">
        <v>304590</v>
      </c>
      <c r="AG24" s="54">
        <v>47.836741317753976</v>
      </c>
      <c r="AH24" s="54">
        <v>14</v>
      </c>
      <c r="AI24" s="55">
        <v>0.9847528338432312</v>
      </c>
      <c r="AJ24" s="56">
        <v>1</v>
      </c>
      <c r="AK24" s="57">
        <v>2076</v>
      </c>
      <c r="AL24" s="58">
        <v>622391180</v>
      </c>
      <c r="AM24" s="59">
        <v>2891</v>
      </c>
      <c r="AN24" s="60">
        <v>2243</v>
      </c>
      <c r="AO24" s="61">
        <v>299803.07321772637</v>
      </c>
      <c r="AP24" s="58">
        <v>254900</v>
      </c>
      <c r="AQ24" s="59">
        <v>49.276893391220455</v>
      </c>
      <c r="AR24" s="59">
        <v>24</v>
      </c>
      <c r="AS24" s="62">
        <v>0.97924679517745972</v>
      </c>
      <c r="AT24" s="62">
        <v>0.99678009748458862</v>
      </c>
      <c r="AU24" s="62">
        <v>0.95803844928741455</v>
      </c>
      <c r="AV24" s="63">
        <v>0.9782293438911438</v>
      </c>
      <c r="AW24" s="58">
        <v>332845.09211908933</v>
      </c>
      <c r="AX24" s="58">
        <v>274900</v>
      </c>
      <c r="AY24" s="61">
        <v>322074.22137745976</v>
      </c>
      <c r="AZ24" s="58">
        <v>270000</v>
      </c>
      <c r="BA24" s="59">
        <v>53.322033898305087</v>
      </c>
      <c r="BB24" s="59">
        <v>23</v>
      </c>
      <c r="BC24" s="62">
        <v>0.96521896123886108</v>
      </c>
      <c r="BD24" s="63">
        <v>0.98569720983505249</v>
      </c>
    </row>
    <row r="25" spans="1:56" x14ac:dyDescent="0.25">
      <c r="A25" s="47">
        <v>45627</v>
      </c>
      <c r="B25" s="48">
        <v>2781</v>
      </c>
      <c r="C25" s="49">
        <v>6138</v>
      </c>
      <c r="D25" s="50">
        <v>2.0531289577484131</v>
      </c>
      <c r="E25" s="49">
        <v>2267</v>
      </c>
      <c r="F25" s="49">
        <v>2115</v>
      </c>
      <c r="G25" s="49">
        <v>2860</v>
      </c>
      <c r="H25" s="51">
        <v>894751441.140625</v>
      </c>
      <c r="I25" s="52">
        <v>321737.3035385203</v>
      </c>
      <c r="J25" s="53">
        <v>268000</v>
      </c>
      <c r="K25" s="54">
        <v>42.219942404607629</v>
      </c>
      <c r="L25" s="54">
        <v>21</v>
      </c>
      <c r="M25" s="55">
        <v>0.98058897256851196</v>
      </c>
      <c r="N25" s="55">
        <v>1</v>
      </c>
      <c r="O25" s="55">
        <v>0.95981460809707642</v>
      </c>
      <c r="P25" s="56">
        <v>0.98072290420532227</v>
      </c>
      <c r="Q25" s="52">
        <v>384707.95735321118</v>
      </c>
      <c r="R25" s="53">
        <v>289800</v>
      </c>
      <c r="S25" s="54">
        <v>86.524698692921405</v>
      </c>
      <c r="T25" s="54">
        <v>54</v>
      </c>
      <c r="U25" s="55">
        <v>0.97780442237854004</v>
      </c>
      <c r="V25" s="56">
        <v>1</v>
      </c>
      <c r="W25" s="53">
        <v>301319.75425254874</v>
      </c>
      <c r="X25" s="53">
        <v>250000</v>
      </c>
      <c r="Y25" s="52">
        <v>309048.80612244899</v>
      </c>
      <c r="Z25" s="53">
        <v>259450</v>
      </c>
      <c r="AA25" s="54">
        <v>49.783349101229895</v>
      </c>
      <c r="AB25" s="54">
        <v>26</v>
      </c>
      <c r="AC25" s="55">
        <v>0.9584391713142395</v>
      </c>
      <c r="AD25" s="56">
        <v>0.97810626029968262</v>
      </c>
      <c r="AE25" s="52">
        <v>446006.47971530247</v>
      </c>
      <c r="AF25" s="53">
        <v>305000</v>
      </c>
      <c r="AG25" s="54">
        <v>44.050717033927945</v>
      </c>
      <c r="AH25" s="54">
        <v>17</v>
      </c>
      <c r="AI25" s="55">
        <v>0.98164397478103638</v>
      </c>
      <c r="AJ25" s="56">
        <v>1</v>
      </c>
      <c r="AK25" s="57">
        <v>35875</v>
      </c>
      <c r="AL25" s="58">
        <v>11332788365.671875</v>
      </c>
      <c r="AM25" s="59">
        <v>45142</v>
      </c>
      <c r="AN25" s="60">
        <v>36120</v>
      </c>
      <c r="AO25" s="61">
        <v>315984.61914601631</v>
      </c>
      <c r="AP25" s="58">
        <v>260000</v>
      </c>
      <c r="AQ25" s="59">
        <v>39.301903670365917</v>
      </c>
      <c r="AR25" s="59">
        <v>13</v>
      </c>
      <c r="AS25" s="62">
        <v>0.98894137144088745</v>
      </c>
      <c r="AT25" s="62">
        <v>1</v>
      </c>
      <c r="AU25" s="62">
        <v>0.97288680076599121</v>
      </c>
      <c r="AV25" s="63">
        <v>0.9959796667098999</v>
      </c>
      <c r="AW25" s="58">
        <v>332160.13323731138</v>
      </c>
      <c r="AX25" s="58">
        <v>269880</v>
      </c>
      <c r="AY25" s="61">
        <v>323400.7337179865</v>
      </c>
      <c r="AZ25" s="58">
        <v>265000</v>
      </c>
      <c r="BA25" s="59">
        <v>39.575803854056758</v>
      </c>
      <c r="BB25" s="59">
        <v>12</v>
      </c>
      <c r="BC25" s="62">
        <v>0.9732552170753479</v>
      </c>
      <c r="BD25" s="63">
        <v>0.99666541814804077</v>
      </c>
    </row>
    <row r="26" spans="1:56" x14ac:dyDescent="0.25">
      <c r="A26" s="47">
        <v>45597</v>
      </c>
      <c r="B26" s="48">
        <v>2827</v>
      </c>
      <c r="C26" s="49">
        <v>6985</v>
      </c>
      <c r="D26" s="50">
        <v>2.3550896644592285</v>
      </c>
      <c r="E26" s="49">
        <v>2860</v>
      </c>
      <c r="F26" s="49">
        <v>2453</v>
      </c>
      <c r="G26" s="49">
        <v>3460</v>
      </c>
      <c r="H26" s="51">
        <v>911980501.375</v>
      </c>
      <c r="I26" s="52">
        <v>322710.7223549186</v>
      </c>
      <c r="J26" s="53">
        <v>265000</v>
      </c>
      <c r="K26" s="54">
        <v>40.379518072289159</v>
      </c>
      <c r="L26" s="54">
        <v>16</v>
      </c>
      <c r="M26" s="55">
        <v>0.98031896352767944</v>
      </c>
      <c r="N26" s="55">
        <v>1</v>
      </c>
      <c r="O26" s="55">
        <v>0.95960628986358643</v>
      </c>
      <c r="P26" s="56">
        <v>0.98199403285980225</v>
      </c>
      <c r="Q26" s="52">
        <v>388062.19779901078</v>
      </c>
      <c r="R26" s="53">
        <v>295000</v>
      </c>
      <c r="S26" s="54">
        <v>76.905435591958309</v>
      </c>
      <c r="T26" s="54">
        <v>45</v>
      </c>
      <c r="U26" s="55">
        <v>0.97571510076522827</v>
      </c>
      <c r="V26" s="56">
        <v>1</v>
      </c>
      <c r="W26" s="53">
        <v>313802.87188612099</v>
      </c>
      <c r="X26" s="53">
        <v>254445</v>
      </c>
      <c r="Y26" s="52">
        <v>321707.82767191384</v>
      </c>
      <c r="Z26" s="53">
        <v>269000</v>
      </c>
      <c r="AA26" s="54">
        <v>44.341632653061225</v>
      </c>
      <c r="AB26" s="54">
        <v>21</v>
      </c>
      <c r="AC26" s="55">
        <v>0.95733100175857544</v>
      </c>
      <c r="AD26" s="56">
        <v>0.97831964492797852</v>
      </c>
      <c r="AE26" s="52">
        <v>432580.64333624963</v>
      </c>
      <c r="AF26" s="53">
        <v>309000</v>
      </c>
      <c r="AG26" s="54">
        <v>38.584562012142236</v>
      </c>
      <c r="AH26" s="54">
        <v>12</v>
      </c>
      <c r="AI26" s="55">
        <v>0.98251396417617798</v>
      </c>
      <c r="AJ26" s="56">
        <v>1</v>
      </c>
      <c r="AK26" s="57">
        <v>33094</v>
      </c>
      <c r="AL26" s="58">
        <v>10438036924.53125</v>
      </c>
      <c r="AM26" s="59">
        <v>42875</v>
      </c>
      <c r="AN26" s="60">
        <v>34005</v>
      </c>
      <c r="AO26" s="61">
        <v>315501.05563206534</v>
      </c>
      <c r="AP26" s="58">
        <v>260000</v>
      </c>
      <c r="AQ26" s="59">
        <v>39.056220639490832</v>
      </c>
      <c r="AR26" s="59">
        <v>12</v>
      </c>
      <c r="AS26" s="62">
        <v>0.98964232206344604</v>
      </c>
      <c r="AT26" s="62">
        <v>1</v>
      </c>
      <c r="AU26" s="62">
        <v>0.97398561239242554</v>
      </c>
      <c r="AV26" s="63">
        <v>0.9988558292388916</v>
      </c>
      <c r="AW26" s="58">
        <v>333803.36072342703</v>
      </c>
      <c r="AX26" s="58">
        <v>269900</v>
      </c>
      <c r="AY26" s="61">
        <v>324280.02480761218</v>
      </c>
      <c r="AZ26" s="58">
        <v>265000</v>
      </c>
      <c r="BA26" s="59">
        <v>38.939262536873159</v>
      </c>
      <c r="BB26" s="59">
        <v>12</v>
      </c>
      <c r="BC26" s="62">
        <v>0.97416502237319946</v>
      </c>
      <c r="BD26" s="63">
        <v>0.99927991628646851</v>
      </c>
    </row>
    <row r="27" spans="1:56" x14ac:dyDescent="0.25">
      <c r="A27" s="47">
        <v>45566</v>
      </c>
      <c r="B27" s="48">
        <v>3097</v>
      </c>
      <c r="C27" s="49">
        <v>7300</v>
      </c>
      <c r="D27" s="50">
        <v>2.4794790744781494</v>
      </c>
      <c r="E27" s="49">
        <v>3918</v>
      </c>
      <c r="F27" s="49">
        <v>3021</v>
      </c>
      <c r="G27" s="49">
        <v>3826</v>
      </c>
      <c r="H27" s="51">
        <v>986987217.9296875</v>
      </c>
      <c r="I27" s="52">
        <v>319413.33913582121</v>
      </c>
      <c r="J27" s="53">
        <v>265000</v>
      </c>
      <c r="K27" s="54">
        <v>37.623136746597538</v>
      </c>
      <c r="L27" s="54">
        <v>15</v>
      </c>
      <c r="M27" s="55">
        <v>0.98394614458084106</v>
      </c>
      <c r="N27" s="55">
        <v>1</v>
      </c>
      <c r="O27" s="55">
        <v>0.96670567989349365</v>
      </c>
      <c r="P27" s="56">
        <v>0.98670607805252075</v>
      </c>
      <c r="Q27" s="52">
        <v>399565.85704278178</v>
      </c>
      <c r="R27" s="53">
        <v>300000</v>
      </c>
      <c r="S27" s="54">
        <v>70.266258716379681</v>
      </c>
      <c r="T27" s="54">
        <v>38</v>
      </c>
      <c r="U27" s="55">
        <v>0.97541177272796631</v>
      </c>
      <c r="V27" s="56">
        <v>1</v>
      </c>
      <c r="W27" s="53">
        <v>334544.2083441306</v>
      </c>
      <c r="X27" s="53">
        <v>270000</v>
      </c>
      <c r="Y27" s="52">
        <v>333678.4010695187</v>
      </c>
      <c r="Z27" s="53">
        <v>270000</v>
      </c>
      <c r="AA27" s="54">
        <v>39.130679933665007</v>
      </c>
      <c r="AB27" s="54">
        <v>16</v>
      </c>
      <c r="AC27" s="55">
        <v>0.95972687005996704</v>
      </c>
      <c r="AD27" s="56">
        <v>0.98158419132232666</v>
      </c>
      <c r="AE27" s="52">
        <v>425678.50434439181</v>
      </c>
      <c r="AF27" s="53">
        <v>301075</v>
      </c>
      <c r="AG27" s="54">
        <v>35.697856769472033</v>
      </c>
      <c r="AH27" s="54">
        <v>10</v>
      </c>
      <c r="AI27" s="55">
        <v>0.98334550857543945</v>
      </c>
      <c r="AJ27" s="56">
        <v>1</v>
      </c>
      <c r="AK27" s="57">
        <v>30267</v>
      </c>
      <c r="AL27" s="58">
        <v>9526056423.15625</v>
      </c>
      <c r="AM27" s="59">
        <v>40015</v>
      </c>
      <c r="AN27" s="60">
        <v>31552</v>
      </c>
      <c r="AO27" s="61">
        <v>314827.6959202938</v>
      </c>
      <c r="AP27" s="58">
        <v>260000</v>
      </c>
      <c r="AQ27" s="59">
        <v>38.932456169422991</v>
      </c>
      <c r="AR27" s="59">
        <v>12</v>
      </c>
      <c r="AS27" s="62">
        <v>0.99051517248153687</v>
      </c>
      <c r="AT27" s="62">
        <v>1</v>
      </c>
      <c r="AU27" s="62">
        <v>0.97533321380615234</v>
      </c>
      <c r="AV27" s="63">
        <v>1</v>
      </c>
      <c r="AW27" s="58">
        <v>335225.0645415149</v>
      </c>
      <c r="AX27" s="58">
        <v>270000</v>
      </c>
      <c r="AY27" s="61">
        <v>324479.18713514769</v>
      </c>
      <c r="AZ27" s="58">
        <v>265000</v>
      </c>
      <c r="BA27" s="59">
        <v>38.518410174880763</v>
      </c>
      <c r="BB27" s="59">
        <v>11</v>
      </c>
      <c r="BC27" s="62">
        <v>0.97547179460525513</v>
      </c>
      <c r="BD27" s="63">
        <v>1</v>
      </c>
    </row>
    <row r="28" spans="1:56" x14ac:dyDescent="0.25">
      <c r="A28" s="47">
        <v>45536</v>
      </c>
      <c r="B28" s="48">
        <v>2882</v>
      </c>
      <c r="C28" s="49">
        <v>6974</v>
      </c>
      <c r="D28" s="50">
        <v>2.3814239501953125</v>
      </c>
      <c r="E28" s="49">
        <v>3936</v>
      </c>
      <c r="F28" s="49">
        <v>3008</v>
      </c>
      <c r="G28" s="49">
        <v>3824</v>
      </c>
      <c r="H28" s="51">
        <v>900246180.125</v>
      </c>
      <c r="I28" s="52">
        <v>312368.55660131853</v>
      </c>
      <c r="J28" s="53">
        <v>255400</v>
      </c>
      <c r="K28" s="54">
        <v>36.979847116052817</v>
      </c>
      <c r="L28" s="54">
        <v>16</v>
      </c>
      <c r="M28" s="55">
        <v>0.98566073179244995</v>
      </c>
      <c r="N28" s="55">
        <v>1</v>
      </c>
      <c r="O28" s="55">
        <v>0.96693211793899536</v>
      </c>
      <c r="P28" s="56">
        <v>0.98666667938232422</v>
      </c>
      <c r="Q28" s="52">
        <v>407204.35879295407</v>
      </c>
      <c r="R28" s="53">
        <v>315000</v>
      </c>
      <c r="S28" s="54">
        <v>69.331792424694299</v>
      </c>
      <c r="T28" s="54">
        <v>36</v>
      </c>
      <c r="U28" s="55">
        <v>0.97539454698562622</v>
      </c>
      <c r="V28" s="56">
        <v>1</v>
      </c>
      <c r="W28" s="53">
        <v>338383.09655880841</v>
      </c>
      <c r="X28" s="53">
        <v>270000</v>
      </c>
      <c r="Y28" s="52">
        <v>324360.79616548942</v>
      </c>
      <c r="Z28" s="53">
        <v>269000</v>
      </c>
      <c r="AA28" s="54">
        <v>39.723666666666666</v>
      </c>
      <c r="AB28" s="54">
        <v>15</v>
      </c>
      <c r="AC28" s="55">
        <v>0.96939361095428467</v>
      </c>
      <c r="AD28" s="56">
        <v>0.98809522390365601</v>
      </c>
      <c r="AE28" s="52">
        <v>418314.40028701507</v>
      </c>
      <c r="AF28" s="53">
        <v>300000</v>
      </c>
      <c r="AG28" s="54">
        <v>33.586712006277793</v>
      </c>
      <c r="AH28" s="54">
        <v>9</v>
      </c>
      <c r="AI28" s="55">
        <v>0.98533260822296143</v>
      </c>
      <c r="AJ28" s="56">
        <v>1</v>
      </c>
      <c r="AK28" s="57">
        <v>27170</v>
      </c>
      <c r="AL28" s="58">
        <v>8539069205.2265625</v>
      </c>
      <c r="AM28" s="59">
        <v>36097</v>
      </c>
      <c r="AN28" s="60">
        <v>28531</v>
      </c>
      <c r="AO28" s="61">
        <v>314306.1397683511</v>
      </c>
      <c r="AP28" s="58">
        <v>260000</v>
      </c>
      <c r="AQ28" s="59">
        <v>39.081625872189612</v>
      </c>
      <c r="AR28" s="59">
        <v>11</v>
      </c>
      <c r="AS28" s="62">
        <v>0.99126350879669189</v>
      </c>
      <c r="AT28" s="62">
        <v>1</v>
      </c>
      <c r="AU28" s="62">
        <v>0.97631841897964478</v>
      </c>
      <c r="AV28" s="63">
        <v>1</v>
      </c>
      <c r="AW28" s="58">
        <v>335298.71962297108</v>
      </c>
      <c r="AX28" s="58">
        <v>270000</v>
      </c>
      <c r="AY28" s="61">
        <v>323502.63761974452</v>
      </c>
      <c r="AZ28" s="58">
        <v>265000</v>
      </c>
      <c r="BA28" s="59">
        <v>38.453490416739932</v>
      </c>
      <c r="BB28" s="59">
        <v>11</v>
      </c>
      <c r="BC28" s="62">
        <v>0.97714394330978394</v>
      </c>
      <c r="BD28" s="63">
        <v>1</v>
      </c>
    </row>
    <row r="29" spans="1:56" x14ac:dyDescent="0.25">
      <c r="A29" s="47">
        <v>45505</v>
      </c>
      <c r="B29" s="48">
        <v>3449</v>
      </c>
      <c r="C29" s="49">
        <v>6789</v>
      </c>
      <c r="D29" s="50">
        <v>2.3057198524475098</v>
      </c>
      <c r="E29" s="49">
        <v>4376</v>
      </c>
      <c r="F29" s="49">
        <v>3199</v>
      </c>
      <c r="G29" s="49">
        <v>3759</v>
      </c>
      <c r="H29" s="51">
        <v>1106219375.375</v>
      </c>
      <c r="I29" s="52">
        <v>320736.26424325892</v>
      </c>
      <c r="J29" s="53">
        <v>267000</v>
      </c>
      <c r="K29" s="54">
        <v>35.338761267810412</v>
      </c>
      <c r="L29" s="54">
        <v>12</v>
      </c>
      <c r="M29" s="55">
        <v>0.98687833547592163</v>
      </c>
      <c r="N29" s="55">
        <v>1</v>
      </c>
      <c r="O29" s="55">
        <v>0.97205621004104614</v>
      </c>
      <c r="P29" s="56">
        <v>0.99245285987854004</v>
      </c>
      <c r="Q29" s="52">
        <v>405629.30065165879</v>
      </c>
      <c r="R29" s="53">
        <v>315000</v>
      </c>
      <c r="S29" s="54">
        <v>66.389025137952174</v>
      </c>
      <c r="T29" s="54">
        <v>33</v>
      </c>
      <c r="U29" s="55">
        <v>0.97679758071899414</v>
      </c>
      <c r="V29" s="56">
        <v>1</v>
      </c>
      <c r="W29" s="53">
        <v>315816.22133794695</v>
      </c>
      <c r="X29" s="53">
        <v>264900</v>
      </c>
      <c r="Y29" s="52">
        <v>322283.22813990462</v>
      </c>
      <c r="Z29" s="53">
        <v>265000</v>
      </c>
      <c r="AA29" s="54">
        <v>36.351393673661136</v>
      </c>
      <c r="AB29" s="54">
        <v>15</v>
      </c>
      <c r="AC29" s="55">
        <v>0.96729356050491333</v>
      </c>
      <c r="AD29" s="56">
        <v>0.98666667938232422</v>
      </c>
      <c r="AE29" s="52">
        <v>414923.70592495287</v>
      </c>
      <c r="AF29" s="53">
        <v>299900</v>
      </c>
      <c r="AG29" s="54">
        <v>34.463933989885547</v>
      </c>
      <c r="AH29" s="54">
        <v>10</v>
      </c>
      <c r="AI29" s="55">
        <v>0.98373293876647949</v>
      </c>
      <c r="AJ29" s="56">
        <v>1</v>
      </c>
      <c r="AK29" s="57">
        <v>24288</v>
      </c>
      <c r="AL29" s="58">
        <v>7638823025.1015625</v>
      </c>
      <c r="AM29" s="59">
        <v>32161</v>
      </c>
      <c r="AN29" s="60">
        <v>25523</v>
      </c>
      <c r="AO29" s="61">
        <v>314536.07119746204</v>
      </c>
      <c r="AP29" s="58">
        <v>260000</v>
      </c>
      <c r="AQ29" s="59">
        <v>39.331488289479118</v>
      </c>
      <c r="AR29" s="59">
        <v>11</v>
      </c>
      <c r="AS29" s="62">
        <v>0.99192684888839722</v>
      </c>
      <c r="AT29" s="62">
        <v>1</v>
      </c>
      <c r="AU29" s="62">
        <v>0.97743082046508789</v>
      </c>
      <c r="AV29" s="63">
        <v>1</v>
      </c>
      <c r="AW29" s="58">
        <v>334920.76746147097</v>
      </c>
      <c r="AX29" s="58">
        <v>270000</v>
      </c>
      <c r="AY29" s="61">
        <v>323401.44353135413</v>
      </c>
      <c r="AZ29" s="58">
        <v>265000</v>
      </c>
      <c r="BA29" s="59">
        <v>38.303676036956951</v>
      </c>
      <c r="BB29" s="59">
        <v>10</v>
      </c>
      <c r="BC29" s="62">
        <v>0.97805863618850708</v>
      </c>
      <c r="BD29" s="63">
        <v>1</v>
      </c>
    </row>
    <row r="30" spans="1:56" x14ac:dyDescent="0.25">
      <c r="A30" s="47">
        <v>45474</v>
      </c>
      <c r="B30" s="48">
        <v>3569</v>
      </c>
      <c r="C30" s="49">
        <v>6571</v>
      </c>
      <c r="D30" s="50">
        <v>2.2267029285430908</v>
      </c>
      <c r="E30" s="49">
        <v>4278</v>
      </c>
      <c r="F30" s="49">
        <v>3139</v>
      </c>
      <c r="G30" s="49">
        <v>3954</v>
      </c>
      <c r="H30" s="51">
        <v>1159783703.15625</v>
      </c>
      <c r="I30" s="52">
        <v>324960.40996252454</v>
      </c>
      <c r="J30" s="53">
        <v>274900</v>
      </c>
      <c r="K30" s="54">
        <v>35.180767061477724</v>
      </c>
      <c r="L30" s="54">
        <v>11</v>
      </c>
      <c r="M30" s="55">
        <v>0.99219489097595215</v>
      </c>
      <c r="N30" s="55">
        <v>1</v>
      </c>
      <c r="O30" s="55">
        <v>0.97764825820922852</v>
      </c>
      <c r="P30" s="56">
        <v>1</v>
      </c>
      <c r="Q30" s="52">
        <v>415347.3594013814</v>
      </c>
      <c r="R30" s="53">
        <v>322500</v>
      </c>
      <c r="S30" s="54">
        <v>65.879397781299531</v>
      </c>
      <c r="T30" s="54">
        <v>32</v>
      </c>
      <c r="U30" s="55">
        <v>0.97778242826461792</v>
      </c>
      <c r="V30" s="56">
        <v>1</v>
      </c>
      <c r="W30" s="53">
        <v>333680.84089834517</v>
      </c>
      <c r="X30" s="53">
        <v>269000</v>
      </c>
      <c r="Y30" s="52">
        <v>320746.48076923075</v>
      </c>
      <c r="Z30" s="53">
        <v>270000</v>
      </c>
      <c r="AA30" s="54">
        <v>37.07247765006386</v>
      </c>
      <c r="AB30" s="54">
        <v>14</v>
      </c>
      <c r="AC30" s="55">
        <v>0.96919745206832886</v>
      </c>
      <c r="AD30" s="56">
        <v>0.99029123783111572</v>
      </c>
      <c r="AE30" s="52">
        <v>414188.45315685525</v>
      </c>
      <c r="AF30" s="53">
        <v>300000</v>
      </c>
      <c r="AG30" s="54">
        <v>34.779099190283404</v>
      </c>
      <c r="AH30" s="54">
        <v>8</v>
      </c>
      <c r="AI30" s="55">
        <v>0.98552638292312622</v>
      </c>
      <c r="AJ30" s="56">
        <v>1</v>
      </c>
      <c r="AK30" s="57">
        <v>20839</v>
      </c>
      <c r="AL30" s="58">
        <v>6532603649.7265625</v>
      </c>
      <c r="AM30" s="59">
        <v>27785</v>
      </c>
      <c r="AN30" s="60">
        <v>22324</v>
      </c>
      <c r="AO30" s="61">
        <v>313509.79746252159</v>
      </c>
      <c r="AP30" s="58">
        <v>259000</v>
      </c>
      <c r="AQ30" s="59">
        <v>39.992585459797787</v>
      </c>
      <c r="AR30" s="59">
        <v>11</v>
      </c>
      <c r="AS30" s="62">
        <v>0.99276560544967651</v>
      </c>
      <c r="AT30" s="62">
        <v>1</v>
      </c>
      <c r="AU30" s="62">
        <v>0.9783250093460083</v>
      </c>
      <c r="AV30" s="63">
        <v>1</v>
      </c>
      <c r="AW30" s="58">
        <v>337938.59377220512</v>
      </c>
      <c r="AX30" s="58">
        <v>274000</v>
      </c>
      <c r="AY30" s="61">
        <v>323560.8121544614</v>
      </c>
      <c r="AZ30" s="58">
        <v>265000</v>
      </c>
      <c r="BA30" s="59">
        <v>38.583940293139108</v>
      </c>
      <c r="BB30" s="59">
        <v>10</v>
      </c>
      <c r="BC30" s="62">
        <v>0.97959238290786743</v>
      </c>
      <c r="BD30" s="63">
        <v>1</v>
      </c>
    </row>
    <row r="31" spans="1:56" x14ac:dyDescent="0.25">
      <c r="A31" s="47">
        <v>45444</v>
      </c>
      <c r="B31" s="48">
        <v>3469</v>
      </c>
      <c r="C31" s="49">
        <v>6261</v>
      </c>
      <c r="D31" s="50">
        <v>2.1335227489471436</v>
      </c>
      <c r="E31" s="49">
        <v>4313</v>
      </c>
      <c r="F31" s="49">
        <v>3395</v>
      </c>
      <c r="G31" s="49">
        <v>4344</v>
      </c>
      <c r="H31" s="51">
        <v>1190972315.5625</v>
      </c>
      <c r="I31" s="52">
        <v>343417.62271121686</v>
      </c>
      <c r="J31" s="53">
        <v>275000</v>
      </c>
      <c r="K31" s="54">
        <v>37.314418066010425</v>
      </c>
      <c r="L31" s="54">
        <v>8</v>
      </c>
      <c r="M31" s="55">
        <v>0.99803996086120605</v>
      </c>
      <c r="N31" s="55">
        <v>1</v>
      </c>
      <c r="O31" s="55">
        <v>0.98733103275299072</v>
      </c>
      <c r="P31" s="56">
        <v>1</v>
      </c>
      <c r="Q31" s="52">
        <v>423950.74983933161</v>
      </c>
      <c r="R31" s="53">
        <v>329900</v>
      </c>
      <c r="S31" s="54">
        <v>64.031001326259954</v>
      </c>
      <c r="T31" s="54">
        <v>27</v>
      </c>
      <c r="U31" s="55">
        <v>0.97869586944580078</v>
      </c>
      <c r="V31" s="56">
        <v>1</v>
      </c>
      <c r="W31" s="53">
        <v>345556.12449195905</v>
      </c>
      <c r="X31" s="53">
        <v>278400</v>
      </c>
      <c r="Y31" s="52">
        <v>331062.60179640719</v>
      </c>
      <c r="Z31" s="53">
        <v>275000</v>
      </c>
      <c r="AA31" s="54">
        <v>32.566725978647689</v>
      </c>
      <c r="AB31" s="54">
        <v>9</v>
      </c>
      <c r="AC31" s="55">
        <v>0.97895729541778564</v>
      </c>
      <c r="AD31" s="56">
        <v>1</v>
      </c>
      <c r="AE31" s="52">
        <v>411023.18349358975</v>
      </c>
      <c r="AF31" s="53">
        <v>300000</v>
      </c>
      <c r="AG31" s="54">
        <v>33.629433440810686</v>
      </c>
      <c r="AH31" s="54">
        <v>7</v>
      </c>
      <c r="AI31" s="55">
        <v>0.98716944456100464</v>
      </c>
      <c r="AJ31" s="56">
        <v>1</v>
      </c>
      <c r="AK31" s="57">
        <v>17270</v>
      </c>
      <c r="AL31" s="58">
        <v>5372819946.5703125</v>
      </c>
      <c r="AM31" s="59">
        <v>23507</v>
      </c>
      <c r="AN31" s="60">
        <v>19185</v>
      </c>
      <c r="AO31" s="61">
        <v>311143.1518745838</v>
      </c>
      <c r="AP31" s="58">
        <v>255000</v>
      </c>
      <c r="AQ31" s="59">
        <v>40.983221086855551</v>
      </c>
      <c r="AR31" s="59">
        <v>11</v>
      </c>
      <c r="AS31" s="62">
        <v>0.99288344383239746</v>
      </c>
      <c r="AT31" s="62">
        <v>1</v>
      </c>
      <c r="AU31" s="62">
        <v>0.97846490144729614</v>
      </c>
      <c r="AV31" s="63">
        <v>1</v>
      </c>
      <c r="AW31" s="58">
        <v>338714.46482103242</v>
      </c>
      <c r="AX31" s="58">
        <v>274900</v>
      </c>
      <c r="AY31" s="61">
        <v>324024.2477338101</v>
      </c>
      <c r="AZ31" s="58">
        <v>265000</v>
      </c>
      <c r="BA31" s="59">
        <v>38.831658817373103</v>
      </c>
      <c r="BB31" s="59">
        <v>9</v>
      </c>
      <c r="BC31" s="62">
        <v>0.98130530118942261</v>
      </c>
      <c r="BD31" s="63">
        <v>1</v>
      </c>
    </row>
    <row r="32" spans="1:56" x14ac:dyDescent="0.25">
      <c r="A32" s="47">
        <v>45413</v>
      </c>
      <c r="B32" s="48">
        <v>3725</v>
      </c>
      <c r="C32" s="49">
        <v>5902</v>
      </c>
      <c r="D32" s="50">
        <v>1.974738597869873</v>
      </c>
      <c r="E32" s="49">
        <v>4501</v>
      </c>
      <c r="F32" s="49">
        <v>3517</v>
      </c>
      <c r="G32" s="49">
        <v>4435</v>
      </c>
      <c r="H32" s="51">
        <v>1197639629.1875</v>
      </c>
      <c r="I32" s="52">
        <v>321513.99441275169</v>
      </c>
      <c r="J32" s="53">
        <v>265000</v>
      </c>
      <c r="K32" s="54">
        <v>34.458737864077669</v>
      </c>
      <c r="L32" s="54">
        <v>7</v>
      </c>
      <c r="M32" s="55">
        <v>1.0001688003540039</v>
      </c>
      <c r="N32" s="55">
        <v>1</v>
      </c>
      <c r="O32" s="55">
        <v>0.98943740129470825</v>
      </c>
      <c r="P32" s="56">
        <v>1</v>
      </c>
      <c r="Q32" s="52">
        <v>429225.43759595702</v>
      </c>
      <c r="R32" s="53">
        <v>342067.5</v>
      </c>
      <c r="S32" s="54">
        <v>66.524471830985917</v>
      </c>
      <c r="T32" s="54">
        <v>27</v>
      </c>
      <c r="U32" s="55">
        <v>0.98150891065597534</v>
      </c>
      <c r="V32" s="56">
        <v>1</v>
      </c>
      <c r="W32" s="53">
        <v>333973.65573010343</v>
      </c>
      <c r="X32" s="53">
        <v>275000</v>
      </c>
      <c r="Y32" s="52">
        <v>326907.83295585273</v>
      </c>
      <c r="Z32" s="53">
        <v>272565</v>
      </c>
      <c r="AA32" s="54">
        <v>35.053398058252426</v>
      </c>
      <c r="AB32" s="54">
        <v>8</v>
      </c>
      <c r="AC32" s="55">
        <v>0.9869464635848999</v>
      </c>
      <c r="AD32" s="56">
        <v>1</v>
      </c>
      <c r="AE32" s="52">
        <v>414980.92068838107</v>
      </c>
      <c r="AF32" s="53">
        <v>308500</v>
      </c>
      <c r="AG32" s="54">
        <v>36.087956698240866</v>
      </c>
      <c r="AH32" s="54">
        <v>6</v>
      </c>
      <c r="AI32" s="55">
        <v>0.99002581834793091</v>
      </c>
      <c r="AJ32" s="56">
        <v>1</v>
      </c>
      <c r="AK32" s="57">
        <v>13801</v>
      </c>
      <c r="AL32" s="58">
        <v>4181847631.0078125</v>
      </c>
      <c r="AM32" s="59">
        <v>19194</v>
      </c>
      <c r="AN32" s="60">
        <v>15790</v>
      </c>
      <c r="AO32" s="61">
        <v>303032.43702955166</v>
      </c>
      <c r="AP32" s="58">
        <v>250000</v>
      </c>
      <c r="AQ32" s="59">
        <v>41.903485838779957</v>
      </c>
      <c r="AR32" s="59">
        <v>12</v>
      </c>
      <c r="AS32" s="62">
        <v>0.99158263206481934</v>
      </c>
      <c r="AT32" s="62">
        <v>1</v>
      </c>
      <c r="AU32" s="62">
        <v>0.97622543573379517</v>
      </c>
      <c r="AV32" s="63">
        <v>1</v>
      </c>
      <c r="AW32" s="58">
        <v>337170.05173130741</v>
      </c>
      <c r="AX32" s="58">
        <v>271490</v>
      </c>
      <c r="AY32" s="61">
        <v>322517.99396504776</v>
      </c>
      <c r="AZ32" s="58">
        <v>264000</v>
      </c>
      <c r="BA32" s="59">
        <v>40.173973821324182</v>
      </c>
      <c r="BB32" s="59">
        <v>9</v>
      </c>
      <c r="BC32" s="62">
        <v>0.98180800676345825</v>
      </c>
      <c r="BD32" s="63">
        <v>1</v>
      </c>
    </row>
    <row r="33" spans="1:56" x14ac:dyDescent="0.25">
      <c r="A33" s="47">
        <v>45383</v>
      </c>
      <c r="B33" s="48">
        <v>3278</v>
      </c>
      <c r="C33" s="49">
        <v>5450</v>
      </c>
      <c r="D33" s="50">
        <v>1.8248277902603149</v>
      </c>
      <c r="E33" s="49">
        <v>4494</v>
      </c>
      <c r="F33" s="49">
        <v>3636</v>
      </c>
      <c r="G33" s="49">
        <v>4600</v>
      </c>
      <c r="H33" s="51">
        <v>1013387053.8125</v>
      </c>
      <c r="I33" s="52">
        <v>309147.9724870348</v>
      </c>
      <c r="J33" s="53">
        <v>250000</v>
      </c>
      <c r="K33" s="54">
        <v>38.9777031154551</v>
      </c>
      <c r="L33" s="54">
        <v>8</v>
      </c>
      <c r="M33" s="55">
        <v>0.99346983432769775</v>
      </c>
      <c r="N33" s="55">
        <v>1</v>
      </c>
      <c r="O33" s="55">
        <v>0.98092764616012573</v>
      </c>
      <c r="P33" s="56">
        <v>1</v>
      </c>
      <c r="Q33" s="52">
        <v>430153.39788813842</v>
      </c>
      <c r="R33" s="53">
        <v>342750</v>
      </c>
      <c r="S33" s="54">
        <v>71.566927630322709</v>
      </c>
      <c r="T33" s="54">
        <v>27</v>
      </c>
      <c r="U33" s="55">
        <v>0.9821094274520874</v>
      </c>
      <c r="V33" s="56">
        <v>1</v>
      </c>
      <c r="W33" s="53">
        <v>354582.71345029242</v>
      </c>
      <c r="X33" s="53">
        <v>280000</v>
      </c>
      <c r="Y33" s="52">
        <v>340167.30648769572</v>
      </c>
      <c r="Z33" s="53">
        <v>270990</v>
      </c>
      <c r="AA33" s="54">
        <v>33.463852097130243</v>
      </c>
      <c r="AB33" s="54">
        <v>7</v>
      </c>
      <c r="AC33" s="55">
        <v>0.98913395404815674</v>
      </c>
      <c r="AD33" s="56">
        <v>1</v>
      </c>
      <c r="AE33" s="52">
        <v>409158.32218309859</v>
      </c>
      <c r="AF33" s="53">
        <v>299900</v>
      </c>
      <c r="AG33" s="54">
        <v>34.735262127474442</v>
      </c>
      <c r="AH33" s="54">
        <v>5</v>
      </c>
      <c r="AI33" s="55">
        <v>0.98987162113189697</v>
      </c>
      <c r="AJ33" s="56">
        <v>1</v>
      </c>
      <c r="AK33" s="57">
        <v>10076</v>
      </c>
      <c r="AL33" s="58">
        <v>2984208001.8203125</v>
      </c>
      <c r="AM33" s="59">
        <v>14693</v>
      </c>
      <c r="AN33" s="60">
        <v>12273</v>
      </c>
      <c r="AO33" s="61">
        <v>296199.3053915943</v>
      </c>
      <c r="AP33" s="58">
        <v>245000</v>
      </c>
      <c r="AQ33" s="59">
        <v>44.646988670244482</v>
      </c>
      <c r="AR33" s="59">
        <v>15</v>
      </c>
      <c r="AS33" s="62">
        <v>0.98841428756713867</v>
      </c>
      <c r="AT33" s="62">
        <v>1</v>
      </c>
      <c r="AU33" s="62">
        <v>0.97134214639663696</v>
      </c>
      <c r="AV33" s="63">
        <v>0.99342978000640869</v>
      </c>
      <c r="AW33" s="58">
        <v>338151.25044858526</v>
      </c>
      <c r="AX33" s="58">
        <v>270000</v>
      </c>
      <c r="AY33" s="61">
        <v>321259.6699608409</v>
      </c>
      <c r="AZ33" s="58">
        <v>260000</v>
      </c>
      <c r="BA33" s="59">
        <v>41.639506374632234</v>
      </c>
      <c r="BB33" s="59">
        <v>10</v>
      </c>
      <c r="BC33" s="62">
        <v>0.98033416271209717</v>
      </c>
      <c r="BD33" s="63">
        <v>1</v>
      </c>
    </row>
    <row r="34" spans="1:56" x14ac:dyDescent="0.25">
      <c r="A34" s="47">
        <v>45352</v>
      </c>
      <c r="B34" s="48">
        <v>2773</v>
      </c>
      <c r="C34" s="49">
        <v>5118</v>
      </c>
      <c r="D34" s="50">
        <v>1.7329081296920776</v>
      </c>
      <c r="E34" s="49">
        <v>4284</v>
      </c>
      <c r="F34" s="49">
        <v>3562</v>
      </c>
      <c r="G34" s="49">
        <v>4194</v>
      </c>
      <c r="H34" s="51">
        <v>828230549.9765625</v>
      </c>
      <c r="I34" s="52">
        <v>298676.72195332224</v>
      </c>
      <c r="J34" s="53">
        <v>250000</v>
      </c>
      <c r="K34" s="54">
        <v>47.574421965317917</v>
      </c>
      <c r="L34" s="54">
        <v>14</v>
      </c>
      <c r="M34" s="55">
        <v>0.98995035886764526</v>
      </c>
      <c r="N34" s="55">
        <v>1</v>
      </c>
      <c r="O34" s="55">
        <v>0.97504591941833496</v>
      </c>
      <c r="P34" s="56">
        <v>1</v>
      </c>
      <c r="Q34" s="52">
        <v>429128.02645652601</v>
      </c>
      <c r="R34" s="53">
        <v>332000</v>
      </c>
      <c r="S34" s="54">
        <v>78.399837793998373</v>
      </c>
      <c r="T34" s="54">
        <v>30</v>
      </c>
      <c r="U34" s="55">
        <v>0.98353433609008789</v>
      </c>
      <c r="V34" s="56">
        <v>1</v>
      </c>
      <c r="W34" s="53">
        <v>340706.17378917377</v>
      </c>
      <c r="X34" s="53">
        <v>275000</v>
      </c>
      <c r="Y34" s="52">
        <v>320523.84615384613</v>
      </c>
      <c r="Z34" s="53">
        <v>260000</v>
      </c>
      <c r="AA34" s="54">
        <v>39.481105470953189</v>
      </c>
      <c r="AB34" s="54">
        <v>7</v>
      </c>
      <c r="AC34" s="55">
        <v>0.9842802882194519</v>
      </c>
      <c r="AD34" s="56">
        <v>1</v>
      </c>
      <c r="AE34" s="52">
        <v>399886.25180897251</v>
      </c>
      <c r="AF34" s="53">
        <v>289925</v>
      </c>
      <c r="AG34" s="54">
        <v>38.41320934668574</v>
      </c>
      <c r="AH34" s="54">
        <v>6</v>
      </c>
      <c r="AI34" s="55">
        <v>0.98877906799316406</v>
      </c>
      <c r="AJ34" s="56">
        <v>1</v>
      </c>
      <c r="AK34" s="57">
        <v>6798</v>
      </c>
      <c r="AL34" s="58">
        <v>1970820948.0078125</v>
      </c>
      <c r="AM34" s="59">
        <v>10199</v>
      </c>
      <c r="AN34" s="60">
        <v>8637</v>
      </c>
      <c r="AO34" s="61">
        <v>289954.53111781855</v>
      </c>
      <c r="AP34" s="58">
        <v>241490</v>
      </c>
      <c r="AQ34" s="59">
        <v>47.381408367707721</v>
      </c>
      <c r="AR34" s="59">
        <v>19</v>
      </c>
      <c r="AS34" s="62">
        <v>0.98597997426986694</v>
      </c>
      <c r="AT34" s="62">
        <v>1</v>
      </c>
      <c r="AU34" s="62">
        <v>0.96671825647354126</v>
      </c>
      <c r="AV34" s="63">
        <v>0.98675322532653809</v>
      </c>
      <c r="AW34" s="58">
        <v>330877.82506969332</v>
      </c>
      <c r="AX34" s="58">
        <v>265000</v>
      </c>
      <c r="AY34" s="61">
        <v>313355.33184767363</v>
      </c>
      <c r="AZ34" s="58">
        <v>255000</v>
      </c>
      <c r="BA34" s="59">
        <v>45.079888527635859</v>
      </c>
      <c r="BB34" s="59">
        <v>11</v>
      </c>
      <c r="BC34" s="62">
        <v>0.97665601968765259</v>
      </c>
      <c r="BD34" s="63">
        <v>1</v>
      </c>
    </row>
    <row r="35" spans="1:56" x14ac:dyDescent="0.25">
      <c r="A35" s="47">
        <v>45323</v>
      </c>
      <c r="B35" s="48">
        <v>2114</v>
      </c>
      <c r="C35" s="49">
        <v>4950</v>
      </c>
      <c r="D35" s="50">
        <v>1.6682580709457397</v>
      </c>
      <c r="E35" s="49">
        <v>3271</v>
      </c>
      <c r="F35" s="49">
        <v>2781</v>
      </c>
      <c r="G35" s="49">
        <v>3497</v>
      </c>
      <c r="H35" s="51">
        <v>617198432.53125</v>
      </c>
      <c r="I35" s="52">
        <v>292095.80337494082</v>
      </c>
      <c r="J35" s="53">
        <v>249000</v>
      </c>
      <c r="K35" s="54">
        <v>49.114637612505923</v>
      </c>
      <c r="L35" s="54">
        <v>23</v>
      </c>
      <c r="M35" s="55">
        <v>0.9837261438369751</v>
      </c>
      <c r="N35" s="55">
        <v>1</v>
      </c>
      <c r="O35" s="55">
        <v>0.96165263652801514</v>
      </c>
      <c r="P35" s="56">
        <v>0.98425197601318359</v>
      </c>
      <c r="Q35" s="52">
        <v>416651.85799501423</v>
      </c>
      <c r="R35" s="53">
        <v>325000</v>
      </c>
      <c r="S35" s="54">
        <v>85.046492146596862</v>
      </c>
      <c r="T35" s="54">
        <v>35</v>
      </c>
      <c r="U35" s="55">
        <v>0.98244327306747437</v>
      </c>
      <c r="V35" s="56">
        <v>1</v>
      </c>
      <c r="W35" s="53">
        <v>319414.82788671023</v>
      </c>
      <c r="X35" s="53">
        <v>259500</v>
      </c>
      <c r="Y35" s="52">
        <v>317150.23977644491</v>
      </c>
      <c r="Z35" s="53">
        <v>257000</v>
      </c>
      <c r="AA35" s="54">
        <v>48.02087832973362</v>
      </c>
      <c r="AB35" s="54">
        <v>12</v>
      </c>
      <c r="AC35" s="55">
        <v>0.97536593675613403</v>
      </c>
      <c r="AD35" s="56">
        <v>1</v>
      </c>
      <c r="AE35" s="52">
        <v>404326.60029487917</v>
      </c>
      <c r="AF35" s="53">
        <v>285000</v>
      </c>
      <c r="AG35" s="54">
        <v>45.266514154989991</v>
      </c>
      <c r="AH35" s="54">
        <v>9</v>
      </c>
      <c r="AI35" s="55">
        <v>0.98643696308135986</v>
      </c>
      <c r="AJ35" s="56">
        <v>1</v>
      </c>
      <c r="AK35" s="57">
        <v>4025</v>
      </c>
      <c r="AL35" s="58">
        <v>1142590398.03125</v>
      </c>
      <c r="AM35" s="59">
        <v>5915</v>
      </c>
      <c r="AN35" s="60">
        <v>5075</v>
      </c>
      <c r="AO35" s="61">
        <v>283943.93589245772</v>
      </c>
      <c r="AP35" s="58">
        <v>239700</v>
      </c>
      <c r="AQ35" s="59">
        <v>47.248507462686568</v>
      </c>
      <c r="AR35" s="59">
        <v>23</v>
      </c>
      <c r="AS35" s="62">
        <v>0.98322200775146484</v>
      </c>
      <c r="AT35" s="62">
        <v>1</v>
      </c>
      <c r="AU35" s="62">
        <v>0.96092867851257324</v>
      </c>
      <c r="AV35" s="63">
        <v>0.98039215803146362</v>
      </c>
      <c r="AW35" s="58">
        <v>323779.57321673527</v>
      </c>
      <c r="AX35" s="58">
        <v>259000</v>
      </c>
      <c r="AY35" s="61">
        <v>308366.9327170896</v>
      </c>
      <c r="AZ35" s="58">
        <v>250000</v>
      </c>
      <c r="BA35" s="59">
        <v>48.998815633636006</v>
      </c>
      <c r="BB35" s="59">
        <v>16</v>
      </c>
      <c r="BC35" s="62">
        <v>0.97133469581604004</v>
      </c>
      <c r="BD35" s="63">
        <v>0.99599999189376831</v>
      </c>
    </row>
    <row r="36" spans="1:56" x14ac:dyDescent="0.25">
      <c r="A36" s="47">
        <v>45292</v>
      </c>
      <c r="B36" s="48">
        <v>1911</v>
      </c>
      <c r="C36" s="49">
        <v>4995</v>
      </c>
      <c r="D36" s="50">
        <v>1.6809221506118774</v>
      </c>
      <c r="E36" s="49">
        <v>2644</v>
      </c>
      <c r="F36" s="49">
        <v>2294</v>
      </c>
      <c r="G36" s="49">
        <v>2848</v>
      </c>
      <c r="H36" s="51">
        <v>525391965.5</v>
      </c>
      <c r="I36" s="52">
        <v>274930.38487702771</v>
      </c>
      <c r="J36" s="53">
        <v>226000</v>
      </c>
      <c r="K36" s="54">
        <v>45.184913567312726</v>
      </c>
      <c r="L36" s="54">
        <v>24</v>
      </c>
      <c r="M36" s="55">
        <v>0.98265159130096436</v>
      </c>
      <c r="N36" s="55">
        <v>0.99823594093322754</v>
      </c>
      <c r="O36" s="55">
        <v>0.96010893583297729</v>
      </c>
      <c r="P36" s="56">
        <v>0.97679078578948975</v>
      </c>
      <c r="Q36" s="52">
        <v>412767.82611049555</v>
      </c>
      <c r="R36" s="53">
        <v>319000</v>
      </c>
      <c r="S36" s="54">
        <v>88.661055694098081</v>
      </c>
      <c r="T36" s="54">
        <v>51</v>
      </c>
      <c r="U36" s="55">
        <v>0.98069965839385986</v>
      </c>
      <c r="V36" s="56">
        <v>1</v>
      </c>
      <c r="W36" s="53">
        <v>329134.26078655978</v>
      </c>
      <c r="X36" s="53">
        <v>255490</v>
      </c>
      <c r="Y36" s="52">
        <v>297829.26253815962</v>
      </c>
      <c r="Z36" s="53">
        <v>245000</v>
      </c>
      <c r="AA36" s="54">
        <v>50.186188811188813</v>
      </c>
      <c r="AB36" s="54">
        <v>24</v>
      </c>
      <c r="AC36" s="55">
        <v>0.96649575233459473</v>
      </c>
      <c r="AD36" s="56">
        <v>0.98852604627609253</v>
      </c>
      <c r="AE36" s="52">
        <v>409196.21866197186</v>
      </c>
      <c r="AF36" s="53">
        <v>275000</v>
      </c>
      <c r="AG36" s="54">
        <v>45.266853932584269</v>
      </c>
      <c r="AH36" s="54">
        <v>13</v>
      </c>
      <c r="AI36" s="55">
        <v>0.98186862468719482</v>
      </c>
      <c r="AJ36" s="56">
        <v>1</v>
      </c>
      <c r="AK36" s="57">
        <v>1911</v>
      </c>
      <c r="AL36" s="58">
        <v>525391965.5</v>
      </c>
      <c r="AM36" s="59">
        <v>2644</v>
      </c>
      <c r="AN36" s="60">
        <v>2294</v>
      </c>
      <c r="AO36" s="61">
        <v>274930.38487702771</v>
      </c>
      <c r="AP36" s="58">
        <v>226000</v>
      </c>
      <c r="AQ36" s="59">
        <v>45.184913567312726</v>
      </c>
      <c r="AR36" s="59">
        <v>24</v>
      </c>
      <c r="AS36" s="62">
        <v>0.98265159130096436</v>
      </c>
      <c r="AT36" s="62">
        <v>0.99823594093322754</v>
      </c>
      <c r="AU36" s="62">
        <v>0.96010893583297729</v>
      </c>
      <c r="AV36" s="63">
        <v>0.97679078578948975</v>
      </c>
      <c r="AW36" s="58">
        <v>329134.26078655978</v>
      </c>
      <c r="AX36" s="58">
        <v>255490</v>
      </c>
      <c r="AY36" s="61">
        <v>297829.26253815962</v>
      </c>
      <c r="AZ36" s="58">
        <v>245000</v>
      </c>
      <c r="BA36" s="59">
        <v>50.186188811188813</v>
      </c>
      <c r="BB36" s="59">
        <v>24</v>
      </c>
      <c r="BC36" s="62">
        <v>0.96649575233459473</v>
      </c>
      <c r="BD36" s="63">
        <v>0.98852604627609253</v>
      </c>
    </row>
    <row r="37" spans="1:56" x14ac:dyDescent="0.25">
      <c r="A37" s="47">
        <v>45261</v>
      </c>
      <c r="B37" s="48">
        <v>2497</v>
      </c>
      <c r="C37" s="49">
        <v>5273</v>
      </c>
      <c r="D37" s="50">
        <v>1.7724369764328003</v>
      </c>
      <c r="E37" s="49">
        <v>2062</v>
      </c>
      <c r="F37" s="49">
        <v>2076</v>
      </c>
      <c r="G37" s="49">
        <v>2527</v>
      </c>
      <c r="H37" s="51">
        <v>729837379.0625</v>
      </c>
      <c r="I37" s="52">
        <v>292285.69445835002</v>
      </c>
      <c r="J37" s="53">
        <v>239900</v>
      </c>
      <c r="K37" s="54">
        <v>41.044488977955915</v>
      </c>
      <c r="L37" s="54">
        <v>18</v>
      </c>
      <c r="M37" s="55">
        <v>0.98167794942855835</v>
      </c>
      <c r="N37" s="55">
        <v>1</v>
      </c>
      <c r="O37" s="55">
        <v>0.95742958784103394</v>
      </c>
      <c r="P37" s="56">
        <v>0.97884178161621094</v>
      </c>
      <c r="Q37" s="52">
        <v>401512.25980089337</v>
      </c>
      <c r="R37" s="53">
        <v>305000</v>
      </c>
      <c r="S37" s="54">
        <v>85.256263562832899</v>
      </c>
      <c r="T37" s="54">
        <v>49</v>
      </c>
      <c r="U37" s="55">
        <v>0.9780048131942749</v>
      </c>
      <c r="V37" s="56">
        <v>1</v>
      </c>
      <c r="W37" s="53">
        <v>303170.35514132556</v>
      </c>
      <c r="X37" s="53">
        <v>240000</v>
      </c>
      <c r="Y37" s="52">
        <v>286486.73758072528</v>
      </c>
      <c r="Z37" s="53">
        <v>239900</v>
      </c>
      <c r="AA37" s="54">
        <v>46.317896767969124</v>
      </c>
      <c r="AB37" s="54">
        <v>24</v>
      </c>
      <c r="AC37" s="55">
        <v>0.95972526073455811</v>
      </c>
      <c r="AD37" s="56">
        <v>0.9778594970703125</v>
      </c>
      <c r="AE37" s="52">
        <v>415692.84868154157</v>
      </c>
      <c r="AF37" s="53">
        <v>275000</v>
      </c>
      <c r="AG37" s="54">
        <v>39.840126632370399</v>
      </c>
      <c r="AH37" s="54">
        <v>15</v>
      </c>
      <c r="AI37" s="55">
        <v>0.98006260395050049</v>
      </c>
      <c r="AJ37" s="56">
        <v>1</v>
      </c>
      <c r="AK37" s="57">
        <v>35700</v>
      </c>
      <c r="AL37" s="58">
        <v>10676774134.902344</v>
      </c>
      <c r="AM37" s="59">
        <v>42636</v>
      </c>
      <c r="AN37" s="60">
        <v>35675</v>
      </c>
      <c r="AO37" s="61">
        <v>299086.0590201788</v>
      </c>
      <c r="AP37" s="58">
        <v>245000</v>
      </c>
      <c r="AQ37" s="59">
        <v>34.769787604163746</v>
      </c>
      <c r="AR37" s="59">
        <v>9</v>
      </c>
      <c r="AS37" s="62">
        <v>0.99447011947631836</v>
      </c>
      <c r="AT37" s="62">
        <v>1</v>
      </c>
      <c r="AU37" s="62">
        <v>0.98044002056121826</v>
      </c>
      <c r="AV37" s="63">
        <v>1</v>
      </c>
      <c r="AW37" s="58">
        <v>313804.19053858559</v>
      </c>
      <c r="AX37" s="58">
        <v>250000</v>
      </c>
      <c r="AY37" s="61">
        <v>300969.0484363474</v>
      </c>
      <c r="AZ37" s="58">
        <v>248000</v>
      </c>
      <c r="BA37" s="59">
        <v>35.217189869152584</v>
      </c>
      <c r="BB37" s="59">
        <v>9</v>
      </c>
      <c r="BC37" s="62">
        <v>0.97941356897354126</v>
      </c>
      <c r="BD37" s="63">
        <v>1</v>
      </c>
    </row>
    <row r="38" spans="1:56" x14ac:dyDescent="0.25">
      <c r="A38" s="47">
        <v>45231</v>
      </c>
      <c r="B38" s="48">
        <v>2566</v>
      </c>
      <c r="C38" s="49">
        <v>6001</v>
      </c>
      <c r="D38" s="50">
        <v>2.0120704174041748</v>
      </c>
      <c r="E38" s="49">
        <v>2872</v>
      </c>
      <c r="F38" s="49">
        <v>2290</v>
      </c>
      <c r="G38" s="49">
        <v>2941</v>
      </c>
      <c r="H38" s="51">
        <v>784133327.8125</v>
      </c>
      <c r="I38" s="52">
        <v>305585.86430728761</v>
      </c>
      <c r="J38" s="53">
        <v>240000</v>
      </c>
      <c r="K38" s="54">
        <v>37.531798673429577</v>
      </c>
      <c r="L38" s="54">
        <v>14</v>
      </c>
      <c r="M38" s="55">
        <v>0.98426973819732666</v>
      </c>
      <c r="N38" s="55">
        <v>1</v>
      </c>
      <c r="O38" s="55">
        <v>0.96279770135879517</v>
      </c>
      <c r="P38" s="56">
        <v>0.98229986429214478</v>
      </c>
      <c r="Q38" s="52">
        <v>402570.47001724719</v>
      </c>
      <c r="R38" s="53">
        <v>299900</v>
      </c>
      <c r="S38" s="54">
        <v>74.155963302752298</v>
      </c>
      <c r="T38" s="54">
        <v>39</v>
      </c>
      <c r="U38" s="55">
        <v>0.97379010915756226</v>
      </c>
      <c r="V38" s="56">
        <v>1</v>
      </c>
      <c r="W38" s="53">
        <v>302583.02814392588</v>
      </c>
      <c r="X38" s="53">
        <v>245000</v>
      </c>
      <c r="Y38" s="52">
        <v>293973.73300536675</v>
      </c>
      <c r="Z38" s="53">
        <v>240000</v>
      </c>
      <c r="AA38" s="54">
        <v>40.449344978165939</v>
      </c>
      <c r="AB38" s="54">
        <v>19</v>
      </c>
      <c r="AC38" s="55">
        <v>0.95530498027801514</v>
      </c>
      <c r="AD38" s="56">
        <v>0.97670042514801025</v>
      </c>
      <c r="AE38" s="52">
        <v>411833.74224672641</v>
      </c>
      <c r="AF38" s="53">
        <v>280000</v>
      </c>
      <c r="AG38" s="54">
        <v>37.955457327439646</v>
      </c>
      <c r="AH38" s="54">
        <v>12</v>
      </c>
      <c r="AI38" s="55">
        <v>0.9800066351890564</v>
      </c>
      <c r="AJ38" s="56">
        <v>1</v>
      </c>
      <c r="AK38" s="57">
        <v>33203</v>
      </c>
      <c r="AL38" s="58">
        <v>9946936755.8398438</v>
      </c>
      <c r="AM38" s="59">
        <v>40574</v>
      </c>
      <c r="AN38" s="60">
        <v>33599</v>
      </c>
      <c r="AO38" s="61">
        <v>299597.50476912875</v>
      </c>
      <c r="AP38" s="58">
        <v>245000</v>
      </c>
      <c r="AQ38" s="59">
        <v>34.297471791468048</v>
      </c>
      <c r="AR38" s="59">
        <v>8</v>
      </c>
      <c r="AS38" s="62">
        <v>0.99542665481567383</v>
      </c>
      <c r="AT38" s="62">
        <v>1</v>
      </c>
      <c r="AU38" s="62">
        <v>0.98215746879577637</v>
      </c>
      <c r="AV38" s="63">
        <v>1</v>
      </c>
      <c r="AW38" s="58">
        <v>314348.15599292016</v>
      </c>
      <c r="AX38" s="58">
        <v>250000</v>
      </c>
      <c r="AY38" s="61">
        <v>301846.27564280987</v>
      </c>
      <c r="AZ38" s="58">
        <v>249000</v>
      </c>
      <c r="BA38" s="59">
        <v>34.531111177365013</v>
      </c>
      <c r="BB38" s="59">
        <v>9</v>
      </c>
      <c r="BC38" s="62">
        <v>0.98060345649719238</v>
      </c>
      <c r="BD38" s="63">
        <v>1</v>
      </c>
    </row>
    <row r="39" spans="1:56" x14ac:dyDescent="0.25">
      <c r="A39" s="47">
        <v>45200</v>
      </c>
      <c r="B39" s="48">
        <v>2909</v>
      </c>
      <c r="C39" s="49">
        <v>6009</v>
      </c>
      <c r="D39" s="50">
        <v>2.0067906379699707</v>
      </c>
      <c r="E39" s="49">
        <v>3548</v>
      </c>
      <c r="F39" s="49">
        <v>2703</v>
      </c>
      <c r="G39" s="49">
        <v>3201</v>
      </c>
      <c r="H39" s="51">
        <v>875768395.10546875</v>
      </c>
      <c r="I39" s="52">
        <v>301054.79377981048</v>
      </c>
      <c r="J39" s="53">
        <v>246000</v>
      </c>
      <c r="K39" s="54">
        <v>34.68547832071576</v>
      </c>
      <c r="L39" s="54">
        <v>12</v>
      </c>
      <c r="M39" s="55">
        <v>0.98808878660202026</v>
      </c>
      <c r="N39" s="55">
        <v>1</v>
      </c>
      <c r="O39" s="55">
        <v>0.97210413217544556</v>
      </c>
      <c r="P39" s="56">
        <v>0.99983614683151245</v>
      </c>
      <c r="Q39" s="52">
        <v>405400.97726795025</v>
      </c>
      <c r="R39" s="53">
        <v>300000</v>
      </c>
      <c r="S39" s="54">
        <v>67.562608394033987</v>
      </c>
      <c r="T39" s="54">
        <v>32</v>
      </c>
      <c r="U39" s="55">
        <v>0.97516375780105591</v>
      </c>
      <c r="V39" s="56">
        <v>1</v>
      </c>
      <c r="W39" s="53">
        <v>314144.22478632478</v>
      </c>
      <c r="X39" s="53">
        <v>244900</v>
      </c>
      <c r="Y39" s="52">
        <v>299831.89671273815</v>
      </c>
      <c r="Z39" s="53">
        <v>245000</v>
      </c>
      <c r="AA39" s="54">
        <v>35.740919199406967</v>
      </c>
      <c r="AB39" s="54">
        <v>14</v>
      </c>
      <c r="AC39" s="55">
        <v>0.96049404144287109</v>
      </c>
      <c r="AD39" s="56">
        <v>0.98229885101318359</v>
      </c>
      <c r="AE39" s="52">
        <v>412925.22327341535</v>
      </c>
      <c r="AF39" s="53">
        <v>278000</v>
      </c>
      <c r="AG39" s="54">
        <v>36.121212121212125</v>
      </c>
      <c r="AH39" s="54">
        <v>9</v>
      </c>
      <c r="AI39" s="55">
        <v>0.98081523180007935</v>
      </c>
      <c r="AJ39" s="56">
        <v>1</v>
      </c>
      <c r="AK39" s="57">
        <v>30637</v>
      </c>
      <c r="AL39" s="58">
        <v>9162803428.0273438</v>
      </c>
      <c r="AM39" s="59">
        <v>37702</v>
      </c>
      <c r="AN39" s="60">
        <v>31309</v>
      </c>
      <c r="AO39" s="61">
        <v>299095.91735032946</v>
      </c>
      <c r="AP39" s="58">
        <v>245000</v>
      </c>
      <c r="AQ39" s="59">
        <v>34.026419906483994</v>
      </c>
      <c r="AR39" s="59">
        <v>8</v>
      </c>
      <c r="AS39" s="62">
        <v>0.99635583162307739</v>
      </c>
      <c r="AT39" s="62">
        <v>1</v>
      </c>
      <c r="AU39" s="62">
        <v>0.98376744985580444</v>
      </c>
      <c r="AV39" s="63">
        <v>1</v>
      </c>
      <c r="AW39" s="58">
        <v>315233.37093574932</v>
      </c>
      <c r="AX39" s="58">
        <v>250000</v>
      </c>
      <c r="AY39" s="61">
        <v>302414.1694821273</v>
      </c>
      <c r="AZ39" s="58">
        <v>249000</v>
      </c>
      <c r="BA39" s="59">
        <v>34.097436882019778</v>
      </c>
      <c r="BB39" s="59">
        <v>8</v>
      </c>
      <c r="BC39" s="62">
        <v>0.98243147134780884</v>
      </c>
      <c r="BD39" s="63">
        <v>1</v>
      </c>
    </row>
    <row r="40" spans="1:56" x14ac:dyDescent="0.25">
      <c r="A40" s="47">
        <v>45170</v>
      </c>
      <c r="B40" s="48">
        <v>3073</v>
      </c>
      <c r="C40" s="49">
        <v>5733</v>
      </c>
      <c r="D40" s="50">
        <v>1.9014400243759155</v>
      </c>
      <c r="E40" s="49">
        <v>3730</v>
      </c>
      <c r="F40" s="49">
        <v>2801</v>
      </c>
      <c r="G40" s="49">
        <v>3480</v>
      </c>
      <c r="H40" s="51">
        <v>906898410.65625</v>
      </c>
      <c r="I40" s="52">
        <v>295118.25924381713</v>
      </c>
      <c r="J40" s="53">
        <v>248000</v>
      </c>
      <c r="K40" s="54">
        <v>32.846529814271747</v>
      </c>
      <c r="L40" s="54">
        <v>10</v>
      </c>
      <c r="M40" s="55">
        <v>0.99217528104782104</v>
      </c>
      <c r="N40" s="55">
        <v>1</v>
      </c>
      <c r="O40" s="55">
        <v>0.97943359613418579</v>
      </c>
      <c r="P40" s="56">
        <v>1</v>
      </c>
      <c r="Q40" s="52">
        <v>417518.12635152956</v>
      </c>
      <c r="R40" s="53">
        <v>315000</v>
      </c>
      <c r="S40" s="54">
        <v>63.730224963715528</v>
      </c>
      <c r="T40" s="54">
        <v>27</v>
      </c>
      <c r="U40" s="55">
        <v>0.97565335035324097</v>
      </c>
      <c r="V40" s="56">
        <v>1</v>
      </c>
      <c r="W40" s="53">
        <v>333534.30238870793</v>
      </c>
      <c r="X40" s="53">
        <v>260000</v>
      </c>
      <c r="Y40" s="52">
        <v>312260.89047097479</v>
      </c>
      <c r="Z40" s="53">
        <v>249950</v>
      </c>
      <c r="AA40" s="54">
        <v>34.02108649035025</v>
      </c>
      <c r="AB40" s="54">
        <v>12</v>
      </c>
      <c r="AC40" s="55">
        <v>0.96910709142684937</v>
      </c>
      <c r="AD40" s="56">
        <v>0.9929078221321106</v>
      </c>
      <c r="AE40" s="52">
        <v>405715.19170075981</v>
      </c>
      <c r="AF40" s="53">
        <v>280000</v>
      </c>
      <c r="AG40" s="54">
        <v>33.886781609195403</v>
      </c>
      <c r="AH40" s="54">
        <v>8</v>
      </c>
      <c r="AI40" s="55">
        <v>0.98632633686065674</v>
      </c>
      <c r="AJ40" s="56">
        <v>1</v>
      </c>
      <c r="AK40" s="57">
        <v>27728</v>
      </c>
      <c r="AL40" s="58">
        <v>8287035032.921875</v>
      </c>
      <c r="AM40" s="59">
        <v>34154</v>
      </c>
      <c r="AN40" s="60">
        <v>28606</v>
      </c>
      <c r="AO40" s="61">
        <v>298890.39287751116</v>
      </c>
      <c r="AP40" s="58">
        <v>245000</v>
      </c>
      <c r="AQ40" s="59">
        <v>33.957220797051704</v>
      </c>
      <c r="AR40" s="59">
        <v>8</v>
      </c>
      <c r="AS40" s="62">
        <v>0.99721640348434448</v>
      </c>
      <c r="AT40" s="62">
        <v>1</v>
      </c>
      <c r="AU40" s="62">
        <v>0.98497939109802246</v>
      </c>
      <c r="AV40" s="63">
        <v>1</v>
      </c>
      <c r="AW40" s="58">
        <v>315346.48461401899</v>
      </c>
      <c r="AX40" s="58">
        <v>250000</v>
      </c>
      <c r="AY40" s="61">
        <v>302658.2635571151</v>
      </c>
      <c r="AZ40" s="58">
        <v>249000</v>
      </c>
      <c r="BA40" s="59">
        <v>33.94214268202991</v>
      </c>
      <c r="BB40" s="59">
        <v>8</v>
      </c>
      <c r="BC40" s="62">
        <v>0.98449802398681641</v>
      </c>
      <c r="BD40" s="63">
        <v>1</v>
      </c>
    </row>
    <row r="41" spans="1:56" x14ac:dyDescent="0.25">
      <c r="A41" s="47">
        <v>45139</v>
      </c>
      <c r="B41" s="48">
        <v>3528</v>
      </c>
      <c r="C41" s="49">
        <v>5440</v>
      </c>
      <c r="D41" s="50">
        <v>1.7793768644332886</v>
      </c>
      <c r="E41" s="49">
        <v>3994</v>
      </c>
      <c r="F41" s="49">
        <v>3157</v>
      </c>
      <c r="G41" s="49">
        <v>3675</v>
      </c>
      <c r="H41" s="51">
        <v>1087655459.53125</v>
      </c>
      <c r="I41" s="52">
        <v>308292.3638127126</v>
      </c>
      <c r="J41" s="53">
        <v>251250</v>
      </c>
      <c r="K41" s="54">
        <v>31.706549475474908</v>
      </c>
      <c r="L41" s="54">
        <v>8</v>
      </c>
      <c r="M41" s="55">
        <v>0.9961429238319397</v>
      </c>
      <c r="N41" s="55">
        <v>1</v>
      </c>
      <c r="O41" s="55">
        <v>0.98385053873062134</v>
      </c>
      <c r="P41" s="56">
        <v>1</v>
      </c>
      <c r="Q41" s="52">
        <v>415223.93595693336</v>
      </c>
      <c r="R41" s="53">
        <v>319900</v>
      </c>
      <c r="S41" s="54">
        <v>61.848988163421154</v>
      </c>
      <c r="T41" s="54">
        <v>25</v>
      </c>
      <c r="U41" s="55">
        <v>0.97870153188705444</v>
      </c>
      <c r="V41" s="56">
        <v>1</v>
      </c>
      <c r="W41" s="53">
        <v>309022.67832056194</v>
      </c>
      <c r="X41" s="53">
        <v>249500</v>
      </c>
      <c r="Y41" s="52">
        <v>298312.44177863083</v>
      </c>
      <c r="Z41" s="53">
        <v>245000</v>
      </c>
      <c r="AA41" s="54">
        <v>33.916243654822338</v>
      </c>
      <c r="AB41" s="54">
        <v>11</v>
      </c>
      <c r="AC41" s="55">
        <v>0.97809690237045288</v>
      </c>
      <c r="AD41" s="56">
        <v>1</v>
      </c>
      <c r="AE41" s="52">
        <v>391365.11226725084</v>
      </c>
      <c r="AF41" s="53">
        <v>275685</v>
      </c>
      <c r="AG41" s="54">
        <v>33.754557823129254</v>
      </c>
      <c r="AH41" s="54">
        <v>7</v>
      </c>
      <c r="AI41" s="55">
        <v>0.98829430341720581</v>
      </c>
      <c r="AJ41" s="56">
        <v>1</v>
      </c>
      <c r="AK41" s="57">
        <v>24655</v>
      </c>
      <c r="AL41" s="58">
        <v>7380136622.265625</v>
      </c>
      <c r="AM41" s="59">
        <v>30424</v>
      </c>
      <c r="AN41" s="60">
        <v>25805</v>
      </c>
      <c r="AO41" s="61">
        <v>299360.5898781335</v>
      </c>
      <c r="AP41" s="58">
        <v>245000</v>
      </c>
      <c r="AQ41" s="59">
        <v>34.095741222366712</v>
      </c>
      <c r="AR41" s="59">
        <v>7</v>
      </c>
      <c r="AS41" s="62">
        <v>0.99784368276596069</v>
      </c>
      <c r="AT41" s="62">
        <v>1</v>
      </c>
      <c r="AU41" s="62">
        <v>0.98566830158233643</v>
      </c>
      <c r="AV41" s="63">
        <v>1</v>
      </c>
      <c r="AW41" s="58">
        <v>313121.40173679142</v>
      </c>
      <c r="AX41" s="58">
        <v>250000</v>
      </c>
      <c r="AY41" s="61">
        <v>301630.09440356126</v>
      </c>
      <c r="AZ41" s="58">
        <v>249000</v>
      </c>
      <c r="BA41" s="59">
        <v>33.933566297806252</v>
      </c>
      <c r="BB41" s="59">
        <v>7</v>
      </c>
      <c r="BC41" s="62">
        <v>0.98614668846130371</v>
      </c>
      <c r="BD41" s="63">
        <v>1</v>
      </c>
    </row>
    <row r="42" spans="1:56" x14ac:dyDescent="0.25">
      <c r="A42" s="47">
        <v>45108</v>
      </c>
      <c r="B42" s="48">
        <v>3372</v>
      </c>
      <c r="C42" s="49">
        <v>5248</v>
      </c>
      <c r="D42" s="50">
        <v>1.6900410652160645</v>
      </c>
      <c r="E42" s="49">
        <v>3955</v>
      </c>
      <c r="F42" s="49">
        <v>3296</v>
      </c>
      <c r="G42" s="49">
        <v>4075</v>
      </c>
      <c r="H42" s="51">
        <v>1050364102.25</v>
      </c>
      <c r="I42" s="52">
        <v>311495.87848457886</v>
      </c>
      <c r="J42" s="53">
        <v>256000</v>
      </c>
      <c r="K42" s="54">
        <v>30.177956030897207</v>
      </c>
      <c r="L42" s="54">
        <v>7</v>
      </c>
      <c r="M42" s="55">
        <v>1.000738263130188</v>
      </c>
      <c r="N42" s="55">
        <v>1</v>
      </c>
      <c r="O42" s="55">
        <v>0.99063992500305176</v>
      </c>
      <c r="P42" s="56">
        <v>1</v>
      </c>
      <c r="Q42" s="52">
        <v>420196.77992671012</v>
      </c>
      <c r="R42" s="53">
        <v>325000</v>
      </c>
      <c r="S42" s="54">
        <v>59.331083763398176</v>
      </c>
      <c r="T42" s="54">
        <v>25</v>
      </c>
      <c r="U42" s="55">
        <v>0.98283994197845459</v>
      </c>
      <c r="V42" s="56">
        <v>1</v>
      </c>
      <c r="W42" s="53">
        <v>309160.17777212616</v>
      </c>
      <c r="X42" s="53">
        <v>250000</v>
      </c>
      <c r="Y42" s="52">
        <v>307373.68072725885</v>
      </c>
      <c r="Z42" s="53">
        <v>250000</v>
      </c>
      <c r="AA42" s="54">
        <v>31.074029126213592</v>
      </c>
      <c r="AB42" s="54">
        <v>8</v>
      </c>
      <c r="AC42" s="55">
        <v>0.98345518112182617</v>
      </c>
      <c r="AD42" s="56">
        <v>1</v>
      </c>
      <c r="AE42" s="52">
        <v>391046.28367044893</v>
      </c>
      <c r="AF42" s="53">
        <v>280000</v>
      </c>
      <c r="AG42" s="54">
        <v>31.554110429447853</v>
      </c>
      <c r="AH42" s="54">
        <v>6</v>
      </c>
      <c r="AI42" s="55">
        <v>0.98963081836700439</v>
      </c>
      <c r="AJ42" s="56">
        <v>1</v>
      </c>
      <c r="AK42" s="57">
        <v>21127</v>
      </c>
      <c r="AL42" s="58">
        <v>6292481162.734375</v>
      </c>
      <c r="AM42" s="59">
        <v>26430</v>
      </c>
      <c r="AN42" s="60">
        <v>22648</v>
      </c>
      <c r="AO42" s="61">
        <v>297868.93078032543</v>
      </c>
      <c r="AP42" s="58">
        <v>244900</v>
      </c>
      <c r="AQ42" s="59">
        <v>34.495469854371237</v>
      </c>
      <c r="AR42" s="59">
        <v>7</v>
      </c>
      <c r="AS42" s="62">
        <v>0.99812805652618408</v>
      </c>
      <c r="AT42" s="62">
        <v>1</v>
      </c>
      <c r="AU42" s="62">
        <v>0.98597210645675659</v>
      </c>
      <c r="AV42" s="63">
        <v>1</v>
      </c>
      <c r="AW42" s="58">
        <v>313733.91040823725</v>
      </c>
      <c r="AX42" s="58">
        <v>250000</v>
      </c>
      <c r="AY42" s="61">
        <v>302091.95065408596</v>
      </c>
      <c r="AZ42" s="58">
        <v>249500</v>
      </c>
      <c r="BA42" s="59">
        <v>33.935981949298764</v>
      </c>
      <c r="BB42" s="59">
        <v>7</v>
      </c>
      <c r="BC42" s="62">
        <v>0.98725825548171997</v>
      </c>
      <c r="BD42" s="63">
        <v>1</v>
      </c>
    </row>
    <row r="43" spans="1:56" x14ac:dyDescent="0.25">
      <c r="A43" s="47">
        <v>45078</v>
      </c>
      <c r="B43" s="48">
        <v>4119</v>
      </c>
      <c r="C43" s="49">
        <v>5072</v>
      </c>
      <c r="D43" s="50">
        <v>1.6055713891983032</v>
      </c>
      <c r="E43" s="49">
        <v>4473</v>
      </c>
      <c r="F43" s="49">
        <v>3592</v>
      </c>
      <c r="G43" s="49">
        <v>4302</v>
      </c>
      <c r="H43" s="51">
        <v>1309206475.125</v>
      </c>
      <c r="I43" s="52">
        <v>317845.70894027676</v>
      </c>
      <c r="J43" s="53">
        <v>265000</v>
      </c>
      <c r="K43" s="54">
        <v>29.038218111002919</v>
      </c>
      <c r="L43" s="54">
        <v>5</v>
      </c>
      <c r="M43" s="55">
        <v>1.0055792331695557</v>
      </c>
      <c r="N43" s="55">
        <v>1</v>
      </c>
      <c r="O43" s="55">
        <v>0.99795782566070557</v>
      </c>
      <c r="P43" s="56">
        <v>1</v>
      </c>
      <c r="Q43" s="52">
        <v>426901.04844462057</v>
      </c>
      <c r="R43" s="53">
        <v>335000</v>
      </c>
      <c r="S43" s="54">
        <v>57.601322040900641</v>
      </c>
      <c r="T43" s="54">
        <v>22</v>
      </c>
      <c r="U43" s="55">
        <v>0.98481953144073486</v>
      </c>
      <c r="V43" s="56">
        <v>1</v>
      </c>
      <c r="W43" s="53">
        <v>320716.30843644543</v>
      </c>
      <c r="X43" s="53">
        <v>259900</v>
      </c>
      <c r="Y43" s="52">
        <v>317564.54507042252</v>
      </c>
      <c r="Z43" s="53">
        <v>255000</v>
      </c>
      <c r="AA43" s="54">
        <v>29.792247629670943</v>
      </c>
      <c r="AB43" s="54">
        <v>6</v>
      </c>
      <c r="AC43" s="55">
        <v>0.99168699979782104</v>
      </c>
      <c r="AD43" s="56">
        <v>1</v>
      </c>
      <c r="AE43" s="52">
        <v>389186.63346613548</v>
      </c>
      <c r="AF43" s="53">
        <v>280000</v>
      </c>
      <c r="AG43" s="54">
        <v>30.778242677824267</v>
      </c>
      <c r="AH43" s="54">
        <v>5</v>
      </c>
      <c r="AI43" s="55">
        <v>0.99089694023132324</v>
      </c>
      <c r="AJ43" s="56">
        <v>1</v>
      </c>
      <c r="AK43" s="57">
        <v>17755</v>
      </c>
      <c r="AL43" s="58">
        <v>5242117060.484375</v>
      </c>
      <c r="AM43" s="59">
        <v>22475</v>
      </c>
      <c r="AN43" s="60">
        <v>19352</v>
      </c>
      <c r="AO43" s="61">
        <v>295280.63203314226</v>
      </c>
      <c r="AP43" s="58">
        <v>240000</v>
      </c>
      <c r="AQ43" s="59">
        <v>35.315834038950044</v>
      </c>
      <c r="AR43" s="59">
        <v>7</v>
      </c>
      <c r="AS43" s="62">
        <v>0.99763238430023193</v>
      </c>
      <c r="AT43" s="62">
        <v>1</v>
      </c>
      <c r="AU43" s="62">
        <v>0.98508745431900024</v>
      </c>
      <c r="AV43" s="63">
        <v>1</v>
      </c>
      <c r="AW43" s="58">
        <v>314541.59552119824</v>
      </c>
      <c r="AX43" s="58">
        <v>250000</v>
      </c>
      <c r="AY43" s="61">
        <v>301189.76869883726</v>
      </c>
      <c r="AZ43" s="58">
        <v>249000</v>
      </c>
      <c r="BA43" s="59">
        <v>34.42456104003729</v>
      </c>
      <c r="BB43" s="59">
        <v>6</v>
      </c>
      <c r="BC43" s="62">
        <v>0.98790812492370605</v>
      </c>
      <c r="BD43" s="63">
        <v>1</v>
      </c>
    </row>
    <row r="44" spans="1:56" x14ac:dyDescent="0.25">
      <c r="A44" s="47">
        <v>45047</v>
      </c>
      <c r="B44" s="48">
        <v>3699</v>
      </c>
      <c r="C44" s="49">
        <v>4547</v>
      </c>
      <c r="D44" s="50">
        <v>1.4264352321624756</v>
      </c>
      <c r="E44" s="49">
        <v>4291</v>
      </c>
      <c r="F44" s="49">
        <v>3569</v>
      </c>
      <c r="G44" s="49">
        <v>4627</v>
      </c>
      <c r="H44" s="51">
        <v>1159881500.25</v>
      </c>
      <c r="I44" s="52">
        <v>313651.02765008115</v>
      </c>
      <c r="J44" s="53">
        <v>260000</v>
      </c>
      <c r="K44" s="54">
        <v>32.872086720867209</v>
      </c>
      <c r="L44" s="54">
        <v>5</v>
      </c>
      <c r="M44" s="55">
        <v>1.0078710317611694</v>
      </c>
      <c r="N44" s="55">
        <v>1</v>
      </c>
      <c r="O44" s="55">
        <v>0.99826693534851074</v>
      </c>
      <c r="P44" s="56">
        <v>1</v>
      </c>
      <c r="Q44" s="52">
        <v>434157.21601605759</v>
      </c>
      <c r="R44" s="53">
        <v>339500</v>
      </c>
      <c r="S44" s="54">
        <v>59.653370013755158</v>
      </c>
      <c r="T44" s="54">
        <v>21</v>
      </c>
      <c r="U44" s="55">
        <v>0.98728686571121216</v>
      </c>
      <c r="V44" s="56">
        <v>1</v>
      </c>
      <c r="W44" s="53">
        <v>317538.72138483281</v>
      </c>
      <c r="X44" s="53">
        <v>260000</v>
      </c>
      <c r="Y44" s="52">
        <v>307971.98752834467</v>
      </c>
      <c r="Z44" s="53">
        <v>255000</v>
      </c>
      <c r="AA44" s="54">
        <v>29.117663577646727</v>
      </c>
      <c r="AB44" s="54">
        <v>6</v>
      </c>
      <c r="AC44" s="55">
        <v>0.99556034803390503</v>
      </c>
      <c r="AD44" s="56">
        <v>1</v>
      </c>
      <c r="AE44" s="52">
        <v>383489.83094306826</v>
      </c>
      <c r="AF44" s="53">
        <v>285000</v>
      </c>
      <c r="AG44" s="54">
        <v>29.355305813702184</v>
      </c>
      <c r="AH44" s="54">
        <v>4</v>
      </c>
      <c r="AI44" s="55">
        <v>0.99247592687606812</v>
      </c>
      <c r="AJ44" s="56">
        <v>1</v>
      </c>
      <c r="AK44" s="57">
        <v>13636</v>
      </c>
      <c r="AL44" s="58">
        <v>3932910585.359375</v>
      </c>
      <c r="AM44" s="59">
        <v>18002</v>
      </c>
      <c r="AN44" s="60">
        <v>15760</v>
      </c>
      <c r="AO44" s="61">
        <v>288463.44325651863</v>
      </c>
      <c r="AP44" s="58">
        <v>235000</v>
      </c>
      <c r="AQ44" s="59">
        <v>37.21106783273315</v>
      </c>
      <c r="AR44" s="59">
        <v>8</v>
      </c>
      <c r="AS44" s="62">
        <v>0.99521946907043457</v>
      </c>
      <c r="AT44" s="62">
        <v>1</v>
      </c>
      <c r="AU44" s="62">
        <v>0.98117822408676147</v>
      </c>
      <c r="AV44" s="63">
        <v>1</v>
      </c>
      <c r="AW44" s="58">
        <v>313001.46876578196</v>
      </c>
      <c r="AX44" s="58">
        <v>250000</v>
      </c>
      <c r="AY44" s="61">
        <v>297470.37167285173</v>
      </c>
      <c r="AZ44" s="58">
        <v>245000</v>
      </c>
      <c r="BA44" s="59">
        <v>35.481203485783347</v>
      </c>
      <c r="BB44" s="59">
        <v>7</v>
      </c>
      <c r="BC44" s="62">
        <v>0.98705089092254639</v>
      </c>
      <c r="BD44" s="63">
        <v>1</v>
      </c>
    </row>
    <row r="45" spans="1:56" x14ac:dyDescent="0.25">
      <c r="A45" s="47">
        <v>45017</v>
      </c>
      <c r="B45" s="48">
        <v>2880</v>
      </c>
      <c r="C45" s="49">
        <v>4386</v>
      </c>
      <c r="D45" s="50">
        <v>1.3597540855407715</v>
      </c>
      <c r="E45" s="49">
        <v>4182</v>
      </c>
      <c r="F45" s="49">
        <v>3755</v>
      </c>
      <c r="G45" s="49">
        <v>4598</v>
      </c>
      <c r="H45" s="51">
        <v>852300361</v>
      </c>
      <c r="I45" s="52">
        <v>295937.6253472222</v>
      </c>
      <c r="J45" s="53">
        <v>238750</v>
      </c>
      <c r="K45" s="54">
        <v>35.31302228412256</v>
      </c>
      <c r="L45" s="54">
        <v>6</v>
      </c>
      <c r="M45" s="55">
        <v>1.0020110607147217</v>
      </c>
      <c r="N45" s="55">
        <v>1</v>
      </c>
      <c r="O45" s="55">
        <v>0.98996031284332275</v>
      </c>
      <c r="P45" s="56">
        <v>1</v>
      </c>
      <c r="Q45" s="52">
        <v>444298.76867219916</v>
      </c>
      <c r="R45" s="53">
        <v>349900</v>
      </c>
      <c r="S45" s="54">
        <v>60.989339019189764</v>
      </c>
      <c r="T45" s="54">
        <v>20</v>
      </c>
      <c r="U45" s="55">
        <v>0.98920422792434692</v>
      </c>
      <c r="V45" s="56">
        <v>1</v>
      </c>
      <c r="W45" s="53">
        <v>330338.88803088805</v>
      </c>
      <c r="X45" s="53">
        <v>269000</v>
      </c>
      <c r="Y45" s="52">
        <v>314200.80915417557</v>
      </c>
      <c r="Z45" s="53">
        <v>260000</v>
      </c>
      <c r="AA45" s="54">
        <v>31.006146445750936</v>
      </c>
      <c r="AB45" s="54">
        <v>4</v>
      </c>
      <c r="AC45" s="55">
        <v>0.9990265965461731</v>
      </c>
      <c r="AD45" s="56">
        <v>1</v>
      </c>
      <c r="AE45" s="52">
        <v>385356.32387603668</v>
      </c>
      <c r="AF45" s="53">
        <v>289000</v>
      </c>
      <c r="AG45" s="54">
        <v>31.783724978241949</v>
      </c>
      <c r="AH45" s="54">
        <v>4</v>
      </c>
      <c r="AI45" s="55">
        <v>0.99285989999771118</v>
      </c>
      <c r="AJ45" s="56">
        <v>1</v>
      </c>
      <c r="AK45" s="57">
        <v>9937</v>
      </c>
      <c r="AL45" s="58">
        <v>2773029085.109375</v>
      </c>
      <c r="AM45" s="59">
        <v>13711</v>
      </c>
      <c r="AN45" s="60">
        <v>12191</v>
      </c>
      <c r="AO45" s="61">
        <v>279089.07861406752</v>
      </c>
      <c r="AP45" s="58">
        <v>226000</v>
      </c>
      <c r="AQ45" s="59">
        <v>38.825552082282947</v>
      </c>
      <c r="AR45" s="59">
        <v>10</v>
      </c>
      <c r="AS45" s="62">
        <v>0.99049603939056396</v>
      </c>
      <c r="AT45" s="62">
        <v>1</v>
      </c>
      <c r="AU45" s="62">
        <v>0.97478765249252319</v>
      </c>
      <c r="AV45" s="63">
        <v>1</v>
      </c>
      <c r="AW45" s="58">
        <v>311582.30304788216</v>
      </c>
      <c r="AX45" s="58">
        <v>249990</v>
      </c>
      <c r="AY45" s="61">
        <v>294408.6659676886</v>
      </c>
      <c r="AZ45" s="58">
        <v>240000</v>
      </c>
      <c r="BA45" s="59">
        <v>37.344736842105263</v>
      </c>
      <c r="BB45" s="59">
        <v>7</v>
      </c>
      <c r="BC45" s="62">
        <v>0.98457056283950806</v>
      </c>
      <c r="BD45" s="63">
        <v>1</v>
      </c>
    </row>
    <row r="46" spans="1:56" x14ac:dyDescent="0.25">
      <c r="A46" s="47">
        <v>44986</v>
      </c>
      <c r="B46" s="48">
        <v>2938</v>
      </c>
      <c r="C46" s="49">
        <v>4335</v>
      </c>
      <c r="D46" s="50">
        <v>1.3160624504089355</v>
      </c>
      <c r="E46" s="49">
        <v>3881</v>
      </c>
      <c r="F46" s="49">
        <v>3348</v>
      </c>
      <c r="G46" s="49">
        <v>3929</v>
      </c>
      <c r="H46" s="51">
        <v>812882190.328125</v>
      </c>
      <c r="I46" s="52">
        <v>276678.75776995404</v>
      </c>
      <c r="J46" s="53">
        <v>225000</v>
      </c>
      <c r="K46" s="54">
        <v>40.20743773456158</v>
      </c>
      <c r="L46" s="54">
        <v>9</v>
      </c>
      <c r="M46" s="55">
        <v>0.99213814735412598</v>
      </c>
      <c r="N46" s="55">
        <v>1</v>
      </c>
      <c r="O46" s="55">
        <v>0.97881931066513062</v>
      </c>
      <c r="P46" s="56">
        <v>1</v>
      </c>
      <c r="Q46" s="52">
        <v>434468.6381411</v>
      </c>
      <c r="R46" s="53">
        <v>347500</v>
      </c>
      <c r="S46" s="54">
        <v>62.912419239052404</v>
      </c>
      <c r="T46" s="54">
        <v>19</v>
      </c>
      <c r="U46" s="55">
        <v>0.98704969882965088</v>
      </c>
      <c r="V46" s="56">
        <v>1</v>
      </c>
      <c r="W46" s="53">
        <v>304663.55546915502</v>
      </c>
      <c r="X46" s="53">
        <v>249000</v>
      </c>
      <c r="Y46" s="52">
        <v>296169.18763197586</v>
      </c>
      <c r="Z46" s="53">
        <v>245000</v>
      </c>
      <c r="AA46" s="54">
        <v>35.40221291866029</v>
      </c>
      <c r="AB46" s="54">
        <v>6</v>
      </c>
      <c r="AC46" s="55">
        <v>0.99079328775405884</v>
      </c>
      <c r="AD46" s="56">
        <v>1</v>
      </c>
      <c r="AE46" s="52">
        <v>388210.44946126221</v>
      </c>
      <c r="AF46" s="53">
        <v>275000</v>
      </c>
      <c r="AG46" s="54">
        <v>35.505729564553093</v>
      </c>
      <c r="AH46" s="54">
        <v>5</v>
      </c>
      <c r="AI46" s="55">
        <v>0.99169480800628662</v>
      </c>
      <c r="AJ46" s="56">
        <v>1</v>
      </c>
      <c r="AK46" s="57">
        <v>7057</v>
      </c>
      <c r="AL46" s="58">
        <v>1920728724.109375</v>
      </c>
      <c r="AM46" s="59">
        <v>9529</v>
      </c>
      <c r="AN46" s="60">
        <v>8436</v>
      </c>
      <c r="AO46" s="61">
        <v>272212.12076380034</v>
      </c>
      <c r="AP46" s="58">
        <v>223000</v>
      </c>
      <c r="AQ46" s="59">
        <v>40.257487579843861</v>
      </c>
      <c r="AR46" s="59">
        <v>13</v>
      </c>
      <c r="AS46" s="62">
        <v>0.98578745126724243</v>
      </c>
      <c r="AT46" s="62">
        <v>1</v>
      </c>
      <c r="AU46" s="62">
        <v>0.9685778021812439</v>
      </c>
      <c r="AV46" s="63">
        <v>0.99667000770568848</v>
      </c>
      <c r="AW46" s="58">
        <v>303340.62261425087</v>
      </c>
      <c r="AX46" s="58">
        <v>244900</v>
      </c>
      <c r="AY46" s="61">
        <v>285569.04290197248</v>
      </c>
      <c r="AZ46" s="58">
        <v>232000</v>
      </c>
      <c r="BA46" s="59">
        <v>40.1623901164172</v>
      </c>
      <c r="BB46" s="59">
        <v>9</v>
      </c>
      <c r="BC46" s="62">
        <v>0.97810715436935425</v>
      </c>
      <c r="BD46" s="63">
        <v>1</v>
      </c>
    </row>
    <row r="47" spans="1:56" x14ac:dyDescent="0.25">
      <c r="A47" s="47">
        <v>44958</v>
      </c>
      <c r="B47" s="48">
        <v>2167</v>
      </c>
      <c r="C47" s="49">
        <v>4183</v>
      </c>
      <c r="D47" s="50">
        <v>1.2567851543426514</v>
      </c>
      <c r="E47" s="49">
        <v>2858</v>
      </c>
      <c r="F47" s="49">
        <v>2586</v>
      </c>
      <c r="G47" s="49">
        <v>3512</v>
      </c>
      <c r="H47" s="51">
        <v>593984516.5625</v>
      </c>
      <c r="I47" s="52">
        <v>274104.53002422705</v>
      </c>
      <c r="J47" s="53">
        <v>225000</v>
      </c>
      <c r="K47" s="54">
        <v>42.445009242144181</v>
      </c>
      <c r="L47" s="54">
        <v>17</v>
      </c>
      <c r="M47" s="55">
        <v>0.98289132118225098</v>
      </c>
      <c r="N47" s="55">
        <v>1</v>
      </c>
      <c r="O47" s="55">
        <v>0.96167397499084473</v>
      </c>
      <c r="P47" s="56">
        <v>0.98666667938232422</v>
      </c>
      <c r="Q47" s="52">
        <v>429798.82994816778</v>
      </c>
      <c r="R47" s="53">
        <v>339900</v>
      </c>
      <c r="S47" s="54">
        <v>65.668327934213806</v>
      </c>
      <c r="T47" s="54">
        <v>27</v>
      </c>
      <c r="U47" s="55">
        <v>0.98622852563858032</v>
      </c>
      <c r="V47" s="56">
        <v>1</v>
      </c>
      <c r="W47" s="53">
        <v>301449.46893831977</v>
      </c>
      <c r="X47" s="53">
        <v>239950</v>
      </c>
      <c r="Y47" s="52">
        <v>284383.5036692759</v>
      </c>
      <c r="Z47" s="53">
        <v>225000</v>
      </c>
      <c r="AA47" s="54">
        <v>43.684639255236618</v>
      </c>
      <c r="AB47" s="54">
        <v>9</v>
      </c>
      <c r="AC47" s="55">
        <v>0.9784131646156311</v>
      </c>
      <c r="AD47" s="56">
        <v>1</v>
      </c>
      <c r="AE47" s="52">
        <v>385150.21756737388</v>
      </c>
      <c r="AF47" s="53">
        <v>261750</v>
      </c>
      <c r="AG47" s="54">
        <v>39.880843785632841</v>
      </c>
      <c r="AH47" s="54">
        <v>6</v>
      </c>
      <c r="AI47" s="55">
        <v>0.98840481042861938</v>
      </c>
      <c r="AJ47" s="56">
        <v>1</v>
      </c>
      <c r="AK47" s="57">
        <v>4119</v>
      </c>
      <c r="AL47" s="58">
        <v>1107846533.78125</v>
      </c>
      <c r="AM47" s="59">
        <v>5648</v>
      </c>
      <c r="AN47" s="60">
        <v>5088</v>
      </c>
      <c r="AO47" s="61">
        <v>269025.38459962362</v>
      </c>
      <c r="AP47" s="58">
        <v>220000</v>
      </c>
      <c r="AQ47" s="59">
        <v>40.293145357316483</v>
      </c>
      <c r="AR47" s="59">
        <v>16</v>
      </c>
      <c r="AS47" s="62">
        <v>0.98123246431350708</v>
      </c>
      <c r="AT47" s="62">
        <v>1</v>
      </c>
      <c r="AU47" s="62">
        <v>0.96123307943344116</v>
      </c>
      <c r="AV47" s="63">
        <v>0.9841269850730896</v>
      </c>
      <c r="AW47" s="58">
        <v>302424.80080297863</v>
      </c>
      <c r="AX47" s="58">
        <v>239900</v>
      </c>
      <c r="AY47" s="61">
        <v>278610.73007425742</v>
      </c>
      <c r="AZ47" s="58">
        <v>225000</v>
      </c>
      <c r="BA47" s="59">
        <v>43.299566417027982</v>
      </c>
      <c r="BB47" s="59">
        <v>12</v>
      </c>
      <c r="BC47" s="62">
        <v>0.96977657079696655</v>
      </c>
      <c r="BD47" s="63">
        <v>1</v>
      </c>
    </row>
    <row r="48" spans="1:56" x14ac:dyDescent="0.25">
      <c r="A48" s="47">
        <v>44927</v>
      </c>
      <c r="B48" s="48">
        <v>1952</v>
      </c>
      <c r="C48" s="49">
        <v>4395</v>
      </c>
      <c r="D48" s="50">
        <v>1.3117771148681641</v>
      </c>
      <c r="E48" s="49">
        <v>2790</v>
      </c>
      <c r="F48" s="49">
        <v>2502</v>
      </c>
      <c r="G48" s="49">
        <v>3090</v>
      </c>
      <c r="H48" s="51">
        <v>513862017.21875</v>
      </c>
      <c r="I48" s="52">
        <v>263383.91451499233</v>
      </c>
      <c r="J48" s="53">
        <v>210500</v>
      </c>
      <c r="K48" s="54">
        <v>37.905128205128207</v>
      </c>
      <c r="L48" s="54">
        <v>16</v>
      </c>
      <c r="M48" s="55">
        <v>0.97935456037521362</v>
      </c>
      <c r="N48" s="55">
        <v>1</v>
      </c>
      <c r="O48" s="55">
        <v>0.9607352614402771</v>
      </c>
      <c r="P48" s="56">
        <v>0.98052299022674561</v>
      </c>
      <c r="Q48" s="52">
        <v>420844.69027107744</v>
      </c>
      <c r="R48" s="53">
        <v>320000</v>
      </c>
      <c r="S48" s="54">
        <v>70.637997724687139</v>
      </c>
      <c r="T48" s="54">
        <v>31</v>
      </c>
      <c r="U48" s="55">
        <v>0.98644572496414185</v>
      </c>
      <c r="V48" s="56">
        <v>1</v>
      </c>
      <c r="W48" s="53">
        <v>303424.58684593026</v>
      </c>
      <c r="X48" s="53">
        <v>239900</v>
      </c>
      <c r="Y48" s="52">
        <v>272699.13226452906</v>
      </c>
      <c r="Z48" s="53">
        <v>227000</v>
      </c>
      <c r="AA48" s="54">
        <v>42.901842948717949</v>
      </c>
      <c r="AB48" s="54">
        <v>15</v>
      </c>
      <c r="AC48" s="55">
        <v>0.9609491229057312</v>
      </c>
      <c r="AD48" s="56">
        <v>0.98910868167877197</v>
      </c>
      <c r="AE48" s="52">
        <v>392781.90876623377</v>
      </c>
      <c r="AF48" s="53">
        <v>269500</v>
      </c>
      <c r="AG48" s="54">
        <v>40.074110032362462</v>
      </c>
      <c r="AH48" s="54">
        <v>9</v>
      </c>
      <c r="AI48" s="55">
        <v>0.98448306322097778</v>
      </c>
      <c r="AJ48" s="56">
        <v>1</v>
      </c>
      <c r="AK48" s="57">
        <v>1952</v>
      </c>
      <c r="AL48" s="58">
        <v>513862017.21875</v>
      </c>
      <c r="AM48" s="59">
        <v>2790</v>
      </c>
      <c r="AN48" s="60">
        <v>2502</v>
      </c>
      <c r="AO48" s="61">
        <v>263383.91451499233</v>
      </c>
      <c r="AP48" s="58">
        <v>210500</v>
      </c>
      <c r="AQ48" s="59">
        <v>37.905128205128207</v>
      </c>
      <c r="AR48" s="59">
        <v>16</v>
      </c>
      <c r="AS48" s="62">
        <v>0.97935456037521362</v>
      </c>
      <c r="AT48" s="62">
        <v>1</v>
      </c>
      <c r="AU48" s="62">
        <v>0.9607352614402771</v>
      </c>
      <c r="AV48" s="63">
        <v>0.98052299022674561</v>
      </c>
      <c r="AW48" s="58">
        <v>303424.58684593026</v>
      </c>
      <c r="AX48" s="58">
        <v>239900</v>
      </c>
      <c r="AY48" s="61">
        <v>272699.13226452906</v>
      </c>
      <c r="AZ48" s="58">
        <v>227000</v>
      </c>
      <c r="BA48" s="59">
        <v>42.901842948717949</v>
      </c>
      <c r="BB48" s="59">
        <v>15</v>
      </c>
      <c r="BC48" s="62">
        <v>0.9609491229057312</v>
      </c>
      <c r="BD48" s="63">
        <v>0.98910868167877197</v>
      </c>
    </row>
    <row r="49" spans="1:56" x14ac:dyDescent="0.25">
      <c r="A49" s="47">
        <v>44896</v>
      </c>
      <c r="B49" s="48">
        <v>2587</v>
      </c>
      <c r="C49" s="49">
        <v>4581</v>
      </c>
      <c r="D49" s="50">
        <v>1.3465279340744019</v>
      </c>
      <c r="E49" s="49">
        <v>1992</v>
      </c>
      <c r="F49" s="49">
        <v>1882</v>
      </c>
      <c r="G49" s="49">
        <v>2615</v>
      </c>
      <c r="H49" s="51">
        <v>720904685.9375</v>
      </c>
      <c r="I49" s="52">
        <v>280507.65989785991</v>
      </c>
      <c r="J49" s="53">
        <v>225000</v>
      </c>
      <c r="K49" s="54">
        <v>35.752613240418121</v>
      </c>
      <c r="L49" s="54">
        <v>14</v>
      </c>
      <c r="M49" s="55">
        <v>0.98297363519668579</v>
      </c>
      <c r="N49" s="55">
        <v>1</v>
      </c>
      <c r="O49" s="55">
        <v>0.96264749765396118</v>
      </c>
      <c r="P49" s="56">
        <v>0.98263132572174072</v>
      </c>
      <c r="Q49" s="52">
        <v>404401.79482267948</v>
      </c>
      <c r="R49" s="53">
        <v>299000</v>
      </c>
      <c r="S49" s="54">
        <v>68.459943243833223</v>
      </c>
      <c r="T49" s="54">
        <v>42</v>
      </c>
      <c r="U49" s="55">
        <v>0.98347240686416626</v>
      </c>
      <c r="V49" s="56">
        <v>1</v>
      </c>
      <c r="W49" s="53">
        <v>280975.03444782167</v>
      </c>
      <c r="X49" s="53">
        <v>225000</v>
      </c>
      <c r="Y49" s="52">
        <v>271414.14301250677</v>
      </c>
      <c r="Z49" s="53">
        <v>220500</v>
      </c>
      <c r="AA49" s="54">
        <v>41.385311335816922</v>
      </c>
      <c r="AB49" s="54">
        <v>21</v>
      </c>
      <c r="AC49" s="55">
        <v>0.95739305019378662</v>
      </c>
      <c r="AD49" s="56">
        <v>0.97435897588729858</v>
      </c>
      <c r="AE49" s="52">
        <v>409801.25514563109</v>
      </c>
      <c r="AF49" s="53">
        <v>270000</v>
      </c>
      <c r="AG49" s="54">
        <v>37.767877629063101</v>
      </c>
      <c r="AH49" s="54">
        <v>10</v>
      </c>
      <c r="AI49" s="55">
        <v>0.98420596122741699</v>
      </c>
      <c r="AJ49" s="56">
        <v>1</v>
      </c>
      <c r="AK49" s="57">
        <v>40825</v>
      </c>
      <c r="AL49" s="58">
        <v>11774199829.664063</v>
      </c>
      <c r="AM49" s="59">
        <v>46209</v>
      </c>
      <c r="AN49" s="60">
        <v>39299</v>
      </c>
      <c r="AO49" s="61">
        <v>288540.89667362795</v>
      </c>
      <c r="AP49" s="58">
        <v>239000</v>
      </c>
      <c r="AQ49" s="59">
        <v>26.667649081442185</v>
      </c>
      <c r="AR49" s="59">
        <v>6</v>
      </c>
      <c r="AS49" s="62">
        <v>1.0055716037750244</v>
      </c>
      <c r="AT49" s="62">
        <v>1</v>
      </c>
      <c r="AU49" s="62">
        <v>0.99508315324783325</v>
      </c>
      <c r="AV49" s="63">
        <v>1</v>
      </c>
      <c r="AW49" s="58">
        <v>298435.83485713508</v>
      </c>
      <c r="AX49" s="58">
        <v>240000</v>
      </c>
      <c r="AY49" s="61">
        <v>287999.03542464593</v>
      </c>
      <c r="AZ49" s="58">
        <v>235000</v>
      </c>
      <c r="BA49" s="59">
        <v>26.845353197785659</v>
      </c>
      <c r="BB49" s="59">
        <v>6</v>
      </c>
      <c r="BC49" s="62">
        <v>0.9929203987121582</v>
      </c>
      <c r="BD49" s="63">
        <v>1</v>
      </c>
    </row>
    <row r="50" spans="1:56" x14ac:dyDescent="0.25">
      <c r="A50" s="47">
        <v>44866</v>
      </c>
      <c r="B50" s="48">
        <v>2708</v>
      </c>
      <c r="C50" s="49">
        <v>5242</v>
      </c>
      <c r="D50" s="50">
        <v>1.4984278678894043</v>
      </c>
      <c r="E50" s="49">
        <v>2685</v>
      </c>
      <c r="F50" s="49">
        <v>2274</v>
      </c>
      <c r="G50" s="49">
        <v>3166</v>
      </c>
      <c r="H50" s="51">
        <v>787547595.1875</v>
      </c>
      <c r="I50" s="52">
        <v>290822.59792743722</v>
      </c>
      <c r="J50" s="53">
        <v>234050</v>
      </c>
      <c r="K50" s="54">
        <v>31.9271719038817</v>
      </c>
      <c r="L50" s="54">
        <v>11</v>
      </c>
      <c r="M50" s="55">
        <v>0.98792088031768799</v>
      </c>
      <c r="N50" s="55">
        <v>1</v>
      </c>
      <c r="O50" s="55">
        <v>0.97074425220489502</v>
      </c>
      <c r="P50" s="56">
        <v>1</v>
      </c>
      <c r="Q50" s="52">
        <v>399656.03190567851</v>
      </c>
      <c r="R50" s="53">
        <v>295000</v>
      </c>
      <c r="S50" s="54">
        <v>60.316100724914158</v>
      </c>
      <c r="T50" s="54">
        <v>35</v>
      </c>
      <c r="U50" s="55">
        <v>0.98147636651992798</v>
      </c>
      <c r="V50" s="56">
        <v>1</v>
      </c>
      <c r="W50" s="53">
        <v>289802.06009070296</v>
      </c>
      <c r="X50" s="53">
        <v>219900</v>
      </c>
      <c r="Y50" s="52">
        <v>272462.17158176942</v>
      </c>
      <c r="Z50" s="53">
        <v>225000</v>
      </c>
      <c r="AA50" s="54">
        <v>35.00176056338028</v>
      </c>
      <c r="AB50" s="54">
        <v>16</v>
      </c>
      <c r="AC50" s="55">
        <v>0.95799684524536133</v>
      </c>
      <c r="AD50" s="56">
        <v>0.97777777910232544</v>
      </c>
      <c r="AE50" s="52">
        <v>391462.77639155468</v>
      </c>
      <c r="AF50" s="53">
        <v>270000</v>
      </c>
      <c r="AG50" s="54">
        <v>33.218572331017057</v>
      </c>
      <c r="AH50" s="54">
        <v>8</v>
      </c>
      <c r="AI50" s="55">
        <v>0.98555070161819458</v>
      </c>
      <c r="AJ50" s="56">
        <v>1</v>
      </c>
      <c r="AK50" s="57">
        <v>38238</v>
      </c>
      <c r="AL50" s="58">
        <v>11053295143.726563</v>
      </c>
      <c r="AM50" s="59">
        <v>44217</v>
      </c>
      <c r="AN50" s="60">
        <v>37417</v>
      </c>
      <c r="AO50" s="61">
        <v>289080.84380496293</v>
      </c>
      <c r="AP50" s="58">
        <v>239900</v>
      </c>
      <c r="AQ50" s="59">
        <v>26.052264442871003</v>
      </c>
      <c r="AR50" s="59">
        <v>5</v>
      </c>
      <c r="AS50" s="62">
        <v>1.0070779323577881</v>
      </c>
      <c r="AT50" s="62">
        <v>1</v>
      </c>
      <c r="AU50" s="62">
        <v>0.99724388122558594</v>
      </c>
      <c r="AV50" s="63">
        <v>1</v>
      </c>
      <c r="AW50" s="58">
        <v>299223.01843197597</v>
      </c>
      <c r="AX50" s="58">
        <v>240000</v>
      </c>
      <c r="AY50" s="61">
        <v>288821.92602323007</v>
      </c>
      <c r="AZ50" s="58">
        <v>235000</v>
      </c>
      <c r="BA50" s="59">
        <v>26.113290460878886</v>
      </c>
      <c r="BB50" s="59">
        <v>5</v>
      </c>
      <c r="BC50" s="62">
        <v>0.99467968940734863</v>
      </c>
      <c r="BD50" s="63">
        <v>1</v>
      </c>
    </row>
    <row r="51" spans="1:56" x14ac:dyDescent="0.25">
      <c r="A51" s="47">
        <v>44835</v>
      </c>
      <c r="B51" s="48">
        <v>3158</v>
      </c>
      <c r="C51" s="49">
        <v>5301</v>
      </c>
      <c r="D51" s="50">
        <v>1.477047324180603</v>
      </c>
      <c r="E51" s="49">
        <v>3391</v>
      </c>
      <c r="F51" s="49">
        <v>2741</v>
      </c>
      <c r="G51" s="49">
        <v>3630</v>
      </c>
      <c r="H51" s="51">
        <v>934744244.3515625</v>
      </c>
      <c r="I51" s="52">
        <v>295992.47762874048</v>
      </c>
      <c r="J51" s="53">
        <v>244886</v>
      </c>
      <c r="K51" s="54">
        <v>28.961001902346226</v>
      </c>
      <c r="L51" s="54">
        <v>9</v>
      </c>
      <c r="M51" s="55">
        <v>0.99244672060012817</v>
      </c>
      <c r="N51" s="55">
        <v>1</v>
      </c>
      <c r="O51" s="55">
        <v>0.9782976508140564</v>
      </c>
      <c r="P51" s="56">
        <v>1</v>
      </c>
      <c r="Q51" s="52">
        <v>391838.44225646881</v>
      </c>
      <c r="R51" s="53">
        <v>299000</v>
      </c>
      <c r="S51" s="54">
        <v>54.629126579890588</v>
      </c>
      <c r="T51" s="54">
        <v>28</v>
      </c>
      <c r="U51" s="55">
        <v>0.98164737224578857</v>
      </c>
      <c r="V51" s="56">
        <v>1</v>
      </c>
      <c r="W51" s="53">
        <v>300480.05761194031</v>
      </c>
      <c r="X51" s="53">
        <v>230250</v>
      </c>
      <c r="Y51" s="52">
        <v>280250.76466275658</v>
      </c>
      <c r="Z51" s="53">
        <v>225000</v>
      </c>
      <c r="AA51" s="54">
        <v>32.387874360847334</v>
      </c>
      <c r="AB51" s="54">
        <v>11</v>
      </c>
      <c r="AC51" s="55">
        <v>0.96352267265319824</v>
      </c>
      <c r="AD51" s="56">
        <v>0.99146807193756104</v>
      </c>
      <c r="AE51" s="52">
        <v>396129.86014542938</v>
      </c>
      <c r="AF51" s="53">
        <v>279700</v>
      </c>
      <c r="AG51" s="54">
        <v>32.196694214876032</v>
      </c>
      <c r="AH51" s="54">
        <v>6</v>
      </c>
      <c r="AI51" s="55">
        <v>0.98557561635971069</v>
      </c>
      <c r="AJ51" s="56">
        <v>1</v>
      </c>
      <c r="AK51" s="57">
        <v>35530</v>
      </c>
      <c r="AL51" s="58">
        <v>10265747548.539063</v>
      </c>
      <c r="AM51" s="59">
        <v>41532</v>
      </c>
      <c r="AN51" s="60">
        <v>35143</v>
      </c>
      <c r="AO51" s="61">
        <v>288948.08456820151</v>
      </c>
      <c r="AP51" s="58">
        <v>240000</v>
      </c>
      <c r="AQ51" s="59">
        <v>25.603703285536863</v>
      </c>
      <c r="AR51" s="59">
        <v>5</v>
      </c>
      <c r="AS51" s="62">
        <v>1.0085428953170776</v>
      </c>
      <c r="AT51" s="62">
        <v>1</v>
      </c>
      <c r="AU51" s="62">
        <v>0.99927049875259399</v>
      </c>
      <c r="AV51" s="63">
        <v>1</v>
      </c>
      <c r="AW51" s="58">
        <v>299828.94589359505</v>
      </c>
      <c r="AX51" s="58">
        <v>240000</v>
      </c>
      <c r="AY51" s="61">
        <v>289873.24200669042</v>
      </c>
      <c r="AZ51" s="58">
        <v>237700</v>
      </c>
      <c r="BA51" s="59">
        <v>25.537091988130562</v>
      </c>
      <c r="BB51" s="59">
        <v>5</v>
      </c>
      <c r="BC51" s="62">
        <v>0.99702268838882446</v>
      </c>
      <c r="BD51" s="63">
        <v>1</v>
      </c>
    </row>
    <row r="52" spans="1:56" x14ac:dyDescent="0.25">
      <c r="A52" s="47">
        <v>44805</v>
      </c>
      <c r="B52" s="48">
        <v>3579</v>
      </c>
      <c r="C52" s="49">
        <v>5135</v>
      </c>
      <c r="D52" s="50">
        <v>1.4060468673706055</v>
      </c>
      <c r="E52" s="49">
        <v>3783</v>
      </c>
      <c r="F52" s="49">
        <v>2967</v>
      </c>
      <c r="G52" s="49">
        <v>4177</v>
      </c>
      <c r="H52" s="51">
        <v>1014767442.09375</v>
      </c>
      <c r="I52" s="52">
        <v>283533.79214689857</v>
      </c>
      <c r="J52" s="53">
        <v>236500</v>
      </c>
      <c r="K52" s="54">
        <v>26.30142737195634</v>
      </c>
      <c r="L52" s="54">
        <v>8</v>
      </c>
      <c r="M52" s="55">
        <v>0.99133378267288208</v>
      </c>
      <c r="N52" s="55">
        <v>1</v>
      </c>
      <c r="O52" s="55">
        <v>0.97539234161376953</v>
      </c>
      <c r="P52" s="56">
        <v>1</v>
      </c>
      <c r="Q52" s="52">
        <v>388815.24398591823</v>
      </c>
      <c r="R52" s="53">
        <v>299000</v>
      </c>
      <c r="S52" s="54">
        <v>51.357546251217137</v>
      </c>
      <c r="T52" s="54">
        <v>24</v>
      </c>
      <c r="U52" s="55">
        <v>0.98292207717895508</v>
      </c>
      <c r="V52" s="56">
        <v>1</v>
      </c>
      <c r="W52" s="53">
        <v>296407.3814213468</v>
      </c>
      <c r="X52" s="53">
        <v>240000</v>
      </c>
      <c r="Y52" s="52">
        <v>284267.54545454547</v>
      </c>
      <c r="Z52" s="53">
        <v>240000</v>
      </c>
      <c r="AA52" s="54">
        <v>28.710135135135136</v>
      </c>
      <c r="AB52" s="54">
        <v>9</v>
      </c>
      <c r="AC52" s="55">
        <v>0.97347211837768555</v>
      </c>
      <c r="AD52" s="56">
        <v>1</v>
      </c>
      <c r="AE52" s="52">
        <v>397003.79336550058</v>
      </c>
      <c r="AF52" s="53">
        <v>292000</v>
      </c>
      <c r="AG52" s="54">
        <v>28.259516399329662</v>
      </c>
      <c r="AH52" s="54">
        <v>6</v>
      </c>
      <c r="AI52" s="55">
        <v>0.9894564151763916</v>
      </c>
      <c r="AJ52" s="56">
        <v>1</v>
      </c>
      <c r="AK52" s="57">
        <v>32372</v>
      </c>
      <c r="AL52" s="58">
        <v>9331003304.1875</v>
      </c>
      <c r="AM52" s="59">
        <v>38141</v>
      </c>
      <c r="AN52" s="60">
        <v>32402</v>
      </c>
      <c r="AO52" s="61">
        <v>288260.83732429717</v>
      </c>
      <c r="AP52" s="58">
        <v>239900</v>
      </c>
      <c r="AQ52" s="59">
        <v>25.27560884922848</v>
      </c>
      <c r="AR52" s="59">
        <v>5</v>
      </c>
      <c r="AS52" s="62">
        <v>1.0101121664047241</v>
      </c>
      <c r="AT52" s="62">
        <v>1</v>
      </c>
      <c r="AU52" s="62">
        <v>1.0013142824172974</v>
      </c>
      <c r="AV52" s="63">
        <v>1</v>
      </c>
      <c r="AW52" s="58">
        <v>299771.22627844667</v>
      </c>
      <c r="AX52" s="58">
        <v>242854</v>
      </c>
      <c r="AY52" s="61">
        <v>290691.05365209671</v>
      </c>
      <c r="AZ52" s="58">
        <v>239000</v>
      </c>
      <c r="BA52" s="59">
        <v>24.956545961002785</v>
      </c>
      <c r="BB52" s="59">
        <v>5</v>
      </c>
      <c r="BC52" s="62">
        <v>0.99984997510910034</v>
      </c>
      <c r="BD52" s="63">
        <v>1</v>
      </c>
    </row>
    <row r="53" spans="1:56" x14ac:dyDescent="0.25">
      <c r="A53" s="47">
        <v>44774</v>
      </c>
      <c r="B53" s="48">
        <v>4104</v>
      </c>
      <c r="C53" s="49">
        <v>4845</v>
      </c>
      <c r="D53" s="50">
        <v>1.3088109493255615</v>
      </c>
      <c r="E53" s="49">
        <v>4134</v>
      </c>
      <c r="F53" s="49">
        <v>3543</v>
      </c>
      <c r="G53" s="49">
        <v>4638</v>
      </c>
      <c r="H53" s="51">
        <v>1209551789.0625</v>
      </c>
      <c r="I53" s="52">
        <v>294725.0948008041</v>
      </c>
      <c r="J53" s="53">
        <v>240000</v>
      </c>
      <c r="K53" s="54">
        <v>23.181307955100049</v>
      </c>
      <c r="L53" s="54">
        <v>6</v>
      </c>
      <c r="M53" s="55">
        <v>1.0007762908935547</v>
      </c>
      <c r="N53" s="55">
        <v>1</v>
      </c>
      <c r="O53" s="55">
        <v>0.98815876245498657</v>
      </c>
      <c r="P53" s="56">
        <v>1</v>
      </c>
      <c r="Q53" s="52">
        <v>388416.82335827098</v>
      </c>
      <c r="R53" s="53">
        <v>299900</v>
      </c>
      <c r="S53" s="54">
        <v>49.110629514963883</v>
      </c>
      <c r="T53" s="54">
        <v>24</v>
      </c>
      <c r="U53" s="55">
        <v>0.9842568039894104</v>
      </c>
      <c r="V53" s="56">
        <v>1</v>
      </c>
      <c r="W53" s="53">
        <v>291848.55224609375</v>
      </c>
      <c r="X53" s="53">
        <v>239925</v>
      </c>
      <c r="Y53" s="52">
        <v>308629.85828571429</v>
      </c>
      <c r="Z53" s="53">
        <v>230000</v>
      </c>
      <c r="AA53" s="54">
        <v>28.114406779661017</v>
      </c>
      <c r="AB53" s="54">
        <v>10</v>
      </c>
      <c r="AC53" s="55">
        <v>0.9717218279838562</v>
      </c>
      <c r="AD53" s="56">
        <v>1</v>
      </c>
      <c r="AE53" s="52">
        <v>389549.4273457863</v>
      </c>
      <c r="AF53" s="53">
        <v>285000</v>
      </c>
      <c r="AG53" s="54">
        <v>25.926045709357481</v>
      </c>
      <c r="AH53" s="54">
        <v>6</v>
      </c>
      <c r="AI53" s="55">
        <v>0.98909181356430054</v>
      </c>
      <c r="AJ53" s="56">
        <v>1</v>
      </c>
      <c r="AK53" s="57">
        <v>28793</v>
      </c>
      <c r="AL53" s="58">
        <v>8316235862.09375</v>
      </c>
      <c r="AM53" s="59">
        <v>34358</v>
      </c>
      <c r="AN53" s="60">
        <v>29435</v>
      </c>
      <c r="AO53" s="61">
        <v>288848.45479815739</v>
      </c>
      <c r="AP53" s="58">
        <v>239950</v>
      </c>
      <c r="AQ53" s="59">
        <v>25.14790425420717</v>
      </c>
      <c r="AR53" s="59">
        <v>4</v>
      </c>
      <c r="AS53" s="62">
        <v>1.012442946434021</v>
      </c>
      <c r="AT53" s="62">
        <v>1</v>
      </c>
      <c r="AU53" s="62">
        <v>1.0045326948165894</v>
      </c>
      <c r="AV53" s="63">
        <v>1</v>
      </c>
      <c r="AW53" s="58">
        <v>300142.57071261719</v>
      </c>
      <c r="AX53" s="58">
        <v>243000</v>
      </c>
      <c r="AY53" s="61">
        <v>291335.34218171536</v>
      </c>
      <c r="AZ53" s="58">
        <v>239000</v>
      </c>
      <c r="BA53" s="59">
        <v>24.577989778534924</v>
      </c>
      <c r="BB53" s="59">
        <v>5</v>
      </c>
      <c r="BC53" s="62">
        <v>1.0024985074996948</v>
      </c>
      <c r="BD53" s="63">
        <v>1</v>
      </c>
    </row>
    <row r="54" spans="1:56" x14ac:dyDescent="0.25">
      <c r="A54" s="47">
        <v>44743</v>
      </c>
      <c r="B54" s="48">
        <v>4017</v>
      </c>
      <c r="C54" s="49">
        <v>4910</v>
      </c>
      <c r="D54" s="50">
        <v>1.3145036697387695</v>
      </c>
      <c r="E54" s="49">
        <v>4505</v>
      </c>
      <c r="F54" s="49">
        <v>3650</v>
      </c>
      <c r="G54" s="49">
        <v>5120</v>
      </c>
      <c r="H54" s="51">
        <v>1195663158.25</v>
      </c>
      <c r="I54" s="52">
        <v>297650.77377396065</v>
      </c>
      <c r="J54" s="53">
        <v>250000</v>
      </c>
      <c r="K54" s="54">
        <v>21.020474406991262</v>
      </c>
      <c r="L54" s="54">
        <v>5</v>
      </c>
      <c r="M54" s="55">
        <v>1.0112099647521973</v>
      </c>
      <c r="N54" s="55">
        <v>1</v>
      </c>
      <c r="O54" s="55">
        <v>1.0032100677490234</v>
      </c>
      <c r="P54" s="56">
        <v>1</v>
      </c>
      <c r="Q54" s="52">
        <v>384180.93927469134</v>
      </c>
      <c r="R54" s="53">
        <v>299000</v>
      </c>
      <c r="S54" s="54">
        <v>45.41038696537678</v>
      </c>
      <c r="T54" s="54">
        <v>23</v>
      </c>
      <c r="U54" s="55">
        <v>0.9865880012512207</v>
      </c>
      <c r="V54" s="56">
        <v>1</v>
      </c>
      <c r="W54" s="53">
        <v>297346.04328324739</v>
      </c>
      <c r="X54" s="53">
        <v>245000</v>
      </c>
      <c r="Y54" s="52">
        <v>284135.66813549987</v>
      </c>
      <c r="Z54" s="53">
        <v>239900</v>
      </c>
      <c r="AA54" s="54">
        <v>22.392533626132309</v>
      </c>
      <c r="AB54" s="54">
        <v>7</v>
      </c>
      <c r="AC54" s="55">
        <v>0.98482787609100342</v>
      </c>
      <c r="AD54" s="56">
        <v>1</v>
      </c>
      <c r="AE54" s="52">
        <v>368933.36610652518</v>
      </c>
      <c r="AF54" s="53">
        <v>290000</v>
      </c>
      <c r="AG54" s="54">
        <v>22.408203125</v>
      </c>
      <c r="AH54" s="54">
        <v>4</v>
      </c>
      <c r="AI54" s="55">
        <v>0.99231922626495361</v>
      </c>
      <c r="AJ54" s="56">
        <v>1</v>
      </c>
      <c r="AK54" s="57">
        <v>24689</v>
      </c>
      <c r="AL54" s="58">
        <v>7106684073.03125</v>
      </c>
      <c r="AM54" s="59">
        <v>30224</v>
      </c>
      <c r="AN54" s="60">
        <v>25892</v>
      </c>
      <c r="AO54" s="61">
        <v>287871.51428003603</v>
      </c>
      <c r="AP54" s="58">
        <v>239500</v>
      </c>
      <c r="AQ54" s="59">
        <v>25.475470471080762</v>
      </c>
      <c r="AR54" s="59">
        <v>4</v>
      </c>
      <c r="AS54" s="62">
        <v>1.0143793821334839</v>
      </c>
      <c r="AT54" s="62">
        <v>1</v>
      </c>
      <c r="AU54" s="62">
        <v>1.0072480440139771</v>
      </c>
      <c r="AV54" s="63">
        <v>1</v>
      </c>
      <c r="AW54" s="58">
        <v>301277.36376599193</v>
      </c>
      <c r="AX54" s="58">
        <v>244900</v>
      </c>
      <c r="AY54" s="61">
        <v>288977.48902013869</v>
      </c>
      <c r="AZ54" s="58">
        <v>239500</v>
      </c>
      <c r="BA54" s="59">
        <v>24.092948469585433</v>
      </c>
      <c r="BB54" s="59">
        <v>4</v>
      </c>
      <c r="BC54" s="62">
        <v>1.0066919326782227</v>
      </c>
      <c r="BD54" s="63">
        <v>1</v>
      </c>
    </row>
    <row r="55" spans="1:56" x14ac:dyDescent="0.25">
      <c r="A55" s="47">
        <v>44713</v>
      </c>
      <c r="B55" s="48">
        <v>4463</v>
      </c>
      <c r="C55" s="49">
        <v>4431</v>
      </c>
      <c r="D55" s="50">
        <v>1.1678966283798218</v>
      </c>
      <c r="E55" s="49">
        <v>5186</v>
      </c>
      <c r="F55" s="49">
        <v>3976</v>
      </c>
      <c r="G55" s="49">
        <v>5599</v>
      </c>
      <c r="H55" s="51">
        <v>1383307222.96875</v>
      </c>
      <c r="I55" s="52">
        <v>309950.08356906788</v>
      </c>
      <c r="J55" s="53">
        <v>262763</v>
      </c>
      <c r="K55" s="54">
        <v>18.920324105334235</v>
      </c>
      <c r="L55" s="54">
        <v>4</v>
      </c>
      <c r="M55" s="55">
        <v>1.0218563079833984</v>
      </c>
      <c r="N55" s="55">
        <v>1.0066156387329102</v>
      </c>
      <c r="O55" s="55">
        <v>1.0172715187072754</v>
      </c>
      <c r="P55" s="56">
        <v>1.0089350938796997</v>
      </c>
      <c r="Q55" s="52">
        <v>383712.97998523735</v>
      </c>
      <c r="R55" s="53">
        <v>294950</v>
      </c>
      <c r="S55" s="54">
        <v>42.741593319792372</v>
      </c>
      <c r="T55" s="54">
        <v>17</v>
      </c>
      <c r="U55" s="55">
        <v>0.99201804399490356</v>
      </c>
      <c r="V55" s="56">
        <v>1</v>
      </c>
      <c r="W55" s="53">
        <v>307975.84441205056</v>
      </c>
      <c r="X55" s="53">
        <v>249500</v>
      </c>
      <c r="Y55" s="52">
        <v>291962.82756810082</v>
      </c>
      <c r="Z55" s="53">
        <v>240000</v>
      </c>
      <c r="AA55" s="54">
        <v>19.280493951612904</v>
      </c>
      <c r="AB55" s="54">
        <v>5</v>
      </c>
      <c r="AC55" s="55">
        <v>1.0014313459396362</v>
      </c>
      <c r="AD55" s="56">
        <v>1</v>
      </c>
      <c r="AE55" s="52">
        <v>370997.42089861335</v>
      </c>
      <c r="AF55" s="53">
        <v>295000</v>
      </c>
      <c r="AG55" s="54">
        <v>21.405429540989463</v>
      </c>
      <c r="AH55" s="54">
        <v>4</v>
      </c>
      <c r="AI55" s="55">
        <v>0.99423694610595703</v>
      </c>
      <c r="AJ55" s="56">
        <v>1</v>
      </c>
      <c r="AK55" s="57">
        <v>20672</v>
      </c>
      <c r="AL55" s="58">
        <v>5911020914.78125</v>
      </c>
      <c r="AM55" s="59">
        <v>25719</v>
      </c>
      <c r="AN55" s="60">
        <v>22242</v>
      </c>
      <c r="AO55" s="61">
        <v>285971.01668027334</v>
      </c>
      <c r="AP55" s="58">
        <v>235000</v>
      </c>
      <c r="AQ55" s="59">
        <v>26.341683658607632</v>
      </c>
      <c r="AR55" s="59">
        <v>4</v>
      </c>
      <c r="AS55" s="62">
        <v>1.0149959325790405</v>
      </c>
      <c r="AT55" s="62">
        <v>1</v>
      </c>
      <c r="AU55" s="62">
        <v>1.0080326795578003</v>
      </c>
      <c r="AV55" s="63">
        <v>1</v>
      </c>
      <c r="AW55" s="58">
        <v>301965.39885636629</v>
      </c>
      <c r="AX55" s="58">
        <v>244900</v>
      </c>
      <c r="AY55" s="61">
        <v>289775.12304909033</v>
      </c>
      <c r="AZ55" s="58">
        <v>239000</v>
      </c>
      <c r="BA55" s="59">
        <v>24.372400415031354</v>
      </c>
      <c r="BB55" s="59">
        <v>4</v>
      </c>
      <c r="BC55" s="62">
        <v>1.0102896690368652</v>
      </c>
      <c r="BD55" s="63">
        <v>1.0004349946975708</v>
      </c>
    </row>
    <row r="56" spans="1:56" x14ac:dyDescent="0.25">
      <c r="A56" s="47">
        <v>44682</v>
      </c>
      <c r="B56" s="48">
        <v>4154</v>
      </c>
      <c r="C56" s="49">
        <v>3469</v>
      </c>
      <c r="D56" s="50">
        <v>0.90590184926986694</v>
      </c>
      <c r="E56" s="49">
        <v>4895</v>
      </c>
      <c r="F56" s="49">
        <v>4226</v>
      </c>
      <c r="G56" s="49">
        <v>6131</v>
      </c>
      <c r="H56" s="51">
        <v>1242194252.875</v>
      </c>
      <c r="I56" s="52">
        <v>299107.69392607751</v>
      </c>
      <c r="J56" s="53">
        <v>250000</v>
      </c>
      <c r="K56" s="54">
        <v>23.008230452674898</v>
      </c>
      <c r="L56" s="54">
        <v>3</v>
      </c>
      <c r="M56" s="55">
        <v>1.0238182544708252</v>
      </c>
      <c r="N56" s="55">
        <v>1.0085442066192627</v>
      </c>
      <c r="O56" s="55">
        <v>1.0192004442214966</v>
      </c>
      <c r="P56" s="56">
        <v>1.012110710144043</v>
      </c>
      <c r="Q56" s="52">
        <v>379611.08926240209</v>
      </c>
      <c r="R56" s="53">
        <v>280000</v>
      </c>
      <c r="S56" s="54">
        <v>48.311328913231478</v>
      </c>
      <c r="T56" s="54">
        <v>19</v>
      </c>
      <c r="U56" s="55">
        <v>0.9950103759765625</v>
      </c>
      <c r="V56" s="56">
        <v>1</v>
      </c>
      <c r="W56" s="53">
        <v>308330.63497942389</v>
      </c>
      <c r="X56" s="53">
        <v>249900</v>
      </c>
      <c r="Y56" s="52">
        <v>297225.93065987126</v>
      </c>
      <c r="Z56" s="53">
        <v>249000</v>
      </c>
      <c r="AA56" s="54">
        <v>19.596912114014252</v>
      </c>
      <c r="AB56" s="54">
        <v>4</v>
      </c>
      <c r="AC56" s="55">
        <v>1.0100365877151489</v>
      </c>
      <c r="AD56" s="56">
        <v>1.002007007598877</v>
      </c>
      <c r="AE56" s="52">
        <v>372481.39612054819</v>
      </c>
      <c r="AF56" s="53">
        <v>299950</v>
      </c>
      <c r="AG56" s="54">
        <v>22.833278955954324</v>
      </c>
      <c r="AH56" s="54">
        <v>3</v>
      </c>
      <c r="AI56" s="55">
        <v>0.99729025363922119</v>
      </c>
      <c r="AJ56" s="56">
        <v>1</v>
      </c>
      <c r="AK56" s="57">
        <v>16209</v>
      </c>
      <c r="AL56" s="58">
        <v>4527713691.8125</v>
      </c>
      <c r="AM56" s="59">
        <v>20533</v>
      </c>
      <c r="AN56" s="60">
        <v>18266</v>
      </c>
      <c r="AO56" s="61">
        <v>279367.78501959029</v>
      </c>
      <c r="AP56" s="58">
        <v>230000</v>
      </c>
      <c r="AQ56" s="59">
        <v>28.382729805013927</v>
      </c>
      <c r="AR56" s="59">
        <v>4</v>
      </c>
      <c r="AS56" s="62">
        <v>1.0131057500839233</v>
      </c>
      <c r="AT56" s="62">
        <v>1</v>
      </c>
      <c r="AU56" s="62">
        <v>1.0054881572723389</v>
      </c>
      <c r="AV56" s="63">
        <v>1</v>
      </c>
      <c r="AW56" s="58">
        <v>300444.53413478087</v>
      </c>
      <c r="AX56" s="58">
        <v>240000</v>
      </c>
      <c r="AY56" s="61">
        <v>289300.69565712474</v>
      </c>
      <c r="AZ56" s="58">
        <v>235500</v>
      </c>
      <c r="BA56" s="59">
        <v>25.482608934556843</v>
      </c>
      <c r="BB56" s="59">
        <v>4</v>
      </c>
      <c r="BC56" s="62">
        <v>1.0122052431106567</v>
      </c>
      <c r="BD56" s="63">
        <v>1.0032285451889038</v>
      </c>
    </row>
    <row r="57" spans="1:56" x14ac:dyDescent="0.25">
      <c r="A57" s="47">
        <v>44652</v>
      </c>
      <c r="B57" s="48">
        <v>3700</v>
      </c>
      <c r="C57" s="49">
        <v>3195</v>
      </c>
      <c r="D57" s="50">
        <v>0.8313637375831604</v>
      </c>
      <c r="E57" s="49">
        <v>4892</v>
      </c>
      <c r="F57" s="49">
        <v>4186</v>
      </c>
      <c r="G57" s="49">
        <v>6033</v>
      </c>
      <c r="H57" s="51">
        <v>1052657116.34375</v>
      </c>
      <c r="I57" s="52">
        <v>284578.83653521223</v>
      </c>
      <c r="J57" s="53">
        <v>235000</v>
      </c>
      <c r="K57" s="54">
        <v>27.592682926829269</v>
      </c>
      <c r="L57" s="54">
        <v>3</v>
      </c>
      <c r="M57" s="55">
        <v>1.0231420993804932</v>
      </c>
      <c r="N57" s="55">
        <v>1.0040160417556763</v>
      </c>
      <c r="O57" s="55">
        <v>1.01798415184021</v>
      </c>
      <c r="P57" s="56">
        <v>1.0076256990432739</v>
      </c>
      <c r="Q57" s="52">
        <v>375163.40854721167</v>
      </c>
      <c r="R57" s="53">
        <v>280000</v>
      </c>
      <c r="S57" s="54">
        <v>52.055712050078249</v>
      </c>
      <c r="T57" s="54">
        <v>18</v>
      </c>
      <c r="U57" s="55">
        <v>0.99807566404342651</v>
      </c>
      <c r="V57" s="56">
        <v>1</v>
      </c>
      <c r="W57" s="53">
        <v>306293.99608650873</v>
      </c>
      <c r="X57" s="53">
        <v>249900</v>
      </c>
      <c r="Y57" s="52">
        <v>300961.84609843936</v>
      </c>
      <c r="Z57" s="53">
        <v>249900</v>
      </c>
      <c r="AA57" s="54">
        <v>20.255948089401585</v>
      </c>
      <c r="AB57" s="54">
        <v>3</v>
      </c>
      <c r="AC57" s="55">
        <v>1.021143913269043</v>
      </c>
      <c r="AD57" s="56">
        <v>1.0135135650634766</v>
      </c>
      <c r="AE57" s="52">
        <v>370097.31963213213</v>
      </c>
      <c r="AF57" s="53">
        <v>300000</v>
      </c>
      <c r="AG57" s="54">
        <v>23.756174374274821</v>
      </c>
      <c r="AH57" s="54">
        <v>3</v>
      </c>
      <c r="AI57" s="55">
        <v>0.99828922748565674</v>
      </c>
      <c r="AJ57" s="56">
        <v>1</v>
      </c>
      <c r="AK57" s="57">
        <v>12055</v>
      </c>
      <c r="AL57" s="58">
        <v>3285519438.9375</v>
      </c>
      <c r="AM57" s="59">
        <v>15638</v>
      </c>
      <c r="AN57" s="60">
        <v>14040</v>
      </c>
      <c r="AO57" s="61">
        <v>272566.73626493278</v>
      </c>
      <c r="AP57" s="58">
        <v>220000</v>
      </c>
      <c r="AQ57" s="59">
        <v>30.229208250166334</v>
      </c>
      <c r="AR57" s="59">
        <v>5</v>
      </c>
      <c r="AS57" s="62">
        <v>1.0094063282012939</v>
      </c>
      <c r="AT57" s="62">
        <v>1</v>
      </c>
      <c r="AU57" s="62">
        <v>1.000759482383728</v>
      </c>
      <c r="AV57" s="63">
        <v>1</v>
      </c>
      <c r="AW57" s="58">
        <v>297967.54517950624</v>
      </c>
      <c r="AX57" s="58">
        <v>240000</v>
      </c>
      <c r="AY57" s="61">
        <v>286912.70545657014</v>
      </c>
      <c r="AZ57" s="58">
        <v>234695</v>
      </c>
      <c r="BA57" s="59">
        <v>27.253913789405964</v>
      </c>
      <c r="BB57" s="59">
        <v>4</v>
      </c>
      <c r="BC57" s="62">
        <v>1.0128576755523682</v>
      </c>
      <c r="BD57" s="63">
        <v>1.0035842657089233</v>
      </c>
    </row>
    <row r="58" spans="1:56" x14ac:dyDescent="0.25">
      <c r="A58" s="47">
        <v>44621</v>
      </c>
      <c r="B58" s="48">
        <v>3351</v>
      </c>
      <c r="C58" s="49">
        <v>2960</v>
      </c>
      <c r="D58" s="50">
        <v>0.76730316877365112</v>
      </c>
      <c r="E58" s="49">
        <v>4649</v>
      </c>
      <c r="F58" s="49">
        <v>3983</v>
      </c>
      <c r="G58" s="49">
        <v>5415</v>
      </c>
      <c r="H58" s="51">
        <v>929436325.484375</v>
      </c>
      <c r="I58" s="52">
        <v>277360.88495505071</v>
      </c>
      <c r="J58" s="53">
        <v>228000</v>
      </c>
      <c r="K58" s="54">
        <v>28.196230930302125</v>
      </c>
      <c r="L58" s="54">
        <v>4</v>
      </c>
      <c r="M58" s="55">
        <v>1.014859676361084</v>
      </c>
      <c r="N58" s="55">
        <v>1</v>
      </c>
      <c r="O58" s="55">
        <v>1.0061941146850586</v>
      </c>
      <c r="P58" s="56">
        <v>1</v>
      </c>
      <c r="Q58" s="52">
        <v>370103.58323358413</v>
      </c>
      <c r="R58" s="53">
        <v>269900</v>
      </c>
      <c r="S58" s="54">
        <v>55.870945945945948</v>
      </c>
      <c r="T58" s="54">
        <v>17</v>
      </c>
      <c r="U58" s="55">
        <v>0.99660277366638184</v>
      </c>
      <c r="V58" s="56">
        <v>1</v>
      </c>
      <c r="W58" s="53">
        <v>296455.28030467901</v>
      </c>
      <c r="X58" s="53">
        <v>245000</v>
      </c>
      <c r="Y58" s="52">
        <v>283475.41685721546</v>
      </c>
      <c r="Z58" s="53">
        <v>235000</v>
      </c>
      <c r="AA58" s="54">
        <v>25.8342151675485</v>
      </c>
      <c r="AB58" s="54">
        <v>3</v>
      </c>
      <c r="AC58" s="55">
        <v>1.0216076374053955</v>
      </c>
      <c r="AD58" s="56">
        <v>1.0125316381454468</v>
      </c>
      <c r="AE58" s="52">
        <v>363951.69090951403</v>
      </c>
      <c r="AF58" s="53">
        <v>292500</v>
      </c>
      <c r="AG58" s="54">
        <v>27.006094182825485</v>
      </c>
      <c r="AH58" s="54">
        <v>3</v>
      </c>
      <c r="AI58" s="55">
        <v>0.99905532598495483</v>
      </c>
      <c r="AJ58" s="56">
        <v>1</v>
      </c>
      <c r="AK58" s="57">
        <v>8355</v>
      </c>
      <c r="AL58" s="58">
        <v>2232862322.59375</v>
      </c>
      <c r="AM58" s="59">
        <v>10746</v>
      </c>
      <c r="AN58" s="60">
        <v>9854</v>
      </c>
      <c r="AO58" s="61">
        <v>267248.63226735487</v>
      </c>
      <c r="AP58" s="58">
        <v>215000</v>
      </c>
      <c r="AQ58" s="59">
        <v>31.396568274538037</v>
      </c>
      <c r="AR58" s="59">
        <v>6</v>
      </c>
      <c r="AS58" s="62">
        <v>1.0033153295516968</v>
      </c>
      <c r="AT58" s="62">
        <v>1</v>
      </c>
      <c r="AU58" s="62">
        <v>0.99311888217926025</v>
      </c>
      <c r="AV58" s="63">
        <v>1</v>
      </c>
      <c r="AW58" s="58">
        <v>294160.33862897911</v>
      </c>
      <c r="AX58" s="58">
        <v>236000</v>
      </c>
      <c r="AY58" s="61">
        <v>280913.66190793522</v>
      </c>
      <c r="AZ58" s="58">
        <v>225000</v>
      </c>
      <c r="BA58" s="59">
        <v>30.216727716727718</v>
      </c>
      <c r="BB58" s="59">
        <v>4</v>
      </c>
      <c r="BC58" s="62">
        <v>1.009325385093689</v>
      </c>
      <c r="BD58" s="63">
        <v>1</v>
      </c>
    </row>
    <row r="59" spans="1:56" x14ac:dyDescent="0.25">
      <c r="A59" s="47">
        <v>44593</v>
      </c>
      <c r="B59" s="48">
        <v>2432</v>
      </c>
      <c r="C59" s="49">
        <v>2717</v>
      </c>
      <c r="D59" s="50">
        <v>0.70411401987075806</v>
      </c>
      <c r="E59" s="49">
        <v>3223</v>
      </c>
      <c r="F59" s="49">
        <v>3090</v>
      </c>
      <c r="G59" s="49">
        <v>4855</v>
      </c>
      <c r="H59" s="51">
        <v>635097117.890625</v>
      </c>
      <c r="I59" s="52">
        <v>261141.90702739515</v>
      </c>
      <c r="J59" s="53">
        <v>210000</v>
      </c>
      <c r="K59" s="54">
        <v>33.936108821104696</v>
      </c>
      <c r="L59" s="54">
        <v>7</v>
      </c>
      <c r="M59" s="55">
        <v>0.99896210432052612</v>
      </c>
      <c r="N59" s="55">
        <v>1</v>
      </c>
      <c r="O59" s="55">
        <v>0.98905342817306519</v>
      </c>
      <c r="P59" s="56">
        <v>1</v>
      </c>
      <c r="Q59" s="52">
        <v>366111.27500463481</v>
      </c>
      <c r="R59" s="53">
        <v>254900</v>
      </c>
      <c r="S59" s="54">
        <v>67.097902097902093</v>
      </c>
      <c r="T59" s="54">
        <v>25</v>
      </c>
      <c r="U59" s="55">
        <v>0.99387013912200928</v>
      </c>
      <c r="V59" s="56">
        <v>1</v>
      </c>
      <c r="W59" s="53">
        <v>290588.03009404388</v>
      </c>
      <c r="X59" s="53">
        <v>235000</v>
      </c>
      <c r="Y59" s="52">
        <v>280069.4298850575</v>
      </c>
      <c r="Z59" s="53">
        <v>229000</v>
      </c>
      <c r="AA59" s="54">
        <v>30.983446932814022</v>
      </c>
      <c r="AB59" s="54">
        <v>4</v>
      </c>
      <c r="AC59" s="55">
        <v>1.0088826417922974</v>
      </c>
      <c r="AD59" s="56">
        <v>1.0021052360534668</v>
      </c>
      <c r="AE59" s="52">
        <v>359801.7969560257</v>
      </c>
      <c r="AF59" s="53">
        <v>289000</v>
      </c>
      <c r="AG59" s="54">
        <v>30.779608650875385</v>
      </c>
      <c r="AH59" s="54">
        <v>3</v>
      </c>
      <c r="AI59" s="55">
        <v>0.99603486061096191</v>
      </c>
      <c r="AJ59" s="56">
        <v>1</v>
      </c>
      <c r="AK59" s="57">
        <v>5004</v>
      </c>
      <c r="AL59" s="58">
        <v>1303425997.109375</v>
      </c>
      <c r="AM59" s="59">
        <v>6097</v>
      </c>
      <c r="AN59" s="60">
        <v>5871</v>
      </c>
      <c r="AO59" s="61">
        <v>260476.817967501</v>
      </c>
      <c r="AP59" s="58">
        <v>206835</v>
      </c>
      <c r="AQ59" s="59">
        <v>33.540172310158283</v>
      </c>
      <c r="AR59" s="59">
        <v>8</v>
      </c>
      <c r="AS59" s="62">
        <v>0.99559575319290161</v>
      </c>
      <c r="AT59" s="62">
        <v>1</v>
      </c>
      <c r="AU59" s="62">
        <v>0.98437917232513428</v>
      </c>
      <c r="AV59" s="63">
        <v>1</v>
      </c>
      <c r="AW59" s="58">
        <v>292409.50731570646</v>
      </c>
      <c r="AX59" s="58">
        <v>229950</v>
      </c>
      <c r="AY59" s="61">
        <v>279180.58052595396</v>
      </c>
      <c r="AZ59" s="58">
        <v>224900</v>
      </c>
      <c r="BA59" s="59">
        <v>33.185526540365252</v>
      </c>
      <c r="BB59" s="59">
        <v>5</v>
      </c>
      <c r="BC59" s="62">
        <v>1.0010179281234741</v>
      </c>
      <c r="BD59" s="63">
        <v>1</v>
      </c>
    </row>
    <row r="60" spans="1:56" x14ac:dyDescent="0.25">
      <c r="A60" s="47">
        <v>44562</v>
      </c>
      <c r="B60" s="48">
        <v>2572</v>
      </c>
      <c r="C60" s="49">
        <v>2945</v>
      </c>
      <c r="D60" s="50">
        <v>0.76108026504516602</v>
      </c>
      <c r="E60" s="49">
        <v>2874</v>
      </c>
      <c r="F60" s="49">
        <v>2781</v>
      </c>
      <c r="G60" s="49">
        <v>4273</v>
      </c>
      <c r="H60" s="51">
        <v>668328879.21875</v>
      </c>
      <c r="I60" s="52">
        <v>259847.93126701011</v>
      </c>
      <c r="J60" s="53">
        <v>203800</v>
      </c>
      <c r="K60" s="54">
        <v>33.165692007797269</v>
      </c>
      <c r="L60" s="54">
        <v>9</v>
      </c>
      <c r="M60" s="55">
        <v>0.99240279197692871</v>
      </c>
      <c r="N60" s="55">
        <v>1</v>
      </c>
      <c r="O60" s="55">
        <v>0.97993743419647217</v>
      </c>
      <c r="P60" s="56">
        <v>1</v>
      </c>
      <c r="Q60" s="52">
        <v>350310.66302101273</v>
      </c>
      <c r="R60" s="53">
        <v>239500</v>
      </c>
      <c r="S60" s="54">
        <v>71.037691001697794</v>
      </c>
      <c r="T60" s="54">
        <v>29</v>
      </c>
      <c r="U60" s="55">
        <v>0.99096196889877319</v>
      </c>
      <c r="V60" s="56">
        <v>1</v>
      </c>
      <c r="W60" s="53">
        <v>294460.51767119661</v>
      </c>
      <c r="X60" s="53">
        <v>224900</v>
      </c>
      <c r="Y60" s="52">
        <v>278204.54507753334</v>
      </c>
      <c r="Z60" s="53">
        <v>218500</v>
      </c>
      <c r="AA60" s="54">
        <v>35.627789776817856</v>
      </c>
      <c r="AB60" s="54">
        <v>6</v>
      </c>
      <c r="AC60" s="55">
        <v>0.99239218235015869</v>
      </c>
      <c r="AD60" s="56">
        <v>1</v>
      </c>
      <c r="AE60" s="52">
        <v>361219.85116811458</v>
      </c>
      <c r="AF60" s="53">
        <v>285000</v>
      </c>
      <c r="AG60" s="54">
        <v>33.893726591760299</v>
      </c>
      <c r="AH60" s="54">
        <v>4</v>
      </c>
      <c r="AI60" s="55">
        <v>0.99404746294021606</v>
      </c>
      <c r="AJ60" s="56">
        <v>1</v>
      </c>
      <c r="AK60" s="57">
        <v>2572</v>
      </c>
      <c r="AL60" s="58">
        <v>668328879.21875</v>
      </c>
      <c r="AM60" s="59">
        <v>2874</v>
      </c>
      <c r="AN60" s="60">
        <v>2781</v>
      </c>
      <c r="AO60" s="61">
        <v>259847.93126701011</v>
      </c>
      <c r="AP60" s="58">
        <v>203800</v>
      </c>
      <c r="AQ60" s="59">
        <v>33.165692007797269</v>
      </c>
      <c r="AR60" s="59">
        <v>9</v>
      </c>
      <c r="AS60" s="62">
        <v>0.99240279197692871</v>
      </c>
      <c r="AT60" s="62">
        <v>1</v>
      </c>
      <c r="AU60" s="62">
        <v>0.97993743419647217</v>
      </c>
      <c r="AV60" s="63">
        <v>1</v>
      </c>
      <c r="AW60" s="58">
        <v>294460.51767119661</v>
      </c>
      <c r="AX60" s="58">
        <v>224900</v>
      </c>
      <c r="AY60" s="61">
        <v>278204.54507753334</v>
      </c>
      <c r="AZ60" s="58">
        <v>218500</v>
      </c>
      <c r="BA60" s="59">
        <v>35.627789776817856</v>
      </c>
      <c r="BB60" s="59">
        <v>6</v>
      </c>
      <c r="BC60" s="62">
        <v>0.99239218235015869</v>
      </c>
      <c r="BD60" s="63">
        <v>1</v>
      </c>
    </row>
    <row r="61" spans="1:56" x14ac:dyDescent="0.25">
      <c r="A61" s="47">
        <v>44531</v>
      </c>
      <c r="B61" s="48">
        <v>3742</v>
      </c>
      <c r="C61" s="49">
        <v>3213</v>
      </c>
      <c r="D61" s="50">
        <v>0.82962518930435181</v>
      </c>
      <c r="E61" s="49">
        <v>2448</v>
      </c>
      <c r="F61" s="49">
        <v>2620</v>
      </c>
      <c r="G61" s="49">
        <v>4113</v>
      </c>
      <c r="H61" s="51">
        <v>1004775053.71875</v>
      </c>
      <c r="I61" s="52">
        <v>268512.84172067075</v>
      </c>
      <c r="J61" s="53">
        <v>225000</v>
      </c>
      <c r="K61" s="54">
        <v>29.300267379679145</v>
      </c>
      <c r="L61" s="54">
        <v>8</v>
      </c>
      <c r="M61" s="55">
        <v>0.99882978200912476</v>
      </c>
      <c r="N61" s="55">
        <v>1</v>
      </c>
      <c r="O61" s="55">
        <v>0.9879152774810791</v>
      </c>
      <c r="P61" s="56">
        <v>1</v>
      </c>
      <c r="Q61" s="52">
        <v>339517.21048109967</v>
      </c>
      <c r="R61" s="53">
        <v>229000</v>
      </c>
      <c r="S61" s="54">
        <v>69.784936196700897</v>
      </c>
      <c r="T61" s="54">
        <v>39</v>
      </c>
      <c r="U61" s="55">
        <v>0.98742383718490601</v>
      </c>
      <c r="V61" s="56">
        <v>1</v>
      </c>
      <c r="W61" s="53">
        <v>259541.43752568844</v>
      </c>
      <c r="X61" s="53">
        <v>199000</v>
      </c>
      <c r="Y61" s="52">
        <v>263583.23661753297</v>
      </c>
      <c r="Z61" s="53">
        <v>200000</v>
      </c>
      <c r="AA61" s="54">
        <v>36.712810707456981</v>
      </c>
      <c r="AB61" s="54">
        <v>11</v>
      </c>
      <c r="AC61" s="55">
        <v>0.97747397422790527</v>
      </c>
      <c r="AD61" s="56">
        <v>1</v>
      </c>
      <c r="AE61" s="52">
        <v>360303.06834069168</v>
      </c>
      <c r="AF61" s="53">
        <v>279000</v>
      </c>
      <c r="AG61" s="54">
        <v>31.188472762645915</v>
      </c>
      <c r="AH61" s="54">
        <v>4</v>
      </c>
      <c r="AI61" s="55">
        <v>0.99195915460586548</v>
      </c>
      <c r="AJ61" s="56">
        <v>1</v>
      </c>
      <c r="AK61" s="57">
        <v>46474</v>
      </c>
      <c r="AL61" s="58">
        <v>12198873307.771973</v>
      </c>
      <c r="AM61" s="59">
        <v>50727</v>
      </c>
      <c r="AN61" s="60">
        <v>45330</v>
      </c>
      <c r="AO61" s="61">
        <v>262488.12901346933</v>
      </c>
      <c r="AP61" s="58">
        <v>220000</v>
      </c>
      <c r="AQ61" s="59">
        <v>31.788782790507188</v>
      </c>
      <c r="AR61" s="59">
        <v>5</v>
      </c>
      <c r="AS61" s="62">
        <v>1.0030380487442017</v>
      </c>
      <c r="AT61" s="62">
        <v>1</v>
      </c>
      <c r="AU61" s="62">
        <v>0.99443328380584717</v>
      </c>
      <c r="AV61" s="63">
        <v>1</v>
      </c>
      <c r="AW61" s="58">
        <v>270490.6075960467</v>
      </c>
      <c r="AX61" s="58">
        <v>219900</v>
      </c>
      <c r="AY61" s="61">
        <v>268638.74699208658</v>
      </c>
      <c r="AZ61" s="58">
        <v>222000</v>
      </c>
      <c r="BA61" s="59">
        <v>28.89195102545969</v>
      </c>
      <c r="BB61" s="59">
        <v>5</v>
      </c>
      <c r="BC61" s="62">
        <v>0.99661368131637573</v>
      </c>
      <c r="BD61" s="63">
        <v>1</v>
      </c>
    </row>
    <row r="62" spans="1:56" x14ac:dyDescent="0.25">
      <c r="A62" s="47">
        <v>44501</v>
      </c>
      <c r="B62" s="48">
        <v>3795</v>
      </c>
      <c r="C62" s="49">
        <v>3850</v>
      </c>
      <c r="D62" s="50">
        <v>0.99414700269699097</v>
      </c>
      <c r="E62" s="49">
        <v>3140</v>
      </c>
      <c r="F62" s="49">
        <v>3064</v>
      </c>
      <c r="G62" s="49">
        <v>5279</v>
      </c>
      <c r="H62" s="51">
        <v>1006812006.46875</v>
      </c>
      <c r="I62" s="52">
        <v>265299.60644762847</v>
      </c>
      <c r="J62" s="53">
        <v>219500</v>
      </c>
      <c r="K62" s="54">
        <v>29.883843717001056</v>
      </c>
      <c r="L62" s="54">
        <v>9</v>
      </c>
      <c r="M62" s="55">
        <v>0.99518632888793945</v>
      </c>
      <c r="N62" s="55">
        <v>1</v>
      </c>
      <c r="O62" s="55">
        <v>0.98195689916610718</v>
      </c>
      <c r="P62" s="56">
        <v>1</v>
      </c>
      <c r="Q62" s="52">
        <v>331692.97335284064</v>
      </c>
      <c r="R62" s="53">
        <v>230000</v>
      </c>
      <c r="S62" s="54">
        <v>63.586753246753247</v>
      </c>
      <c r="T62" s="54">
        <v>35</v>
      </c>
      <c r="U62" s="55">
        <v>0.98512685298919678</v>
      </c>
      <c r="V62" s="56">
        <v>1</v>
      </c>
      <c r="W62" s="53">
        <v>261457.28082633959</v>
      </c>
      <c r="X62" s="53">
        <v>209065.5</v>
      </c>
      <c r="Y62" s="52">
        <v>263500.00197433366</v>
      </c>
      <c r="Z62" s="53">
        <v>219900</v>
      </c>
      <c r="AA62" s="54">
        <v>29.967352269017304</v>
      </c>
      <c r="AB62" s="54">
        <v>9</v>
      </c>
      <c r="AC62" s="55">
        <v>0.9857364296913147</v>
      </c>
      <c r="AD62" s="56">
        <v>1</v>
      </c>
      <c r="AE62" s="52">
        <v>344570.75052430888</v>
      </c>
      <c r="AF62" s="53">
        <v>269900</v>
      </c>
      <c r="AG62" s="54">
        <v>27.510989010989011</v>
      </c>
      <c r="AH62" s="54">
        <v>4</v>
      </c>
      <c r="AI62" s="55">
        <v>0.99035888910293579</v>
      </c>
      <c r="AJ62" s="56">
        <v>1</v>
      </c>
      <c r="AK62" s="57">
        <v>42732</v>
      </c>
      <c r="AL62" s="58">
        <v>11194098254.053223</v>
      </c>
      <c r="AM62" s="59">
        <v>48279</v>
      </c>
      <c r="AN62" s="60">
        <v>42710</v>
      </c>
      <c r="AO62" s="61">
        <v>261960.5507360578</v>
      </c>
      <c r="AP62" s="58">
        <v>220000</v>
      </c>
      <c r="AQ62" s="59">
        <v>32.006986612899446</v>
      </c>
      <c r="AR62" s="59">
        <v>5</v>
      </c>
      <c r="AS62" s="62">
        <v>1.003406286239624</v>
      </c>
      <c r="AT62" s="62">
        <v>1</v>
      </c>
      <c r="AU62" s="62">
        <v>0.99500435590744019</v>
      </c>
      <c r="AV62" s="63">
        <v>1</v>
      </c>
      <c r="AW62" s="58">
        <v>271047.72928713716</v>
      </c>
      <c r="AX62" s="58">
        <v>220000</v>
      </c>
      <c r="AY62" s="61">
        <v>268946.75629741338</v>
      </c>
      <c r="AZ62" s="58">
        <v>224900</v>
      </c>
      <c r="BA62" s="59">
        <v>28.412239345108251</v>
      </c>
      <c r="BB62" s="59">
        <v>5</v>
      </c>
      <c r="BC62" s="62">
        <v>0.99778163433074951</v>
      </c>
      <c r="BD62" s="63">
        <v>1</v>
      </c>
    </row>
    <row r="63" spans="1:56" x14ac:dyDescent="0.25">
      <c r="A63" s="47">
        <v>44470</v>
      </c>
      <c r="B63" s="48">
        <v>3916</v>
      </c>
      <c r="C63" s="49">
        <v>4354</v>
      </c>
      <c r="D63" s="50">
        <v>1.1308112144470215</v>
      </c>
      <c r="E63" s="49">
        <v>4095</v>
      </c>
      <c r="F63" s="49">
        <v>3914</v>
      </c>
      <c r="G63" s="49">
        <v>5813</v>
      </c>
      <c r="H63" s="51">
        <v>1037371641.90625</v>
      </c>
      <c r="I63" s="52">
        <v>264905.93511395558</v>
      </c>
      <c r="J63" s="53">
        <v>216000</v>
      </c>
      <c r="K63" s="54">
        <v>27.357124584292659</v>
      </c>
      <c r="L63" s="54">
        <v>7</v>
      </c>
      <c r="M63" s="55">
        <v>0.99724048376083374</v>
      </c>
      <c r="N63" s="55">
        <v>1</v>
      </c>
      <c r="O63" s="55">
        <v>0.98600691556930542</v>
      </c>
      <c r="P63" s="56">
        <v>1</v>
      </c>
      <c r="Q63" s="52">
        <v>332951.03261623875</v>
      </c>
      <c r="R63" s="53">
        <v>237500</v>
      </c>
      <c r="S63" s="54">
        <v>58.581763895268722</v>
      </c>
      <c r="T63" s="54">
        <v>30</v>
      </c>
      <c r="U63" s="55">
        <v>0.98570466041564941</v>
      </c>
      <c r="V63" s="56">
        <v>1</v>
      </c>
      <c r="W63" s="53">
        <v>271834.75338419888</v>
      </c>
      <c r="X63" s="53">
        <v>220000</v>
      </c>
      <c r="Y63" s="52">
        <v>269822.47183462535</v>
      </c>
      <c r="Z63" s="53">
        <v>225000</v>
      </c>
      <c r="AA63" s="54">
        <v>27.560276426926031</v>
      </c>
      <c r="AB63" s="54">
        <v>7</v>
      </c>
      <c r="AC63" s="55">
        <v>0.98434209823608398</v>
      </c>
      <c r="AD63" s="56">
        <v>1</v>
      </c>
      <c r="AE63" s="52">
        <v>336533.67916666664</v>
      </c>
      <c r="AF63" s="53">
        <v>269900</v>
      </c>
      <c r="AG63" s="54">
        <v>25.988119834710744</v>
      </c>
      <c r="AH63" s="54">
        <v>4</v>
      </c>
      <c r="AI63" s="55">
        <v>0.99019312858581543</v>
      </c>
      <c r="AJ63" s="56">
        <v>1</v>
      </c>
      <c r="AK63" s="57">
        <v>38937</v>
      </c>
      <c r="AL63" s="58">
        <v>10187286247.584473</v>
      </c>
      <c r="AM63" s="59">
        <v>45139</v>
      </c>
      <c r="AN63" s="60">
        <v>39646</v>
      </c>
      <c r="AO63" s="61">
        <v>261635.10921705505</v>
      </c>
      <c r="AP63" s="58">
        <v>220000</v>
      </c>
      <c r="AQ63" s="59">
        <v>32.213919979415927</v>
      </c>
      <c r="AR63" s="59">
        <v>5</v>
      </c>
      <c r="AS63" s="62">
        <v>1.0042045116424561</v>
      </c>
      <c r="AT63" s="62">
        <v>1</v>
      </c>
      <c r="AU63" s="62">
        <v>0.99627143144607544</v>
      </c>
      <c r="AV63" s="63">
        <v>1</v>
      </c>
      <c r="AW63" s="58">
        <v>271712.14203662396</v>
      </c>
      <c r="AX63" s="58">
        <v>220000</v>
      </c>
      <c r="AY63" s="61">
        <v>269368.21234802675</v>
      </c>
      <c r="AZ63" s="58">
        <v>225000</v>
      </c>
      <c r="BA63" s="59">
        <v>28.291862522112712</v>
      </c>
      <c r="BB63" s="59">
        <v>5</v>
      </c>
      <c r="BC63" s="62">
        <v>0.99871426820755005</v>
      </c>
      <c r="BD63" s="63">
        <v>1</v>
      </c>
    </row>
    <row r="64" spans="1:56" x14ac:dyDescent="0.25">
      <c r="A64" s="47">
        <v>44440</v>
      </c>
      <c r="B64" s="48">
        <v>4176</v>
      </c>
      <c r="C64" s="49">
        <v>4671</v>
      </c>
      <c r="D64" s="50">
        <v>1.2019299268722534</v>
      </c>
      <c r="E64" s="49">
        <v>4345</v>
      </c>
      <c r="F64" s="49">
        <v>3720</v>
      </c>
      <c r="G64" s="49">
        <v>5819</v>
      </c>
      <c r="H64" s="51">
        <v>1094437327.25</v>
      </c>
      <c r="I64" s="52">
        <v>262077.90403496168</v>
      </c>
      <c r="J64" s="53">
        <v>218937</v>
      </c>
      <c r="K64" s="54">
        <v>23.961888782358582</v>
      </c>
      <c r="L64" s="54">
        <v>6</v>
      </c>
      <c r="M64" s="55">
        <v>0.99745172262191772</v>
      </c>
      <c r="N64" s="55">
        <v>1</v>
      </c>
      <c r="O64" s="55">
        <v>0.98676532506942749</v>
      </c>
      <c r="P64" s="56">
        <v>1</v>
      </c>
      <c r="Q64" s="52">
        <v>329101.72481625597</v>
      </c>
      <c r="R64" s="53">
        <v>226950</v>
      </c>
      <c r="S64" s="54">
        <v>54.993363305502037</v>
      </c>
      <c r="T64" s="54">
        <v>28</v>
      </c>
      <c r="U64" s="55">
        <v>0.98411160707473755</v>
      </c>
      <c r="V64" s="56">
        <v>1</v>
      </c>
      <c r="W64" s="53">
        <v>271363.30536834768</v>
      </c>
      <c r="X64" s="53">
        <v>219000</v>
      </c>
      <c r="Y64" s="52">
        <v>272263.75981461286</v>
      </c>
      <c r="Z64" s="53">
        <v>220000</v>
      </c>
      <c r="AA64" s="54">
        <v>24.915455035002694</v>
      </c>
      <c r="AB64" s="54">
        <v>7</v>
      </c>
      <c r="AC64" s="55">
        <v>0.984718918800354</v>
      </c>
      <c r="AD64" s="56">
        <v>1</v>
      </c>
      <c r="AE64" s="52">
        <v>336990.83766458766</v>
      </c>
      <c r="AF64" s="53">
        <v>270000</v>
      </c>
      <c r="AG64" s="54">
        <v>24.271726036826706</v>
      </c>
      <c r="AH64" s="54">
        <v>4</v>
      </c>
      <c r="AI64" s="55">
        <v>0.99146074056625366</v>
      </c>
      <c r="AJ64" s="56">
        <v>1</v>
      </c>
      <c r="AK64" s="57">
        <v>35021</v>
      </c>
      <c r="AL64" s="58">
        <v>9149914605.6782227</v>
      </c>
      <c r="AM64" s="59">
        <v>41044</v>
      </c>
      <c r="AN64" s="60">
        <v>35732</v>
      </c>
      <c r="AO64" s="61">
        <v>261269.36996882508</v>
      </c>
      <c r="AP64" s="58">
        <v>220000</v>
      </c>
      <c r="AQ64" s="59">
        <v>32.757037418468933</v>
      </c>
      <c r="AR64" s="59">
        <v>5</v>
      </c>
      <c r="AS64" s="62">
        <v>1.0049817562103271</v>
      </c>
      <c r="AT64" s="62">
        <v>1</v>
      </c>
      <c r="AU64" s="62">
        <v>0.99741864204406738</v>
      </c>
      <c r="AV64" s="63">
        <v>1</v>
      </c>
      <c r="AW64" s="58">
        <v>271699.88844161236</v>
      </c>
      <c r="AX64" s="58">
        <v>220000</v>
      </c>
      <c r="AY64" s="61">
        <v>269318.55879024853</v>
      </c>
      <c r="AZ64" s="58">
        <v>225000</v>
      </c>
      <c r="BA64" s="59">
        <v>28.372010206656761</v>
      </c>
      <c r="BB64" s="59">
        <v>4</v>
      </c>
      <c r="BC64" s="62">
        <v>1.0002845525741577</v>
      </c>
      <c r="BD64" s="63">
        <v>1</v>
      </c>
    </row>
    <row r="65" spans="1:56" x14ac:dyDescent="0.25">
      <c r="A65" s="47">
        <v>44409</v>
      </c>
      <c r="B65" s="48">
        <v>4505</v>
      </c>
      <c r="C65" s="49">
        <v>4544</v>
      </c>
      <c r="D65" s="50">
        <v>1.1708574295043945</v>
      </c>
      <c r="E65" s="49">
        <v>4703</v>
      </c>
      <c r="F65" s="49">
        <v>4036</v>
      </c>
      <c r="G65" s="49">
        <v>6127</v>
      </c>
      <c r="H65" s="51">
        <v>1215605655.53125</v>
      </c>
      <c r="I65" s="52">
        <v>269834.77370283019</v>
      </c>
      <c r="J65" s="53">
        <v>230000</v>
      </c>
      <c r="K65" s="54">
        <v>23.781458425967095</v>
      </c>
      <c r="L65" s="54">
        <v>5</v>
      </c>
      <c r="M65" s="55">
        <v>1.0044447183609009</v>
      </c>
      <c r="N65" s="55">
        <v>1</v>
      </c>
      <c r="O65" s="55">
        <v>0.99760740995407104</v>
      </c>
      <c r="P65" s="56">
        <v>1</v>
      </c>
      <c r="Q65" s="52">
        <v>330862.41968451458</v>
      </c>
      <c r="R65" s="53">
        <v>226900</v>
      </c>
      <c r="S65" s="54">
        <v>55.398987676056336</v>
      </c>
      <c r="T65" s="54">
        <v>26.5</v>
      </c>
      <c r="U65" s="55">
        <v>0.98379790782928467</v>
      </c>
      <c r="V65" s="56">
        <v>1</v>
      </c>
      <c r="W65" s="53">
        <v>265425.10062486533</v>
      </c>
      <c r="X65" s="53">
        <v>210000</v>
      </c>
      <c r="Y65" s="52">
        <v>260296.71332335329</v>
      </c>
      <c r="Z65" s="53">
        <v>215000</v>
      </c>
      <c r="AA65" s="54">
        <v>24.478303992065459</v>
      </c>
      <c r="AB65" s="54">
        <v>6</v>
      </c>
      <c r="AC65" s="55">
        <v>0.98643946647644043</v>
      </c>
      <c r="AD65" s="56">
        <v>1</v>
      </c>
      <c r="AE65" s="52">
        <v>326261.94935256516</v>
      </c>
      <c r="AF65" s="53">
        <v>260000</v>
      </c>
      <c r="AG65" s="54">
        <v>21.86311662855276</v>
      </c>
      <c r="AH65" s="54">
        <v>4</v>
      </c>
      <c r="AI65" s="55">
        <v>0.99240082502365112</v>
      </c>
      <c r="AJ65" s="56">
        <v>1</v>
      </c>
      <c r="AK65" s="57">
        <v>30845</v>
      </c>
      <c r="AL65" s="58">
        <v>8055477278.4282227</v>
      </c>
      <c r="AM65" s="59">
        <v>36699</v>
      </c>
      <c r="AN65" s="60">
        <v>32012</v>
      </c>
      <c r="AO65" s="61">
        <v>261159.90528215992</v>
      </c>
      <c r="AP65" s="58">
        <v>220000</v>
      </c>
      <c r="AQ65" s="59">
        <v>33.948999480249483</v>
      </c>
      <c r="AR65" s="59">
        <v>5</v>
      </c>
      <c r="AS65" s="62">
        <v>1.0060023069381714</v>
      </c>
      <c r="AT65" s="62">
        <v>1</v>
      </c>
      <c r="AU65" s="62">
        <v>0.99886441230773926</v>
      </c>
      <c r="AV65" s="63">
        <v>1</v>
      </c>
      <c r="AW65" s="58">
        <v>271739.72990739852</v>
      </c>
      <c r="AX65" s="58">
        <v>220000</v>
      </c>
      <c r="AY65" s="61">
        <v>268978.16753217852</v>
      </c>
      <c r="AZ65" s="58">
        <v>225000</v>
      </c>
      <c r="BA65" s="59">
        <v>28.773827036839965</v>
      </c>
      <c r="BB65" s="59">
        <v>4</v>
      </c>
      <c r="BC65" s="62">
        <v>1.0020902156829834</v>
      </c>
      <c r="BD65" s="63">
        <v>1</v>
      </c>
    </row>
    <row r="66" spans="1:56" x14ac:dyDescent="0.25">
      <c r="A66" s="47">
        <v>44378</v>
      </c>
      <c r="B66" s="48">
        <v>4722</v>
      </c>
      <c r="C66" s="49">
        <v>4590</v>
      </c>
      <c r="D66" s="50">
        <v>1.1858677864074707</v>
      </c>
      <c r="E66" s="49">
        <v>5218</v>
      </c>
      <c r="F66" s="49">
        <v>4205</v>
      </c>
      <c r="G66" s="49">
        <v>6523</v>
      </c>
      <c r="H66" s="51">
        <v>1271983723.9375</v>
      </c>
      <c r="I66" s="52">
        <v>269373.93560726388</v>
      </c>
      <c r="J66" s="53">
        <v>230000</v>
      </c>
      <c r="K66" s="54">
        <v>23.766079388664828</v>
      </c>
      <c r="L66" s="54">
        <v>4</v>
      </c>
      <c r="M66" s="55">
        <v>1.0125688314437866</v>
      </c>
      <c r="N66" s="55">
        <v>1</v>
      </c>
      <c r="O66" s="55">
        <v>1.007463812828064</v>
      </c>
      <c r="P66" s="56">
        <v>1.0001614093780518</v>
      </c>
      <c r="Q66" s="52">
        <v>332279.84660961159</v>
      </c>
      <c r="R66" s="53">
        <v>239900</v>
      </c>
      <c r="S66" s="54">
        <v>52.790196078431372</v>
      </c>
      <c r="T66" s="54">
        <v>21</v>
      </c>
      <c r="U66" s="55">
        <v>0.98858118057250977</v>
      </c>
      <c r="V66" s="56">
        <v>1</v>
      </c>
      <c r="W66" s="53">
        <v>267045.56211419753</v>
      </c>
      <c r="X66" s="53">
        <v>219900</v>
      </c>
      <c r="Y66" s="52">
        <v>272094.33597692865</v>
      </c>
      <c r="Z66" s="53">
        <v>225000</v>
      </c>
      <c r="AA66" s="54">
        <v>21.382710169087879</v>
      </c>
      <c r="AB66" s="54">
        <v>5</v>
      </c>
      <c r="AC66" s="55">
        <v>0.9966435432434082</v>
      </c>
      <c r="AD66" s="56">
        <v>1</v>
      </c>
      <c r="AE66" s="52">
        <v>327142.66913580248</v>
      </c>
      <c r="AF66" s="53">
        <v>265000</v>
      </c>
      <c r="AG66" s="54">
        <v>20.151510504523845</v>
      </c>
      <c r="AH66" s="54">
        <v>3</v>
      </c>
      <c r="AI66" s="55">
        <v>0.99476701021194458</v>
      </c>
      <c r="AJ66" s="56">
        <v>1</v>
      </c>
      <c r="AK66" s="57">
        <v>26340</v>
      </c>
      <c r="AL66" s="58">
        <v>6839871622.8969727</v>
      </c>
      <c r="AM66" s="59">
        <v>31996</v>
      </c>
      <c r="AN66" s="60">
        <v>27976</v>
      </c>
      <c r="AO66" s="61">
        <v>259676.21954810072</v>
      </c>
      <c r="AP66" s="58">
        <v>219500</v>
      </c>
      <c r="AQ66" s="59">
        <v>35.688845773415508</v>
      </c>
      <c r="AR66" s="59">
        <v>5</v>
      </c>
      <c r="AS66" s="62">
        <v>1.0062685012817383</v>
      </c>
      <c r="AT66" s="62">
        <v>1</v>
      </c>
      <c r="AU66" s="62">
        <v>0.9990801215171814</v>
      </c>
      <c r="AV66" s="63">
        <v>1</v>
      </c>
      <c r="AW66" s="58">
        <v>272663.8948501703</v>
      </c>
      <c r="AX66" s="58">
        <v>224000</v>
      </c>
      <c r="AY66" s="61">
        <v>270233.00068407622</v>
      </c>
      <c r="AZ66" s="58">
        <v>225000</v>
      </c>
      <c r="BA66" s="59">
        <v>29.394397478148733</v>
      </c>
      <c r="BB66" s="59">
        <v>4</v>
      </c>
      <c r="BC66" s="62">
        <v>1.0043541193008423</v>
      </c>
      <c r="BD66" s="63">
        <v>1</v>
      </c>
    </row>
    <row r="67" spans="1:56" x14ac:dyDescent="0.25">
      <c r="A67" s="47">
        <v>44348</v>
      </c>
      <c r="B67" s="48">
        <v>4887</v>
      </c>
      <c r="C67" s="49">
        <v>4033</v>
      </c>
      <c r="D67" s="50">
        <v>1.0362281799316406</v>
      </c>
      <c r="E67" s="49">
        <v>5419</v>
      </c>
      <c r="F67" s="49">
        <v>4265</v>
      </c>
      <c r="G67" s="49">
        <v>6916</v>
      </c>
      <c r="H67" s="51">
        <v>1325924519.03125</v>
      </c>
      <c r="I67" s="52">
        <v>271316.66032970126</v>
      </c>
      <c r="J67" s="53">
        <v>230000</v>
      </c>
      <c r="K67" s="54">
        <v>28.113254000820682</v>
      </c>
      <c r="L67" s="54">
        <v>4</v>
      </c>
      <c r="M67" s="55">
        <v>1.0176475048065186</v>
      </c>
      <c r="N67" s="55">
        <v>1</v>
      </c>
      <c r="O67" s="55">
        <v>1.013745903968811</v>
      </c>
      <c r="P67" s="56">
        <v>1.0025396347045898</v>
      </c>
      <c r="Q67" s="52">
        <v>336540.40345604811</v>
      </c>
      <c r="R67" s="53">
        <v>235000</v>
      </c>
      <c r="S67" s="54">
        <v>57.839573518472598</v>
      </c>
      <c r="T67" s="54">
        <v>21</v>
      </c>
      <c r="U67" s="55">
        <v>0.98922598361968994</v>
      </c>
      <c r="V67" s="56">
        <v>1</v>
      </c>
      <c r="W67" s="53">
        <v>271897.02327746741</v>
      </c>
      <c r="X67" s="53">
        <v>220000</v>
      </c>
      <c r="Y67" s="52">
        <v>271512.38488952245</v>
      </c>
      <c r="Z67" s="53">
        <v>229900</v>
      </c>
      <c r="AA67" s="54">
        <v>20.12502937720329</v>
      </c>
      <c r="AB67" s="54">
        <v>4</v>
      </c>
      <c r="AC67" s="55">
        <v>1.006770133972168</v>
      </c>
      <c r="AD67" s="56">
        <v>1</v>
      </c>
      <c r="AE67" s="52">
        <v>329873.97993894463</v>
      </c>
      <c r="AF67" s="53">
        <v>270000</v>
      </c>
      <c r="AG67" s="54">
        <v>20.153723788864788</v>
      </c>
      <c r="AH67" s="54">
        <v>3</v>
      </c>
      <c r="AI67" s="55">
        <v>0.99696910381317139</v>
      </c>
      <c r="AJ67" s="56">
        <v>1</v>
      </c>
      <c r="AK67" s="57">
        <v>21618</v>
      </c>
      <c r="AL67" s="58">
        <v>5567887898.9594727</v>
      </c>
      <c r="AM67" s="59">
        <v>26778</v>
      </c>
      <c r="AN67" s="60">
        <v>23771</v>
      </c>
      <c r="AO67" s="61">
        <v>257557.95628455328</v>
      </c>
      <c r="AP67" s="58">
        <v>215000</v>
      </c>
      <c r="AQ67" s="59">
        <v>38.292236384704516</v>
      </c>
      <c r="AR67" s="59">
        <v>5</v>
      </c>
      <c r="AS67" s="62">
        <v>1.0048927068710327</v>
      </c>
      <c r="AT67" s="62">
        <v>1</v>
      </c>
      <c r="AU67" s="62">
        <v>0.99724256992340088</v>
      </c>
      <c r="AV67" s="63">
        <v>1</v>
      </c>
      <c r="AW67" s="58">
        <v>273761.84927031893</v>
      </c>
      <c r="AX67" s="58">
        <v>224950</v>
      </c>
      <c r="AY67" s="61">
        <v>269904.37644130812</v>
      </c>
      <c r="AZ67" s="58">
        <v>225000</v>
      </c>
      <c r="BA67" s="59">
        <v>30.812834675549183</v>
      </c>
      <c r="BB67" s="59">
        <v>4</v>
      </c>
      <c r="BC67" s="62">
        <v>1.005723237991333</v>
      </c>
      <c r="BD67" s="63">
        <v>1</v>
      </c>
    </row>
    <row r="68" spans="1:56" x14ac:dyDescent="0.25">
      <c r="A68" s="47">
        <v>44317</v>
      </c>
      <c r="B68" s="48">
        <v>4319</v>
      </c>
      <c r="C68" s="49">
        <v>3506</v>
      </c>
      <c r="D68" s="50">
        <v>0.90590411424636841</v>
      </c>
      <c r="E68" s="49">
        <v>5099</v>
      </c>
      <c r="F68" s="49">
        <v>4485</v>
      </c>
      <c r="G68" s="49">
        <v>7252</v>
      </c>
      <c r="H68" s="51">
        <v>1161481300.09375</v>
      </c>
      <c r="I68" s="52">
        <v>268923.66290663346</v>
      </c>
      <c r="J68" s="53">
        <v>225000</v>
      </c>
      <c r="K68" s="54">
        <v>30.439267501159016</v>
      </c>
      <c r="L68" s="54">
        <v>3</v>
      </c>
      <c r="M68" s="55">
        <v>1.0135161876678467</v>
      </c>
      <c r="N68" s="55">
        <v>1</v>
      </c>
      <c r="O68" s="55">
        <v>1.0088329315185547</v>
      </c>
      <c r="P68" s="56">
        <v>1.0003705024719238</v>
      </c>
      <c r="Q68" s="52">
        <v>343776.69266454043</v>
      </c>
      <c r="R68" s="53">
        <v>245000</v>
      </c>
      <c r="S68" s="54">
        <v>66.302053622361669</v>
      </c>
      <c r="T68" s="54">
        <v>21</v>
      </c>
      <c r="U68" s="55">
        <v>0.99274313449859619</v>
      </c>
      <c r="V68" s="56">
        <v>1</v>
      </c>
      <c r="W68" s="53">
        <v>274530.61294793111</v>
      </c>
      <c r="X68" s="53">
        <v>226000</v>
      </c>
      <c r="Y68" s="52">
        <v>273677.84831460676</v>
      </c>
      <c r="Z68" s="53">
        <v>230000</v>
      </c>
      <c r="AA68" s="54">
        <v>21.316942333482341</v>
      </c>
      <c r="AB68" s="54">
        <v>3</v>
      </c>
      <c r="AC68" s="55">
        <v>1.0173460245132446</v>
      </c>
      <c r="AD68" s="56">
        <v>1.0080654621124268</v>
      </c>
      <c r="AE68" s="52">
        <v>326264.71595788893</v>
      </c>
      <c r="AF68" s="53">
        <v>268950</v>
      </c>
      <c r="AG68" s="54">
        <v>22.094193904289064</v>
      </c>
      <c r="AH68" s="54">
        <v>3</v>
      </c>
      <c r="AI68" s="55">
        <v>0.99728715419769287</v>
      </c>
      <c r="AJ68" s="56">
        <v>1</v>
      </c>
      <c r="AK68" s="57">
        <v>16731</v>
      </c>
      <c r="AL68" s="58">
        <v>4241963379.9282227</v>
      </c>
      <c r="AM68" s="59">
        <v>21359</v>
      </c>
      <c r="AN68" s="60">
        <v>19506</v>
      </c>
      <c r="AO68" s="61">
        <v>253539.14170869777</v>
      </c>
      <c r="AP68" s="58">
        <v>210000</v>
      </c>
      <c r="AQ68" s="59">
        <v>41.262858511466376</v>
      </c>
      <c r="AR68" s="59">
        <v>5</v>
      </c>
      <c r="AS68" s="62">
        <v>1.0011700391769409</v>
      </c>
      <c r="AT68" s="62">
        <v>1</v>
      </c>
      <c r="AU68" s="62">
        <v>0.99240827560424805</v>
      </c>
      <c r="AV68" s="63">
        <v>1</v>
      </c>
      <c r="AW68" s="58">
        <v>274235.17325678264</v>
      </c>
      <c r="AX68" s="58">
        <v>225000</v>
      </c>
      <c r="AY68" s="61">
        <v>269554.76605035126</v>
      </c>
      <c r="AZ68" s="58">
        <v>224950</v>
      </c>
      <c r="BA68" s="59">
        <v>33.149522145719864</v>
      </c>
      <c r="BB68" s="59">
        <v>4</v>
      </c>
      <c r="BC68" s="62">
        <v>1.0054943561553955</v>
      </c>
      <c r="BD68" s="63">
        <v>1</v>
      </c>
    </row>
    <row r="69" spans="1:56" x14ac:dyDescent="0.25">
      <c r="A69" s="47">
        <v>44287</v>
      </c>
      <c r="B69" s="48">
        <v>3875</v>
      </c>
      <c r="C69" s="49">
        <v>3394</v>
      </c>
      <c r="D69" s="50">
        <v>0.8925902247428894</v>
      </c>
      <c r="E69" s="49">
        <v>5250</v>
      </c>
      <c r="F69" s="49">
        <v>4553</v>
      </c>
      <c r="G69" s="49">
        <v>6958</v>
      </c>
      <c r="H69" s="51">
        <v>996180175.546875</v>
      </c>
      <c r="I69" s="52">
        <v>257078.7549798387</v>
      </c>
      <c r="J69" s="53">
        <v>214500</v>
      </c>
      <c r="K69" s="54">
        <v>34.413409267408753</v>
      </c>
      <c r="L69" s="54">
        <v>4</v>
      </c>
      <c r="M69" s="55">
        <v>1.0094223022460938</v>
      </c>
      <c r="N69" s="55">
        <v>1</v>
      </c>
      <c r="O69" s="55">
        <v>1.0047764778137207</v>
      </c>
      <c r="P69" s="56">
        <v>1</v>
      </c>
      <c r="Q69" s="52">
        <v>353471.86255217652</v>
      </c>
      <c r="R69" s="53">
        <v>245680</v>
      </c>
      <c r="S69" s="54">
        <v>72.16558632881555</v>
      </c>
      <c r="T69" s="54">
        <v>19</v>
      </c>
      <c r="U69" s="55">
        <v>0.99184101819992065</v>
      </c>
      <c r="V69" s="56">
        <v>1</v>
      </c>
      <c r="W69" s="53">
        <v>277535.99269371276</v>
      </c>
      <c r="X69" s="53">
        <v>225000</v>
      </c>
      <c r="Y69" s="52">
        <v>274630.62165450124</v>
      </c>
      <c r="Z69" s="53">
        <v>225000</v>
      </c>
      <c r="AA69" s="54">
        <v>24.698943661971832</v>
      </c>
      <c r="AB69" s="54">
        <v>3</v>
      </c>
      <c r="AC69" s="55">
        <v>1.0140334367752075</v>
      </c>
      <c r="AD69" s="56">
        <v>1.0067100524902344</v>
      </c>
      <c r="AE69" s="52">
        <v>325981.19008085475</v>
      </c>
      <c r="AF69" s="53">
        <v>266000</v>
      </c>
      <c r="AG69" s="54">
        <v>25.203565267395053</v>
      </c>
      <c r="AH69" s="54">
        <v>3</v>
      </c>
      <c r="AI69" s="55">
        <v>0.99760991334915161</v>
      </c>
      <c r="AJ69" s="56">
        <v>1</v>
      </c>
      <c r="AK69" s="57">
        <v>12412</v>
      </c>
      <c r="AL69" s="58">
        <v>3080482079.8344727</v>
      </c>
      <c r="AM69" s="59">
        <v>16260</v>
      </c>
      <c r="AN69" s="60">
        <v>15021</v>
      </c>
      <c r="AO69" s="61">
        <v>248185.79437918728</v>
      </c>
      <c r="AP69" s="58">
        <v>205000</v>
      </c>
      <c r="AQ69" s="59">
        <v>45.032372648744655</v>
      </c>
      <c r="AR69" s="59">
        <v>7</v>
      </c>
      <c r="AS69" s="62">
        <v>0.99687635898590088</v>
      </c>
      <c r="AT69" s="62">
        <v>1</v>
      </c>
      <c r="AU69" s="62">
        <v>0.9866558313369751</v>
      </c>
      <c r="AV69" s="63">
        <v>1</v>
      </c>
      <c r="AW69" s="58">
        <v>274142.52046403516</v>
      </c>
      <c r="AX69" s="58">
        <v>224250</v>
      </c>
      <c r="AY69" s="61">
        <v>268324.11905350792</v>
      </c>
      <c r="AZ69" s="58">
        <v>220000</v>
      </c>
      <c r="BA69" s="59">
        <v>36.681611956231649</v>
      </c>
      <c r="BB69" s="59">
        <v>4</v>
      </c>
      <c r="BC69" s="62">
        <v>1.0019394159317017</v>
      </c>
      <c r="BD69" s="63">
        <v>1</v>
      </c>
    </row>
    <row r="70" spans="1:56" x14ac:dyDescent="0.25">
      <c r="A70" s="47">
        <v>44256</v>
      </c>
      <c r="B70" s="48">
        <v>3364</v>
      </c>
      <c r="C70" s="49">
        <v>3203</v>
      </c>
      <c r="D70" s="50">
        <v>0.85426622629165649</v>
      </c>
      <c r="E70" s="49">
        <v>4823</v>
      </c>
      <c r="F70" s="49">
        <v>4259</v>
      </c>
      <c r="G70" s="49">
        <v>6113</v>
      </c>
      <c r="H70" s="51">
        <v>843083514.875</v>
      </c>
      <c r="I70" s="52">
        <v>250619.35638376934</v>
      </c>
      <c r="J70" s="53">
        <v>210000</v>
      </c>
      <c r="K70" s="54">
        <v>48.141155449672425</v>
      </c>
      <c r="L70" s="54">
        <v>8</v>
      </c>
      <c r="M70" s="55">
        <v>0.99724245071411133</v>
      </c>
      <c r="N70" s="55">
        <v>1</v>
      </c>
      <c r="O70" s="55">
        <v>0.98578077554702759</v>
      </c>
      <c r="P70" s="56">
        <v>1</v>
      </c>
      <c r="Q70" s="52">
        <v>345847.44874213834</v>
      </c>
      <c r="R70" s="53">
        <v>236900</v>
      </c>
      <c r="S70" s="54">
        <v>83.090540118638771</v>
      </c>
      <c r="T70" s="54">
        <v>22</v>
      </c>
      <c r="U70" s="55">
        <v>0.98992496728897095</v>
      </c>
      <c r="V70" s="56">
        <v>1</v>
      </c>
      <c r="W70" s="53">
        <v>273642.60191946587</v>
      </c>
      <c r="X70" s="53">
        <v>225000</v>
      </c>
      <c r="Y70" s="52">
        <v>273967.63733650418</v>
      </c>
      <c r="Z70" s="53">
        <v>225000</v>
      </c>
      <c r="AA70" s="54">
        <v>32.764221908791725</v>
      </c>
      <c r="AB70" s="54">
        <v>3</v>
      </c>
      <c r="AC70" s="55">
        <v>1.0072647333145142</v>
      </c>
      <c r="AD70" s="56">
        <v>1</v>
      </c>
      <c r="AE70" s="52">
        <v>324682.04185893212</v>
      </c>
      <c r="AF70" s="53">
        <v>265000</v>
      </c>
      <c r="AG70" s="54">
        <v>29.483475130890053</v>
      </c>
      <c r="AH70" s="54">
        <v>3</v>
      </c>
      <c r="AI70" s="55">
        <v>0.99642586708068848</v>
      </c>
      <c r="AJ70" s="56">
        <v>1</v>
      </c>
      <c r="AK70" s="57">
        <v>8537</v>
      </c>
      <c r="AL70" s="58">
        <v>2084301904.2875977</v>
      </c>
      <c r="AM70" s="59">
        <v>11010</v>
      </c>
      <c r="AN70" s="60">
        <v>10468</v>
      </c>
      <c r="AO70" s="61">
        <v>244149.22154007235</v>
      </c>
      <c r="AP70" s="58">
        <v>200000</v>
      </c>
      <c r="AQ70" s="59">
        <v>49.844791177850773</v>
      </c>
      <c r="AR70" s="59">
        <v>10</v>
      </c>
      <c r="AS70" s="62">
        <v>0.99121028184890747</v>
      </c>
      <c r="AT70" s="62">
        <v>1</v>
      </c>
      <c r="AU70" s="62">
        <v>0.97842878103256226</v>
      </c>
      <c r="AV70" s="63">
        <v>1</v>
      </c>
      <c r="AW70" s="58">
        <v>272524.04737219168</v>
      </c>
      <c r="AX70" s="58">
        <v>220000</v>
      </c>
      <c r="AY70" s="61">
        <v>265579.44267123123</v>
      </c>
      <c r="AZ70" s="58">
        <v>218500</v>
      </c>
      <c r="BA70" s="59">
        <v>41.895059364228267</v>
      </c>
      <c r="BB70" s="59">
        <v>5</v>
      </c>
      <c r="BC70" s="62">
        <v>0.99662983417510986</v>
      </c>
      <c r="BD70" s="63">
        <v>1</v>
      </c>
    </row>
    <row r="71" spans="1:56" x14ac:dyDescent="0.25">
      <c r="A71" s="47">
        <v>44228</v>
      </c>
      <c r="B71" s="48">
        <v>2561</v>
      </c>
      <c r="C71" s="49">
        <v>3268</v>
      </c>
      <c r="D71" s="50">
        <v>0.87231963872909546</v>
      </c>
      <c r="E71" s="49">
        <v>2950</v>
      </c>
      <c r="F71" s="49">
        <v>2972</v>
      </c>
      <c r="G71" s="49">
        <v>5139</v>
      </c>
      <c r="H71" s="51">
        <v>612432286.28759766</v>
      </c>
      <c r="I71" s="52">
        <v>239137.94856993269</v>
      </c>
      <c r="J71" s="53">
        <v>190700</v>
      </c>
      <c r="K71" s="54">
        <v>50.562377786468517</v>
      </c>
      <c r="L71" s="54">
        <v>12</v>
      </c>
      <c r="M71" s="55">
        <v>0.98946684598922729</v>
      </c>
      <c r="N71" s="55">
        <v>1</v>
      </c>
      <c r="O71" s="55">
        <v>0.97720915079116821</v>
      </c>
      <c r="P71" s="56">
        <v>1</v>
      </c>
      <c r="Q71" s="52">
        <v>349990.13368486351</v>
      </c>
      <c r="R71" s="53">
        <v>230000</v>
      </c>
      <c r="S71" s="54">
        <v>94.547123623011018</v>
      </c>
      <c r="T71" s="54">
        <v>39</v>
      </c>
      <c r="U71" s="55">
        <v>0.98609179258346558</v>
      </c>
      <c r="V71" s="56">
        <v>1</v>
      </c>
      <c r="W71" s="53">
        <v>281662.48964803311</v>
      </c>
      <c r="X71" s="53">
        <v>225000</v>
      </c>
      <c r="Y71" s="52">
        <v>266447.4624238321</v>
      </c>
      <c r="Z71" s="53">
        <v>219925</v>
      </c>
      <c r="AA71" s="54">
        <v>44.670608108108105</v>
      </c>
      <c r="AB71" s="54">
        <v>5.5</v>
      </c>
      <c r="AC71" s="55">
        <v>0.99403858184814453</v>
      </c>
      <c r="AD71" s="56">
        <v>1</v>
      </c>
      <c r="AE71" s="52">
        <v>321336.47045055591</v>
      </c>
      <c r="AF71" s="53">
        <v>263500</v>
      </c>
      <c r="AG71" s="54">
        <v>36.60887332165791</v>
      </c>
      <c r="AH71" s="54">
        <v>3</v>
      </c>
      <c r="AI71" s="55">
        <v>0.99275374412536621</v>
      </c>
      <c r="AJ71" s="56">
        <v>1</v>
      </c>
      <c r="AK71" s="57">
        <v>5173</v>
      </c>
      <c r="AL71" s="58">
        <v>1241218389.4125977</v>
      </c>
      <c r="AM71" s="59">
        <v>6187</v>
      </c>
      <c r="AN71" s="60">
        <v>6209</v>
      </c>
      <c r="AO71" s="61">
        <v>239941.69522764307</v>
      </c>
      <c r="AP71" s="58">
        <v>195000</v>
      </c>
      <c r="AQ71" s="59">
        <v>50.95218737901665</v>
      </c>
      <c r="AR71" s="59">
        <v>12</v>
      </c>
      <c r="AS71" s="62">
        <v>0.98728162050247192</v>
      </c>
      <c r="AT71" s="62">
        <v>1</v>
      </c>
      <c r="AU71" s="62">
        <v>0.97371029853820801</v>
      </c>
      <c r="AV71" s="63">
        <v>0.99705445766448975</v>
      </c>
      <c r="AW71" s="58">
        <v>271646.88245971041</v>
      </c>
      <c r="AX71" s="58">
        <v>217500</v>
      </c>
      <c r="AY71" s="61">
        <v>259874.71057233543</v>
      </c>
      <c r="AZ71" s="58">
        <v>210000</v>
      </c>
      <c r="BA71" s="59">
        <v>48.170113085621971</v>
      </c>
      <c r="BB71" s="59">
        <v>7</v>
      </c>
      <c r="BC71" s="62">
        <v>0.9893220067024231</v>
      </c>
      <c r="BD71" s="63">
        <v>1</v>
      </c>
    </row>
    <row r="72" spans="1:56" x14ac:dyDescent="0.25">
      <c r="A72" s="47">
        <v>44197</v>
      </c>
      <c r="B72" s="48">
        <v>2612</v>
      </c>
      <c r="C72" s="49">
        <v>3796</v>
      </c>
      <c r="D72" s="50">
        <v>1.0179445743560791</v>
      </c>
      <c r="E72" s="49">
        <v>3237</v>
      </c>
      <c r="F72" s="49">
        <v>3237</v>
      </c>
      <c r="G72" s="49">
        <v>4611</v>
      </c>
      <c r="H72" s="51">
        <v>628786103.125</v>
      </c>
      <c r="I72" s="52">
        <v>240729.74851646248</v>
      </c>
      <c r="J72" s="53">
        <v>200000</v>
      </c>
      <c r="K72" s="54">
        <v>51.3342276734381</v>
      </c>
      <c r="L72" s="54">
        <v>11</v>
      </c>
      <c r="M72" s="55">
        <v>0.98512774705886841</v>
      </c>
      <c r="N72" s="55">
        <v>1</v>
      </c>
      <c r="O72" s="55">
        <v>0.97027933597564697</v>
      </c>
      <c r="P72" s="56">
        <v>0.98989897966384888</v>
      </c>
      <c r="Q72" s="52">
        <v>330634.3173509934</v>
      </c>
      <c r="R72" s="53">
        <v>225000</v>
      </c>
      <c r="S72" s="54">
        <v>90.687038988408858</v>
      </c>
      <c r="T72" s="54">
        <v>44</v>
      </c>
      <c r="U72" s="55">
        <v>0.98335748910903931</v>
      </c>
      <c r="V72" s="56">
        <v>1</v>
      </c>
      <c r="W72" s="53">
        <v>262616.00827434659</v>
      </c>
      <c r="X72" s="53">
        <v>210000</v>
      </c>
      <c r="Y72" s="52">
        <v>253861.73164098791</v>
      </c>
      <c r="Z72" s="53">
        <v>200500</v>
      </c>
      <c r="AA72" s="54">
        <v>51.377089783281733</v>
      </c>
      <c r="AB72" s="54">
        <v>10</v>
      </c>
      <c r="AC72" s="55">
        <v>0.98507386445999146</v>
      </c>
      <c r="AD72" s="56">
        <v>1</v>
      </c>
      <c r="AE72" s="52">
        <v>312749.48533565068</v>
      </c>
      <c r="AF72" s="53">
        <v>249500</v>
      </c>
      <c r="AG72" s="54">
        <v>35.009325525916289</v>
      </c>
      <c r="AH72" s="54">
        <v>3</v>
      </c>
      <c r="AI72" s="55">
        <v>0.98921847343444824</v>
      </c>
      <c r="AJ72" s="56">
        <v>1</v>
      </c>
      <c r="AK72" s="57">
        <v>2612</v>
      </c>
      <c r="AL72" s="58">
        <v>628786103.125</v>
      </c>
      <c r="AM72" s="59">
        <v>3237</v>
      </c>
      <c r="AN72" s="60">
        <v>3237</v>
      </c>
      <c r="AO72" s="61">
        <v>240729.74851646248</v>
      </c>
      <c r="AP72" s="58">
        <v>200000</v>
      </c>
      <c r="AQ72" s="59">
        <v>51.3342276734381</v>
      </c>
      <c r="AR72" s="59">
        <v>11</v>
      </c>
      <c r="AS72" s="62">
        <v>0.98512774705886841</v>
      </c>
      <c r="AT72" s="62">
        <v>1</v>
      </c>
      <c r="AU72" s="62">
        <v>0.97027933597564697</v>
      </c>
      <c r="AV72" s="63">
        <v>0.98989897966384888</v>
      </c>
      <c r="AW72" s="58">
        <v>262616.00827434659</v>
      </c>
      <c r="AX72" s="58">
        <v>210000</v>
      </c>
      <c r="AY72" s="61">
        <v>253861.73164098791</v>
      </c>
      <c r="AZ72" s="58">
        <v>200500</v>
      </c>
      <c r="BA72" s="59">
        <v>51.377089783281733</v>
      </c>
      <c r="BB72" s="59">
        <v>10</v>
      </c>
      <c r="BC72" s="62">
        <v>0.98507386445999146</v>
      </c>
      <c r="BD72" s="63">
        <v>1</v>
      </c>
    </row>
    <row r="73" spans="1:56" x14ac:dyDescent="0.25">
      <c r="A73" s="47">
        <v>44166</v>
      </c>
      <c r="B73" s="48">
        <v>3740</v>
      </c>
      <c r="C73" s="49">
        <v>4308</v>
      </c>
      <c r="D73" s="50">
        <v>1.1641145944595337</v>
      </c>
      <c r="E73" s="49">
        <v>2593</v>
      </c>
      <c r="F73" s="49">
        <v>2626</v>
      </c>
      <c r="G73" s="49">
        <v>4171</v>
      </c>
      <c r="H73" s="51">
        <v>938217522</v>
      </c>
      <c r="I73" s="52">
        <v>250860.3</v>
      </c>
      <c r="J73" s="53">
        <v>205000</v>
      </c>
      <c r="K73" s="54">
        <v>51.722653115806366</v>
      </c>
      <c r="L73" s="54">
        <v>12</v>
      </c>
      <c r="M73" s="55">
        <v>0.98365998268127441</v>
      </c>
      <c r="N73" s="55">
        <v>1</v>
      </c>
      <c r="O73" s="55">
        <v>0.96968245506286621</v>
      </c>
      <c r="P73" s="56">
        <v>0.99372386932373047</v>
      </c>
      <c r="Q73" s="52">
        <v>324704.96533271286</v>
      </c>
      <c r="R73" s="53">
        <v>219900</v>
      </c>
      <c r="S73" s="54">
        <v>111.02808727948003</v>
      </c>
      <c r="T73" s="54">
        <v>63</v>
      </c>
      <c r="U73" s="55">
        <v>0.98206478357315063</v>
      </c>
      <c r="V73" s="56">
        <v>1</v>
      </c>
      <c r="W73" s="53">
        <v>246609.66130283056</v>
      </c>
      <c r="X73" s="53">
        <v>189950</v>
      </c>
      <c r="Y73" s="52">
        <v>250426.94844961239</v>
      </c>
      <c r="Z73" s="53">
        <v>201450</v>
      </c>
      <c r="AA73" s="54">
        <v>48.953142857142858</v>
      </c>
      <c r="AB73" s="54">
        <v>12</v>
      </c>
      <c r="AC73" s="55">
        <v>0.97286468744277954</v>
      </c>
      <c r="AD73" s="56">
        <v>0.99222224950790405</v>
      </c>
      <c r="AE73" s="52">
        <v>312633.98527992278</v>
      </c>
      <c r="AF73" s="53">
        <v>250000</v>
      </c>
      <c r="AG73" s="54">
        <v>37.232078638216258</v>
      </c>
      <c r="AH73" s="54">
        <v>6</v>
      </c>
      <c r="AI73" s="55">
        <v>0.98756706714630127</v>
      </c>
      <c r="AJ73" s="56">
        <v>1</v>
      </c>
      <c r="AK73" s="57">
        <v>44408</v>
      </c>
      <c r="AL73" s="58">
        <v>10528580712</v>
      </c>
      <c r="AM73" s="59">
        <v>49770</v>
      </c>
      <c r="AN73" s="60">
        <v>45335</v>
      </c>
      <c r="AO73" s="61">
        <v>237087.47775175644</v>
      </c>
      <c r="AP73" s="58">
        <v>199000</v>
      </c>
      <c r="AQ73" s="59">
        <v>61.894085839810749</v>
      </c>
      <c r="AR73" s="59">
        <v>13</v>
      </c>
      <c r="AS73" s="62">
        <v>0.98547947406768799</v>
      </c>
      <c r="AT73" s="62">
        <v>1</v>
      </c>
      <c r="AU73" s="62">
        <v>0.97102624177932739</v>
      </c>
      <c r="AV73" s="63">
        <v>0.99332219362258911</v>
      </c>
      <c r="AW73" s="58">
        <v>255528.55876865672</v>
      </c>
      <c r="AX73" s="58">
        <v>205000</v>
      </c>
      <c r="AY73" s="61">
        <v>248875.194465462</v>
      </c>
      <c r="AZ73" s="58">
        <v>204384.5</v>
      </c>
      <c r="BA73" s="59">
        <v>59.141561078981063</v>
      </c>
      <c r="BB73" s="59">
        <v>11</v>
      </c>
      <c r="BC73" s="62">
        <v>0.9738420844078064</v>
      </c>
      <c r="BD73" s="63">
        <v>0.99701493978500366</v>
      </c>
    </row>
    <row r="74" spans="1:56" x14ac:dyDescent="0.25">
      <c r="A74" s="47">
        <v>44136</v>
      </c>
      <c r="B74" s="48">
        <v>3527</v>
      </c>
      <c r="C74" s="49">
        <v>5060</v>
      </c>
      <c r="D74" s="50">
        <v>1.3886475563049316</v>
      </c>
      <c r="E74" s="49">
        <v>3175</v>
      </c>
      <c r="F74" s="49">
        <v>3166</v>
      </c>
      <c r="G74" s="49">
        <v>5133</v>
      </c>
      <c r="H74" s="51">
        <v>878135615</v>
      </c>
      <c r="I74" s="52">
        <v>248975.22398639069</v>
      </c>
      <c r="J74" s="53">
        <v>207500</v>
      </c>
      <c r="K74" s="54">
        <v>46.527107578768096</v>
      </c>
      <c r="L74" s="54">
        <v>9</v>
      </c>
      <c r="M74" s="55">
        <v>0.98831349611282349</v>
      </c>
      <c r="N74" s="55">
        <v>1</v>
      </c>
      <c r="O74" s="55">
        <v>0.97649729251861572</v>
      </c>
      <c r="P74" s="56">
        <v>1</v>
      </c>
      <c r="Q74" s="52">
        <v>328015.83779464645</v>
      </c>
      <c r="R74" s="53">
        <v>229000</v>
      </c>
      <c r="S74" s="54">
        <v>103.68300395256917</v>
      </c>
      <c r="T74" s="54">
        <v>53</v>
      </c>
      <c r="U74" s="55">
        <v>0.97963869571685791</v>
      </c>
      <c r="V74" s="56">
        <v>1</v>
      </c>
      <c r="W74" s="53">
        <v>250448.34375997446</v>
      </c>
      <c r="X74" s="53">
        <v>191000</v>
      </c>
      <c r="Y74" s="52">
        <v>250749.58849983939</v>
      </c>
      <c r="Z74" s="53">
        <v>200650</v>
      </c>
      <c r="AA74" s="54">
        <v>50.12239089184061</v>
      </c>
      <c r="AB74" s="54">
        <v>12</v>
      </c>
      <c r="AC74" s="55">
        <v>0.97037762403488159</v>
      </c>
      <c r="AD74" s="56">
        <v>0.99259257316589355</v>
      </c>
      <c r="AE74" s="52">
        <v>301703.49302416976</v>
      </c>
      <c r="AF74" s="53">
        <v>239500</v>
      </c>
      <c r="AG74" s="54">
        <v>34.521527371907268</v>
      </c>
      <c r="AH74" s="54">
        <v>7</v>
      </c>
      <c r="AI74" s="55">
        <v>0.98773163557052612</v>
      </c>
      <c r="AJ74" s="56">
        <v>1</v>
      </c>
      <c r="AK74" s="57">
        <v>40668</v>
      </c>
      <c r="AL74" s="58">
        <v>9590363190</v>
      </c>
      <c r="AM74" s="59">
        <v>47177</v>
      </c>
      <c r="AN74" s="60">
        <v>42709</v>
      </c>
      <c r="AO74" s="61">
        <v>235820.87120094424</v>
      </c>
      <c r="AP74" s="58">
        <v>198000</v>
      </c>
      <c r="AQ74" s="59">
        <v>62.829749544850664</v>
      </c>
      <c r="AR74" s="59">
        <v>13</v>
      </c>
      <c r="AS74" s="62">
        <v>0.9856453537940979</v>
      </c>
      <c r="AT74" s="62">
        <v>1</v>
      </c>
      <c r="AU74" s="62">
        <v>0.97114890813827515</v>
      </c>
      <c r="AV74" s="63">
        <v>0.99329984188079834</v>
      </c>
      <c r="AW74" s="58">
        <v>256020.75564376352</v>
      </c>
      <c r="AX74" s="58">
        <v>205000</v>
      </c>
      <c r="AY74" s="61">
        <v>248780.67361176692</v>
      </c>
      <c r="AZ74" s="58">
        <v>204500</v>
      </c>
      <c r="BA74" s="59">
        <v>59.768235817887856</v>
      </c>
      <c r="BB74" s="59">
        <v>11</v>
      </c>
      <c r="BC74" s="62">
        <v>0.97390162944793701</v>
      </c>
      <c r="BD74" s="63">
        <v>0.99734139442443848</v>
      </c>
    </row>
    <row r="75" spans="1:56" x14ac:dyDescent="0.25">
      <c r="A75" s="47">
        <v>44105</v>
      </c>
      <c r="B75" s="48">
        <v>4347</v>
      </c>
      <c r="C75" s="49">
        <v>5537</v>
      </c>
      <c r="D75" s="50">
        <v>1.5379132032394409</v>
      </c>
      <c r="E75" s="49">
        <v>4481</v>
      </c>
      <c r="F75" s="49">
        <v>3812</v>
      </c>
      <c r="G75" s="49">
        <v>5468</v>
      </c>
      <c r="H75" s="51">
        <v>1049637367</v>
      </c>
      <c r="I75" s="52">
        <v>241462.47227973316</v>
      </c>
      <c r="J75" s="53">
        <v>207000</v>
      </c>
      <c r="K75" s="54">
        <v>50.641492056182365</v>
      </c>
      <c r="L75" s="54">
        <v>8</v>
      </c>
      <c r="M75" s="55">
        <v>0.98866277933120728</v>
      </c>
      <c r="N75" s="55">
        <v>1</v>
      </c>
      <c r="O75" s="55">
        <v>0.97658604383468628</v>
      </c>
      <c r="P75" s="56">
        <v>1</v>
      </c>
      <c r="Q75" s="52">
        <v>328536.40062111802</v>
      </c>
      <c r="R75" s="53">
        <v>235000</v>
      </c>
      <c r="S75" s="54">
        <v>95.325808199385946</v>
      </c>
      <c r="T75" s="54">
        <v>44</v>
      </c>
      <c r="U75" s="55">
        <v>0.97994774580001831</v>
      </c>
      <c r="V75" s="56">
        <v>1</v>
      </c>
      <c r="W75" s="53">
        <v>260437.33566749492</v>
      </c>
      <c r="X75" s="53">
        <v>215000</v>
      </c>
      <c r="Y75" s="52">
        <v>261129.77185106944</v>
      </c>
      <c r="Z75" s="53">
        <v>215000</v>
      </c>
      <c r="AA75" s="54">
        <v>43.884160756501181</v>
      </c>
      <c r="AB75" s="54">
        <v>8</v>
      </c>
      <c r="AC75" s="55">
        <v>0.97743320465087891</v>
      </c>
      <c r="AD75" s="56">
        <v>1</v>
      </c>
      <c r="AE75" s="52">
        <v>298430.06514956872</v>
      </c>
      <c r="AF75" s="53">
        <v>239900</v>
      </c>
      <c r="AG75" s="54">
        <v>35.332114118507683</v>
      </c>
      <c r="AH75" s="54">
        <v>6</v>
      </c>
      <c r="AI75" s="55">
        <v>0.9889104962348938</v>
      </c>
      <c r="AJ75" s="56">
        <v>1</v>
      </c>
      <c r="AK75" s="57">
        <v>37141</v>
      </c>
      <c r="AL75" s="58">
        <v>8712227575</v>
      </c>
      <c r="AM75" s="59">
        <v>44002</v>
      </c>
      <c r="AN75" s="60">
        <v>39543</v>
      </c>
      <c r="AO75" s="61">
        <v>234571.70175816483</v>
      </c>
      <c r="AP75" s="58">
        <v>197000</v>
      </c>
      <c r="AQ75" s="59">
        <v>64.376882256283167</v>
      </c>
      <c r="AR75" s="59">
        <v>13</v>
      </c>
      <c r="AS75" s="62">
        <v>0.98539185523986816</v>
      </c>
      <c r="AT75" s="62">
        <v>1</v>
      </c>
      <c r="AU75" s="62">
        <v>0.97064149379730225</v>
      </c>
      <c r="AV75" s="63">
        <v>0.99248695373535156</v>
      </c>
      <c r="AW75" s="58">
        <v>256421.17689220182</v>
      </c>
      <c r="AX75" s="58">
        <v>207121.5</v>
      </c>
      <c r="AY75" s="61">
        <v>248624.48697856942</v>
      </c>
      <c r="AZ75" s="58">
        <v>204500</v>
      </c>
      <c r="BA75" s="59">
        <v>60.540098696697456</v>
      </c>
      <c r="BB75" s="59">
        <v>11</v>
      </c>
      <c r="BC75" s="62">
        <v>0.97418099641799927</v>
      </c>
      <c r="BD75" s="63">
        <v>0.99777776002883911</v>
      </c>
    </row>
    <row r="76" spans="1:56" x14ac:dyDescent="0.25">
      <c r="A76" s="47">
        <v>44075</v>
      </c>
      <c r="B76" s="48">
        <v>4112</v>
      </c>
      <c r="C76" s="49">
        <v>5604</v>
      </c>
      <c r="D76" s="50">
        <v>1.5876103639602661</v>
      </c>
      <c r="E76" s="49">
        <v>4530</v>
      </c>
      <c r="F76" s="49">
        <v>3928</v>
      </c>
      <c r="G76" s="49">
        <v>5769</v>
      </c>
      <c r="H76" s="51">
        <v>1026987975</v>
      </c>
      <c r="I76" s="52">
        <v>249753.88497081713</v>
      </c>
      <c r="J76" s="53">
        <v>207000</v>
      </c>
      <c r="K76" s="54">
        <v>56.226465580150816</v>
      </c>
      <c r="L76" s="54">
        <v>10</v>
      </c>
      <c r="M76" s="55">
        <v>0.98988056182861328</v>
      </c>
      <c r="N76" s="55">
        <v>1</v>
      </c>
      <c r="O76" s="55">
        <v>0.97738873958587646</v>
      </c>
      <c r="P76" s="56">
        <v>1</v>
      </c>
      <c r="Q76" s="52">
        <v>333469.00413074711</v>
      </c>
      <c r="R76" s="53">
        <v>240000</v>
      </c>
      <c r="S76" s="54">
        <v>97.294610992148463</v>
      </c>
      <c r="T76" s="54">
        <v>42</v>
      </c>
      <c r="U76" s="55">
        <v>0.98090904951095581</v>
      </c>
      <c r="V76" s="56">
        <v>1</v>
      </c>
      <c r="W76" s="53">
        <v>257248.97329178723</v>
      </c>
      <c r="X76" s="53">
        <v>210000</v>
      </c>
      <c r="Y76" s="52">
        <v>259516.43737113403</v>
      </c>
      <c r="Z76" s="53">
        <v>215000</v>
      </c>
      <c r="AA76" s="54">
        <v>52.022918258212378</v>
      </c>
      <c r="AB76" s="54">
        <v>8</v>
      </c>
      <c r="AC76" s="55">
        <v>0.97795891761779785</v>
      </c>
      <c r="AD76" s="56">
        <v>1</v>
      </c>
      <c r="AE76" s="52">
        <v>290006.31981115579</v>
      </c>
      <c r="AF76" s="53">
        <v>235000</v>
      </c>
      <c r="AG76" s="54">
        <v>36.169700121338188</v>
      </c>
      <c r="AH76" s="54">
        <v>6</v>
      </c>
      <c r="AI76" s="55">
        <v>0.98887622356414795</v>
      </c>
      <c r="AJ76" s="56">
        <v>1</v>
      </c>
      <c r="AK76" s="57">
        <v>32794</v>
      </c>
      <c r="AL76" s="58">
        <v>7662590208</v>
      </c>
      <c r="AM76" s="59">
        <v>39521</v>
      </c>
      <c r="AN76" s="60">
        <v>35731</v>
      </c>
      <c r="AO76" s="61">
        <v>233658.29749344391</v>
      </c>
      <c r="AP76" s="58">
        <v>195000</v>
      </c>
      <c r="AQ76" s="59">
        <v>66.196674801708355</v>
      </c>
      <c r="AR76" s="59">
        <v>14</v>
      </c>
      <c r="AS76" s="62">
        <v>0.98495984077453613</v>
      </c>
      <c r="AT76" s="62">
        <v>1</v>
      </c>
      <c r="AU76" s="62">
        <v>0.96985518932342529</v>
      </c>
      <c r="AV76" s="63">
        <v>0.99128210544586182</v>
      </c>
      <c r="AW76" s="58">
        <v>255967.30471242947</v>
      </c>
      <c r="AX76" s="58">
        <v>205000</v>
      </c>
      <c r="AY76" s="61">
        <v>247288.81702673738</v>
      </c>
      <c r="AZ76" s="58">
        <v>200000</v>
      </c>
      <c r="BA76" s="59">
        <v>62.315867592696314</v>
      </c>
      <c r="BB76" s="59">
        <v>11</v>
      </c>
      <c r="BC76" s="62">
        <v>0.97383338212966919</v>
      </c>
      <c r="BD76" s="63">
        <v>0.99692779779434204</v>
      </c>
    </row>
    <row r="77" spans="1:56" x14ac:dyDescent="0.25">
      <c r="A77" s="47">
        <v>44044</v>
      </c>
      <c r="B77" s="48">
        <v>4381</v>
      </c>
      <c r="C77" s="49">
        <v>5614</v>
      </c>
      <c r="D77" s="50">
        <v>1.6204748153686523</v>
      </c>
      <c r="E77" s="49">
        <v>4644</v>
      </c>
      <c r="F77" s="49">
        <v>4461</v>
      </c>
      <c r="G77" s="49">
        <v>5993</v>
      </c>
      <c r="H77" s="51">
        <v>1089806736</v>
      </c>
      <c r="I77" s="52">
        <v>248757.52933120291</v>
      </c>
      <c r="J77" s="53">
        <v>206000</v>
      </c>
      <c r="K77" s="54">
        <v>57.153231331354192</v>
      </c>
      <c r="L77" s="54">
        <v>9</v>
      </c>
      <c r="M77" s="55">
        <v>0.99211764335632324</v>
      </c>
      <c r="N77" s="55">
        <v>1</v>
      </c>
      <c r="O77" s="55">
        <v>0.98046505451202393</v>
      </c>
      <c r="P77" s="56">
        <v>1</v>
      </c>
      <c r="Q77" s="52">
        <v>340846.0822090304</v>
      </c>
      <c r="R77" s="53">
        <v>245000</v>
      </c>
      <c r="S77" s="54">
        <v>104.80032062700391</v>
      </c>
      <c r="T77" s="54">
        <v>48</v>
      </c>
      <c r="U77" s="55">
        <v>0.98053526878356934</v>
      </c>
      <c r="V77" s="56">
        <v>1</v>
      </c>
      <c r="W77" s="53">
        <v>257525.72080610023</v>
      </c>
      <c r="X77" s="53">
        <v>210000</v>
      </c>
      <c r="Y77" s="52">
        <v>258036.14329199548</v>
      </c>
      <c r="Z77" s="53">
        <v>215000</v>
      </c>
      <c r="AA77" s="54">
        <v>50.161956034096008</v>
      </c>
      <c r="AB77" s="54">
        <v>8</v>
      </c>
      <c r="AC77" s="55">
        <v>0.98038339614868164</v>
      </c>
      <c r="AD77" s="56">
        <v>1</v>
      </c>
      <c r="AE77" s="52">
        <v>286422.15075376886</v>
      </c>
      <c r="AF77" s="53">
        <v>229970</v>
      </c>
      <c r="AG77" s="54">
        <v>38.977139996662771</v>
      </c>
      <c r="AH77" s="54">
        <v>6</v>
      </c>
      <c r="AI77" s="55">
        <v>0.98865914344787598</v>
      </c>
      <c r="AJ77" s="56">
        <v>1</v>
      </c>
      <c r="AK77" s="57">
        <v>28682</v>
      </c>
      <c r="AL77" s="58">
        <v>6635602233</v>
      </c>
      <c r="AM77" s="59">
        <v>34991</v>
      </c>
      <c r="AN77" s="60">
        <v>31803</v>
      </c>
      <c r="AO77" s="61">
        <v>231350.75074959904</v>
      </c>
      <c r="AP77" s="58">
        <v>195000</v>
      </c>
      <c r="AQ77" s="59">
        <v>67.626355994279535</v>
      </c>
      <c r="AR77" s="59">
        <v>15</v>
      </c>
      <c r="AS77" s="62">
        <v>0.9842522144317627</v>
      </c>
      <c r="AT77" s="62">
        <v>1</v>
      </c>
      <c r="AU77" s="62">
        <v>0.96877074241638184</v>
      </c>
      <c r="AV77" s="63">
        <v>0.98996657133102417</v>
      </c>
      <c r="AW77" s="58">
        <v>255801.25693483275</v>
      </c>
      <c r="AX77" s="58">
        <v>205000</v>
      </c>
      <c r="AY77" s="61">
        <v>245786.30983975172</v>
      </c>
      <c r="AZ77" s="58">
        <v>200000</v>
      </c>
      <c r="BA77" s="59">
        <v>63.587709637833925</v>
      </c>
      <c r="BB77" s="59">
        <v>12</v>
      </c>
      <c r="BC77" s="62">
        <v>0.97332620620727539</v>
      </c>
      <c r="BD77" s="63">
        <v>0.99542683362960815</v>
      </c>
    </row>
    <row r="78" spans="1:56" x14ac:dyDescent="0.25">
      <c r="A78" s="47">
        <v>44013</v>
      </c>
      <c r="B78" s="48">
        <v>4979</v>
      </c>
      <c r="C78" s="49">
        <v>6185</v>
      </c>
      <c r="D78" s="50">
        <v>1.7872710227966309</v>
      </c>
      <c r="E78" s="49">
        <v>4982</v>
      </c>
      <c r="F78" s="49">
        <v>4532</v>
      </c>
      <c r="G78" s="49">
        <v>5883</v>
      </c>
      <c r="H78" s="51">
        <v>1228893653</v>
      </c>
      <c r="I78" s="52">
        <v>246815.35509138383</v>
      </c>
      <c r="J78" s="53">
        <v>212000</v>
      </c>
      <c r="K78" s="54">
        <v>66.820136655948559</v>
      </c>
      <c r="L78" s="54">
        <v>9</v>
      </c>
      <c r="M78" s="55">
        <v>0.98976469039916992</v>
      </c>
      <c r="N78" s="55">
        <v>1</v>
      </c>
      <c r="O78" s="55">
        <v>0.97846263647079468</v>
      </c>
      <c r="P78" s="56">
        <v>1</v>
      </c>
      <c r="Q78" s="52">
        <v>339070.19327594608</v>
      </c>
      <c r="R78" s="53">
        <v>249900</v>
      </c>
      <c r="S78" s="54">
        <v>109.16701697655618</v>
      </c>
      <c r="T78" s="54">
        <v>50</v>
      </c>
      <c r="U78" s="55">
        <v>0.98202407360076904</v>
      </c>
      <c r="V78" s="56">
        <v>1</v>
      </c>
      <c r="W78" s="53">
        <v>256875.96025952962</v>
      </c>
      <c r="X78" s="53">
        <v>214500</v>
      </c>
      <c r="Y78" s="52">
        <v>281072.7901069519</v>
      </c>
      <c r="Z78" s="53">
        <v>215000</v>
      </c>
      <c r="AA78" s="54">
        <v>57.704726148409897</v>
      </c>
      <c r="AB78" s="54">
        <v>8</v>
      </c>
      <c r="AC78" s="55">
        <v>0.97892051935195923</v>
      </c>
      <c r="AD78" s="56">
        <v>1</v>
      </c>
      <c r="AE78" s="52">
        <v>278703.48313067306</v>
      </c>
      <c r="AF78" s="53">
        <v>225000</v>
      </c>
      <c r="AG78" s="54">
        <v>42.588645249022605</v>
      </c>
      <c r="AH78" s="54">
        <v>6</v>
      </c>
      <c r="AI78" s="55">
        <v>0.98929256200790405</v>
      </c>
      <c r="AJ78" s="56">
        <v>1</v>
      </c>
      <c r="AK78" s="57">
        <v>24301</v>
      </c>
      <c r="AL78" s="58">
        <v>5545795497</v>
      </c>
      <c r="AM78" s="59">
        <v>30347</v>
      </c>
      <c r="AN78" s="60">
        <v>27342</v>
      </c>
      <c r="AO78" s="61">
        <v>228212.64544668945</v>
      </c>
      <c r="AP78" s="58">
        <v>191500</v>
      </c>
      <c r="AQ78" s="59">
        <v>69.514450391107445</v>
      </c>
      <c r="AR78" s="59">
        <v>16</v>
      </c>
      <c r="AS78" s="62">
        <v>0.98283904790878296</v>
      </c>
      <c r="AT78" s="62">
        <v>1</v>
      </c>
      <c r="AU78" s="62">
        <v>0.96666848659515381</v>
      </c>
      <c r="AV78" s="63">
        <v>0.98799997568130493</v>
      </c>
      <c r="AW78" s="58">
        <v>255538.20312396146</v>
      </c>
      <c r="AX78" s="58">
        <v>205000</v>
      </c>
      <c r="AY78" s="61">
        <v>243784.61456836521</v>
      </c>
      <c r="AZ78" s="58">
        <v>199900</v>
      </c>
      <c r="BA78" s="59">
        <v>65.778245434249527</v>
      </c>
      <c r="BB78" s="59">
        <v>13</v>
      </c>
      <c r="BC78" s="62">
        <v>0.97217023372650146</v>
      </c>
      <c r="BD78" s="63">
        <v>0.99368751049041748</v>
      </c>
    </row>
    <row r="79" spans="1:56" x14ac:dyDescent="0.25">
      <c r="A79" s="47">
        <v>43983</v>
      </c>
      <c r="B79" s="48">
        <v>4625</v>
      </c>
      <c r="C79" s="49">
        <v>6400</v>
      </c>
      <c r="D79" s="50">
        <v>1.8812463283538818</v>
      </c>
      <c r="E79" s="49">
        <v>4968</v>
      </c>
      <c r="F79" s="49">
        <v>4767</v>
      </c>
      <c r="G79" s="49">
        <v>6254</v>
      </c>
      <c r="H79" s="51">
        <v>1085653746</v>
      </c>
      <c r="I79" s="52">
        <v>234735.94508108107</v>
      </c>
      <c r="J79" s="53">
        <v>200000</v>
      </c>
      <c r="K79" s="54">
        <v>64.846669550173004</v>
      </c>
      <c r="L79" s="54">
        <v>12</v>
      </c>
      <c r="M79" s="55">
        <v>0.9858437180519104</v>
      </c>
      <c r="N79" s="55">
        <v>1</v>
      </c>
      <c r="O79" s="55">
        <v>0.9726787805557251</v>
      </c>
      <c r="P79" s="56">
        <v>0.99333333969116211</v>
      </c>
      <c r="Q79" s="52">
        <v>341588.24235294119</v>
      </c>
      <c r="R79" s="53">
        <v>250000</v>
      </c>
      <c r="S79" s="54">
        <v>113.86156250000001</v>
      </c>
      <c r="T79" s="54">
        <v>54</v>
      </c>
      <c r="U79" s="55">
        <v>0.98208159208297729</v>
      </c>
      <c r="V79" s="56">
        <v>1</v>
      </c>
      <c r="W79" s="53">
        <v>281247.25516403402</v>
      </c>
      <c r="X79" s="53">
        <v>209974.5</v>
      </c>
      <c r="Y79" s="52">
        <v>257279.22742687579</v>
      </c>
      <c r="Z79" s="53">
        <v>214900</v>
      </c>
      <c r="AA79" s="54">
        <v>61.93428511442368</v>
      </c>
      <c r="AB79" s="54">
        <v>10</v>
      </c>
      <c r="AC79" s="55">
        <v>0.98149269819259644</v>
      </c>
      <c r="AD79" s="56">
        <v>1</v>
      </c>
      <c r="AE79" s="52">
        <v>275069.34062399488</v>
      </c>
      <c r="AF79" s="53">
        <v>225000</v>
      </c>
      <c r="AG79" s="54">
        <v>45.988807163415416</v>
      </c>
      <c r="AH79" s="54">
        <v>7</v>
      </c>
      <c r="AI79" s="55">
        <v>0.99024403095245361</v>
      </c>
      <c r="AJ79" s="56">
        <v>1</v>
      </c>
      <c r="AK79" s="57">
        <v>19322</v>
      </c>
      <c r="AL79" s="58">
        <v>4316901844</v>
      </c>
      <c r="AM79" s="59">
        <v>25365</v>
      </c>
      <c r="AN79" s="60">
        <v>22810</v>
      </c>
      <c r="AO79" s="61">
        <v>223418.99617016871</v>
      </c>
      <c r="AP79" s="58">
        <v>188000</v>
      </c>
      <c r="AQ79" s="59">
        <v>70.208605156881021</v>
      </c>
      <c r="AR79" s="59">
        <v>18</v>
      </c>
      <c r="AS79" s="62">
        <v>0.98105251789093018</v>
      </c>
      <c r="AT79" s="62">
        <v>0.99976432323455811</v>
      </c>
      <c r="AU79" s="62">
        <v>0.96362596750259399</v>
      </c>
      <c r="AV79" s="63">
        <v>0.98550724983215332</v>
      </c>
      <c r="AW79" s="58">
        <v>255275.94784959059</v>
      </c>
      <c r="AX79" s="58">
        <v>200000</v>
      </c>
      <c r="AY79" s="61">
        <v>236397.10157595022</v>
      </c>
      <c r="AZ79" s="58">
        <v>198000</v>
      </c>
      <c r="BA79" s="59">
        <v>67.381969730203991</v>
      </c>
      <c r="BB79" s="59">
        <v>14</v>
      </c>
      <c r="BC79" s="62">
        <v>0.97083157300949097</v>
      </c>
      <c r="BD79" s="63">
        <v>0.99136751890182495</v>
      </c>
    </row>
    <row r="80" spans="1:56" x14ac:dyDescent="0.25">
      <c r="A80" s="47">
        <v>43952</v>
      </c>
      <c r="B80" s="48">
        <v>3506</v>
      </c>
      <c r="C80" s="49">
        <v>6951</v>
      </c>
      <c r="D80" s="50">
        <v>2.0579802989959717</v>
      </c>
      <c r="E80" s="49">
        <v>4652</v>
      </c>
      <c r="F80" s="49">
        <v>4608</v>
      </c>
      <c r="G80" s="49">
        <v>5935</v>
      </c>
      <c r="H80" s="51">
        <v>782394149</v>
      </c>
      <c r="I80" s="52">
        <v>223158.62778094696</v>
      </c>
      <c r="J80" s="53">
        <v>192250</v>
      </c>
      <c r="K80" s="54">
        <v>71.353595890410958</v>
      </c>
      <c r="L80" s="54">
        <v>13</v>
      </c>
      <c r="M80" s="55">
        <v>0.9849015474319458</v>
      </c>
      <c r="N80" s="55">
        <v>1</v>
      </c>
      <c r="O80" s="55">
        <v>0.96807765960693359</v>
      </c>
      <c r="P80" s="56">
        <v>0.991996169090271</v>
      </c>
      <c r="Q80" s="52">
        <v>334414.85730841663</v>
      </c>
      <c r="R80" s="53">
        <v>249500</v>
      </c>
      <c r="S80" s="54">
        <v>119.10243130484822</v>
      </c>
      <c r="T80" s="54">
        <v>66</v>
      </c>
      <c r="U80" s="55">
        <v>0.98168849945068359</v>
      </c>
      <c r="V80" s="56">
        <v>1</v>
      </c>
      <c r="W80" s="53">
        <v>264018.41999132698</v>
      </c>
      <c r="X80" s="53">
        <v>219900</v>
      </c>
      <c r="Y80" s="52">
        <v>243931.25109265733</v>
      </c>
      <c r="Z80" s="53">
        <v>209045</v>
      </c>
      <c r="AA80" s="54">
        <v>67.022154648132059</v>
      </c>
      <c r="AB80" s="54">
        <v>11</v>
      </c>
      <c r="AC80" s="55">
        <v>0.97423028945922852</v>
      </c>
      <c r="AD80" s="56">
        <v>0.9988066554069519</v>
      </c>
      <c r="AE80" s="52">
        <v>263803.81867388362</v>
      </c>
      <c r="AF80" s="53">
        <v>217700</v>
      </c>
      <c r="AG80" s="54">
        <v>47.203538331929231</v>
      </c>
      <c r="AH80" s="54">
        <v>8</v>
      </c>
      <c r="AI80" s="55">
        <v>0.98756963014602661</v>
      </c>
      <c r="AJ80" s="56">
        <v>1</v>
      </c>
      <c r="AK80" s="57">
        <v>14697</v>
      </c>
      <c r="AL80" s="58">
        <v>3231248098</v>
      </c>
      <c r="AM80" s="59">
        <v>20397</v>
      </c>
      <c r="AN80" s="60">
        <v>18043</v>
      </c>
      <c r="AO80" s="61">
        <v>219857.66469347486</v>
      </c>
      <c r="AP80" s="58">
        <v>185000</v>
      </c>
      <c r="AQ80" s="59">
        <v>71.896392103471754</v>
      </c>
      <c r="AR80" s="59">
        <v>21</v>
      </c>
      <c r="AS80" s="62">
        <v>0.9795459508895874</v>
      </c>
      <c r="AT80" s="62">
        <v>0.99653977155685425</v>
      </c>
      <c r="AU80" s="62">
        <v>0.96077513694763184</v>
      </c>
      <c r="AV80" s="63">
        <v>0.9838709831237793</v>
      </c>
      <c r="AW80" s="58">
        <v>248933.40009891198</v>
      </c>
      <c r="AX80" s="58">
        <v>200000</v>
      </c>
      <c r="AY80" s="61">
        <v>230903.82754390856</v>
      </c>
      <c r="AZ80" s="58">
        <v>194900</v>
      </c>
      <c r="BA80" s="59">
        <v>68.820929458740011</v>
      </c>
      <c r="BB80" s="59">
        <v>15</v>
      </c>
      <c r="BC80" s="62">
        <v>0.96802681684494019</v>
      </c>
      <c r="BD80" s="63">
        <v>0.98913663625717163</v>
      </c>
    </row>
    <row r="81" spans="1:56" x14ac:dyDescent="0.25">
      <c r="A81" s="47">
        <v>43922</v>
      </c>
      <c r="B81" s="48">
        <v>3239</v>
      </c>
      <c r="C81" s="49">
        <v>7474</v>
      </c>
      <c r="D81" s="50">
        <v>2.1578807830810547</v>
      </c>
      <c r="E81" s="49">
        <v>3790</v>
      </c>
      <c r="F81" s="49">
        <v>3384</v>
      </c>
      <c r="G81" s="49">
        <v>4952</v>
      </c>
      <c r="H81" s="51">
        <v>730641753</v>
      </c>
      <c r="I81" s="52">
        <v>225576.33621488113</v>
      </c>
      <c r="J81" s="53">
        <v>191000</v>
      </c>
      <c r="K81" s="54">
        <v>67.178814082767147</v>
      </c>
      <c r="L81" s="54">
        <v>13</v>
      </c>
      <c r="M81" s="55">
        <v>0.98540431261062622</v>
      </c>
      <c r="N81" s="55">
        <v>1</v>
      </c>
      <c r="O81" s="55">
        <v>0.97114187479019165</v>
      </c>
      <c r="P81" s="56">
        <v>0.9927215576171875</v>
      </c>
      <c r="Q81" s="52">
        <v>313283.12518508546</v>
      </c>
      <c r="R81" s="53">
        <v>225000</v>
      </c>
      <c r="S81" s="54">
        <v>119.68999197217019</v>
      </c>
      <c r="T81" s="54">
        <v>63</v>
      </c>
      <c r="U81" s="55">
        <v>0.97982305288314819</v>
      </c>
      <c r="V81" s="56">
        <v>1</v>
      </c>
      <c r="W81" s="53">
        <v>244432.63215331381</v>
      </c>
      <c r="X81" s="53">
        <v>199900</v>
      </c>
      <c r="Y81" s="52">
        <v>225859.2568127962</v>
      </c>
      <c r="Z81" s="53">
        <v>190000</v>
      </c>
      <c r="AA81" s="54">
        <v>60.758569739952719</v>
      </c>
      <c r="AB81" s="54">
        <v>13</v>
      </c>
      <c r="AC81" s="55">
        <v>0.97071582078933716</v>
      </c>
      <c r="AD81" s="56">
        <v>0.99157893657684326</v>
      </c>
      <c r="AE81" s="52">
        <v>260782.72101962371</v>
      </c>
      <c r="AF81" s="53">
        <v>215000</v>
      </c>
      <c r="AG81" s="54">
        <v>46.196284329563809</v>
      </c>
      <c r="AH81" s="54">
        <v>9</v>
      </c>
      <c r="AI81" s="55">
        <v>0.98686939477920532</v>
      </c>
      <c r="AJ81" s="56">
        <v>1</v>
      </c>
      <c r="AK81" s="57">
        <v>11191</v>
      </c>
      <c r="AL81" s="58">
        <v>2448853949</v>
      </c>
      <c r="AM81" s="59">
        <v>15745</v>
      </c>
      <c r="AN81" s="60">
        <v>13435</v>
      </c>
      <c r="AO81" s="61">
        <v>218823.51434188188</v>
      </c>
      <c r="AP81" s="58">
        <v>182000</v>
      </c>
      <c r="AQ81" s="59">
        <v>72.066422313606296</v>
      </c>
      <c r="AR81" s="59">
        <v>25</v>
      </c>
      <c r="AS81" s="62">
        <v>0.97785955667495728</v>
      </c>
      <c r="AT81" s="62">
        <v>0.99459058046340942</v>
      </c>
      <c r="AU81" s="62">
        <v>0.9584801197052002</v>
      </c>
      <c r="AV81" s="63">
        <v>0.98131281137466431</v>
      </c>
      <c r="AW81" s="58">
        <v>244475.93522552538</v>
      </c>
      <c r="AX81" s="58">
        <v>197500</v>
      </c>
      <c r="AY81" s="61">
        <v>226441.40594355864</v>
      </c>
      <c r="AZ81" s="58">
        <v>189900</v>
      </c>
      <c r="BA81" s="59">
        <v>69.437667560321714</v>
      </c>
      <c r="BB81" s="59">
        <v>17</v>
      </c>
      <c r="BC81" s="62">
        <v>0.96589630842208862</v>
      </c>
      <c r="BD81" s="63">
        <v>0.98693621158599854</v>
      </c>
    </row>
    <row r="82" spans="1:56" x14ac:dyDescent="0.25">
      <c r="A82" s="47">
        <v>43891</v>
      </c>
      <c r="B82" s="48">
        <v>3327</v>
      </c>
      <c r="C82" s="49">
        <v>7197</v>
      </c>
      <c r="D82" s="50">
        <v>2.0658771991729736</v>
      </c>
      <c r="E82" s="49">
        <v>4623</v>
      </c>
      <c r="F82" s="49">
        <v>3654</v>
      </c>
      <c r="G82" s="49">
        <v>4876</v>
      </c>
      <c r="H82" s="51">
        <v>740048367</v>
      </c>
      <c r="I82" s="52">
        <v>222437.14066726781</v>
      </c>
      <c r="J82" s="53">
        <v>180000</v>
      </c>
      <c r="K82" s="54">
        <v>73.520288548241666</v>
      </c>
      <c r="L82" s="54">
        <v>23</v>
      </c>
      <c r="M82" s="55">
        <v>0.97887581586837769</v>
      </c>
      <c r="N82" s="55">
        <v>0.99574470520019531</v>
      </c>
      <c r="O82" s="55">
        <v>0.96060717105865479</v>
      </c>
      <c r="P82" s="56">
        <v>0.98181486129760742</v>
      </c>
      <c r="Q82" s="52">
        <v>307276.31208147324</v>
      </c>
      <c r="R82" s="53">
        <v>215000</v>
      </c>
      <c r="S82" s="54">
        <v>120.53911351952202</v>
      </c>
      <c r="T82" s="54">
        <v>63</v>
      </c>
      <c r="U82" s="55">
        <v>0.97974312305450439</v>
      </c>
      <c r="V82" s="56">
        <v>1</v>
      </c>
      <c r="W82" s="53">
        <v>245384.35737562459</v>
      </c>
      <c r="X82" s="53">
        <v>202000</v>
      </c>
      <c r="Y82" s="52">
        <v>228647.53695532266</v>
      </c>
      <c r="Z82" s="53">
        <v>195000</v>
      </c>
      <c r="AA82" s="54">
        <v>66.309967141292447</v>
      </c>
      <c r="AB82" s="54">
        <v>10</v>
      </c>
      <c r="AC82" s="55">
        <v>0.97270441055297852</v>
      </c>
      <c r="AD82" s="56">
        <v>0.99543368816375732</v>
      </c>
      <c r="AE82" s="52">
        <v>265389.86256706563</v>
      </c>
      <c r="AF82" s="53">
        <v>215000</v>
      </c>
      <c r="AG82" s="54">
        <v>48.370385561936011</v>
      </c>
      <c r="AH82" s="54">
        <v>9</v>
      </c>
      <c r="AI82" s="55">
        <v>0.9877740740776062</v>
      </c>
      <c r="AJ82" s="56">
        <v>1</v>
      </c>
      <c r="AK82" s="57">
        <v>7952</v>
      </c>
      <c r="AL82" s="58">
        <v>1718212196</v>
      </c>
      <c r="AM82" s="59">
        <v>11955</v>
      </c>
      <c r="AN82" s="60">
        <v>10051</v>
      </c>
      <c r="AO82" s="61">
        <v>216072.96227364184</v>
      </c>
      <c r="AP82" s="58">
        <v>179000</v>
      </c>
      <c r="AQ82" s="59">
        <v>74.057624559637645</v>
      </c>
      <c r="AR82" s="59">
        <v>29</v>
      </c>
      <c r="AS82" s="62">
        <v>0.97478091716766357</v>
      </c>
      <c r="AT82" s="62">
        <v>0.9910581111907959</v>
      </c>
      <c r="AU82" s="62">
        <v>0.95330309867858887</v>
      </c>
      <c r="AV82" s="63">
        <v>0.97635465860366821</v>
      </c>
      <c r="AW82" s="58">
        <v>244489.66315078895</v>
      </c>
      <c r="AX82" s="58">
        <v>195000</v>
      </c>
      <c r="AY82" s="61">
        <v>226638.27416608235</v>
      </c>
      <c r="AZ82" s="58">
        <v>189500</v>
      </c>
      <c r="BA82" s="59">
        <v>72.361808044603748</v>
      </c>
      <c r="BB82" s="59">
        <v>19</v>
      </c>
      <c r="BC82" s="62">
        <v>0.96426492929458618</v>
      </c>
      <c r="BD82" s="63">
        <v>0.98567336797714233</v>
      </c>
    </row>
    <row r="83" spans="1:56" x14ac:dyDescent="0.25">
      <c r="A83" s="47">
        <v>43862</v>
      </c>
      <c r="B83" s="48">
        <v>2354</v>
      </c>
      <c r="C83" s="49">
        <v>7240</v>
      </c>
      <c r="D83" s="50">
        <v>2.09122633934021</v>
      </c>
      <c r="E83" s="49">
        <v>3760</v>
      </c>
      <c r="F83" s="49">
        <v>3471</v>
      </c>
      <c r="G83" s="49">
        <v>4501</v>
      </c>
      <c r="H83" s="51">
        <v>494729000</v>
      </c>
      <c r="I83" s="52">
        <v>210165.25063721326</v>
      </c>
      <c r="J83" s="53">
        <v>177750</v>
      </c>
      <c r="K83" s="54">
        <v>77.387329931972786</v>
      </c>
      <c r="L83" s="54">
        <v>34</v>
      </c>
      <c r="M83" s="55">
        <v>0.97373509407043457</v>
      </c>
      <c r="N83" s="55">
        <v>0.99020671844482422</v>
      </c>
      <c r="O83" s="55">
        <v>0.95128762722015381</v>
      </c>
      <c r="P83" s="56">
        <v>0.97437435388565063</v>
      </c>
      <c r="Q83" s="52">
        <v>303810.73328700487</v>
      </c>
      <c r="R83" s="53">
        <v>199950</v>
      </c>
      <c r="S83" s="54">
        <v>125.54267955801105</v>
      </c>
      <c r="T83" s="54">
        <v>75</v>
      </c>
      <c r="U83" s="55">
        <v>0.97808307409286499</v>
      </c>
      <c r="V83" s="56">
        <v>1</v>
      </c>
      <c r="W83" s="53">
        <v>254751.30912025829</v>
      </c>
      <c r="X83" s="53">
        <v>200000</v>
      </c>
      <c r="Y83" s="52">
        <v>221964.83124818155</v>
      </c>
      <c r="Z83" s="53">
        <v>180000</v>
      </c>
      <c r="AA83" s="54">
        <v>77.7668782458165</v>
      </c>
      <c r="AB83" s="54">
        <v>24</v>
      </c>
      <c r="AC83" s="55">
        <v>0.96191376447677612</v>
      </c>
      <c r="AD83" s="56">
        <v>0.98461538553237915</v>
      </c>
      <c r="AE83" s="52">
        <v>268780.75055878406</v>
      </c>
      <c r="AF83" s="53">
        <v>215000</v>
      </c>
      <c r="AG83" s="54">
        <v>57.379026882914907</v>
      </c>
      <c r="AH83" s="54">
        <v>15</v>
      </c>
      <c r="AI83" s="55">
        <v>0.9837491512298584</v>
      </c>
      <c r="AJ83" s="56">
        <v>1</v>
      </c>
      <c r="AK83" s="57">
        <v>4625</v>
      </c>
      <c r="AL83" s="58">
        <v>978163829</v>
      </c>
      <c r="AM83" s="59">
        <v>7332</v>
      </c>
      <c r="AN83" s="60">
        <v>6397</v>
      </c>
      <c r="AO83" s="61">
        <v>211494.88194594593</v>
      </c>
      <c r="AP83" s="58">
        <v>177000</v>
      </c>
      <c r="AQ83" s="59">
        <v>74.444492534083537</v>
      </c>
      <c r="AR83" s="59">
        <v>33</v>
      </c>
      <c r="AS83" s="62">
        <v>0.9718281626701355</v>
      </c>
      <c r="AT83" s="62">
        <v>0.9883694052696228</v>
      </c>
      <c r="AU83" s="62">
        <v>0.948039710521698</v>
      </c>
      <c r="AV83" s="63">
        <v>0.97176826000213623</v>
      </c>
      <c r="AW83" s="58">
        <v>243921.46812913907</v>
      </c>
      <c r="AX83" s="58">
        <v>189900</v>
      </c>
      <c r="AY83" s="61">
        <v>225492.20103822558</v>
      </c>
      <c r="AZ83" s="58">
        <v>185000</v>
      </c>
      <c r="BA83" s="59">
        <v>75.819461827284101</v>
      </c>
      <c r="BB83" s="59">
        <v>27</v>
      </c>
      <c r="BC83" s="62">
        <v>0.95943129062652588</v>
      </c>
      <c r="BD83" s="63">
        <v>0.9815182089805603</v>
      </c>
    </row>
    <row r="84" spans="1:56" x14ac:dyDescent="0.25">
      <c r="A84" s="47">
        <v>43831</v>
      </c>
      <c r="B84" s="48">
        <v>2271</v>
      </c>
      <c r="C84" s="49">
        <v>7486</v>
      </c>
      <c r="D84" s="50">
        <v>2.1641571521759033</v>
      </c>
      <c r="E84" s="49">
        <v>3572</v>
      </c>
      <c r="F84" s="49">
        <v>2926</v>
      </c>
      <c r="G84" s="49">
        <v>3636</v>
      </c>
      <c r="H84" s="51">
        <v>483434829</v>
      </c>
      <c r="I84" s="52">
        <v>212873.10832232496</v>
      </c>
      <c r="J84" s="53">
        <v>175000</v>
      </c>
      <c r="K84" s="54">
        <v>71.394006170118999</v>
      </c>
      <c r="L84" s="54">
        <v>33</v>
      </c>
      <c r="M84" s="55">
        <v>0.96982985734939575</v>
      </c>
      <c r="N84" s="55">
        <v>0.9861602783203125</v>
      </c>
      <c r="O84" s="55">
        <v>0.94463425874710083</v>
      </c>
      <c r="P84" s="56">
        <v>0.96819561719894409</v>
      </c>
      <c r="Q84" s="52">
        <v>293284.62983870966</v>
      </c>
      <c r="R84" s="53">
        <v>193500</v>
      </c>
      <c r="S84" s="54">
        <v>128.24004808976755</v>
      </c>
      <c r="T84" s="54">
        <v>86</v>
      </c>
      <c r="U84" s="55">
        <v>0.97635412216186523</v>
      </c>
      <c r="V84" s="56">
        <v>1</v>
      </c>
      <c r="W84" s="53">
        <v>232521.15123194564</v>
      </c>
      <c r="X84" s="53">
        <v>179900</v>
      </c>
      <c r="Y84" s="52">
        <v>229644.10856164384</v>
      </c>
      <c r="Z84" s="53">
        <v>187500</v>
      </c>
      <c r="AA84" s="54">
        <v>73.512645249487349</v>
      </c>
      <c r="AB84" s="54">
        <v>31</v>
      </c>
      <c r="AC84" s="55">
        <v>0.95652109384536743</v>
      </c>
      <c r="AD84" s="56">
        <v>0.97777777910232544</v>
      </c>
      <c r="AE84" s="52">
        <v>268755.0336088154</v>
      </c>
      <c r="AF84" s="53">
        <v>214900</v>
      </c>
      <c r="AG84" s="54">
        <v>59.607535753575355</v>
      </c>
      <c r="AH84" s="54">
        <v>21</v>
      </c>
      <c r="AI84" s="55">
        <v>0.98092681169509888</v>
      </c>
      <c r="AJ84" s="56">
        <v>1</v>
      </c>
      <c r="AK84" s="57">
        <v>2271</v>
      </c>
      <c r="AL84" s="58">
        <v>483434829</v>
      </c>
      <c r="AM84" s="59">
        <v>3572</v>
      </c>
      <c r="AN84" s="60">
        <v>2926</v>
      </c>
      <c r="AO84" s="61">
        <v>212873.10832232496</v>
      </c>
      <c r="AP84" s="58">
        <v>175000</v>
      </c>
      <c r="AQ84" s="59">
        <v>71.394006170118999</v>
      </c>
      <c r="AR84" s="59">
        <v>33</v>
      </c>
      <c r="AS84" s="62">
        <v>0.96982985734939575</v>
      </c>
      <c r="AT84" s="62">
        <v>0.9861602783203125</v>
      </c>
      <c r="AU84" s="62">
        <v>0.94463425874710083</v>
      </c>
      <c r="AV84" s="63">
        <v>0.96819561719894409</v>
      </c>
      <c r="AW84" s="58">
        <v>232521.15123194564</v>
      </c>
      <c r="AX84" s="58">
        <v>179900</v>
      </c>
      <c r="AY84" s="61">
        <v>229644.10856164384</v>
      </c>
      <c r="AZ84" s="58">
        <v>187500</v>
      </c>
      <c r="BA84" s="59">
        <v>73.512645249487349</v>
      </c>
      <c r="BB84" s="59">
        <v>31</v>
      </c>
      <c r="BC84" s="62">
        <v>0.95652109384536743</v>
      </c>
      <c r="BD84" s="63">
        <v>0.97777777910232544</v>
      </c>
    </row>
    <row r="85" spans="1:56" x14ac:dyDescent="0.25">
      <c r="A85" s="47">
        <v>43800</v>
      </c>
      <c r="B85" s="48">
        <v>3058</v>
      </c>
      <c r="C85" s="49">
        <v>7580</v>
      </c>
      <c r="D85" s="50">
        <v>2.2027947902679443</v>
      </c>
      <c r="E85" s="49">
        <v>2288</v>
      </c>
      <c r="F85" s="49">
        <v>2089</v>
      </c>
      <c r="G85" s="49">
        <v>3105</v>
      </c>
      <c r="H85" s="51">
        <v>663931597</v>
      </c>
      <c r="I85" s="52">
        <v>217113.01406147808</v>
      </c>
      <c r="J85" s="53">
        <v>177000</v>
      </c>
      <c r="K85" s="54">
        <v>64.733725875040889</v>
      </c>
      <c r="L85" s="54">
        <v>28</v>
      </c>
      <c r="M85" s="55">
        <v>0.97217488288879395</v>
      </c>
      <c r="N85" s="55">
        <v>0.98723405599594116</v>
      </c>
      <c r="O85" s="55">
        <v>0.94815415143966675</v>
      </c>
      <c r="P85" s="56">
        <v>0.97094005346298218</v>
      </c>
      <c r="Q85" s="52">
        <v>291250.15979926044</v>
      </c>
      <c r="R85" s="53">
        <v>195000</v>
      </c>
      <c r="S85" s="54">
        <v>128.27189973614776</v>
      </c>
      <c r="T85" s="54">
        <v>83</v>
      </c>
      <c r="U85" s="55">
        <v>0.97485214471817017</v>
      </c>
      <c r="V85" s="56">
        <v>1</v>
      </c>
      <c r="W85" s="53">
        <v>211770.89230769229</v>
      </c>
      <c r="X85" s="53">
        <v>164500</v>
      </c>
      <c r="Y85" s="52">
        <v>224892.18998527245</v>
      </c>
      <c r="Z85" s="53">
        <v>185000</v>
      </c>
      <c r="AA85" s="54">
        <v>78.014360938247961</v>
      </c>
      <c r="AB85" s="54">
        <v>34</v>
      </c>
      <c r="AC85" s="55">
        <v>0.94580346345901489</v>
      </c>
      <c r="AD85" s="56">
        <v>0.96830987930297852</v>
      </c>
      <c r="AE85" s="52">
        <v>270266.64215686277</v>
      </c>
      <c r="AF85" s="53">
        <v>215000</v>
      </c>
      <c r="AG85" s="54">
        <v>57.345249597423511</v>
      </c>
      <c r="AH85" s="54">
        <v>22</v>
      </c>
      <c r="AI85" s="55">
        <v>0.97855764627456665</v>
      </c>
      <c r="AJ85" s="56">
        <v>1</v>
      </c>
      <c r="AK85" s="57">
        <v>41293</v>
      </c>
      <c r="AL85" s="58">
        <v>8937198780</v>
      </c>
      <c r="AM85" s="59">
        <v>52528</v>
      </c>
      <c r="AN85" s="60">
        <v>40969</v>
      </c>
      <c r="AO85" s="61">
        <v>216433.74857724071</v>
      </c>
      <c r="AP85" s="58">
        <v>180000</v>
      </c>
      <c r="AQ85" s="59">
        <v>69.545311364187057</v>
      </c>
      <c r="AR85" s="59">
        <v>22</v>
      </c>
      <c r="AS85" s="62">
        <v>0.97730249166488647</v>
      </c>
      <c r="AT85" s="62">
        <v>0.99160265922546387</v>
      </c>
      <c r="AU85" s="62">
        <v>0.95736771821975708</v>
      </c>
      <c r="AV85" s="63">
        <v>0.97932803630828857</v>
      </c>
      <c r="AW85" s="58">
        <v>238531.64336983085</v>
      </c>
      <c r="AX85" s="58">
        <v>189000</v>
      </c>
      <c r="AY85" s="61">
        <v>224691.21809601464</v>
      </c>
      <c r="AZ85" s="58">
        <v>186100</v>
      </c>
      <c r="BA85" s="59">
        <v>69.066284039565275</v>
      </c>
      <c r="BB85" s="59">
        <v>21</v>
      </c>
      <c r="BC85" s="62">
        <v>0.9583391547203064</v>
      </c>
      <c r="BD85" s="63">
        <v>0.97999602556228638</v>
      </c>
    </row>
    <row r="86" spans="1:56" x14ac:dyDescent="0.25">
      <c r="A86" s="47">
        <v>43770</v>
      </c>
      <c r="B86" s="48">
        <v>3005</v>
      </c>
      <c r="C86" s="49">
        <v>8735</v>
      </c>
      <c r="D86" s="50">
        <v>2.5623974800109863</v>
      </c>
      <c r="E86" s="49">
        <v>3146</v>
      </c>
      <c r="F86" s="49">
        <v>2698</v>
      </c>
      <c r="G86" s="49">
        <v>3832</v>
      </c>
      <c r="H86" s="51">
        <v>660136965</v>
      </c>
      <c r="I86" s="52">
        <v>219679.5224625624</v>
      </c>
      <c r="J86" s="53">
        <v>184000</v>
      </c>
      <c r="K86" s="54">
        <v>66.383028286189685</v>
      </c>
      <c r="L86" s="54">
        <v>24</v>
      </c>
      <c r="M86" s="55">
        <v>0.97699218988418579</v>
      </c>
      <c r="N86" s="55">
        <v>0.98928570747375488</v>
      </c>
      <c r="O86" s="55">
        <v>0.95504772663116455</v>
      </c>
      <c r="P86" s="56">
        <v>0.97619044780731201</v>
      </c>
      <c r="Q86" s="52">
        <v>296544.12396217714</v>
      </c>
      <c r="R86" s="53">
        <v>200000</v>
      </c>
      <c r="S86" s="54">
        <v>117.78042358328564</v>
      </c>
      <c r="T86" s="54">
        <v>72</v>
      </c>
      <c r="U86" s="55">
        <v>0.97369831800460815</v>
      </c>
      <c r="V86" s="56">
        <v>1</v>
      </c>
      <c r="W86" s="53">
        <v>226027.04029658285</v>
      </c>
      <c r="X86" s="53">
        <v>179000</v>
      </c>
      <c r="Y86" s="52">
        <v>228309.41513761468</v>
      </c>
      <c r="Z86" s="53">
        <v>188000</v>
      </c>
      <c r="AA86" s="54">
        <v>68.083858998144706</v>
      </c>
      <c r="AB86" s="54">
        <v>29</v>
      </c>
      <c r="AC86" s="55">
        <v>0.94879609346389771</v>
      </c>
      <c r="AD86" s="56">
        <v>0.97202795743942261</v>
      </c>
      <c r="AE86" s="52">
        <v>261166.68248078451</v>
      </c>
      <c r="AF86" s="53">
        <v>206500</v>
      </c>
      <c r="AG86" s="54">
        <v>51.636743215031316</v>
      </c>
      <c r="AH86" s="54">
        <v>19</v>
      </c>
      <c r="AI86" s="55">
        <v>0.97715127468109131</v>
      </c>
      <c r="AJ86" s="56">
        <v>1</v>
      </c>
      <c r="AK86" s="57">
        <v>38235</v>
      </c>
      <c r="AL86" s="58">
        <v>8273267183</v>
      </c>
      <c r="AM86" s="59">
        <v>50240</v>
      </c>
      <c r="AN86" s="60">
        <v>38880</v>
      </c>
      <c r="AO86" s="61">
        <v>216379.42155093502</v>
      </c>
      <c r="AP86" s="58">
        <v>180000</v>
      </c>
      <c r="AQ86" s="59">
        <v>69.930233166723369</v>
      </c>
      <c r="AR86" s="59">
        <v>21</v>
      </c>
      <c r="AS86" s="62">
        <v>0.97770845890045166</v>
      </c>
      <c r="AT86" s="62">
        <v>0.99203026294708252</v>
      </c>
      <c r="AU86" s="62">
        <v>0.95809656381607056</v>
      </c>
      <c r="AV86" s="63">
        <v>0.97999829053878784</v>
      </c>
      <c r="AW86" s="58">
        <v>239756.8045359414</v>
      </c>
      <c r="AX86" s="58">
        <v>189900</v>
      </c>
      <c r="AY86" s="61">
        <v>224680.567150588</v>
      </c>
      <c r="AZ86" s="58">
        <v>186900</v>
      </c>
      <c r="BA86" s="59">
        <v>68.58521206506073</v>
      </c>
      <c r="BB86" s="59">
        <v>20</v>
      </c>
      <c r="BC86" s="62">
        <v>0.95900201797485352</v>
      </c>
      <c r="BD86" s="63">
        <v>0.98039215803146362</v>
      </c>
    </row>
    <row r="87" spans="1:56" x14ac:dyDescent="0.25">
      <c r="A87" s="47">
        <v>43739</v>
      </c>
      <c r="B87" s="48">
        <v>3501</v>
      </c>
      <c r="C87" s="49">
        <v>9295</v>
      </c>
      <c r="D87" s="50">
        <v>2.7167108058929443</v>
      </c>
      <c r="E87" s="49">
        <v>4198</v>
      </c>
      <c r="F87" s="49">
        <v>3164</v>
      </c>
      <c r="G87" s="49">
        <v>4017</v>
      </c>
      <c r="H87" s="51">
        <v>748702649</v>
      </c>
      <c r="I87" s="52">
        <v>213853.94144530135</v>
      </c>
      <c r="J87" s="53">
        <v>177500</v>
      </c>
      <c r="K87" s="54">
        <v>68.475278651043155</v>
      </c>
      <c r="L87" s="54">
        <v>24</v>
      </c>
      <c r="M87" s="55">
        <v>0.97269487380981445</v>
      </c>
      <c r="N87" s="55">
        <v>0.98773008584976196</v>
      </c>
      <c r="O87" s="55">
        <v>0.95105081796646118</v>
      </c>
      <c r="P87" s="56">
        <v>0.97435897588729858</v>
      </c>
      <c r="Q87" s="52">
        <v>299353.1380621334</v>
      </c>
      <c r="R87" s="53">
        <v>215000</v>
      </c>
      <c r="S87" s="54">
        <v>108.34986551909628</v>
      </c>
      <c r="T87" s="54">
        <v>62</v>
      </c>
      <c r="U87" s="55">
        <v>0.97220927476882935</v>
      </c>
      <c r="V87" s="56">
        <v>1</v>
      </c>
      <c r="W87" s="53">
        <v>231380.45003611848</v>
      </c>
      <c r="X87" s="53">
        <v>179950</v>
      </c>
      <c r="Y87" s="52">
        <v>221094.24616858238</v>
      </c>
      <c r="Z87" s="53">
        <v>184975</v>
      </c>
      <c r="AA87" s="54">
        <v>64.718710493046771</v>
      </c>
      <c r="AB87" s="54">
        <v>25</v>
      </c>
      <c r="AC87" s="55">
        <v>0.95169323682785034</v>
      </c>
      <c r="AD87" s="56">
        <v>0.97315436601638794</v>
      </c>
      <c r="AE87" s="52">
        <v>260944.91631170132</v>
      </c>
      <c r="AF87" s="53">
        <v>207000</v>
      </c>
      <c r="AG87" s="54">
        <v>50.248693054518299</v>
      </c>
      <c r="AH87" s="54">
        <v>16</v>
      </c>
      <c r="AI87" s="55">
        <v>0.9799838662147522</v>
      </c>
      <c r="AJ87" s="56">
        <v>1</v>
      </c>
      <c r="AK87" s="57">
        <v>35230</v>
      </c>
      <c r="AL87" s="58">
        <v>7613130218</v>
      </c>
      <c r="AM87" s="59">
        <v>47094</v>
      </c>
      <c r="AN87" s="60">
        <v>36182</v>
      </c>
      <c r="AO87" s="61">
        <v>216097.93409026397</v>
      </c>
      <c r="AP87" s="58">
        <v>180000</v>
      </c>
      <c r="AQ87" s="59">
        <v>70.232986821177008</v>
      </c>
      <c r="AR87" s="59">
        <v>21</v>
      </c>
      <c r="AS87" s="62">
        <v>0.97776907682418823</v>
      </c>
      <c r="AT87" s="62">
        <v>0.99236112833023071</v>
      </c>
      <c r="AU87" s="62">
        <v>0.95835459232330322</v>
      </c>
      <c r="AV87" s="63">
        <v>0.98029410839080811</v>
      </c>
      <c r="AW87" s="58">
        <v>240670.94337840739</v>
      </c>
      <c r="AX87" s="58">
        <v>189900</v>
      </c>
      <c r="AY87" s="61">
        <v>224415.54575656058</v>
      </c>
      <c r="AZ87" s="58">
        <v>186500</v>
      </c>
      <c r="BA87" s="59">
        <v>68.62257680926966</v>
      </c>
      <c r="BB87" s="59">
        <v>20</v>
      </c>
      <c r="BC87" s="62">
        <v>0.95974618196487427</v>
      </c>
      <c r="BD87" s="63">
        <v>0.98113209009170532</v>
      </c>
    </row>
    <row r="88" spans="1:56" x14ac:dyDescent="0.25">
      <c r="A88" s="47">
        <v>43709</v>
      </c>
      <c r="B88" s="48">
        <v>3327</v>
      </c>
      <c r="C88" s="49">
        <v>9330</v>
      </c>
      <c r="D88" s="50">
        <v>2.7342662811279297</v>
      </c>
      <c r="E88" s="49">
        <v>4350</v>
      </c>
      <c r="F88" s="49">
        <v>3287</v>
      </c>
      <c r="G88" s="49">
        <v>4397</v>
      </c>
      <c r="H88" s="51">
        <v>722876381</v>
      </c>
      <c r="I88" s="52">
        <v>217275.73820258491</v>
      </c>
      <c r="J88" s="53">
        <v>179900</v>
      </c>
      <c r="K88" s="54">
        <v>64.491127819548879</v>
      </c>
      <c r="L88" s="54">
        <v>22</v>
      </c>
      <c r="M88" s="55">
        <v>0.97690612077713013</v>
      </c>
      <c r="N88" s="55">
        <v>0.99130433797836304</v>
      </c>
      <c r="O88" s="55">
        <v>0.95428246259689331</v>
      </c>
      <c r="P88" s="56">
        <v>0.97484278678894043</v>
      </c>
      <c r="Q88" s="52">
        <v>304808.8302618817</v>
      </c>
      <c r="R88" s="53">
        <v>219900</v>
      </c>
      <c r="S88" s="54">
        <v>108.15530546623795</v>
      </c>
      <c r="T88" s="54">
        <v>63</v>
      </c>
      <c r="U88" s="55">
        <v>0.97232538461685181</v>
      </c>
      <c r="V88" s="56">
        <v>1</v>
      </c>
      <c r="W88" s="53">
        <v>246582.29406264611</v>
      </c>
      <c r="X88" s="53">
        <v>190000</v>
      </c>
      <c r="Y88" s="52">
        <v>224218.30268435669</v>
      </c>
      <c r="Z88" s="53">
        <v>180000</v>
      </c>
      <c r="AA88" s="54">
        <v>66.213763702801458</v>
      </c>
      <c r="AB88" s="54">
        <v>21</v>
      </c>
      <c r="AC88" s="55">
        <v>0.95499938726425171</v>
      </c>
      <c r="AD88" s="56">
        <v>0.97647058963775635</v>
      </c>
      <c r="AE88" s="52">
        <v>255572.71366345714</v>
      </c>
      <c r="AF88" s="53">
        <v>199950</v>
      </c>
      <c r="AG88" s="54">
        <v>48.574027746190588</v>
      </c>
      <c r="AH88" s="54">
        <v>16</v>
      </c>
      <c r="AI88" s="55">
        <v>0.98056143522262573</v>
      </c>
      <c r="AJ88" s="56">
        <v>1</v>
      </c>
      <c r="AK88" s="57">
        <v>31729</v>
      </c>
      <c r="AL88" s="58">
        <v>6864427569</v>
      </c>
      <c r="AM88" s="59">
        <v>42896</v>
      </c>
      <c r="AN88" s="60">
        <v>33018</v>
      </c>
      <c r="AO88" s="61">
        <v>216345.53780453213</v>
      </c>
      <c r="AP88" s="58">
        <v>180000</v>
      </c>
      <c r="AQ88" s="59">
        <v>70.426945031379105</v>
      </c>
      <c r="AR88" s="59">
        <v>21</v>
      </c>
      <c r="AS88" s="62">
        <v>0.97832775115966797</v>
      </c>
      <c r="AT88" s="62">
        <v>0.99302244186401367</v>
      </c>
      <c r="AU88" s="62">
        <v>0.9591597318649292</v>
      </c>
      <c r="AV88" s="63">
        <v>0.98094630241394043</v>
      </c>
      <c r="AW88" s="58">
        <v>241580.13627259232</v>
      </c>
      <c r="AX88" s="58">
        <v>189900</v>
      </c>
      <c r="AY88" s="61">
        <v>224733.77600342635</v>
      </c>
      <c r="AZ88" s="58">
        <v>187000</v>
      </c>
      <c r="BA88" s="59">
        <v>68.996908809891806</v>
      </c>
      <c r="BB88" s="59">
        <v>19</v>
      </c>
      <c r="BC88" s="62">
        <v>0.9605175256729126</v>
      </c>
      <c r="BD88" s="63">
        <v>0.98181819915771484</v>
      </c>
    </row>
    <row r="89" spans="1:56" x14ac:dyDescent="0.25">
      <c r="A89" s="47">
        <v>43678</v>
      </c>
      <c r="B89" s="48">
        <v>4335</v>
      </c>
      <c r="C89" s="49">
        <v>9379</v>
      </c>
      <c r="D89" s="50">
        <v>2.761033296585083</v>
      </c>
      <c r="E89" s="49">
        <v>4794</v>
      </c>
      <c r="F89" s="49">
        <v>3704</v>
      </c>
      <c r="G89" s="49">
        <v>4518</v>
      </c>
      <c r="H89" s="51">
        <v>961186154</v>
      </c>
      <c r="I89" s="52">
        <v>221726.90980392156</v>
      </c>
      <c r="J89" s="53">
        <v>184000</v>
      </c>
      <c r="K89" s="54">
        <v>60.98268298314477</v>
      </c>
      <c r="L89" s="54">
        <v>18</v>
      </c>
      <c r="M89" s="55">
        <v>0.97811686992645264</v>
      </c>
      <c r="N89" s="55">
        <v>0.99406528472900391</v>
      </c>
      <c r="O89" s="55">
        <v>0.96061450242996216</v>
      </c>
      <c r="P89" s="56">
        <v>0.98272860050201416</v>
      </c>
      <c r="Q89" s="52">
        <v>299912.60360553709</v>
      </c>
      <c r="R89" s="53">
        <v>214900</v>
      </c>
      <c r="S89" s="54">
        <v>105.18402814799019</v>
      </c>
      <c r="T89" s="54">
        <v>61</v>
      </c>
      <c r="U89" s="55">
        <v>0.97381740808486938</v>
      </c>
      <c r="V89" s="56">
        <v>1</v>
      </c>
      <c r="W89" s="53">
        <v>233413.75921219823</v>
      </c>
      <c r="X89" s="53">
        <v>185000</v>
      </c>
      <c r="Y89" s="52">
        <v>225541.00379815517</v>
      </c>
      <c r="Z89" s="53">
        <v>185000</v>
      </c>
      <c r="AA89" s="54">
        <v>65.932468935710432</v>
      </c>
      <c r="AB89" s="54">
        <v>22</v>
      </c>
      <c r="AC89" s="55">
        <v>0.95281058549880981</v>
      </c>
      <c r="AD89" s="56">
        <v>0.97478991746902466</v>
      </c>
      <c r="AE89" s="52">
        <v>254294.77691281139</v>
      </c>
      <c r="AF89" s="53">
        <v>199900</v>
      </c>
      <c r="AG89" s="54">
        <v>46.891544931385567</v>
      </c>
      <c r="AH89" s="54">
        <v>16</v>
      </c>
      <c r="AI89" s="55">
        <v>0.97969609498977661</v>
      </c>
      <c r="AJ89" s="56">
        <v>1</v>
      </c>
      <c r="AK89" s="57">
        <v>28402</v>
      </c>
      <c r="AL89" s="58">
        <v>6141551188</v>
      </c>
      <c r="AM89" s="59">
        <v>38546</v>
      </c>
      <c r="AN89" s="60">
        <v>29731</v>
      </c>
      <c r="AO89" s="61">
        <v>216236.57446658687</v>
      </c>
      <c r="AP89" s="58">
        <v>180000</v>
      </c>
      <c r="AQ89" s="59">
        <v>71.122287204058622</v>
      </c>
      <c r="AR89" s="59">
        <v>21</v>
      </c>
      <c r="AS89" s="62">
        <v>0.97849452495574951</v>
      </c>
      <c r="AT89" s="62">
        <v>0.99315071105957031</v>
      </c>
      <c r="AU89" s="62">
        <v>0.9597315788269043</v>
      </c>
      <c r="AV89" s="63">
        <v>0.98148149251937866</v>
      </c>
      <c r="AW89" s="58">
        <v>241019.34508241829</v>
      </c>
      <c r="AX89" s="58">
        <v>189900</v>
      </c>
      <c r="AY89" s="61">
        <v>224790.51010289672</v>
      </c>
      <c r="AZ89" s="58">
        <v>187500</v>
      </c>
      <c r="BA89" s="59">
        <v>69.304513176050889</v>
      </c>
      <c r="BB89" s="59">
        <v>19</v>
      </c>
      <c r="BC89" s="62">
        <v>0.96112579107284546</v>
      </c>
      <c r="BD89" s="63">
        <v>0.98241358995437622</v>
      </c>
    </row>
    <row r="90" spans="1:56" x14ac:dyDescent="0.25">
      <c r="A90" s="47">
        <v>43647</v>
      </c>
      <c r="B90" s="48">
        <v>4276</v>
      </c>
      <c r="C90" s="49">
        <v>9471</v>
      </c>
      <c r="D90" s="50">
        <v>2.8054602146148682</v>
      </c>
      <c r="E90" s="49">
        <v>5034</v>
      </c>
      <c r="F90" s="49">
        <v>3921</v>
      </c>
      <c r="G90" s="49">
        <v>4925</v>
      </c>
      <c r="H90" s="51">
        <v>965267927</v>
      </c>
      <c r="I90" s="52">
        <v>225740.8622544434</v>
      </c>
      <c r="J90" s="53">
        <v>190850</v>
      </c>
      <c r="K90" s="54">
        <v>61.703721039082609</v>
      </c>
      <c r="L90" s="54">
        <v>15</v>
      </c>
      <c r="M90" s="55">
        <v>0.98080039024353027</v>
      </c>
      <c r="N90" s="55">
        <v>0.99703896045684814</v>
      </c>
      <c r="O90" s="55">
        <v>0.96413737535476685</v>
      </c>
      <c r="P90" s="56">
        <v>0.98477154970169067</v>
      </c>
      <c r="Q90" s="52">
        <v>300764.90576637693</v>
      </c>
      <c r="R90" s="53">
        <v>215000</v>
      </c>
      <c r="S90" s="54">
        <v>105.72927885123008</v>
      </c>
      <c r="T90" s="54">
        <v>58</v>
      </c>
      <c r="U90" s="55">
        <v>0.97400170564651489</v>
      </c>
      <c r="V90" s="56">
        <v>1</v>
      </c>
      <c r="W90" s="53">
        <v>229697.60163901659</v>
      </c>
      <c r="X90" s="53">
        <v>185000</v>
      </c>
      <c r="Y90" s="52">
        <v>228260.72141372142</v>
      </c>
      <c r="Z90" s="53">
        <v>189900</v>
      </c>
      <c r="AA90" s="54">
        <v>59.913753508548098</v>
      </c>
      <c r="AB90" s="54">
        <v>19</v>
      </c>
      <c r="AC90" s="55">
        <v>0.96155846118927002</v>
      </c>
      <c r="AD90" s="56">
        <v>0.98095238208770752</v>
      </c>
      <c r="AE90" s="52">
        <v>256113.76602762318</v>
      </c>
      <c r="AF90" s="53">
        <v>200000</v>
      </c>
      <c r="AG90" s="54">
        <v>42.738883248730964</v>
      </c>
      <c r="AH90" s="54">
        <v>13</v>
      </c>
      <c r="AI90" s="55">
        <v>0.98365521430969238</v>
      </c>
      <c r="AJ90" s="56">
        <v>1</v>
      </c>
      <c r="AK90" s="57">
        <v>24067</v>
      </c>
      <c r="AL90" s="58">
        <v>5180365034</v>
      </c>
      <c r="AM90" s="59">
        <v>33752</v>
      </c>
      <c r="AN90" s="60">
        <v>26027</v>
      </c>
      <c r="AO90" s="61">
        <v>215247.6434121411</v>
      </c>
      <c r="AP90" s="58">
        <v>180000</v>
      </c>
      <c r="AQ90" s="59">
        <v>72.948031430590774</v>
      </c>
      <c r="AR90" s="59">
        <v>21</v>
      </c>
      <c r="AS90" s="62">
        <v>0.9785621166229248</v>
      </c>
      <c r="AT90" s="62">
        <v>0.9930567741394043</v>
      </c>
      <c r="AU90" s="62">
        <v>0.95957362651824951</v>
      </c>
      <c r="AV90" s="63">
        <v>0.98130840063095093</v>
      </c>
      <c r="AW90" s="58">
        <v>242093.41202859109</v>
      </c>
      <c r="AX90" s="58">
        <v>190000</v>
      </c>
      <c r="AY90" s="61">
        <v>224683.12608206202</v>
      </c>
      <c r="AZ90" s="58">
        <v>187900</v>
      </c>
      <c r="BA90" s="59">
        <v>69.784437353427393</v>
      </c>
      <c r="BB90" s="59">
        <v>18</v>
      </c>
      <c r="BC90" s="62">
        <v>0.96231371164321899</v>
      </c>
      <c r="BD90" s="63">
        <v>0.9834219217300415</v>
      </c>
    </row>
    <row r="91" spans="1:56" x14ac:dyDescent="0.25">
      <c r="A91" s="47">
        <v>43617</v>
      </c>
      <c r="B91" s="48">
        <v>4332</v>
      </c>
      <c r="C91" s="49">
        <v>9483</v>
      </c>
      <c r="D91" s="50">
        <v>2.8119299411773682</v>
      </c>
      <c r="E91" s="49">
        <v>5344</v>
      </c>
      <c r="F91" s="49">
        <v>4085</v>
      </c>
      <c r="G91" s="49">
        <v>5171</v>
      </c>
      <c r="H91" s="51">
        <v>1024176420</v>
      </c>
      <c r="I91" s="52">
        <v>236421.14958448755</v>
      </c>
      <c r="J91" s="53">
        <v>199950</v>
      </c>
      <c r="K91" s="54">
        <v>61.298359140281953</v>
      </c>
      <c r="L91" s="54">
        <v>16</v>
      </c>
      <c r="M91" s="55">
        <v>0.98384940624237061</v>
      </c>
      <c r="N91" s="55">
        <v>1</v>
      </c>
      <c r="O91" s="55">
        <v>0.9687957763671875</v>
      </c>
      <c r="P91" s="56">
        <v>0.98634600639343262</v>
      </c>
      <c r="Q91" s="52">
        <v>305974.35737043328</v>
      </c>
      <c r="R91" s="53">
        <v>219900</v>
      </c>
      <c r="S91" s="54">
        <v>104.03479911420436</v>
      </c>
      <c r="T91" s="54">
        <v>58</v>
      </c>
      <c r="U91" s="55">
        <v>0.97631001472473145</v>
      </c>
      <c r="V91" s="56">
        <v>1</v>
      </c>
      <c r="W91" s="53">
        <v>230211.86574512403</v>
      </c>
      <c r="X91" s="53">
        <v>189900</v>
      </c>
      <c r="Y91" s="52">
        <v>224413.67240954959</v>
      </c>
      <c r="Z91" s="53">
        <v>189900</v>
      </c>
      <c r="AA91" s="54">
        <v>60.87095984329089</v>
      </c>
      <c r="AB91" s="54">
        <v>15</v>
      </c>
      <c r="AC91" s="55">
        <v>0.96330833435058594</v>
      </c>
      <c r="AD91" s="56">
        <v>0.98571425676345825</v>
      </c>
      <c r="AE91" s="52">
        <v>257025.41402758888</v>
      </c>
      <c r="AF91" s="53">
        <v>210000</v>
      </c>
      <c r="AG91" s="54">
        <v>43.556952233610524</v>
      </c>
      <c r="AH91" s="54">
        <v>11</v>
      </c>
      <c r="AI91" s="55">
        <v>0.98431611061096191</v>
      </c>
      <c r="AJ91" s="56">
        <v>1</v>
      </c>
      <c r="AK91" s="57">
        <v>19791</v>
      </c>
      <c r="AL91" s="58">
        <v>4215097107</v>
      </c>
      <c r="AM91" s="59">
        <v>28718</v>
      </c>
      <c r="AN91" s="60">
        <v>22106</v>
      </c>
      <c r="AO91" s="61">
        <v>212980.50159163255</v>
      </c>
      <c r="AP91" s="58">
        <v>177500</v>
      </c>
      <c r="AQ91" s="59">
        <v>75.377098078867547</v>
      </c>
      <c r="AR91" s="59">
        <v>23</v>
      </c>
      <c r="AS91" s="62">
        <v>0.97807574272155762</v>
      </c>
      <c r="AT91" s="62">
        <v>0.9924699068069458</v>
      </c>
      <c r="AU91" s="62">
        <v>0.95858234167098999</v>
      </c>
      <c r="AV91" s="63">
        <v>0.98063266277313232</v>
      </c>
      <c r="AW91" s="58">
        <v>244274.47130196245</v>
      </c>
      <c r="AX91" s="58">
        <v>192000</v>
      </c>
      <c r="AY91" s="61">
        <v>224054.88773787249</v>
      </c>
      <c r="AZ91" s="58">
        <v>187500</v>
      </c>
      <c r="BA91" s="59">
        <v>71.535442694187935</v>
      </c>
      <c r="BB91" s="59">
        <v>18</v>
      </c>
      <c r="BC91" s="62">
        <v>0.96244615316390991</v>
      </c>
      <c r="BD91" s="63">
        <v>0.98392599821090698</v>
      </c>
    </row>
    <row r="92" spans="1:56" x14ac:dyDescent="0.25">
      <c r="A92" s="47">
        <v>43586</v>
      </c>
      <c r="B92" s="48">
        <v>4538</v>
      </c>
      <c r="C92" s="49">
        <v>9160</v>
      </c>
      <c r="D92" s="50">
        <v>2.6949102878570557</v>
      </c>
      <c r="E92" s="49">
        <v>5402</v>
      </c>
      <c r="F92" s="49">
        <v>4124</v>
      </c>
      <c r="G92" s="49">
        <v>5569</v>
      </c>
      <c r="H92" s="51">
        <v>990421634</v>
      </c>
      <c r="I92" s="52">
        <v>218250.69061260467</v>
      </c>
      <c r="J92" s="53">
        <v>185000</v>
      </c>
      <c r="K92" s="54">
        <v>71.846560846560848</v>
      </c>
      <c r="L92" s="54">
        <v>14</v>
      </c>
      <c r="M92" s="55">
        <v>0.9847293496131897</v>
      </c>
      <c r="N92" s="55">
        <v>1</v>
      </c>
      <c r="O92" s="55">
        <v>0.96973931789398193</v>
      </c>
      <c r="P92" s="56">
        <v>0.98888576030731201</v>
      </c>
      <c r="Q92" s="52">
        <v>310111.68233618233</v>
      </c>
      <c r="R92" s="53">
        <v>221975</v>
      </c>
      <c r="S92" s="54">
        <v>107.02718340611354</v>
      </c>
      <c r="T92" s="54">
        <v>56</v>
      </c>
      <c r="U92" s="55">
        <v>0.97781342267990112</v>
      </c>
      <c r="V92" s="56">
        <v>1</v>
      </c>
      <c r="W92" s="53">
        <v>248811.50102631087</v>
      </c>
      <c r="X92" s="53">
        <v>199000</v>
      </c>
      <c r="Y92" s="52">
        <v>240836.65595092025</v>
      </c>
      <c r="Z92" s="53">
        <v>200000</v>
      </c>
      <c r="AA92" s="54">
        <v>60.421014316913372</v>
      </c>
      <c r="AB92" s="54">
        <v>16</v>
      </c>
      <c r="AC92" s="55">
        <v>0.96674710512161255</v>
      </c>
      <c r="AD92" s="56">
        <v>0.98554563522338867</v>
      </c>
      <c r="AE92" s="52">
        <v>262235.53886573657</v>
      </c>
      <c r="AF92" s="53">
        <v>215000</v>
      </c>
      <c r="AG92" s="54">
        <v>44.81774106661878</v>
      </c>
      <c r="AH92" s="54">
        <v>11</v>
      </c>
      <c r="AI92" s="55">
        <v>0.98591786623001099</v>
      </c>
      <c r="AJ92" s="56">
        <v>1</v>
      </c>
      <c r="AK92" s="57">
        <v>15459</v>
      </c>
      <c r="AL92" s="58">
        <v>3190920687</v>
      </c>
      <c r="AM92" s="59">
        <v>23374</v>
      </c>
      <c r="AN92" s="60">
        <v>18021</v>
      </c>
      <c r="AO92" s="61">
        <v>206411.84339219873</v>
      </c>
      <c r="AP92" s="58">
        <v>171000</v>
      </c>
      <c r="AQ92" s="59">
        <v>79.319290752604672</v>
      </c>
      <c r="AR92" s="59">
        <v>26</v>
      </c>
      <c r="AS92" s="62">
        <v>0.97645807266235352</v>
      </c>
      <c r="AT92" s="62">
        <v>0.99088835716247559</v>
      </c>
      <c r="AU92" s="62">
        <v>0.95571684837341309</v>
      </c>
      <c r="AV92" s="63">
        <v>0.97872340679168701</v>
      </c>
      <c r="AW92" s="58">
        <v>247482.03057919061</v>
      </c>
      <c r="AX92" s="58">
        <v>194000</v>
      </c>
      <c r="AY92" s="61">
        <v>223973.22151260503</v>
      </c>
      <c r="AZ92" s="58">
        <v>186900</v>
      </c>
      <c r="BA92" s="59">
        <v>73.954020435362068</v>
      </c>
      <c r="BB92" s="59">
        <v>20</v>
      </c>
      <c r="BC92" s="62">
        <v>0.96224981546401978</v>
      </c>
      <c r="BD92" s="63">
        <v>0.98360657691955566</v>
      </c>
    </row>
    <row r="93" spans="1:56" x14ac:dyDescent="0.25">
      <c r="A93" s="47">
        <v>43556</v>
      </c>
      <c r="B93" s="48">
        <v>3481</v>
      </c>
      <c r="C93" s="49">
        <v>8945</v>
      </c>
      <c r="D93" s="50">
        <v>2.6402006149291992</v>
      </c>
      <c r="E93" s="49">
        <v>5784</v>
      </c>
      <c r="F93" s="49">
        <v>4416</v>
      </c>
      <c r="G93" s="49">
        <v>5712</v>
      </c>
      <c r="H93" s="51">
        <v>732692578</v>
      </c>
      <c r="I93" s="52">
        <v>210483.36052858375</v>
      </c>
      <c r="J93" s="53">
        <v>174000</v>
      </c>
      <c r="K93" s="54">
        <v>75.853406151192871</v>
      </c>
      <c r="L93" s="54">
        <v>19</v>
      </c>
      <c r="M93" s="55">
        <v>0.97828620672225952</v>
      </c>
      <c r="N93" s="55">
        <v>0.99471199512481689</v>
      </c>
      <c r="O93" s="55">
        <v>0.96145933866500854</v>
      </c>
      <c r="P93" s="56">
        <v>0.98537337779998779</v>
      </c>
      <c r="Q93" s="52">
        <v>309338.29556428973</v>
      </c>
      <c r="R93" s="53">
        <v>224000</v>
      </c>
      <c r="S93" s="54">
        <v>110.81609837898267</v>
      </c>
      <c r="T93" s="54">
        <v>56</v>
      </c>
      <c r="U93" s="55">
        <v>0.97890108823776245</v>
      </c>
      <c r="V93" s="56">
        <v>1</v>
      </c>
      <c r="W93" s="53">
        <v>250599.25165447578</v>
      </c>
      <c r="X93" s="53">
        <v>204900</v>
      </c>
      <c r="Y93" s="52">
        <v>225564.72583961618</v>
      </c>
      <c r="Z93" s="53">
        <v>189000</v>
      </c>
      <c r="AA93" s="54">
        <v>63.215824076173206</v>
      </c>
      <c r="AB93" s="54">
        <v>13</v>
      </c>
      <c r="AC93" s="55">
        <v>0.9708249568939209</v>
      </c>
      <c r="AD93" s="56">
        <v>0.98999440670013428</v>
      </c>
      <c r="AE93" s="52">
        <v>249391.03613608319</v>
      </c>
      <c r="AF93" s="53">
        <v>204450</v>
      </c>
      <c r="AG93" s="54">
        <v>47.55252100840336</v>
      </c>
      <c r="AH93" s="54">
        <v>10</v>
      </c>
      <c r="AI93" s="55">
        <v>0.98664462566375732</v>
      </c>
      <c r="AJ93" s="56">
        <v>1</v>
      </c>
      <c r="AK93" s="57">
        <v>10921</v>
      </c>
      <c r="AL93" s="58">
        <v>2200499053</v>
      </c>
      <c r="AM93" s="59">
        <v>17972</v>
      </c>
      <c r="AN93" s="60">
        <v>13897</v>
      </c>
      <c r="AO93" s="61">
        <v>201492.45059976191</v>
      </c>
      <c r="AP93" s="58">
        <v>165000</v>
      </c>
      <c r="AQ93" s="59">
        <v>82.424200787762203</v>
      </c>
      <c r="AR93" s="59">
        <v>32</v>
      </c>
      <c r="AS93" s="62">
        <v>0.97301614284515381</v>
      </c>
      <c r="AT93" s="62">
        <v>0.98799514770507813</v>
      </c>
      <c r="AU93" s="62">
        <v>0.94987547397613525</v>
      </c>
      <c r="AV93" s="63">
        <v>0.9746328592300415</v>
      </c>
      <c r="AW93" s="58">
        <v>247081.63538271328</v>
      </c>
      <c r="AX93" s="58">
        <v>190000</v>
      </c>
      <c r="AY93" s="61">
        <v>218984.58301270418</v>
      </c>
      <c r="AZ93" s="58">
        <v>180000</v>
      </c>
      <c r="BA93" s="59">
        <v>77.969971916180597</v>
      </c>
      <c r="BB93" s="59">
        <v>21</v>
      </c>
      <c r="BC93" s="62">
        <v>0.96091735363006592</v>
      </c>
      <c r="BD93" s="63">
        <v>0.98299151659011841</v>
      </c>
    </row>
    <row r="94" spans="1:56" x14ac:dyDescent="0.25">
      <c r="A94" s="47">
        <v>43525</v>
      </c>
      <c r="B94" s="48">
        <v>3067</v>
      </c>
      <c r="C94" s="49">
        <v>8601</v>
      </c>
      <c r="D94" s="50">
        <v>2.5301399230957031</v>
      </c>
      <c r="E94" s="49">
        <v>4953</v>
      </c>
      <c r="F94" s="49">
        <v>3927</v>
      </c>
      <c r="G94" s="49">
        <v>4683</v>
      </c>
      <c r="H94" s="51">
        <v>610210825</v>
      </c>
      <c r="I94" s="52">
        <v>198960.16465601564</v>
      </c>
      <c r="J94" s="53">
        <v>165000</v>
      </c>
      <c r="K94" s="54">
        <v>81.539289207694821</v>
      </c>
      <c r="L94" s="54">
        <v>33</v>
      </c>
      <c r="M94" s="55">
        <v>0.97334712743759155</v>
      </c>
      <c r="N94" s="55">
        <v>0.98881697654724121</v>
      </c>
      <c r="O94" s="55">
        <v>0.94897735118865967</v>
      </c>
      <c r="P94" s="56">
        <v>0.97500002384185791</v>
      </c>
      <c r="Q94" s="52">
        <v>297615.15454758005</v>
      </c>
      <c r="R94" s="53">
        <v>205000</v>
      </c>
      <c r="S94" s="54">
        <v>117.1156842227648</v>
      </c>
      <c r="T94" s="54">
        <v>66</v>
      </c>
      <c r="U94" s="55">
        <v>0.97941219806671143</v>
      </c>
      <c r="V94" s="56">
        <v>1</v>
      </c>
      <c r="W94" s="53">
        <v>245461.00204415372</v>
      </c>
      <c r="X94" s="53">
        <v>194900</v>
      </c>
      <c r="Y94" s="52">
        <v>225821.55852156057</v>
      </c>
      <c r="Z94" s="53">
        <v>189000</v>
      </c>
      <c r="AA94" s="54">
        <v>75.810652395514779</v>
      </c>
      <c r="AB94" s="54">
        <v>17</v>
      </c>
      <c r="AC94" s="55">
        <v>0.96453112363815308</v>
      </c>
      <c r="AD94" s="56">
        <v>0.98685550689697266</v>
      </c>
      <c r="AE94" s="52">
        <v>248954.7102260495</v>
      </c>
      <c r="AF94" s="53">
        <v>199900</v>
      </c>
      <c r="AG94" s="54">
        <v>54.157164210975871</v>
      </c>
      <c r="AH94" s="54">
        <v>14</v>
      </c>
      <c r="AI94" s="55">
        <v>0.98412519693374634</v>
      </c>
      <c r="AJ94" s="56">
        <v>1</v>
      </c>
      <c r="AK94" s="57">
        <v>7440</v>
      </c>
      <c r="AL94" s="58">
        <v>1467806475</v>
      </c>
      <c r="AM94" s="59">
        <v>12188</v>
      </c>
      <c r="AN94" s="60">
        <v>9481</v>
      </c>
      <c r="AO94" s="61">
        <v>197285.81653225806</v>
      </c>
      <c r="AP94" s="58">
        <v>163000</v>
      </c>
      <c r="AQ94" s="59">
        <v>85.497579994622214</v>
      </c>
      <c r="AR94" s="59">
        <v>38</v>
      </c>
      <c r="AS94" s="62">
        <v>0.97055572271347046</v>
      </c>
      <c r="AT94" s="62">
        <v>0.98598396778106689</v>
      </c>
      <c r="AU94" s="62">
        <v>0.94446486234664917</v>
      </c>
      <c r="AV94" s="63">
        <v>0.97014927864074707</v>
      </c>
      <c r="AW94" s="58">
        <v>245405.71830401593</v>
      </c>
      <c r="AX94" s="58">
        <v>185900</v>
      </c>
      <c r="AY94" s="61">
        <v>215919.96446052351</v>
      </c>
      <c r="AZ94" s="58">
        <v>177500</v>
      </c>
      <c r="BA94" s="59">
        <v>84.837906289573667</v>
      </c>
      <c r="BB94" s="59">
        <v>27</v>
      </c>
      <c r="BC94" s="62">
        <v>0.95630753040313721</v>
      </c>
      <c r="BD94" s="63">
        <v>0.97995644807815552</v>
      </c>
    </row>
    <row r="95" spans="1:56" x14ac:dyDescent="0.25">
      <c r="A95" s="47">
        <v>43497</v>
      </c>
      <c r="B95" s="48">
        <v>2318</v>
      </c>
      <c r="C95" s="49">
        <v>8586</v>
      </c>
      <c r="D95" s="50">
        <v>2.5097312927246094</v>
      </c>
      <c r="E95" s="49">
        <v>3574</v>
      </c>
      <c r="F95" s="49">
        <v>2974</v>
      </c>
      <c r="G95" s="49">
        <v>3944</v>
      </c>
      <c r="H95" s="51">
        <v>444080939</v>
      </c>
      <c r="I95" s="52">
        <v>191579.3524590164</v>
      </c>
      <c r="J95" s="53">
        <v>159000</v>
      </c>
      <c r="K95" s="54">
        <v>93.814335060449054</v>
      </c>
      <c r="L95" s="54">
        <v>42</v>
      </c>
      <c r="M95" s="55">
        <v>0.96932053565979004</v>
      </c>
      <c r="N95" s="55">
        <v>0.98434394598007202</v>
      </c>
      <c r="O95" s="55">
        <v>0.94288450479507446</v>
      </c>
      <c r="P95" s="56">
        <v>0.96880131959915161</v>
      </c>
      <c r="Q95" s="52">
        <v>290411.44294435316</v>
      </c>
      <c r="R95" s="53">
        <v>197500</v>
      </c>
      <c r="S95" s="54">
        <v>124.19310505474027</v>
      </c>
      <c r="T95" s="54">
        <v>82</v>
      </c>
      <c r="U95" s="55">
        <v>0.97772419452667236</v>
      </c>
      <c r="V95" s="56">
        <v>1</v>
      </c>
      <c r="W95" s="53">
        <v>267940.42945474986</v>
      </c>
      <c r="X95" s="53">
        <v>189250</v>
      </c>
      <c r="Y95" s="52">
        <v>211473.4872144562</v>
      </c>
      <c r="Z95" s="53">
        <v>174000</v>
      </c>
      <c r="AA95" s="54">
        <v>92.536158762193068</v>
      </c>
      <c r="AB95" s="54">
        <v>31</v>
      </c>
      <c r="AC95" s="55">
        <v>0.95303964614868164</v>
      </c>
      <c r="AD95" s="56">
        <v>0.97777777910232544</v>
      </c>
      <c r="AE95" s="52">
        <v>239455.01751269036</v>
      </c>
      <c r="AF95" s="53">
        <v>185137.5</v>
      </c>
      <c r="AG95" s="54">
        <v>63.373732251521297</v>
      </c>
      <c r="AH95" s="54">
        <v>25</v>
      </c>
      <c r="AI95" s="55">
        <v>0.97831189632415771</v>
      </c>
      <c r="AJ95" s="56">
        <v>1</v>
      </c>
      <c r="AK95" s="57">
        <v>4373</v>
      </c>
      <c r="AL95" s="58">
        <v>857595650</v>
      </c>
      <c r="AM95" s="59">
        <v>7235</v>
      </c>
      <c r="AN95" s="60">
        <v>5554</v>
      </c>
      <c r="AO95" s="61">
        <v>196111.51383489594</v>
      </c>
      <c r="AP95" s="58">
        <v>161500</v>
      </c>
      <c r="AQ95" s="59">
        <v>88.274994280485018</v>
      </c>
      <c r="AR95" s="59">
        <v>42</v>
      </c>
      <c r="AS95" s="62">
        <v>0.96859216690063477</v>
      </c>
      <c r="AT95" s="62">
        <v>0.98333334922790527</v>
      </c>
      <c r="AU95" s="62">
        <v>0.94128310680389404</v>
      </c>
      <c r="AV95" s="63">
        <v>0.96666663885116577</v>
      </c>
      <c r="AW95" s="58">
        <v>245367.94622905029</v>
      </c>
      <c r="AX95" s="58">
        <v>179900</v>
      </c>
      <c r="AY95" s="61">
        <v>208908.5848782261</v>
      </c>
      <c r="AZ95" s="58">
        <v>169900</v>
      </c>
      <c r="BA95" s="59">
        <v>91.218119596541783</v>
      </c>
      <c r="BB95" s="59">
        <v>36</v>
      </c>
      <c r="BC95" s="62">
        <v>0.95048552751541138</v>
      </c>
      <c r="BD95" s="63">
        <v>0.97471022605895996</v>
      </c>
    </row>
    <row r="96" spans="1:56" x14ac:dyDescent="0.25">
      <c r="A96" s="47">
        <v>43466</v>
      </c>
      <c r="B96" s="48">
        <v>2055</v>
      </c>
      <c r="C96" s="49">
        <v>8609</v>
      </c>
      <c r="D96" s="50">
        <v>2.5205678939819336</v>
      </c>
      <c r="E96" s="49">
        <v>3661</v>
      </c>
      <c r="F96" s="49">
        <v>2580</v>
      </c>
      <c r="G96" s="49">
        <v>3386</v>
      </c>
      <c r="H96" s="51">
        <v>413514711</v>
      </c>
      <c r="I96" s="52">
        <v>201223.70364963505</v>
      </c>
      <c r="J96" s="53">
        <v>164950</v>
      </c>
      <c r="K96" s="54">
        <v>82.032116788321161</v>
      </c>
      <c r="L96" s="54">
        <v>40</v>
      </c>
      <c r="M96" s="55">
        <v>0.96776401996612549</v>
      </c>
      <c r="N96" s="55">
        <v>0.9821428656578064</v>
      </c>
      <c r="O96" s="55">
        <v>0.93945968151092529</v>
      </c>
      <c r="P96" s="56">
        <v>0.96336179971694946</v>
      </c>
      <c r="Q96" s="52">
        <v>276097.33100151567</v>
      </c>
      <c r="R96" s="53">
        <v>189000</v>
      </c>
      <c r="S96" s="54">
        <v>126.0642351027994</v>
      </c>
      <c r="T96" s="54">
        <v>90</v>
      </c>
      <c r="U96" s="55">
        <v>0.97510290145874023</v>
      </c>
      <c r="V96" s="56">
        <v>1</v>
      </c>
      <c r="W96" s="53">
        <v>223071.19572459743</v>
      </c>
      <c r="X96" s="53">
        <v>170000</v>
      </c>
      <c r="Y96" s="52">
        <v>205980.26313740754</v>
      </c>
      <c r="Z96" s="53">
        <v>167000</v>
      </c>
      <c r="AA96" s="54">
        <v>89.698720434276851</v>
      </c>
      <c r="AB96" s="54">
        <v>42</v>
      </c>
      <c r="AC96" s="55">
        <v>0.94756758213043213</v>
      </c>
      <c r="AD96" s="56">
        <v>0.97136187553405762</v>
      </c>
      <c r="AE96" s="52">
        <v>242781.28939573461</v>
      </c>
      <c r="AF96" s="53">
        <v>184999.5</v>
      </c>
      <c r="AG96" s="54">
        <v>63.086237448316595</v>
      </c>
      <c r="AH96" s="54">
        <v>27</v>
      </c>
      <c r="AI96" s="55">
        <v>0.97703945636749268</v>
      </c>
      <c r="AJ96" s="56">
        <v>1</v>
      </c>
      <c r="AK96" s="57">
        <v>2055</v>
      </c>
      <c r="AL96" s="58">
        <v>413514711</v>
      </c>
      <c r="AM96" s="59">
        <v>3661</v>
      </c>
      <c r="AN96" s="60">
        <v>2580</v>
      </c>
      <c r="AO96" s="61">
        <v>201223.70364963505</v>
      </c>
      <c r="AP96" s="58">
        <v>164950</v>
      </c>
      <c r="AQ96" s="59">
        <v>82.032116788321161</v>
      </c>
      <c r="AR96" s="59">
        <v>40</v>
      </c>
      <c r="AS96" s="62">
        <v>0.96776401996612549</v>
      </c>
      <c r="AT96" s="62">
        <v>0.9821428656578064</v>
      </c>
      <c r="AU96" s="62">
        <v>0.93945968151092529</v>
      </c>
      <c r="AV96" s="63">
        <v>0.96336179971694946</v>
      </c>
      <c r="AW96" s="58">
        <v>223071.19572459743</v>
      </c>
      <c r="AX96" s="58">
        <v>170000</v>
      </c>
      <c r="AY96" s="61">
        <v>205980.26313740754</v>
      </c>
      <c r="AZ96" s="58">
        <v>167000</v>
      </c>
      <c r="BA96" s="59">
        <v>89.698720434276851</v>
      </c>
      <c r="BB96" s="59">
        <v>42</v>
      </c>
      <c r="BC96" s="62">
        <v>0.94756758213043213</v>
      </c>
      <c r="BD96" s="63">
        <v>0.97136187553405762</v>
      </c>
    </row>
    <row r="97" spans="1:56" x14ac:dyDescent="0.25">
      <c r="A97" s="47">
        <v>43435</v>
      </c>
      <c r="B97" s="48">
        <v>2672</v>
      </c>
      <c r="C97" s="49">
        <v>8788</v>
      </c>
      <c r="D97" s="50">
        <v>2.5634691715240479</v>
      </c>
      <c r="E97" s="49">
        <v>2317</v>
      </c>
      <c r="F97" s="49">
        <v>2069</v>
      </c>
      <c r="G97" s="49">
        <v>2901</v>
      </c>
      <c r="H97" s="51">
        <v>548200760</v>
      </c>
      <c r="I97" s="52">
        <v>205164.95508982035</v>
      </c>
      <c r="J97" s="53">
        <v>164950</v>
      </c>
      <c r="K97" s="54">
        <v>75.911269187570198</v>
      </c>
      <c r="L97" s="54">
        <v>34</v>
      </c>
      <c r="M97" s="55">
        <v>0.96836698055267334</v>
      </c>
      <c r="N97" s="55">
        <v>0.98461538553237915</v>
      </c>
      <c r="O97" s="55">
        <v>0.94043946266174316</v>
      </c>
      <c r="P97" s="56">
        <v>0.96551722288131714</v>
      </c>
      <c r="Q97" s="52">
        <v>269082.56138151145</v>
      </c>
      <c r="R97" s="53">
        <v>179990</v>
      </c>
      <c r="S97" s="54">
        <v>125.04176149294493</v>
      </c>
      <c r="T97" s="54">
        <v>87</v>
      </c>
      <c r="U97" s="55">
        <v>0.97425812482833862</v>
      </c>
      <c r="V97" s="56">
        <v>1</v>
      </c>
      <c r="W97" s="53">
        <v>203479.36169284469</v>
      </c>
      <c r="X97" s="53">
        <v>154500</v>
      </c>
      <c r="Y97" s="52">
        <v>202686.58082056351</v>
      </c>
      <c r="Z97" s="53">
        <v>165000</v>
      </c>
      <c r="AA97" s="54">
        <v>77.837524177949703</v>
      </c>
      <c r="AB97" s="54">
        <v>42</v>
      </c>
      <c r="AC97" s="55">
        <v>0.93720525503158569</v>
      </c>
      <c r="AD97" s="56">
        <v>0.96525096893310547</v>
      </c>
      <c r="AE97" s="52">
        <v>249031.47762237763</v>
      </c>
      <c r="AF97" s="53">
        <v>190000</v>
      </c>
      <c r="AG97" s="54">
        <v>58.346432264736301</v>
      </c>
      <c r="AH97" s="54">
        <v>27</v>
      </c>
      <c r="AI97" s="55">
        <v>0.97446590662002563</v>
      </c>
      <c r="AJ97" s="56">
        <v>1</v>
      </c>
      <c r="AK97" s="57">
        <v>41138</v>
      </c>
      <c r="AL97" s="58">
        <v>8538950947</v>
      </c>
      <c r="AM97" s="59">
        <v>54181</v>
      </c>
      <c r="AN97" s="60">
        <v>40380</v>
      </c>
      <c r="AO97" s="61">
        <v>207573.49702214552</v>
      </c>
      <c r="AP97" s="58">
        <v>174000</v>
      </c>
      <c r="AQ97" s="59">
        <v>76.961307424791457</v>
      </c>
      <c r="AR97" s="59">
        <v>26</v>
      </c>
      <c r="AS97" s="62">
        <v>0.97723090648651123</v>
      </c>
      <c r="AT97" s="62">
        <v>0.99090218544006348</v>
      </c>
      <c r="AU97" s="62">
        <v>0.95728528499603271</v>
      </c>
      <c r="AV97" s="63">
        <v>0.97902095317840576</v>
      </c>
      <c r="AW97" s="58">
        <v>225572.92055586644</v>
      </c>
      <c r="AX97" s="58">
        <v>179500</v>
      </c>
      <c r="AY97" s="61">
        <v>213980.84645649558</v>
      </c>
      <c r="AZ97" s="58">
        <v>179000</v>
      </c>
      <c r="BA97" s="59">
        <v>75.914028046182054</v>
      </c>
      <c r="BB97" s="59">
        <v>25</v>
      </c>
      <c r="BC97" s="62">
        <v>0.95748728513717651</v>
      </c>
      <c r="BD97" s="63">
        <v>0.97902095317840576</v>
      </c>
    </row>
    <row r="98" spans="1:56" x14ac:dyDescent="0.25">
      <c r="A98" s="47">
        <v>43405</v>
      </c>
      <c r="B98" s="48">
        <v>3155</v>
      </c>
      <c r="C98" s="49">
        <v>9838</v>
      </c>
      <c r="D98" s="50">
        <v>2.8358395099639893</v>
      </c>
      <c r="E98" s="49">
        <v>3315</v>
      </c>
      <c r="F98" s="49">
        <v>2494</v>
      </c>
      <c r="G98" s="49">
        <v>3524</v>
      </c>
      <c r="H98" s="51">
        <v>660606581</v>
      </c>
      <c r="I98" s="52">
        <v>209384.01933438986</v>
      </c>
      <c r="J98" s="53">
        <v>175000</v>
      </c>
      <c r="K98" s="54">
        <v>72.964806594800251</v>
      </c>
      <c r="L98" s="54">
        <v>28</v>
      </c>
      <c r="M98" s="55">
        <v>0.97009527683258057</v>
      </c>
      <c r="N98" s="55">
        <v>0.98490864038467407</v>
      </c>
      <c r="O98" s="55">
        <v>0.94670683145523071</v>
      </c>
      <c r="P98" s="56">
        <v>0.96888887882232666</v>
      </c>
      <c r="Q98" s="52">
        <v>269285.67562321207</v>
      </c>
      <c r="R98" s="53">
        <v>184900</v>
      </c>
      <c r="S98" s="54">
        <v>112.83146981093718</v>
      </c>
      <c r="T98" s="54">
        <v>74</v>
      </c>
      <c r="U98" s="55">
        <v>0.97251147031784058</v>
      </c>
      <c r="V98" s="56">
        <v>1</v>
      </c>
      <c r="W98" s="53">
        <v>219901.92194674013</v>
      </c>
      <c r="X98" s="53">
        <v>165000</v>
      </c>
      <c r="Y98" s="52">
        <v>206970.34499794155</v>
      </c>
      <c r="Z98" s="53">
        <v>170000</v>
      </c>
      <c r="AA98" s="54">
        <v>70.038893344025666</v>
      </c>
      <c r="AB98" s="54">
        <v>34</v>
      </c>
      <c r="AC98" s="55">
        <v>0.94299054145812988</v>
      </c>
      <c r="AD98" s="56">
        <v>0.96518361568450928</v>
      </c>
      <c r="AE98" s="52">
        <v>248969.48791714615</v>
      </c>
      <c r="AF98" s="53">
        <v>190000</v>
      </c>
      <c r="AG98" s="54">
        <v>53.478149829738932</v>
      </c>
      <c r="AH98" s="54">
        <v>21</v>
      </c>
      <c r="AI98" s="55">
        <v>0.97656697034835815</v>
      </c>
      <c r="AJ98" s="56">
        <v>1</v>
      </c>
      <c r="AK98" s="57">
        <v>38466</v>
      </c>
      <c r="AL98" s="58">
        <v>7990750187</v>
      </c>
      <c r="AM98" s="59">
        <v>51864</v>
      </c>
      <c r="AN98" s="60">
        <v>38311</v>
      </c>
      <c r="AO98" s="61">
        <v>207740.80818926296</v>
      </c>
      <c r="AP98" s="58">
        <v>175000</v>
      </c>
      <c r="AQ98" s="59">
        <v>77.034254057428214</v>
      </c>
      <c r="AR98" s="59">
        <v>25</v>
      </c>
      <c r="AS98" s="62">
        <v>0.97784304618835449</v>
      </c>
      <c r="AT98" s="62">
        <v>0.99147355556488037</v>
      </c>
      <c r="AU98" s="62">
        <v>0.95844656229019165</v>
      </c>
      <c r="AV98" s="63">
        <v>0.97998619079589844</v>
      </c>
      <c r="AW98" s="58">
        <v>226559.6783584707</v>
      </c>
      <c r="AX98" s="58">
        <v>179900</v>
      </c>
      <c r="AY98" s="61">
        <v>214584.00633562999</v>
      </c>
      <c r="AZ98" s="58">
        <v>179500</v>
      </c>
      <c r="BA98" s="59">
        <v>75.810153026583805</v>
      </c>
      <c r="BB98" s="59">
        <v>24</v>
      </c>
      <c r="BC98" s="62">
        <v>0.9585646390914917</v>
      </c>
      <c r="BD98" s="63">
        <v>0.97989952564239502</v>
      </c>
    </row>
    <row r="99" spans="1:56" x14ac:dyDescent="0.25">
      <c r="A99" s="47">
        <v>43374</v>
      </c>
      <c r="B99" s="48">
        <v>3391</v>
      </c>
      <c r="C99" s="49">
        <v>10245</v>
      </c>
      <c r="D99" s="50">
        <v>2.9533007144927979</v>
      </c>
      <c r="E99" s="49">
        <v>4496</v>
      </c>
      <c r="F99" s="49">
        <v>3074</v>
      </c>
      <c r="G99" s="49">
        <v>3915</v>
      </c>
      <c r="H99" s="51">
        <v>707488141</v>
      </c>
      <c r="I99" s="52">
        <v>208637.02182247126</v>
      </c>
      <c r="J99" s="53">
        <v>174500</v>
      </c>
      <c r="K99" s="54">
        <v>82.425914994096814</v>
      </c>
      <c r="L99" s="54">
        <v>28</v>
      </c>
      <c r="M99" s="55">
        <v>0.97574657201766968</v>
      </c>
      <c r="N99" s="55">
        <v>0.98842591047286987</v>
      </c>
      <c r="O99" s="55">
        <v>0.95332419872283936</v>
      </c>
      <c r="P99" s="56">
        <v>0.97322404384613037</v>
      </c>
      <c r="Q99" s="52">
        <v>271928.4184285574</v>
      </c>
      <c r="R99" s="53">
        <v>189900</v>
      </c>
      <c r="S99" s="54">
        <v>105.7061981454368</v>
      </c>
      <c r="T99" s="54">
        <v>69</v>
      </c>
      <c r="U99" s="55">
        <v>0.97203993797302246</v>
      </c>
      <c r="V99" s="56">
        <v>1</v>
      </c>
      <c r="W99" s="53">
        <v>223309.76276881719</v>
      </c>
      <c r="X99" s="53">
        <v>175000</v>
      </c>
      <c r="Y99" s="52">
        <v>213384.36800785083</v>
      </c>
      <c r="Z99" s="53">
        <v>174950</v>
      </c>
      <c r="AA99" s="54">
        <v>79.631630328669047</v>
      </c>
      <c r="AB99" s="54">
        <v>28</v>
      </c>
      <c r="AC99" s="55">
        <v>0.94429188966751099</v>
      </c>
      <c r="AD99" s="56">
        <v>0.9673115611076355</v>
      </c>
      <c r="AE99" s="52">
        <v>253859.75109058249</v>
      </c>
      <c r="AF99" s="53">
        <v>199900</v>
      </c>
      <c r="AG99" s="54">
        <v>50.26947637292465</v>
      </c>
      <c r="AH99" s="54">
        <v>18</v>
      </c>
      <c r="AI99" s="55">
        <v>0.97913581132888794</v>
      </c>
      <c r="AJ99" s="56">
        <v>1</v>
      </c>
      <c r="AK99" s="57">
        <v>35311</v>
      </c>
      <c r="AL99" s="58">
        <v>7330143606</v>
      </c>
      <c r="AM99" s="59">
        <v>48549</v>
      </c>
      <c r="AN99" s="60">
        <v>35817</v>
      </c>
      <c r="AO99" s="61">
        <v>207593.98487680545</v>
      </c>
      <c r="AP99" s="58">
        <v>175000</v>
      </c>
      <c r="AQ99" s="59">
        <v>77.397914659715539</v>
      </c>
      <c r="AR99" s="59">
        <v>25</v>
      </c>
      <c r="AS99" s="62">
        <v>0.97853237390518188</v>
      </c>
      <c r="AT99" s="62">
        <v>0.99219846725463867</v>
      </c>
      <c r="AU99" s="62">
        <v>0.95948904752731323</v>
      </c>
      <c r="AV99" s="63">
        <v>0.98081022500991821</v>
      </c>
      <c r="AW99" s="58">
        <v>227012.34095024038</v>
      </c>
      <c r="AX99" s="58">
        <v>179900</v>
      </c>
      <c r="AY99" s="61">
        <v>215105.65767798712</v>
      </c>
      <c r="AZ99" s="58">
        <v>179900</v>
      </c>
      <c r="BA99" s="59">
        <v>76.21220670391061</v>
      </c>
      <c r="BB99" s="59">
        <v>23</v>
      </c>
      <c r="BC99" s="62">
        <v>0.95963042974472046</v>
      </c>
      <c r="BD99" s="63">
        <v>0.98076921701431274</v>
      </c>
    </row>
    <row r="100" spans="1:56" x14ac:dyDescent="0.25">
      <c r="A100" s="47">
        <v>43344</v>
      </c>
      <c r="B100" s="48">
        <v>3143</v>
      </c>
      <c r="C100" s="49">
        <v>10161</v>
      </c>
      <c r="D100" s="50">
        <v>2.933455228805542</v>
      </c>
      <c r="E100" s="49">
        <v>4179</v>
      </c>
      <c r="F100" s="49">
        <v>2997</v>
      </c>
      <c r="G100" s="49">
        <v>4142</v>
      </c>
      <c r="H100" s="51">
        <v>639369128</v>
      </c>
      <c r="I100" s="52">
        <v>203426.38498250081</v>
      </c>
      <c r="J100" s="53">
        <v>174500</v>
      </c>
      <c r="K100" s="54">
        <v>76.538192234245699</v>
      </c>
      <c r="L100" s="54">
        <v>27</v>
      </c>
      <c r="M100" s="55">
        <v>0.97690457105636597</v>
      </c>
      <c r="N100" s="55">
        <v>0.98847788572311401</v>
      </c>
      <c r="O100" s="55">
        <v>0.95351666212081909</v>
      </c>
      <c r="P100" s="56">
        <v>0.97600001096725464</v>
      </c>
      <c r="Q100" s="52">
        <v>278285.56474536122</v>
      </c>
      <c r="R100" s="53">
        <v>194900</v>
      </c>
      <c r="S100" s="54">
        <v>104.28914476921562</v>
      </c>
      <c r="T100" s="54">
        <v>67</v>
      </c>
      <c r="U100" s="55">
        <v>0.97366863489151001</v>
      </c>
      <c r="V100" s="56">
        <v>1</v>
      </c>
      <c r="W100" s="53">
        <v>230811.82977173384</v>
      </c>
      <c r="X100" s="53">
        <v>178500</v>
      </c>
      <c r="Y100" s="52">
        <v>213914.99660210669</v>
      </c>
      <c r="Z100" s="53">
        <v>178500</v>
      </c>
      <c r="AA100" s="54">
        <v>79.553589315525883</v>
      </c>
      <c r="AB100" s="54">
        <v>27</v>
      </c>
      <c r="AC100" s="55">
        <v>0.9515538215637207</v>
      </c>
      <c r="AD100" s="56">
        <v>0.97188752889633179</v>
      </c>
      <c r="AE100" s="52">
        <v>253267.14913351231</v>
      </c>
      <c r="AF100" s="53">
        <v>199900</v>
      </c>
      <c r="AG100" s="54">
        <v>49.532110091743121</v>
      </c>
      <c r="AH100" s="54">
        <v>18</v>
      </c>
      <c r="AI100" s="55">
        <v>0.97978496551513672</v>
      </c>
      <c r="AJ100" s="56">
        <v>1</v>
      </c>
      <c r="AK100" s="57">
        <v>31920</v>
      </c>
      <c r="AL100" s="58">
        <v>6622655465</v>
      </c>
      <c r="AM100" s="59">
        <v>44053</v>
      </c>
      <c r="AN100" s="60">
        <v>32743</v>
      </c>
      <c r="AO100" s="61">
        <v>207483.17506814122</v>
      </c>
      <c r="AP100" s="58">
        <v>175000</v>
      </c>
      <c r="AQ100" s="59">
        <v>76.864006769886544</v>
      </c>
      <c r="AR100" s="59">
        <v>25</v>
      </c>
      <c r="AS100" s="62">
        <v>0.9788283109664917</v>
      </c>
      <c r="AT100" s="62">
        <v>0.99259257316589355</v>
      </c>
      <c r="AU100" s="62">
        <v>0.9601435661315918</v>
      </c>
      <c r="AV100" s="63">
        <v>0.98152422904968262</v>
      </c>
      <c r="AW100" s="58">
        <v>227391.54367127814</v>
      </c>
      <c r="AX100" s="58">
        <v>179999</v>
      </c>
      <c r="AY100" s="61">
        <v>215268.08961259454</v>
      </c>
      <c r="AZ100" s="58">
        <v>179900</v>
      </c>
      <c r="BA100" s="59">
        <v>75.891129648302623</v>
      </c>
      <c r="BB100" s="59">
        <v>23</v>
      </c>
      <c r="BC100" s="62">
        <v>0.96107304096221924</v>
      </c>
      <c r="BD100" s="63">
        <v>0.98181819915771484</v>
      </c>
    </row>
    <row r="101" spans="1:56" x14ac:dyDescent="0.25">
      <c r="A101" s="47">
        <v>43313</v>
      </c>
      <c r="B101" s="48">
        <v>4083</v>
      </c>
      <c r="C101" s="49">
        <v>10213</v>
      </c>
      <c r="D101" s="50">
        <v>2.9204337596893311</v>
      </c>
      <c r="E101" s="49">
        <v>5021</v>
      </c>
      <c r="F101" s="49">
        <v>3546</v>
      </c>
      <c r="G101" s="49">
        <v>4219</v>
      </c>
      <c r="H101" s="51">
        <v>862877102</v>
      </c>
      <c r="I101" s="52">
        <v>211334.09306882194</v>
      </c>
      <c r="J101" s="53">
        <v>175500</v>
      </c>
      <c r="K101" s="54">
        <v>72.031839333823172</v>
      </c>
      <c r="L101" s="54">
        <v>24</v>
      </c>
      <c r="M101" s="55">
        <v>0.97683113813400269</v>
      </c>
      <c r="N101" s="55">
        <v>0.98916363716125488</v>
      </c>
      <c r="O101" s="55">
        <v>0.95661216974258423</v>
      </c>
      <c r="P101" s="56">
        <v>0.97771716117858887</v>
      </c>
      <c r="Q101" s="52">
        <v>276966.50908193487</v>
      </c>
      <c r="R101" s="53">
        <v>195000</v>
      </c>
      <c r="S101" s="54">
        <v>100.32350925291296</v>
      </c>
      <c r="T101" s="54">
        <v>63</v>
      </c>
      <c r="U101" s="55">
        <v>0.97447770833969116</v>
      </c>
      <c r="V101" s="56">
        <v>1</v>
      </c>
      <c r="W101" s="53">
        <v>221438.84792254941</v>
      </c>
      <c r="X101" s="53">
        <v>174900</v>
      </c>
      <c r="Y101" s="52">
        <v>214848.62760788796</v>
      </c>
      <c r="Z101" s="53">
        <v>179000</v>
      </c>
      <c r="AA101" s="54">
        <v>77.746967559943585</v>
      </c>
      <c r="AB101" s="54">
        <v>28</v>
      </c>
      <c r="AC101" s="55">
        <v>0.95229220390319824</v>
      </c>
      <c r="AD101" s="56">
        <v>0.9736703634262085</v>
      </c>
      <c r="AE101" s="52">
        <v>248651.88755980862</v>
      </c>
      <c r="AF101" s="53">
        <v>199900</v>
      </c>
      <c r="AG101" s="54">
        <v>50.102156909220191</v>
      </c>
      <c r="AH101" s="54">
        <v>16</v>
      </c>
      <c r="AI101" s="55">
        <v>0.98016363382339478</v>
      </c>
      <c r="AJ101" s="56">
        <v>1</v>
      </c>
      <c r="AK101" s="57">
        <v>28777</v>
      </c>
      <c r="AL101" s="58">
        <v>5983286337</v>
      </c>
      <c r="AM101" s="59">
        <v>39874</v>
      </c>
      <c r="AN101" s="60">
        <v>29746</v>
      </c>
      <c r="AO101" s="61">
        <v>207926.26970391994</v>
      </c>
      <c r="AP101" s="58">
        <v>175000</v>
      </c>
      <c r="AQ101" s="59">
        <v>76.899596718119867</v>
      </c>
      <c r="AR101" s="59">
        <v>24</v>
      </c>
      <c r="AS101" s="62">
        <v>0.97903728485107422</v>
      </c>
      <c r="AT101" s="62">
        <v>0.99332219362258911</v>
      </c>
      <c r="AU101" s="62">
        <v>0.96086341142654419</v>
      </c>
      <c r="AV101" s="63">
        <v>0.9821428656578064</v>
      </c>
      <c r="AW101" s="58">
        <v>227034.68795763765</v>
      </c>
      <c r="AX101" s="58">
        <v>180000</v>
      </c>
      <c r="AY101" s="61">
        <v>215403.29784055412</v>
      </c>
      <c r="AZ101" s="58">
        <v>179900</v>
      </c>
      <c r="BA101" s="59">
        <v>75.522198304856715</v>
      </c>
      <c r="BB101" s="59">
        <v>23</v>
      </c>
      <c r="BC101" s="62">
        <v>0.96202409267425537</v>
      </c>
      <c r="BD101" s="63">
        <v>0.98293113708496094</v>
      </c>
    </row>
    <row r="102" spans="1:56" x14ac:dyDescent="0.25">
      <c r="A102" s="47">
        <v>43282</v>
      </c>
      <c r="B102" s="48">
        <v>4234</v>
      </c>
      <c r="C102" s="49">
        <v>9904</v>
      </c>
      <c r="D102" s="50">
        <v>2.8365354537963867</v>
      </c>
      <c r="E102" s="49">
        <v>4837</v>
      </c>
      <c r="F102" s="49">
        <v>3606</v>
      </c>
      <c r="G102" s="49">
        <v>4534</v>
      </c>
      <c r="H102" s="51">
        <v>910229638</v>
      </c>
      <c r="I102" s="52">
        <v>214981.01983939536</v>
      </c>
      <c r="J102" s="53">
        <v>181250</v>
      </c>
      <c r="K102" s="54">
        <v>70.431103757976842</v>
      </c>
      <c r="L102" s="54">
        <v>19</v>
      </c>
      <c r="M102" s="55">
        <v>0.98117548227310181</v>
      </c>
      <c r="N102" s="55">
        <v>0.99325841665267944</v>
      </c>
      <c r="O102" s="55">
        <v>0.96412992477416992</v>
      </c>
      <c r="P102" s="56">
        <v>0.98333334922790527</v>
      </c>
      <c r="Q102" s="52">
        <v>282264.24872889975</v>
      </c>
      <c r="R102" s="53">
        <v>199900</v>
      </c>
      <c r="S102" s="54">
        <v>102.03957996768982</v>
      </c>
      <c r="T102" s="54">
        <v>61</v>
      </c>
      <c r="U102" s="55">
        <v>0.9746476411819458</v>
      </c>
      <c r="V102" s="56">
        <v>1</v>
      </c>
      <c r="W102" s="53">
        <v>227324.3962893475</v>
      </c>
      <c r="X102" s="53">
        <v>179900</v>
      </c>
      <c r="Y102" s="52">
        <v>214242.41870824053</v>
      </c>
      <c r="Z102" s="53">
        <v>179900</v>
      </c>
      <c r="AA102" s="54">
        <v>64.234951456310682</v>
      </c>
      <c r="AB102" s="54">
        <v>24</v>
      </c>
      <c r="AC102" s="55">
        <v>0.95744562149047852</v>
      </c>
      <c r="AD102" s="56">
        <v>0.97777777910232544</v>
      </c>
      <c r="AE102" s="52">
        <v>244616.00664010624</v>
      </c>
      <c r="AF102" s="53">
        <v>195000</v>
      </c>
      <c r="AG102" s="54">
        <v>45.046978385531538</v>
      </c>
      <c r="AH102" s="54">
        <v>14</v>
      </c>
      <c r="AI102" s="55">
        <v>0.98329710960388184</v>
      </c>
      <c r="AJ102" s="56">
        <v>1</v>
      </c>
      <c r="AK102" s="57">
        <v>24694</v>
      </c>
      <c r="AL102" s="58">
        <v>5120409235</v>
      </c>
      <c r="AM102" s="59">
        <v>34853</v>
      </c>
      <c r="AN102" s="60">
        <v>26200</v>
      </c>
      <c r="AO102" s="61">
        <v>207362.7843923379</v>
      </c>
      <c r="AP102" s="58">
        <v>174900</v>
      </c>
      <c r="AQ102" s="59">
        <v>77.704874194724681</v>
      </c>
      <c r="AR102" s="59">
        <v>24</v>
      </c>
      <c r="AS102" s="62">
        <v>0.97940361499786377</v>
      </c>
      <c r="AT102" s="62">
        <v>0.99423849582672119</v>
      </c>
      <c r="AU102" s="62">
        <v>0.96156954765319824</v>
      </c>
      <c r="AV102" s="63">
        <v>0.98312604427337646</v>
      </c>
      <c r="AW102" s="58">
        <v>227838.61061690474</v>
      </c>
      <c r="AX102" s="58">
        <v>182000</v>
      </c>
      <c r="AY102" s="61">
        <v>215478.07883481678</v>
      </c>
      <c r="AZ102" s="58">
        <v>179900</v>
      </c>
      <c r="BA102" s="59">
        <v>75.2210256997747</v>
      </c>
      <c r="BB102" s="59">
        <v>22</v>
      </c>
      <c r="BC102" s="62">
        <v>0.96333599090576172</v>
      </c>
      <c r="BD102" s="63">
        <v>0.98400002717971802</v>
      </c>
    </row>
    <row r="103" spans="1:56" x14ac:dyDescent="0.25">
      <c r="A103" s="47">
        <v>43252</v>
      </c>
      <c r="B103" s="48">
        <v>4651</v>
      </c>
      <c r="C103" s="49">
        <v>9825</v>
      </c>
      <c r="D103" s="50">
        <v>2.8265924453735352</v>
      </c>
      <c r="E103" s="49">
        <v>5630</v>
      </c>
      <c r="F103" s="49">
        <v>4029</v>
      </c>
      <c r="G103" s="49">
        <v>5031</v>
      </c>
      <c r="H103" s="51">
        <v>1025667025</v>
      </c>
      <c r="I103" s="52">
        <v>220526.12878950764</v>
      </c>
      <c r="J103" s="53">
        <v>185000</v>
      </c>
      <c r="K103" s="54">
        <v>65.469576435175227</v>
      </c>
      <c r="L103" s="54">
        <v>17</v>
      </c>
      <c r="M103" s="55">
        <v>0.98423314094543457</v>
      </c>
      <c r="N103" s="55">
        <v>1</v>
      </c>
      <c r="O103" s="55">
        <v>0.96986323595046997</v>
      </c>
      <c r="P103" s="56">
        <v>0.98993289470672607</v>
      </c>
      <c r="Q103" s="52">
        <v>279176.34716402658</v>
      </c>
      <c r="R103" s="53">
        <v>199500</v>
      </c>
      <c r="S103" s="54">
        <v>97.328753180661579</v>
      </c>
      <c r="T103" s="54">
        <v>55</v>
      </c>
      <c r="U103" s="55">
        <v>0.97729390859603882</v>
      </c>
      <c r="V103" s="56">
        <v>1</v>
      </c>
      <c r="W103" s="53">
        <v>228692.7394265233</v>
      </c>
      <c r="X103" s="53">
        <v>185384.5</v>
      </c>
      <c r="Y103" s="52">
        <v>217459.58117291718</v>
      </c>
      <c r="Z103" s="53">
        <v>184900</v>
      </c>
      <c r="AA103" s="54">
        <v>75.410975912590018</v>
      </c>
      <c r="AB103" s="54">
        <v>19</v>
      </c>
      <c r="AC103" s="55">
        <v>0.96240866184234619</v>
      </c>
      <c r="AD103" s="56">
        <v>0.98249447345733643</v>
      </c>
      <c r="AE103" s="52">
        <v>245222.34484836314</v>
      </c>
      <c r="AF103" s="53">
        <v>197900</v>
      </c>
      <c r="AG103" s="54">
        <v>45.384217849334128</v>
      </c>
      <c r="AH103" s="54">
        <v>12</v>
      </c>
      <c r="AI103" s="55">
        <v>0.9837796688079834</v>
      </c>
      <c r="AJ103" s="56">
        <v>1</v>
      </c>
      <c r="AK103" s="57">
        <v>20460</v>
      </c>
      <c r="AL103" s="58">
        <v>4210179597</v>
      </c>
      <c r="AM103" s="59">
        <v>30016</v>
      </c>
      <c r="AN103" s="60">
        <v>22594</v>
      </c>
      <c r="AO103" s="61">
        <v>205786.18686152794</v>
      </c>
      <c r="AP103" s="58">
        <v>172500</v>
      </c>
      <c r="AQ103" s="59">
        <v>79.209779951100245</v>
      </c>
      <c r="AR103" s="59">
        <v>26</v>
      </c>
      <c r="AS103" s="62">
        <v>0.97903692722320557</v>
      </c>
      <c r="AT103" s="62">
        <v>0.99437147378921509</v>
      </c>
      <c r="AU103" s="62">
        <v>0.9610406756401062</v>
      </c>
      <c r="AV103" s="63">
        <v>0.98300284147262573</v>
      </c>
      <c r="AW103" s="58">
        <v>227921.62489062393</v>
      </c>
      <c r="AX103" s="58">
        <v>182500</v>
      </c>
      <c r="AY103" s="61">
        <v>215676.57135190733</v>
      </c>
      <c r="AZ103" s="58">
        <v>179900</v>
      </c>
      <c r="BA103" s="59">
        <v>76.974847223452301</v>
      </c>
      <c r="BB103" s="59">
        <v>21</v>
      </c>
      <c r="BC103" s="62">
        <v>0.96428191661834717</v>
      </c>
      <c r="BD103" s="63">
        <v>0.98507016897201538</v>
      </c>
    </row>
    <row r="104" spans="1:56" x14ac:dyDescent="0.25">
      <c r="A104" s="47">
        <v>43221</v>
      </c>
      <c r="B104" s="48">
        <v>4406</v>
      </c>
      <c r="C104" s="49">
        <v>9256</v>
      </c>
      <c r="D104" s="50">
        <v>2.6618099212646484</v>
      </c>
      <c r="E104" s="49">
        <v>5919</v>
      </c>
      <c r="F104" s="49">
        <v>4219</v>
      </c>
      <c r="G104" s="49">
        <v>5496</v>
      </c>
      <c r="H104" s="51">
        <v>933743337</v>
      </c>
      <c r="I104" s="52">
        <v>211925.40558329551</v>
      </c>
      <c r="J104" s="53">
        <v>180000</v>
      </c>
      <c r="K104" s="54">
        <v>76.6578110808356</v>
      </c>
      <c r="L104" s="54">
        <v>19</v>
      </c>
      <c r="M104" s="55">
        <v>0.98327076435089111</v>
      </c>
      <c r="N104" s="55">
        <v>1</v>
      </c>
      <c r="O104" s="55">
        <v>0.97010904550552368</v>
      </c>
      <c r="P104" s="56">
        <v>0.98998886346817017</v>
      </c>
      <c r="Q104" s="52">
        <v>281752.20204770722</v>
      </c>
      <c r="R104" s="53">
        <v>199900</v>
      </c>
      <c r="S104" s="54">
        <v>100.78738115816768</v>
      </c>
      <c r="T104" s="54">
        <v>53</v>
      </c>
      <c r="U104" s="55">
        <v>0.97977811098098755</v>
      </c>
      <c r="V104" s="56">
        <v>1</v>
      </c>
      <c r="W104" s="53">
        <v>230949.2447623914</v>
      </c>
      <c r="X104" s="53">
        <v>184900</v>
      </c>
      <c r="Y104" s="52">
        <v>223274.22201002625</v>
      </c>
      <c r="Z104" s="53">
        <v>185000</v>
      </c>
      <c r="AA104" s="54">
        <v>67.571360834518728</v>
      </c>
      <c r="AB104" s="54">
        <v>17</v>
      </c>
      <c r="AC104" s="55">
        <v>0.96607738733291626</v>
      </c>
      <c r="AD104" s="56">
        <v>0.98681217432022095</v>
      </c>
      <c r="AE104" s="52">
        <v>249013.00201649862</v>
      </c>
      <c r="AF104" s="53">
        <v>199950</v>
      </c>
      <c r="AG104" s="54">
        <v>45.335152838427945</v>
      </c>
      <c r="AH104" s="54">
        <v>11</v>
      </c>
      <c r="AI104" s="55">
        <v>0.98585349321365356</v>
      </c>
      <c r="AJ104" s="56">
        <v>1</v>
      </c>
      <c r="AK104" s="57">
        <v>15809</v>
      </c>
      <c r="AL104" s="58">
        <v>3184512572</v>
      </c>
      <c r="AM104" s="59">
        <v>24386</v>
      </c>
      <c r="AN104" s="60">
        <v>18565</v>
      </c>
      <c r="AO104" s="61">
        <v>201449.42889676112</v>
      </c>
      <c r="AP104" s="58">
        <v>169000</v>
      </c>
      <c r="AQ104" s="59">
        <v>83.254699664535735</v>
      </c>
      <c r="AR104" s="59">
        <v>29</v>
      </c>
      <c r="AS104" s="62">
        <v>0.97750818729400635</v>
      </c>
      <c r="AT104" s="62">
        <v>0.99257606267929077</v>
      </c>
      <c r="AU104" s="62">
        <v>0.95844167470932007</v>
      </c>
      <c r="AV104" s="63">
        <v>0.9810212254524231</v>
      </c>
      <c r="AW104" s="58">
        <v>227743.33620618214</v>
      </c>
      <c r="AX104" s="58">
        <v>180000</v>
      </c>
      <c r="AY104" s="61">
        <v>215291.3256471612</v>
      </c>
      <c r="AZ104" s="58">
        <v>179900</v>
      </c>
      <c r="BA104" s="59">
        <v>77.314254917811908</v>
      </c>
      <c r="BB104" s="59">
        <v>22</v>
      </c>
      <c r="BC104" s="62">
        <v>0.96468609571456909</v>
      </c>
      <c r="BD104" s="63">
        <v>0.98571425676345825</v>
      </c>
    </row>
    <row r="105" spans="1:56" x14ac:dyDescent="0.25">
      <c r="A105" s="47">
        <v>43191</v>
      </c>
      <c r="B105" s="48">
        <v>3618</v>
      </c>
      <c r="C105" s="49">
        <v>8677</v>
      </c>
      <c r="D105" s="50">
        <v>2.4959607124328613</v>
      </c>
      <c r="E105" s="49">
        <v>5646</v>
      </c>
      <c r="F105" s="49">
        <v>4325</v>
      </c>
      <c r="G105" s="49">
        <v>5596</v>
      </c>
      <c r="H105" s="51">
        <v>732176325</v>
      </c>
      <c r="I105" s="52">
        <v>202370.46019900497</v>
      </c>
      <c r="J105" s="53">
        <v>169250</v>
      </c>
      <c r="K105" s="54">
        <v>82.297925311203315</v>
      </c>
      <c r="L105" s="54">
        <v>24</v>
      </c>
      <c r="M105" s="55">
        <v>0.98178791999816895</v>
      </c>
      <c r="N105" s="55">
        <v>0.99677157402038574</v>
      </c>
      <c r="O105" s="55">
        <v>0.96474123001098633</v>
      </c>
      <c r="P105" s="56">
        <v>0.9848865270614624</v>
      </c>
      <c r="Q105" s="52">
        <v>280005.2046403712</v>
      </c>
      <c r="R105" s="53">
        <v>199500</v>
      </c>
      <c r="S105" s="54">
        <v>106.02650685720872</v>
      </c>
      <c r="T105" s="54">
        <v>56</v>
      </c>
      <c r="U105" s="55">
        <v>0.98005276918411255</v>
      </c>
      <c r="V105" s="56">
        <v>1</v>
      </c>
      <c r="W105" s="53">
        <v>235132.90570764002</v>
      </c>
      <c r="X105" s="53">
        <v>189000</v>
      </c>
      <c r="Y105" s="52">
        <v>218461.27951185167</v>
      </c>
      <c r="Z105" s="53">
        <v>184900</v>
      </c>
      <c r="AA105" s="54">
        <v>74.180388529139691</v>
      </c>
      <c r="AB105" s="54">
        <v>18</v>
      </c>
      <c r="AC105" s="55">
        <v>0.97209006547927856</v>
      </c>
      <c r="AD105" s="56">
        <v>0.99128538370132446</v>
      </c>
      <c r="AE105" s="52">
        <v>247612.85899747565</v>
      </c>
      <c r="AF105" s="53">
        <v>200000</v>
      </c>
      <c r="AG105" s="54">
        <v>46.581129378127237</v>
      </c>
      <c r="AH105" s="54">
        <v>10</v>
      </c>
      <c r="AI105" s="55">
        <v>0.98805564641952515</v>
      </c>
      <c r="AJ105" s="56">
        <v>1</v>
      </c>
      <c r="AK105" s="57">
        <v>11403</v>
      </c>
      <c r="AL105" s="58">
        <v>2250769235</v>
      </c>
      <c r="AM105" s="59">
        <v>18467</v>
      </c>
      <c r="AN105" s="60">
        <v>14346</v>
      </c>
      <c r="AO105" s="61">
        <v>197401.26600596387</v>
      </c>
      <c r="AP105" s="58">
        <v>165000</v>
      </c>
      <c r="AQ105" s="59">
        <v>85.80430013163668</v>
      </c>
      <c r="AR105" s="59">
        <v>33</v>
      </c>
      <c r="AS105" s="62">
        <v>0.97528135776519775</v>
      </c>
      <c r="AT105" s="62">
        <v>0.98983049392700195</v>
      </c>
      <c r="AU105" s="62">
        <v>0.95392656326293945</v>
      </c>
      <c r="AV105" s="63">
        <v>0.97757375240325928</v>
      </c>
      <c r="AW105" s="58">
        <v>226712.73394294476</v>
      </c>
      <c r="AX105" s="58">
        <v>180000</v>
      </c>
      <c r="AY105" s="61">
        <v>212936.2053665751</v>
      </c>
      <c r="AZ105" s="58">
        <v>178000</v>
      </c>
      <c r="BA105" s="59">
        <v>80.180651461254101</v>
      </c>
      <c r="BB105" s="59">
        <v>24</v>
      </c>
      <c r="BC105" s="62">
        <v>0.96427571773529053</v>
      </c>
      <c r="BD105" s="63">
        <v>0.98546040058135986</v>
      </c>
    </row>
    <row r="106" spans="1:56" x14ac:dyDescent="0.25">
      <c r="A106" s="47">
        <v>43160</v>
      </c>
      <c r="B106" s="48">
        <v>3327</v>
      </c>
      <c r="C106" s="49">
        <v>8231</v>
      </c>
      <c r="D106" s="50">
        <v>2.3784434795379639</v>
      </c>
      <c r="E106" s="49">
        <v>5452</v>
      </c>
      <c r="F106" s="49">
        <v>4185</v>
      </c>
      <c r="G106" s="49">
        <v>4831</v>
      </c>
      <c r="H106" s="51">
        <v>653453872</v>
      </c>
      <c r="I106" s="52">
        <v>196468.39206253758</v>
      </c>
      <c r="J106" s="53">
        <v>162500</v>
      </c>
      <c r="K106" s="54">
        <v>90.524969915764146</v>
      </c>
      <c r="L106" s="54">
        <v>32</v>
      </c>
      <c r="M106" s="55">
        <v>0.97456002235412598</v>
      </c>
      <c r="N106" s="55">
        <v>0.99137932062149048</v>
      </c>
      <c r="O106" s="55">
        <v>0.95610713958740234</v>
      </c>
      <c r="P106" s="56">
        <v>0.97892516851425171</v>
      </c>
      <c r="Q106" s="52">
        <v>269200.57621091354</v>
      </c>
      <c r="R106" s="53">
        <v>187900</v>
      </c>
      <c r="S106" s="54">
        <v>116.19159275908152</v>
      </c>
      <c r="T106" s="54">
        <v>63</v>
      </c>
      <c r="U106" s="55">
        <v>0.97882640361785889</v>
      </c>
      <c r="V106" s="56">
        <v>1</v>
      </c>
      <c r="W106" s="53">
        <v>227835.28841519926</v>
      </c>
      <c r="X106" s="53">
        <v>184000</v>
      </c>
      <c r="Y106" s="52">
        <v>211856.23783265403</v>
      </c>
      <c r="Z106" s="53">
        <v>175000</v>
      </c>
      <c r="AA106" s="54">
        <v>78.272118603538971</v>
      </c>
      <c r="AB106" s="54">
        <v>19</v>
      </c>
      <c r="AC106" s="55">
        <v>0.97094845771789551</v>
      </c>
      <c r="AD106" s="56">
        <v>0.99129170179367065</v>
      </c>
      <c r="AE106" s="52">
        <v>243059.31378665002</v>
      </c>
      <c r="AF106" s="53">
        <v>195000</v>
      </c>
      <c r="AG106" s="54">
        <v>54.881598012833784</v>
      </c>
      <c r="AH106" s="54">
        <v>13</v>
      </c>
      <c r="AI106" s="55">
        <v>0.98678284883499146</v>
      </c>
      <c r="AJ106" s="56">
        <v>1</v>
      </c>
      <c r="AK106" s="57">
        <v>7785</v>
      </c>
      <c r="AL106" s="58">
        <v>1518592910</v>
      </c>
      <c r="AM106" s="59">
        <v>12821</v>
      </c>
      <c r="AN106" s="60">
        <v>10021</v>
      </c>
      <c r="AO106" s="61">
        <v>195091.58658787256</v>
      </c>
      <c r="AP106" s="58">
        <v>162000</v>
      </c>
      <c r="AQ106" s="59">
        <v>87.433547557840612</v>
      </c>
      <c r="AR106" s="59">
        <v>36</v>
      </c>
      <c r="AS106" s="62">
        <v>0.97223317623138428</v>
      </c>
      <c r="AT106" s="62">
        <v>0.98776566982269287</v>
      </c>
      <c r="AU106" s="62">
        <v>0.94885545969009399</v>
      </c>
      <c r="AV106" s="63">
        <v>0.97367727756500244</v>
      </c>
      <c r="AW106" s="58">
        <v>222999.59365630423</v>
      </c>
      <c r="AX106" s="58">
        <v>179500</v>
      </c>
      <c r="AY106" s="61">
        <v>210567.28396055545</v>
      </c>
      <c r="AZ106" s="58">
        <v>174900</v>
      </c>
      <c r="BA106" s="59">
        <v>82.771796664336364</v>
      </c>
      <c r="BB106" s="59">
        <v>27</v>
      </c>
      <c r="BC106" s="62">
        <v>0.96092551946640015</v>
      </c>
      <c r="BD106" s="63">
        <v>0.98339968919754028</v>
      </c>
    </row>
    <row r="107" spans="1:56" x14ac:dyDescent="0.25">
      <c r="A107" s="47">
        <v>43132</v>
      </c>
      <c r="B107" s="48">
        <v>2251</v>
      </c>
      <c r="C107" s="49">
        <v>7967</v>
      </c>
      <c r="D107" s="50">
        <v>2.2942023277282715</v>
      </c>
      <c r="E107" s="49">
        <v>3783</v>
      </c>
      <c r="F107" s="49">
        <v>2999</v>
      </c>
      <c r="G107" s="49">
        <v>4119</v>
      </c>
      <c r="H107" s="51">
        <v>421010134</v>
      </c>
      <c r="I107" s="52">
        <v>187032.48956019548</v>
      </c>
      <c r="J107" s="53">
        <v>159000</v>
      </c>
      <c r="K107" s="54">
        <v>89.448199199644293</v>
      </c>
      <c r="L107" s="54">
        <v>43</v>
      </c>
      <c r="M107" s="55">
        <v>0.96985208988189697</v>
      </c>
      <c r="N107" s="55">
        <v>0.98518520593643188</v>
      </c>
      <c r="O107" s="55">
        <v>0.94416970014572144</v>
      </c>
      <c r="P107" s="56">
        <v>0.96998190879821777</v>
      </c>
      <c r="Q107" s="52">
        <v>260850.25157708806</v>
      </c>
      <c r="R107" s="53">
        <v>179000</v>
      </c>
      <c r="S107" s="54">
        <v>123.58039412576879</v>
      </c>
      <c r="T107" s="54">
        <v>83</v>
      </c>
      <c r="U107" s="55">
        <v>0.97770869731903076</v>
      </c>
      <c r="V107" s="56">
        <v>1</v>
      </c>
      <c r="W107" s="53">
        <v>223614.07585470084</v>
      </c>
      <c r="X107" s="53">
        <v>175000</v>
      </c>
      <c r="Y107" s="52">
        <v>215068.43114586876</v>
      </c>
      <c r="Z107" s="53">
        <v>178000</v>
      </c>
      <c r="AA107" s="54">
        <v>85.662554184728236</v>
      </c>
      <c r="AB107" s="54">
        <v>30</v>
      </c>
      <c r="AC107" s="55">
        <v>0.95770597457885742</v>
      </c>
      <c r="AD107" s="56">
        <v>0.98201441764831543</v>
      </c>
      <c r="AE107" s="52">
        <v>246085.48659945905</v>
      </c>
      <c r="AF107" s="53">
        <v>198000</v>
      </c>
      <c r="AG107" s="54">
        <v>61.120660354454962</v>
      </c>
      <c r="AH107" s="54">
        <v>19</v>
      </c>
      <c r="AI107" s="55">
        <v>0.98493862152099609</v>
      </c>
      <c r="AJ107" s="56">
        <v>1</v>
      </c>
      <c r="AK107" s="57">
        <v>4458</v>
      </c>
      <c r="AL107" s="58">
        <v>865139038</v>
      </c>
      <c r="AM107" s="59">
        <v>7369</v>
      </c>
      <c r="AN107" s="60">
        <v>5836</v>
      </c>
      <c r="AO107" s="61">
        <v>194064.38716913413</v>
      </c>
      <c r="AP107" s="58">
        <v>160450</v>
      </c>
      <c r="AQ107" s="59">
        <v>85.127468581687609</v>
      </c>
      <c r="AR107" s="59">
        <v>39</v>
      </c>
      <c r="AS107" s="62">
        <v>0.97050243616104126</v>
      </c>
      <c r="AT107" s="62">
        <v>0.985401451587677</v>
      </c>
      <c r="AU107" s="62">
        <v>0.94344604015350342</v>
      </c>
      <c r="AV107" s="63">
        <v>0.969962477684021</v>
      </c>
      <c r="AW107" s="58">
        <v>219415.50611347714</v>
      </c>
      <c r="AX107" s="58">
        <v>174950</v>
      </c>
      <c r="AY107" s="61">
        <v>209635.04421709728</v>
      </c>
      <c r="AZ107" s="58">
        <v>174900</v>
      </c>
      <c r="BA107" s="59">
        <v>85.998971016978217</v>
      </c>
      <c r="BB107" s="59">
        <v>35</v>
      </c>
      <c r="BC107" s="62">
        <v>0.95366871356964111</v>
      </c>
      <c r="BD107" s="63">
        <v>0.97774684429168701</v>
      </c>
    </row>
    <row r="108" spans="1:56" x14ac:dyDescent="0.25">
      <c r="A108" s="47">
        <v>43101</v>
      </c>
      <c r="B108" s="48">
        <v>2207</v>
      </c>
      <c r="C108" s="49">
        <v>8093</v>
      </c>
      <c r="D108" s="50">
        <v>2.3316607475280762</v>
      </c>
      <c r="E108" s="49">
        <v>3586</v>
      </c>
      <c r="F108" s="49">
        <v>2837</v>
      </c>
      <c r="G108" s="49">
        <v>3368</v>
      </c>
      <c r="H108" s="51">
        <v>444128904</v>
      </c>
      <c r="I108" s="52">
        <v>201236.47666515631</v>
      </c>
      <c r="J108" s="53">
        <v>165000</v>
      </c>
      <c r="K108" s="54">
        <v>80.724512913457176</v>
      </c>
      <c r="L108" s="54">
        <v>36</v>
      </c>
      <c r="M108" s="55">
        <v>0.97117352485656738</v>
      </c>
      <c r="N108" s="55">
        <v>0.98571425676345825</v>
      </c>
      <c r="O108" s="55">
        <v>0.94269853830337524</v>
      </c>
      <c r="P108" s="56">
        <v>0.96976745128631592</v>
      </c>
      <c r="Q108" s="52">
        <v>253451.7674013199</v>
      </c>
      <c r="R108" s="53">
        <v>174900</v>
      </c>
      <c r="S108" s="54">
        <v>125.43803286791054</v>
      </c>
      <c r="T108" s="54">
        <v>88</v>
      </c>
      <c r="U108" s="55">
        <v>0.97659182548522949</v>
      </c>
      <c r="V108" s="56">
        <v>1</v>
      </c>
      <c r="W108" s="53">
        <v>214968.70410183875</v>
      </c>
      <c r="X108" s="53">
        <v>174000</v>
      </c>
      <c r="Y108" s="52">
        <v>203980.55343241332</v>
      </c>
      <c r="Z108" s="53">
        <v>169900</v>
      </c>
      <c r="AA108" s="54">
        <v>86.355225988700568</v>
      </c>
      <c r="AB108" s="54">
        <v>40</v>
      </c>
      <c r="AC108" s="55">
        <v>0.94945955276489258</v>
      </c>
      <c r="AD108" s="56">
        <v>0.97402596473693848</v>
      </c>
      <c r="AE108" s="52">
        <v>237837.43184523808</v>
      </c>
      <c r="AF108" s="53">
        <v>187900</v>
      </c>
      <c r="AG108" s="54">
        <v>64.448931116389545</v>
      </c>
      <c r="AH108" s="54">
        <v>27</v>
      </c>
      <c r="AI108" s="55">
        <v>0.98044335842132568</v>
      </c>
      <c r="AJ108" s="56">
        <v>1</v>
      </c>
      <c r="AK108" s="57">
        <v>2207</v>
      </c>
      <c r="AL108" s="58">
        <v>444128904</v>
      </c>
      <c r="AM108" s="59">
        <v>3586</v>
      </c>
      <c r="AN108" s="60">
        <v>2837</v>
      </c>
      <c r="AO108" s="61">
        <v>201236.47666515631</v>
      </c>
      <c r="AP108" s="58">
        <v>165000</v>
      </c>
      <c r="AQ108" s="59">
        <v>80.724512913457176</v>
      </c>
      <c r="AR108" s="59">
        <v>36</v>
      </c>
      <c r="AS108" s="62">
        <v>0.97117352485656738</v>
      </c>
      <c r="AT108" s="62">
        <v>0.98571425676345825</v>
      </c>
      <c r="AU108" s="62">
        <v>0.94269853830337524</v>
      </c>
      <c r="AV108" s="63">
        <v>0.96976745128631592</v>
      </c>
      <c r="AW108" s="58">
        <v>214968.70410183875</v>
      </c>
      <c r="AX108" s="58">
        <v>174000</v>
      </c>
      <c r="AY108" s="61">
        <v>203980.55343241332</v>
      </c>
      <c r="AZ108" s="58">
        <v>169900</v>
      </c>
      <c r="BA108" s="59">
        <v>86.355225988700568</v>
      </c>
      <c r="BB108" s="59">
        <v>40</v>
      </c>
      <c r="BC108" s="62">
        <v>0.94945955276489258</v>
      </c>
      <c r="BD108" s="63">
        <v>0.97402596473693848</v>
      </c>
    </row>
    <row r="109" spans="1:56" x14ac:dyDescent="0.25">
      <c r="A109" s="47">
        <v>43070</v>
      </c>
      <c r="B109" s="48">
        <v>3164</v>
      </c>
      <c r="C109" s="49">
        <v>8313</v>
      </c>
      <c r="D109" s="50">
        <v>2.4006354808807373</v>
      </c>
      <c r="E109" s="49">
        <v>2506</v>
      </c>
      <c r="F109" s="49">
        <v>2258</v>
      </c>
      <c r="G109" s="49">
        <v>2996</v>
      </c>
      <c r="H109" s="51">
        <v>618021199</v>
      </c>
      <c r="I109" s="52">
        <v>195329.07680151708</v>
      </c>
      <c r="J109" s="53">
        <v>161500</v>
      </c>
      <c r="K109" s="54">
        <v>83.232058172620924</v>
      </c>
      <c r="L109" s="54">
        <v>36</v>
      </c>
      <c r="M109" s="55">
        <v>0.97032707929611206</v>
      </c>
      <c r="N109" s="55">
        <v>0.98601400852203369</v>
      </c>
      <c r="O109" s="55">
        <v>0.94339561462402344</v>
      </c>
      <c r="P109" s="56">
        <v>0.96853601932525635</v>
      </c>
      <c r="Q109" s="52">
        <v>247143.74942722777</v>
      </c>
      <c r="R109" s="53">
        <v>168000</v>
      </c>
      <c r="S109" s="54">
        <v>126.18970287501503</v>
      </c>
      <c r="T109" s="54">
        <v>88</v>
      </c>
      <c r="U109" s="55">
        <v>0.97440743446350098</v>
      </c>
      <c r="V109" s="56">
        <v>1</v>
      </c>
      <c r="W109" s="53">
        <v>191224.2491935484</v>
      </c>
      <c r="X109" s="53">
        <v>147500</v>
      </c>
      <c r="Y109" s="52">
        <v>199502.89855072464</v>
      </c>
      <c r="Z109" s="53">
        <v>160000</v>
      </c>
      <c r="AA109" s="54">
        <v>92.674047829938004</v>
      </c>
      <c r="AB109" s="54">
        <v>41</v>
      </c>
      <c r="AC109" s="55">
        <v>0.93911367654800415</v>
      </c>
      <c r="AD109" s="56">
        <v>0.96772456169128418</v>
      </c>
      <c r="AE109" s="52">
        <v>255992.52992898208</v>
      </c>
      <c r="AF109" s="53">
        <v>202000</v>
      </c>
      <c r="AG109" s="54">
        <v>59.747997329773028</v>
      </c>
      <c r="AH109" s="54">
        <v>23</v>
      </c>
      <c r="AI109" s="55">
        <v>0.97887670993804932</v>
      </c>
      <c r="AJ109" s="56">
        <v>1</v>
      </c>
      <c r="AK109" s="57">
        <v>41554</v>
      </c>
      <c r="AL109" s="58">
        <v>8213661815</v>
      </c>
      <c r="AM109" s="59">
        <v>54773</v>
      </c>
      <c r="AN109" s="60">
        <v>41152</v>
      </c>
      <c r="AO109" s="61">
        <v>197662.36258843914</v>
      </c>
      <c r="AP109" s="58">
        <v>165000</v>
      </c>
      <c r="AQ109" s="59">
        <v>82.775937206558638</v>
      </c>
      <c r="AR109" s="59">
        <v>29</v>
      </c>
      <c r="AS109" s="62">
        <v>0.97521758079528809</v>
      </c>
      <c r="AT109" s="62">
        <v>0.99016451835632324</v>
      </c>
      <c r="AU109" s="62">
        <v>0.95293885469436646</v>
      </c>
      <c r="AV109" s="63">
        <v>0.97704529762268066</v>
      </c>
      <c r="AW109" s="58">
        <v>212216.46039795675</v>
      </c>
      <c r="AX109" s="58">
        <v>169900</v>
      </c>
      <c r="AY109" s="61">
        <v>205040.41717263588</v>
      </c>
      <c r="AZ109" s="58">
        <v>169900</v>
      </c>
      <c r="BA109" s="59">
        <v>81.391923759511826</v>
      </c>
      <c r="BB109" s="59">
        <v>28</v>
      </c>
      <c r="BC109" s="62">
        <v>0.95429587364196777</v>
      </c>
      <c r="BD109" s="63">
        <v>0.97777777910232544</v>
      </c>
    </row>
    <row r="110" spans="1:56" x14ac:dyDescent="0.25">
      <c r="A110" s="47">
        <v>43040</v>
      </c>
      <c r="B110" s="48">
        <v>3153</v>
      </c>
      <c r="C110" s="49">
        <v>9376</v>
      </c>
      <c r="D110" s="50">
        <v>2.7208356857299805</v>
      </c>
      <c r="E110" s="49">
        <v>3326</v>
      </c>
      <c r="F110" s="49">
        <v>2620</v>
      </c>
      <c r="G110" s="49">
        <v>3661</v>
      </c>
      <c r="H110" s="51">
        <v>629147485</v>
      </c>
      <c r="I110" s="52">
        <v>199539.32286711069</v>
      </c>
      <c r="J110" s="53">
        <v>165000</v>
      </c>
      <c r="K110" s="54">
        <v>80.310377657886391</v>
      </c>
      <c r="L110" s="54">
        <v>32</v>
      </c>
      <c r="M110" s="55">
        <v>0.97058773040771484</v>
      </c>
      <c r="N110" s="55">
        <v>0.98746079206466675</v>
      </c>
      <c r="O110" s="55">
        <v>0.94354546070098877</v>
      </c>
      <c r="P110" s="56">
        <v>0.96890139579772949</v>
      </c>
      <c r="Q110" s="52">
        <v>253366.0103126007</v>
      </c>
      <c r="R110" s="53">
        <v>174000</v>
      </c>
      <c r="S110" s="54">
        <v>117.7456271331058</v>
      </c>
      <c r="T110" s="54">
        <v>78</v>
      </c>
      <c r="U110" s="55">
        <v>0.97120976448059082</v>
      </c>
      <c r="V110" s="56">
        <v>1</v>
      </c>
      <c r="W110" s="53">
        <v>203643.09393107655</v>
      </c>
      <c r="X110" s="53">
        <v>159950</v>
      </c>
      <c r="Y110" s="52">
        <v>203001.20620155038</v>
      </c>
      <c r="Z110" s="53">
        <v>165700</v>
      </c>
      <c r="AA110" s="54">
        <v>82.520992366412216</v>
      </c>
      <c r="AB110" s="54">
        <v>35</v>
      </c>
      <c r="AC110" s="55">
        <v>0.94151401519775391</v>
      </c>
      <c r="AD110" s="56">
        <v>0.96732026338577271</v>
      </c>
      <c r="AE110" s="52">
        <v>241237.3906810036</v>
      </c>
      <c r="AF110" s="53">
        <v>187900</v>
      </c>
      <c r="AG110" s="54">
        <v>52.062551215514887</v>
      </c>
      <c r="AH110" s="54">
        <v>22</v>
      </c>
      <c r="AI110" s="55">
        <v>0.97835159301757813</v>
      </c>
      <c r="AJ110" s="56">
        <v>1</v>
      </c>
      <c r="AK110" s="57">
        <v>38390</v>
      </c>
      <c r="AL110" s="58">
        <v>7595640616</v>
      </c>
      <c r="AM110" s="59">
        <v>52267</v>
      </c>
      <c r="AN110" s="60">
        <v>38894</v>
      </c>
      <c r="AO110" s="61">
        <v>197854.66569419121</v>
      </c>
      <c r="AP110" s="58">
        <v>165000</v>
      </c>
      <c r="AQ110" s="59">
        <v>82.738337242637471</v>
      </c>
      <c r="AR110" s="59">
        <v>28</v>
      </c>
      <c r="AS110" s="62">
        <v>0.97561901807785034</v>
      </c>
      <c r="AT110" s="62">
        <v>0.99054819345474243</v>
      </c>
      <c r="AU110" s="62">
        <v>0.95372116565704346</v>
      </c>
      <c r="AV110" s="63">
        <v>0.97769516706466675</v>
      </c>
      <c r="AW110" s="58">
        <v>213222.52227182253</v>
      </c>
      <c r="AX110" s="58">
        <v>169900</v>
      </c>
      <c r="AY110" s="61">
        <v>205358.22033633976</v>
      </c>
      <c r="AZ110" s="58">
        <v>169900</v>
      </c>
      <c r="BA110" s="59">
        <v>80.736617363344052</v>
      </c>
      <c r="BB110" s="59">
        <v>27</v>
      </c>
      <c r="BC110" s="62">
        <v>0.95516437292098999</v>
      </c>
      <c r="BD110" s="63">
        <v>0.97826087474822998</v>
      </c>
    </row>
    <row r="111" spans="1:56" x14ac:dyDescent="0.25">
      <c r="A111" s="47">
        <v>43009</v>
      </c>
      <c r="B111" s="48">
        <v>3329</v>
      </c>
      <c r="C111" s="49">
        <v>9832</v>
      </c>
      <c r="D111" s="50">
        <v>2.866124153137207</v>
      </c>
      <c r="E111" s="49">
        <v>4164</v>
      </c>
      <c r="F111" s="49">
        <v>3252</v>
      </c>
      <c r="G111" s="49">
        <v>3991</v>
      </c>
      <c r="H111" s="51">
        <v>649937733</v>
      </c>
      <c r="I111" s="52">
        <v>195235.1255632322</v>
      </c>
      <c r="J111" s="53">
        <v>165000</v>
      </c>
      <c r="K111" s="54">
        <v>85.83203125</v>
      </c>
      <c r="L111" s="54">
        <v>34</v>
      </c>
      <c r="M111" s="55">
        <v>0.97189706563949585</v>
      </c>
      <c r="N111" s="55">
        <v>0.98738580942153931</v>
      </c>
      <c r="O111" s="55">
        <v>0.94741439819335938</v>
      </c>
      <c r="P111" s="56">
        <v>0.97141224145889282</v>
      </c>
      <c r="Q111" s="52">
        <v>258258.25158454303</v>
      </c>
      <c r="R111" s="53">
        <v>179500</v>
      </c>
      <c r="S111" s="54">
        <v>109.44538242473556</v>
      </c>
      <c r="T111" s="54">
        <v>70</v>
      </c>
      <c r="U111" s="55">
        <v>0.9710845947265625</v>
      </c>
      <c r="V111" s="56">
        <v>1</v>
      </c>
      <c r="W111" s="53">
        <v>210653.35284118503</v>
      </c>
      <c r="X111" s="53">
        <v>165250</v>
      </c>
      <c r="Y111" s="52">
        <v>202242.43922305765</v>
      </c>
      <c r="Z111" s="53">
        <v>167900</v>
      </c>
      <c r="AA111" s="54">
        <v>81.691597414589111</v>
      </c>
      <c r="AB111" s="54">
        <v>34</v>
      </c>
      <c r="AC111" s="55">
        <v>0.94608747959136963</v>
      </c>
      <c r="AD111" s="56">
        <v>0.96969699859619141</v>
      </c>
      <c r="AE111" s="52">
        <v>240586.15583756345</v>
      </c>
      <c r="AF111" s="53">
        <v>185000</v>
      </c>
      <c r="AG111" s="54">
        <v>52.614883487847656</v>
      </c>
      <c r="AH111" s="54">
        <v>19</v>
      </c>
      <c r="AI111" s="55">
        <v>0.97869110107421875</v>
      </c>
      <c r="AJ111" s="56">
        <v>1</v>
      </c>
      <c r="AK111" s="57">
        <v>35237</v>
      </c>
      <c r="AL111" s="58">
        <v>6966493131</v>
      </c>
      <c r="AM111" s="59">
        <v>48941</v>
      </c>
      <c r="AN111" s="60">
        <v>36274</v>
      </c>
      <c r="AO111" s="61">
        <v>197703.9228935494</v>
      </c>
      <c r="AP111" s="58">
        <v>165000</v>
      </c>
      <c r="AQ111" s="59">
        <v>82.955563758198693</v>
      </c>
      <c r="AR111" s="59">
        <v>28</v>
      </c>
      <c r="AS111" s="62">
        <v>0.97606641054153442</v>
      </c>
      <c r="AT111" s="62">
        <v>0.99082571268081665</v>
      </c>
      <c r="AU111" s="62">
        <v>0.95462566614151001</v>
      </c>
      <c r="AV111" s="63">
        <v>0.97826087474822998</v>
      </c>
      <c r="AW111" s="58">
        <v>213870.59822975984</v>
      </c>
      <c r="AX111" s="58">
        <v>170000</v>
      </c>
      <c r="AY111" s="61">
        <v>205527.643245201</v>
      </c>
      <c r="AZ111" s="58">
        <v>169950</v>
      </c>
      <c r="BA111" s="59">
        <v>80.60766790787477</v>
      </c>
      <c r="BB111" s="59">
        <v>27</v>
      </c>
      <c r="BC111" s="62">
        <v>0.9561460018157959</v>
      </c>
      <c r="BD111" s="63">
        <v>0.97902095317840576</v>
      </c>
    </row>
    <row r="112" spans="1:56" x14ac:dyDescent="0.25">
      <c r="A112" s="47">
        <v>42979</v>
      </c>
      <c r="B112" s="48">
        <v>3542</v>
      </c>
      <c r="C112" s="49">
        <v>10235</v>
      </c>
      <c r="D112" s="50">
        <v>2.9899945259094238</v>
      </c>
      <c r="E112" s="49">
        <v>4640</v>
      </c>
      <c r="F112" s="49">
        <v>3102</v>
      </c>
      <c r="G112" s="49">
        <v>4133</v>
      </c>
      <c r="H112" s="51">
        <v>685767699</v>
      </c>
      <c r="I112" s="52">
        <v>193610.30463015244</v>
      </c>
      <c r="J112" s="53">
        <v>165850</v>
      </c>
      <c r="K112" s="54">
        <v>83.790172267720976</v>
      </c>
      <c r="L112" s="54">
        <v>31</v>
      </c>
      <c r="M112" s="55">
        <v>0.9763491153717041</v>
      </c>
      <c r="N112" s="55">
        <v>0.98901987075805664</v>
      </c>
      <c r="O112" s="55">
        <v>0.95231521129608154</v>
      </c>
      <c r="P112" s="56">
        <v>0.97333335876464844</v>
      </c>
      <c r="Q112" s="52">
        <v>257496.96742767171</v>
      </c>
      <c r="R112" s="53">
        <v>179900</v>
      </c>
      <c r="S112" s="54">
        <v>102.79462628236443</v>
      </c>
      <c r="T112" s="54">
        <v>62</v>
      </c>
      <c r="U112" s="55">
        <v>0.97269779443740845</v>
      </c>
      <c r="V112" s="56">
        <v>1</v>
      </c>
      <c r="W112" s="53">
        <v>215817.69262562541</v>
      </c>
      <c r="X112" s="53">
        <v>174500</v>
      </c>
      <c r="Y112" s="52">
        <v>206125.68638284042</v>
      </c>
      <c r="Z112" s="53">
        <v>169950</v>
      </c>
      <c r="AA112" s="54">
        <v>74.777491131892944</v>
      </c>
      <c r="AB112" s="54">
        <v>32</v>
      </c>
      <c r="AC112" s="55">
        <v>0.94892817735671997</v>
      </c>
      <c r="AD112" s="56">
        <v>0.97113931179046631</v>
      </c>
      <c r="AE112" s="52">
        <v>239455.54262055529</v>
      </c>
      <c r="AF112" s="53">
        <v>189900</v>
      </c>
      <c r="AG112" s="54">
        <v>54.90684732639729</v>
      </c>
      <c r="AH112" s="54">
        <v>18</v>
      </c>
      <c r="AI112" s="55">
        <v>0.97970455884933472</v>
      </c>
      <c r="AJ112" s="56">
        <v>1</v>
      </c>
      <c r="AK112" s="57">
        <v>31908</v>
      </c>
      <c r="AL112" s="58">
        <v>6316555398</v>
      </c>
      <c r="AM112" s="59">
        <v>44777</v>
      </c>
      <c r="AN112" s="60">
        <v>33022</v>
      </c>
      <c r="AO112" s="61">
        <v>197961.49548702521</v>
      </c>
      <c r="AP112" s="58">
        <v>165000</v>
      </c>
      <c r="AQ112" s="59">
        <v>82.655388667649177</v>
      </c>
      <c r="AR112" s="59">
        <v>27</v>
      </c>
      <c r="AS112" s="62">
        <v>0.97650057077407837</v>
      </c>
      <c r="AT112" s="62">
        <v>0.99124455451965332</v>
      </c>
      <c r="AU112" s="62">
        <v>0.95537692308425903</v>
      </c>
      <c r="AV112" s="63">
        <v>0.97894716262817383</v>
      </c>
      <c r="AW112" s="58">
        <v>214169.32689966177</v>
      </c>
      <c r="AX112" s="58">
        <v>170000</v>
      </c>
      <c r="AY112" s="61">
        <v>205848.31757438611</v>
      </c>
      <c r="AZ112" s="58">
        <v>170000</v>
      </c>
      <c r="BA112" s="59">
        <v>80.500969520693204</v>
      </c>
      <c r="BB112" s="59">
        <v>26</v>
      </c>
      <c r="BC112" s="62">
        <v>0.95712637901306152</v>
      </c>
      <c r="BD112" s="63">
        <v>0.9799882173538208</v>
      </c>
    </row>
    <row r="113" spans="1:56" x14ac:dyDescent="0.25">
      <c r="A113" s="47">
        <v>42948</v>
      </c>
      <c r="B113" s="48">
        <v>4017</v>
      </c>
      <c r="C113" s="49">
        <v>9921</v>
      </c>
      <c r="D113" s="50">
        <v>2.8959376811981201</v>
      </c>
      <c r="E113" s="49">
        <v>4933</v>
      </c>
      <c r="F113" s="49">
        <v>3597</v>
      </c>
      <c r="G113" s="49">
        <v>4472</v>
      </c>
      <c r="H113" s="51">
        <v>808635243</v>
      </c>
      <c r="I113" s="52">
        <v>201303.27184466019</v>
      </c>
      <c r="J113" s="53">
        <v>169000</v>
      </c>
      <c r="K113" s="54">
        <v>72.308841843088416</v>
      </c>
      <c r="L113" s="54">
        <v>25</v>
      </c>
      <c r="M113" s="55">
        <v>0.97657632827758789</v>
      </c>
      <c r="N113" s="55">
        <v>0.99113738536834717</v>
      </c>
      <c r="O113" s="55">
        <v>0.95728611946105957</v>
      </c>
      <c r="P113" s="56">
        <v>0.97817254066467285</v>
      </c>
      <c r="Q113" s="52">
        <v>257800.86944641231</v>
      </c>
      <c r="R113" s="53">
        <v>179000</v>
      </c>
      <c r="S113" s="54">
        <v>104.83902832375769</v>
      </c>
      <c r="T113" s="54">
        <v>63</v>
      </c>
      <c r="U113" s="55">
        <v>0.97257232666015625</v>
      </c>
      <c r="V113" s="56">
        <v>1</v>
      </c>
      <c r="W113" s="53">
        <v>203043.16656422865</v>
      </c>
      <c r="X113" s="53">
        <v>164500</v>
      </c>
      <c r="Y113" s="52">
        <v>199656.76540418316</v>
      </c>
      <c r="Z113" s="53">
        <v>168000</v>
      </c>
      <c r="AA113" s="54">
        <v>83.49582869855395</v>
      </c>
      <c r="AB113" s="54">
        <v>30</v>
      </c>
      <c r="AC113" s="55">
        <v>0.9517662525177002</v>
      </c>
      <c r="AD113" s="56">
        <v>0.97244828939437866</v>
      </c>
      <c r="AE113" s="52">
        <v>233092.05379746837</v>
      </c>
      <c r="AF113" s="53">
        <v>189500</v>
      </c>
      <c r="AG113" s="54">
        <v>51.247093023255815</v>
      </c>
      <c r="AH113" s="54">
        <v>18</v>
      </c>
      <c r="AI113" s="55">
        <v>0.97969722747802734</v>
      </c>
      <c r="AJ113" s="56">
        <v>1</v>
      </c>
      <c r="AK113" s="57">
        <v>28366</v>
      </c>
      <c r="AL113" s="58">
        <v>5630787699</v>
      </c>
      <c r="AM113" s="59">
        <v>40137</v>
      </c>
      <c r="AN113" s="60">
        <v>29920</v>
      </c>
      <c r="AO113" s="61">
        <v>198504.81911443276</v>
      </c>
      <c r="AP113" s="58">
        <v>165000</v>
      </c>
      <c r="AQ113" s="59">
        <v>82.513650793650797</v>
      </c>
      <c r="AR113" s="59">
        <v>27</v>
      </c>
      <c r="AS113" s="62">
        <v>0.97651940584182739</v>
      </c>
      <c r="AT113" s="62">
        <v>0.99157601594924927</v>
      </c>
      <c r="AU113" s="62">
        <v>0.95575791597366333</v>
      </c>
      <c r="AV113" s="63">
        <v>0.97972971200942993</v>
      </c>
      <c r="AW113" s="58">
        <v>213978.71141800619</v>
      </c>
      <c r="AX113" s="58">
        <v>170000</v>
      </c>
      <c r="AY113" s="61">
        <v>205819.50769646233</v>
      </c>
      <c r="AZ113" s="58">
        <v>170000</v>
      </c>
      <c r="BA113" s="59">
        <v>81.094465808393252</v>
      </c>
      <c r="BB113" s="59">
        <v>25</v>
      </c>
      <c r="BC113" s="62">
        <v>0.95797759294509888</v>
      </c>
      <c r="BD113" s="63">
        <v>0.98076921701431274</v>
      </c>
    </row>
    <row r="114" spans="1:56" x14ac:dyDescent="0.25">
      <c r="A114" s="47">
        <v>42917</v>
      </c>
      <c r="B114" s="48">
        <v>4046</v>
      </c>
      <c r="C114" s="49">
        <v>9881</v>
      </c>
      <c r="D114" s="50">
        <v>2.8792190551757813</v>
      </c>
      <c r="E114" s="49">
        <v>4953</v>
      </c>
      <c r="F114" s="49">
        <v>3698</v>
      </c>
      <c r="G114" s="49">
        <v>4877</v>
      </c>
      <c r="H114" s="51">
        <v>819643499</v>
      </c>
      <c r="I114" s="52">
        <v>202581.19105289175</v>
      </c>
      <c r="J114" s="53">
        <v>175000</v>
      </c>
      <c r="K114" s="54">
        <v>72.089807026224648</v>
      </c>
      <c r="L114" s="54">
        <v>22</v>
      </c>
      <c r="M114" s="55">
        <v>0.97946798801422119</v>
      </c>
      <c r="N114" s="55">
        <v>0.99473404884338379</v>
      </c>
      <c r="O114" s="55">
        <v>0.96120500564575195</v>
      </c>
      <c r="P114" s="56">
        <v>0.98404639959335327</v>
      </c>
      <c r="Q114" s="52">
        <v>263901.01139485196</v>
      </c>
      <c r="R114" s="53">
        <v>184900</v>
      </c>
      <c r="S114" s="54">
        <v>106.40016192693048</v>
      </c>
      <c r="T114" s="54">
        <v>62</v>
      </c>
      <c r="U114" s="55">
        <v>0.97276794910430908</v>
      </c>
      <c r="V114" s="56">
        <v>1</v>
      </c>
      <c r="W114" s="53">
        <v>209023.27700490999</v>
      </c>
      <c r="X114" s="53">
        <v>165950</v>
      </c>
      <c r="Y114" s="52">
        <v>202583.92452316076</v>
      </c>
      <c r="Z114" s="53">
        <v>170000</v>
      </c>
      <c r="AA114" s="54">
        <v>80.692266089778258</v>
      </c>
      <c r="AB114" s="54">
        <v>27</v>
      </c>
      <c r="AC114" s="55">
        <v>0.95525264739990234</v>
      </c>
      <c r="AD114" s="56">
        <v>0.97633135318756104</v>
      </c>
      <c r="AE114" s="52">
        <v>232608.20940788116</v>
      </c>
      <c r="AF114" s="53">
        <v>189900</v>
      </c>
      <c r="AG114" s="54">
        <v>47.343038753331967</v>
      </c>
      <c r="AH114" s="54">
        <v>15</v>
      </c>
      <c r="AI114" s="55">
        <v>0.9829331636428833</v>
      </c>
      <c r="AJ114" s="56">
        <v>1</v>
      </c>
      <c r="AK114" s="57">
        <v>24349</v>
      </c>
      <c r="AL114" s="58">
        <v>4822152456</v>
      </c>
      <c r="AM114" s="59">
        <v>35204</v>
      </c>
      <c r="AN114" s="60">
        <v>26323</v>
      </c>
      <c r="AO114" s="61">
        <v>198043.14164852767</v>
      </c>
      <c r="AP114" s="58">
        <v>165000</v>
      </c>
      <c r="AQ114" s="59">
        <v>84.197328950071906</v>
      </c>
      <c r="AR114" s="59">
        <v>27</v>
      </c>
      <c r="AS114" s="62">
        <v>0.97651004791259766</v>
      </c>
      <c r="AT114" s="62">
        <v>0.99163180589675903</v>
      </c>
      <c r="AU114" s="62">
        <v>0.95550578832626343</v>
      </c>
      <c r="AV114" s="63">
        <v>0.9799918532371521</v>
      </c>
      <c r="AW114" s="58">
        <v>215509.34901927048</v>
      </c>
      <c r="AX114" s="58">
        <v>172500</v>
      </c>
      <c r="AY114" s="61">
        <v>206655.34999616654</v>
      </c>
      <c r="AZ114" s="58">
        <v>170000</v>
      </c>
      <c r="BA114" s="59">
        <v>80.766239689839978</v>
      </c>
      <c r="BB114" s="59">
        <v>25</v>
      </c>
      <c r="BC114" s="62">
        <v>0.95882034301757813</v>
      </c>
      <c r="BD114" s="63">
        <v>0.98184120655059814</v>
      </c>
    </row>
    <row r="115" spans="1:56" x14ac:dyDescent="0.25">
      <c r="A115" s="47">
        <v>42887</v>
      </c>
      <c r="B115" s="48">
        <v>4668</v>
      </c>
      <c r="C115" s="49">
        <v>9905</v>
      </c>
      <c r="D115" s="50">
        <v>2.8844614028930664</v>
      </c>
      <c r="E115" s="49">
        <v>5838</v>
      </c>
      <c r="F115" s="49">
        <v>4185</v>
      </c>
      <c r="G115" s="49">
        <v>5185</v>
      </c>
      <c r="H115" s="51">
        <v>996666810</v>
      </c>
      <c r="I115" s="52">
        <v>213510.4562982005</v>
      </c>
      <c r="J115" s="53">
        <v>180000</v>
      </c>
      <c r="K115" s="54">
        <v>78.288255465066442</v>
      </c>
      <c r="L115" s="54">
        <v>21</v>
      </c>
      <c r="M115" s="55">
        <v>0.98147118091583252</v>
      </c>
      <c r="N115" s="55">
        <v>0.99607843160629272</v>
      </c>
      <c r="O115" s="55">
        <v>0.96390938758850098</v>
      </c>
      <c r="P115" s="56">
        <v>0.98523402214050293</v>
      </c>
      <c r="Q115" s="52">
        <v>262656.02391568705</v>
      </c>
      <c r="R115" s="53">
        <v>185000</v>
      </c>
      <c r="S115" s="54">
        <v>104.64714790509844</v>
      </c>
      <c r="T115" s="54">
        <v>60</v>
      </c>
      <c r="U115" s="55">
        <v>0.97552073001861572</v>
      </c>
      <c r="V115" s="56">
        <v>1</v>
      </c>
      <c r="W115" s="53">
        <v>212550.73990334829</v>
      </c>
      <c r="X115" s="53">
        <v>173000</v>
      </c>
      <c r="Y115" s="52">
        <v>211332.16115003623</v>
      </c>
      <c r="Z115" s="53">
        <v>179900</v>
      </c>
      <c r="AA115" s="54">
        <v>70.375986606075102</v>
      </c>
      <c r="AB115" s="54">
        <v>22</v>
      </c>
      <c r="AC115" s="55">
        <v>0.96132385730743408</v>
      </c>
      <c r="AD115" s="56">
        <v>0.98181819915771484</v>
      </c>
      <c r="AE115" s="52">
        <v>235106.58279820977</v>
      </c>
      <c r="AF115" s="53">
        <v>193500</v>
      </c>
      <c r="AG115" s="54">
        <v>45.006557377049184</v>
      </c>
      <c r="AH115" s="54">
        <v>13</v>
      </c>
      <c r="AI115" s="55">
        <v>0.98467838764190674</v>
      </c>
      <c r="AJ115" s="56">
        <v>1</v>
      </c>
      <c r="AK115" s="57">
        <v>20303</v>
      </c>
      <c r="AL115" s="58">
        <v>4002508957</v>
      </c>
      <c r="AM115" s="59">
        <v>30251</v>
      </c>
      <c r="AN115" s="60">
        <v>22625</v>
      </c>
      <c r="AO115" s="61">
        <v>197138.79510417179</v>
      </c>
      <c r="AP115" s="58">
        <v>162500</v>
      </c>
      <c r="AQ115" s="59">
        <v>86.608929187404527</v>
      </c>
      <c r="AR115" s="59">
        <v>28</v>
      </c>
      <c r="AS115" s="62">
        <v>0.97592067718505859</v>
      </c>
      <c r="AT115" s="62">
        <v>0.99099099636077881</v>
      </c>
      <c r="AU115" s="62">
        <v>0.9543687105178833</v>
      </c>
      <c r="AV115" s="63">
        <v>0.97914004325866699</v>
      </c>
      <c r="AW115" s="58">
        <v>216566.71027881536</v>
      </c>
      <c r="AX115" s="58">
        <v>174500</v>
      </c>
      <c r="AY115" s="61">
        <v>207321.93330656673</v>
      </c>
      <c r="AZ115" s="58">
        <v>170000</v>
      </c>
      <c r="BA115" s="59">
        <v>80.7783379770908</v>
      </c>
      <c r="BB115" s="59">
        <v>24</v>
      </c>
      <c r="BC115" s="62">
        <v>0.95940488576889038</v>
      </c>
      <c r="BD115" s="63">
        <v>0.98269897699356079</v>
      </c>
    </row>
    <row r="116" spans="1:56" x14ac:dyDescent="0.25">
      <c r="A116" s="47">
        <v>42856</v>
      </c>
      <c r="B116" s="48">
        <v>4395</v>
      </c>
      <c r="C116" s="49">
        <v>9435</v>
      </c>
      <c r="D116" s="50">
        <v>2.7503278255462646</v>
      </c>
      <c r="E116" s="49">
        <v>5484</v>
      </c>
      <c r="F116" s="49">
        <v>4159</v>
      </c>
      <c r="G116" s="49">
        <v>5481</v>
      </c>
      <c r="H116" s="51">
        <v>895704168</v>
      </c>
      <c r="I116" s="52">
        <v>203800.72081911264</v>
      </c>
      <c r="J116" s="53">
        <v>168000</v>
      </c>
      <c r="K116" s="54">
        <v>82.239580961056703</v>
      </c>
      <c r="L116" s="54">
        <v>22</v>
      </c>
      <c r="M116" s="55">
        <v>0.98022967576980591</v>
      </c>
      <c r="N116" s="55">
        <v>0.99649125337600708</v>
      </c>
      <c r="O116" s="55">
        <v>0.96205699443817139</v>
      </c>
      <c r="P116" s="56">
        <v>0.98701298236846924</v>
      </c>
      <c r="Q116" s="52">
        <v>264679.27224407357</v>
      </c>
      <c r="R116" s="53">
        <v>185000</v>
      </c>
      <c r="S116" s="54">
        <v>108.23179650238474</v>
      </c>
      <c r="T116" s="54">
        <v>62</v>
      </c>
      <c r="U116" s="55">
        <v>0.97586286067962646</v>
      </c>
      <c r="V116" s="56">
        <v>1</v>
      </c>
      <c r="W116" s="53">
        <v>218278.18044559014</v>
      </c>
      <c r="X116" s="53">
        <v>177500</v>
      </c>
      <c r="Y116" s="52">
        <v>209720.90065581736</v>
      </c>
      <c r="Z116" s="53">
        <v>175000</v>
      </c>
      <c r="AA116" s="54">
        <v>74.304305989896562</v>
      </c>
      <c r="AB116" s="54">
        <v>21</v>
      </c>
      <c r="AC116" s="55">
        <v>0.96251773834228516</v>
      </c>
      <c r="AD116" s="56">
        <v>0.98688751459121704</v>
      </c>
      <c r="AE116" s="52">
        <v>240460.59783406754</v>
      </c>
      <c r="AF116" s="53">
        <v>195000</v>
      </c>
      <c r="AG116" s="54">
        <v>47.61302681992337</v>
      </c>
      <c r="AH116" s="54">
        <v>12</v>
      </c>
      <c r="AI116" s="55">
        <v>0.98490816354751587</v>
      </c>
      <c r="AJ116" s="56">
        <v>1</v>
      </c>
      <c r="AK116" s="57">
        <v>15635</v>
      </c>
      <c r="AL116" s="58">
        <v>3005842147</v>
      </c>
      <c r="AM116" s="59">
        <v>24413</v>
      </c>
      <c r="AN116" s="60">
        <v>18440</v>
      </c>
      <c r="AO116" s="61">
        <v>192250.85685960986</v>
      </c>
      <c r="AP116" s="58">
        <v>158000</v>
      </c>
      <c r="AQ116" s="59">
        <v>89.093364049401671</v>
      </c>
      <c r="AR116" s="59">
        <v>31</v>
      </c>
      <c r="AS116" s="62">
        <v>0.9742581844329834</v>
      </c>
      <c r="AT116" s="62">
        <v>0.98965519666671753</v>
      </c>
      <c r="AU116" s="62">
        <v>0.95151233673095703</v>
      </c>
      <c r="AV116" s="63">
        <v>0.97727274894714355</v>
      </c>
      <c r="AW116" s="58">
        <v>217528.6173625465</v>
      </c>
      <c r="AX116" s="58">
        <v>174500</v>
      </c>
      <c r="AY116" s="61">
        <v>206413.77917601357</v>
      </c>
      <c r="AZ116" s="58">
        <v>169900</v>
      </c>
      <c r="BA116" s="59">
        <v>83.138198589256646</v>
      </c>
      <c r="BB116" s="59">
        <v>25</v>
      </c>
      <c r="BC116" s="62">
        <v>0.95897042751312256</v>
      </c>
      <c r="BD116" s="63">
        <v>0.98285716772079468</v>
      </c>
    </row>
    <row r="117" spans="1:56" x14ac:dyDescent="0.25">
      <c r="A117" s="47">
        <v>42826</v>
      </c>
      <c r="B117" s="48">
        <v>3429</v>
      </c>
      <c r="C117" s="49">
        <v>9226</v>
      </c>
      <c r="D117" s="50">
        <v>2.7027976512908936</v>
      </c>
      <c r="E117" s="49">
        <v>5299</v>
      </c>
      <c r="F117" s="49">
        <v>4131</v>
      </c>
      <c r="G117" s="49">
        <v>5633</v>
      </c>
      <c r="H117" s="51">
        <v>657946093</v>
      </c>
      <c r="I117" s="52">
        <v>191876.9591717702</v>
      </c>
      <c r="J117" s="53">
        <v>159900</v>
      </c>
      <c r="K117" s="54">
        <v>86.693407234539094</v>
      </c>
      <c r="L117" s="54">
        <v>23</v>
      </c>
      <c r="M117" s="55">
        <v>0.9783892035484314</v>
      </c>
      <c r="N117" s="55">
        <v>0.99343979358673096</v>
      </c>
      <c r="O117" s="55">
        <v>0.95913279056549072</v>
      </c>
      <c r="P117" s="56">
        <v>0.98136401176452637</v>
      </c>
      <c r="Q117" s="52">
        <v>262221.24084169208</v>
      </c>
      <c r="R117" s="53">
        <v>184900</v>
      </c>
      <c r="S117" s="54">
        <v>109.5330587470193</v>
      </c>
      <c r="T117" s="54">
        <v>60</v>
      </c>
      <c r="U117" s="55">
        <v>0.97694897651672363</v>
      </c>
      <c r="V117" s="56">
        <v>1</v>
      </c>
      <c r="W117" s="53">
        <v>224930.2850351778</v>
      </c>
      <c r="X117" s="53">
        <v>179950</v>
      </c>
      <c r="Y117" s="52">
        <v>213785.96998535871</v>
      </c>
      <c r="Z117" s="53">
        <v>176900</v>
      </c>
      <c r="AA117" s="54">
        <v>71.917111003393117</v>
      </c>
      <c r="AB117" s="54">
        <v>19</v>
      </c>
      <c r="AC117" s="55">
        <v>0.96510684490203857</v>
      </c>
      <c r="AD117" s="56">
        <v>0.98887336254119873</v>
      </c>
      <c r="AE117" s="52">
        <v>232968.55020510076</v>
      </c>
      <c r="AF117" s="53">
        <v>187500</v>
      </c>
      <c r="AG117" s="54">
        <v>50.944612107225282</v>
      </c>
      <c r="AH117" s="54">
        <v>13</v>
      </c>
      <c r="AI117" s="55">
        <v>0.98432713747024536</v>
      </c>
      <c r="AJ117" s="56">
        <v>1</v>
      </c>
      <c r="AK117" s="57">
        <v>11240</v>
      </c>
      <c r="AL117" s="58">
        <v>2110137979</v>
      </c>
      <c r="AM117" s="59">
        <v>18929</v>
      </c>
      <c r="AN117" s="60">
        <v>14281</v>
      </c>
      <c r="AO117" s="61">
        <v>187734.69564056941</v>
      </c>
      <c r="AP117" s="58">
        <v>154000</v>
      </c>
      <c r="AQ117" s="59">
        <v>91.771804912780354</v>
      </c>
      <c r="AR117" s="59">
        <v>34.5</v>
      </c>
      <c r="AS117" s="62">
        <v>0.97191506624221802</v>
      </c>
      <c r="AT117" s="62">
        <v>0.98726928234100342</v>
      </c>
      <c r="AU117" s="62">
        <v>0.94737595319747925</v>
      </c>
      <c r="AV117" s="63">
        <v>0.97368419170379639</v>
      </c>
      <c r="AW117" s="58">
        <v>217311.60808145424</v>
      </c>
      <c r="AX117" s="58">
        <v>171900</v>
      </c>
      <c r="AY117" s="61">
        <v>205452.23827683617</v>
      </c>
      <c r="AZ117" s="58">
        <v>169000</v>
      </c>
      <c r="BA117" s="59">
        <v>85.711062845932886</v>
      </c>
      <c r="BB117" s="59">
        <v>26</v>
      </c>
      <c r="BC117" s="62">
        <v>0.95793873071670532</v>
      </c>
      <c r="BD117" s="63">
        <v>0.98181819915771484</v>
      </c>
    </row>
    <row r="118" spans="1:56" x14ac:dyDescent="0.25">
      <c r="A118" s="47">
        <v>42795</v>
      </c>
      <c r="B118" s="48">
        <v>3471</v>
      </c>
      <c r="C118" s="49">
        <v>9708</v>
      </c>
      <c r="D118" s="50">
        <v>2.8319032192230225</v>
      </c>
      <c r="E118" s="49">
        <v>5611</v>
      </c>
      <c r="F118" s="49">
        <v>4290</v>
      </c>
      <c r="G118" s="49">
        <v>5087</v>
      </c>
      <c r="H118" s="51">
        <v>651168220</v>
      </c>
      <c r="I118" s="52">
        <v>187602.48343416883</v>
      </c>
      <c r="J118" s="53">
        <v>155000</v>
      </c>
      <c r="K118" s="54">
        <v>93.898876404494388</v>
      </c>
      <c r="L118" s="54">
        <v>34</v>
      </c>
      <c r="M118" s="55">
        <v>0.97241461277008057</v>
      </c>
      <c r="N118" s="55">
        <v>0.98918920755386353</v>
      </c>
      <c r="O118" s="55">
        <v>0.94797855615615845</v>
      </c>
      <c r="P118" s="56">
        <v>0.97419697046279907</v>
      </c>
      <c r="Q118" s="52">
        <v>258769.35020180067</v>
      </c>
      <c r="R118" s="53">
        <v>182500</v>
      </c>
      <c r="S118" s="54">
        <v>108.59177997527811</v>
      </c>
      <c r="T118" s="54">
        <v>57</v>
      </c>
      <c r="U118" s="55">
        <v>0.97722935676574707</v>
      </c>
      <c r="V118" s="56">
        <v>1</v>
      </c>
      <c r="W118" s="53">
        <v>227073.9888709388</v>
      </c>
      <c r="X118" s="53">
        <v>179000</v>
      </c>
      <c r="Y118" s="52">
        <v>202013.25029627874</v>
      </c>
      <c r="Z118" s="53">
        <v>167300</v>
      </c>
      <c r="AA118" s="54">
        <v>88.129197761194035</v>
      </c>
      <c r="AB118" s="54">
        <v>22</v>
      </c>
      <c r="AC118" s="55">
        <v>0.96049600839614868</v>
      </c>
      <c r="AD118" s="56">
        <v>0.98398929834365845</v>
      </c>
      <c r="AE118" s="52">
        <v>227183.95791345584</v>
      </c>
      <c r="AF118" s="53">
        <v>179900</v>
      </c>
      <c r="AG118" s="54">
        <v>54.782189895812856</v>
      </c>
      <c r="AH118" s="54">
        <v>15</v>
      </c>
      <c r="AI118" s="55">
        <v>0.98384678363800049</v>
      </c>
      <c r="AJ118" s="56">
        <v>1</v>
      </c>
      <c r="AK118" s="57">
        <v>7811</v>
      </c>
      <c r="AL118" s="58">
        <v>1452191886</v>
      </c>
      <c r="AM118" s="59">
        <v>13630</v>
      </c>
      <c r="AN118" s="60">
        <v>10150</v>
      </c>
      <c r="AO118" s="61">
        <v>185916.25732940724</v>
      </c>
      <c r="AP118" s="58">
        <v>151000</v>
      </c>
      <c r="AQ118" s="59">
        <v>94.001408811475414</v>
      </c>
      <c r="AR118" s="59">
        <v>40</v>
      </c>
      <c r="AS118" s="62">
        <v>0.96905779838562012</v>
      </c>
      <c r="AT118" s="62">
        <v>0.98475015163421631</v>
      </c>
      <c r="AU118" s="62">
        <v>0.9421880841255188</v>
      </c>
      <c r="AV118" s="63">
        <v>0.96969699859619141</v>
      </c>
      <c r="AW118" s="58">
        <v>214343.71014814815</v>
      </c>
      <c r="AX118" s="58">
        <v>169900</v>
      </c>
      <c r="AY118" s="61">
        <v>202058.11856489762</v>
      </c>
      <c r="AZ118" s="58">
        <v>165000</v>
      </c>
      <c r="BA118" s="59">
        <v>91.31999605794816</v>
      </c>
      <c r="BB118" s="59">
        <v>29</v>
      </c>
      <c r="BC118" s="62">
        <v>0.95502007007598877</v>
      </c>
      <c r="BD118" s="63">
        <v>0.97931033372879028</v>
      </c>
    </row>
    <row r="119" spans="1:56" x14ac:dyDescent="0.25">
      <c r="A119" s="47">
        <v>42767</v>
      </c>
      <c r="B119" s="48">
        <v>2230</v>
      </c>
      <c r="C119" s="49">
        <v>9331</v>
      </c>
      <c r="D119" s="50">
        <v>2.7330241203308105</v>
      </c>
      <c r="E119" s="49">
        <v>4299</v>
      </c>
      <c r="F119" s="49">
        <v>3203</v>
      </c>
      <c r="G119" s="49">
        <v>4256</v>
      </c>
      <c r="H119" s="51">
        <v>406898512</v>
      </c>
      <c r="I119" s="52">
        <v>182465.70044843049</v>
      </c>
      <c r="J119" s="53">
        <v>148250</v>
      </c>
      <c r="K119" s="54">
        <v>93.336922386720502</v>
      </c>
      <c r="L119" s="54">
        <v>45</v>
      </c>
      <c r="M119" s="55">
        <v>0.96968537569046021</v>
      </c>
      <c r="N119" s="55">
        <v>0.98298674821853638</v>
      </c>
      <c r="O119" s="55">
        <v>0.9416191577911377</v>
      </c>
      <c r="P119" s="56">
        <v>0.9673115611076355</v>
      </c>
      <c r="Q119" s="52">
        <v>251139.4873404025</v>
      </c>
      <c r="R119" s="53">
        <v>172500</v>
      </c>
      <c r="S119" s="54">
        <v>115.72253777730147</v>
      </c>
      <c r="T119" s="54">
        <v>64</v>
      </c>
      <c r="U119" s="55">
        <v>0.9760858416557312</v>
      </c>
      <c r="V119" s="56">
        <v>1</v>
      </c>
      <c r="W119" s="53">
        <v>209195.25329566855</v>
      </c>
      <c r="X119" s="53">
        <v>166205</v>
      </c>
      <c r="Y119" s="52">
        <v>204127.56171679197</v>
      </c>
      <c r="Z119" s="53">
        <v>166700</v>
      </c>
      <c r="AA119" s="54">
        <v>96.419294411489233</v>
      </c>
      <c r="AB119" s="54">
        <v>27</v>
      </c>
      <c r="AC119" s="55">
        <v>0.95748525857925415</v>
      </c>
      <c r="AD119" s="56">
        <v>0.97989952564239502</v>
      </c>
      <c r="AE119" s="52">
        <v>230204.25629559896</v>
      </c>
      <c r="AF119" s="53">
        <v>179900</v>
      </c>
      <c r="AG119" s="54">
        <v>61.076597744360903</v>
      </c>
      <c r="AH119" s="54">
        <v>21</v>
      </c>
      <c r="AI119" s="55">
        <v>0.97975057363510132</v>
      </c>
      <c r="AJ119" s="56">
        <v>1</v>
      </c>
      <c r="AK119" s="57">
        <v>4340</v>
      </c>
      <c r="AL119" s="58">
        <v>801023666</v>
      </c>
      <c r="AM119" s="59">
        <v>8019</v>
      </c>
      <c r="AN119" s="60">
        <v>5860</v>
      </c>
      <c r="AO119" s="61">
        <v>184567.66497695853</v>
      </c>
      <c r="AP119" s="58">
        <v>149000</v>
      </c>
      <c r="AQ119" s="59">
        <v>94.08346783490893</v>
      </c>
      <c r="AR119" s="59">
        <v>44</v>
      </c>
      <c r="AS119" s="62">
        <v>0.96638506650924683</v>
      </c>
      <c r="AT119" s="62">
        <v>0.98211580514907837</v>
      </c>
      <c r="AU119" s="62">
        <v>0.93758600950241089</v>
      </c>
      <c r="AV119" s="63">
        <v>0.96584218740463257</v>
      </c>
      <c r="AW119" s="58">
        <v>205399.28048934293</v>
      </c>
      <c r="AX119" s="58">
        <v>164800</v>
      </c>
      <c r="AY119" s="61">
        <v>202090.5161731987</v>
      </c>
      <c r="AZ119" s="58">
        <v>164900</v>
      </c>
      <c r="BA119" s="59">
        <v>93.6552312681345</v>
      </c>
      <c r="BB119" s="59">
        <v>35</v>
      </c>
      <c r="BC119" s="62">
        <v>0.95107042789459229</v>
      </c>
      <c r="BD119" s="63">
        <v>0.97581040859222412</v>
      </c>
    </row>
    <row r="120" spans="1:56" x14ac:dyDescent="0.25">
      <c r="A120" s="47">
        <v>42736</v>
      </c>
      <c r="B120" s="48">
        <v>2110</v>
      </c>
      <c r="C120" s="49">
        <v>9000</v>
      </c>
      <c r="D120" s="50">
        <v>2.6342105865478516</v>
      </c>
      <c r="E120" s="49">
        <v>3720</v>
      </c>
      <c r="F120" s="49">
        <v>2657</v>
      </c>
      <c r="G120" s="49">
        <v>3272</v>
      </c>
      <c r="H120" s="51">
        <v>394125154</v>
      </c>
      <c r="I120" s="52">
        <v>186789.17251184833</v>
      </c>
      <c r="J120" s="53">
        <v>150000</v>
      </c>
      <c r="K120" s="54">
        <v>94.872865275142317</v>
      </c>
      <c r="L120" s="54">
        <v>42</v>
      </c>
      <c r="M120" s="55">
        <v>0.96284055709838867</v>
      </c>
      <c r="N120" s="55">
        <v>0.98131626844406128</v>
      </c>
      <c r="O120" s="55">
        <v>0.933258056640625</v>
      </c>
      <c r="P120" s="56">
        <v>0.9638679027557373</v>
      </c>
      <c r="Q120" s="52">
        <v>244953.3478551532</v>
      </c>
      <c r="R120" s="53">
        <v>164900</v>
      </c>
      <c r="S120" s="54">
        <v>125.21033333333334</v>
      </c>
      <c r="T120" s="54">
        <v>89</v>
      </c>
      <c r="U120" s="55">
        <v>0.97432267665863037</v>
      </c>
      <c r="V120" s="56">
        <v>1</v>
      </c>
      <c r="W120" s="53">
        <v>201018.59793534366</v>
      </c>
      <c r="X120" s="53">
        <v>159900</v>
      </c>
      <c r="Y120" s="52">
        <v>199637.7627310449</v>
      </c>
      <c r="Z120" s="53">
        <v>159900</v>
      </c>
      <c r="AA120" s="54">
        <v>90.321912650602414</v>
      </c>
      <c r="AB120" s="54">
        <v>46</v>
      </c>
      <c r="AC120" s="55">
        <v>0.94331908226013184</v>
      </c>
      <c r="AD120" s="56">
        <v>0.97142857313156128</v>
      </c>
      <c r="AE120" s="52">
        <v>229031.09369259034</v>
      </c>
      <c r="AF120" s="53">
        <v>174950</v>
      </c>
      <c r="AG120" s="54">
        <v>66.386613691931544</v>
      </c>
      <c r="AH120" s="54">
        <v>30</v>
      </c>
      <c r="AI120" s="55">
        <v>0.97405654191970825</v>
      </c>
      <c r="AJ120" s="56">
        <v>1</v>
      </c>
      <c r="AK120" s="57">
        <v>2110</v>
      </c>
      <c r="AL120" s="58">
        <v>394125154</v>
      </c>
      <c r="AM120" s="59">
        <v>3720</v>
      </c>
      <c r="AN120" s="60">
        <v>2657</v>
      </c>
      <c r="AO120" s="61">
        <v>186789.17251184833</v>
      </c>
      <c r="AP120" s="58">
        <v>150000</v>
      </c>
      <c r="AQ120" s="59">
        <v>94.872865275142317</v>
      </c>
      <c r="AR120" s="59">
        <v>42</v>
      </c>
      <c r="AS120" s="62">
        <v>0.96284055709838867</v>
      </c>
      <c r="AT120" s="62">
        <v>0.98131626844406128</v>
      </c>
      <c r="AU120" s="62">
        <v>0.933258056640625</v>
      </c>
      <c r="AV120" s="63">
        <v>0.9638679027557373</v>
      </c>
      <c r="AW120" s="58">
        <v>201018.59793534366</v>
      </c>
      <c r="AX120" s="58">
        <v>159900</v>
      </c>
      <c r="AY120" s="61">
        <v>199637.7627310449</v>
      </c>
      <c r="AZ120" s="58">
        <v>159900</v>
      </c>
      <c r="BA120" s="59">
        <v>90.321912650602414</v>
      </c>
      <c r="BB120" s="59">
        <v>46</v>
      </c>
      <c r="BC120" s="62">
        <v>0.94331908226013184</v>
      </c>
      <c r="BD120" s="63">
        <v>0.97142857313156128</v>
      </c>
    </row>
    <row r="121" spans="1:56" x14ac:dyDescent="0.25">
      <c r="A121" s="47">
        <v>42705</v>
      </c>
      <c r="B121" s="48">
        <v>2962</v>
      </c>
      <c r="C121" s="49">
        <v>8756</v>
      </c>
      <c r="D121" s="50">
        <v>2.5685579776763916</v>
      </c>
      <c r="E121" s="49">
        <v>2358</v>
      </c>
      <c r="F121" s="49">
        <v>2098</v>
      </c>
      <c r="G121" s="49">
        <v>2965</v>
      </c>
      <c r="H121" s="51">
        <v>578005768</v>
      </c>
      <c r="I121" s="52">
        <v>195140.3673193788</v>
      </c>
      <c r="J121" s="53">
        <v>159900</v>
      </c>
      <c r="K121" s="54">
        <v>89.370695476029709</v>
      </c>
      <c r="L121" s="54">
        <v>37.5</v>
      </c>
      <c r="M121" s="55">
        <v>0.96974760293960571</v>
      </c>
      <c r="N121" s="55">
        <v>0.9848484992980957</v>
      </c>
      <c r="O121" s="55">
        <v>0.94175297021865845</v>
      </c>
      <c r="P121" s="56">
        <v>0.96747291088104248</v>
      </c>
      <c r="Q121" s="52">
        <v>240258.36606018996</v>
      </c>
      <c r="R121" s="53">
        <v>159900</v>
      </c>
      <c r="S121" s="54">
        <v>124.74897213339425</v>
      </c>
      <c r="T121" s="54">
        <v>87</v>
      </c>
      <c r="U121" s="55">
        <v>0.97152847051620483</v>
      </c>
      <c r="V121" s="56">
        <v>1</v>
      </c>
      <c r="W121" s="53">
        <v>183185.14279606671</v>
      </c>
      <c r="X121" s="53">
        <v>140000</v>
      </c>
      <c r="Y121" s="52">
        <v>183561.09309162176</v>
      </c>
      <c r="Z121" s="53">
        <v>149950</v>
      </c>
      <c r="AA121" s="54">
        <v>104.32156488549619</v>
      </c>
      <c r="AB121" s="54">
        <v>48</v>
      </c>
      <c r="AC121" s="55">
        <v>0.93184167146682739</v>
      </c>
      <c r="AD121" s="56">
        <v>0.95906102657318115</v>
      </c>
      <c r="AE121" s="52">
        <v>238437.2132604238</v>
      </c>
      <c r="AF121" s="53">
        <v>180000</v>
      </c>
      <c r="AG121" s="54">
        <v>62.588870151770656</v>
      </c>
      <c r="AH121" s="54">
        <v>27</v>
      </c>
      <c r="AI121" s="55">
        <v>0.97551208734512329</v>
      </c>
      <c r="AJ121" s="56">
        <v>1</v>
      </c>
      <c r="AK121" s="57">
        <v>40907</v>
      </c>
      <c r="AL121" s="58">
        <v>7839445085</v>
      </c>
      <c r="AM121" s="59">
        <v>54155</v>
      </c>
      <c r="AN121" s="60">
        <v>40398</v>
      </c>
      <c r="AO121" s="61">
        <v>191659.41581302104</v>
      </c>
      <c r="AP121" s="58">
        <v>159900</v>
      </c>
      <c r="AQ121" s="59">
        <v>77.148606659653069</v>
      </c>
      <c r="AR121" s="59">
        <v>33</v>
      </c>
      <c r="AS121" s="62">
        <v>0.97430318593978882</v>
      </c>
      <c r="AT121" s="62">
        <v>0.98765432834625244</v>
      </c>
      <c r="AU121" s="62">
        <v>0.95097452402114868</v>
      </c>
      <c r="AV121" s="63">
        <v>0.97496128082275391</v>
      </c>
      <c r="AW121" s="58">
        <v>205161.79926265907</v>
      </c>
      <c r="AX121" s="58">
        <v>159987.5</v>
      </c>
      <c r="AY121" s="61">
        <v>198508.28822394306</v>
      </c>
      <c r="AZ121" s="58">
        <v>164950</v>
      </c>
      <c r="BA121" s="59">
        <v>77.408640507332535</v>
      </c>
      <c r="BB121" s="59">
        <v>32</v>
      </c>
      <c r="BC121" s="62">
        <v>0.95209616422653198</v>
      </c>
      <c r="BD121" s="63">
        <v>0.97580647468566895</v>
      </c>
    </row>
    <row r="122" spans="1:56" x14ac:dyDescent="0.25">
      <c r="A122" s="47">
        <v>42675</v>
      </c>
      <c r="B122" s="48">
        <v>2966</v>
      </c>
      <c r="C122" s="49">
        <v>10277</v>
      </c>
      <c r="D122" s="50">
        <v>3.0167317390441895</v>
      </c>
      <c r="E122" s="49">
        <v>3337</v>
      </c>
      <c r="F122" s="49">
        <v>2495</v>
      </c>
      <c r="G122" s="49">
        <v>3578</v>
      </c>
      <c r="H122" s="51">
        <v>567232970</v>
      </c>
      <c r="I122" s="52">
        <v>191245.101146325</v>
      </c>
      <c r="J122" s="53">
        <v>157105</v>
      </c>
      <c r="K122" s="54">
        <v>86.350758853288369</v>
      </c>
      <c r="L122" s="54">
        <v>34</v>
      </c>
      <c r="M122" s="55">
        <v>0.97272169589996338</v>
      </c>
      <c r="N122" s="55">
        <v>0.98688751459121704</v>
      </c>
      <c r="O122" s="55">
        <v>0.94623160362243652</v>
      </c>
      <c r="P122" s="56">
        <v>0.97110450267791748</v>
      </c>
      <c r="Q122" s="52">
        <v>242573.67080806106</v>
      </c>
      <c r="R122" s="53">
        <v>165000</v>
      </c>
      <c r="S122" s="54">
        <v>115.46287827186923</v>
      </c>
      <c r="T122" s="54">
        <v>76</v>
      </c>
      <c r="U122" s="55">
        <v>0.96993476152420044</v>
      </c>
      <c r="V122" s="56">
        <v>1</v>
      </c>
      <c r="W122" s="53">
        <v>192283.29070473876</v>
      </c>
      <c r="X122" s="53">
        <v>149500</v>
      </c>
      <c r="Y122" s="52">
        <v>195586.15243902439</v>
      </c>
      <c r="Z122" s="53">
        <v>159900</v>
      </c>
      <c r="AA122" s="54">
        <v>85.367535070140278</v>
      </c>
      <c r="AB122" s="54">
        <v>36</v>
      </c>
      <c r="AC122" s="55">
        <v>0.94180017709732056</v>
      </c>
      <c r="AD122" s="56">
        <v>0.96571427583694458</v>
      </c>
      <c r="AE122" s="52">
        <v>237158.72968397292</v>
      </c>
      <c r="AF122" s="53">
        <v>179900</v>
      </c>
      <c r="AG122" s="54">
        <v>55.060648406931243</v>
      </c>
      <c r="AH122" s="54">
        <v>22</v>
      </c>
      <c r="AI122" s="55">
        <v>0.97585219144821167</v>
      </c>
      <c r="AJ122" s="56">
        <v>1</v>
      </c>
      <c r="AK122" s="57">
        <v>37945</v>
      </c>
      <c r="AL122" s="58">
        <v>7261439317</v>
      </c>
      <c r="AM122" s="59">
        <v>51797</v>
      </c>
      <c r="AN122" s="60">
        <v>38300</v>
      </c>
      <c r="AO122" s="61">
        <v>191387.66287130018</v>
      </c>
      <c r="AP122" s="58">
        <v>159900</v>
      </c>
      <c r="AQ122" s="59">
        <v>76.193690485611043</v>
      </c>
      <c r="AR122" s="59">
        <v>33</v>
      </c>
      <c r="AS122" s="62">
        <v>0.97465693950653076</v>
      </c>
      <c r="AT122" s="62">
        <v>0.98787879943847656</v>
      </c>
      <c r="AU122" s="62">
        <v>0.95169001817703247</v>
      </c>
      <c r="AV122" s="63">
        <v>0.97560977935791016</v>
      </c>
      <c r="AW122" s="58">
        <v>206164.61631869528</v>
      </c>
      <c r="AX122" s="58">
        <v>160000</v>
      </c>
      <c r="AY122" s="61">
        <v>199314.03607838994</v>
      </c>
      <c r="AZ122" s="58">
        <v>165000</v>
      </c>
      <c r="BA122" s="59">
        <v>75.934730351170572</v>
      </c>
      <c r="BB122" s="59">
        <v>31</v>
      </c>
      <c r="BC122" s="62">
        <v>0.95318895578384399</v>
      </c>
      <c r="BD122" s="63">
        <v>0.97647058963775635</v>
      </c>
    </row>
    <row r="123" spans="1:56" x14ac:dyDescent="0.25">
      <c r="A123" s="47">
        <v>42644</v>
      </c>
      <c r="B123" s="48">
        <v>3241</v>
      </c>
      <c r="C123" s="49">
        <v>10750</v>
      </c>
      <c r="D123" s="50">
        <v>3.2014691829681396</v>
      </c>
      <c r="E123" s="49">
        <v>4075</v>
      </c>
      <c r="F123" s="49">
        <v>2976</v>
      </c>
      <c r="G123" s="49">
        <v>3969</v>
      </c>
      <c r="H123" s="51">
        <v>614062150</v>
      </c>
      <c r="I123" s="52">
        <v>189466.87750694231</v>
      </c>
      <c r="J123" s="53">
        <v>155750</v>
      </c>
      <c r="K123" s="54">
        <v>98.225617283950612</v>
      </c>
      <c r="L123" s="54">
        <v>38</v>
      </c>
      <c r="M123" s="55">
        <v>0.96877288818359375</v>
      </c>
      <c r="N123" s="55">
        <v>0.9841269850730896</v>
      </c>
      <c r="O123" s="55">
        <v>0.94196975231170654</v>
      </c>
      <c r="P123" s="56">
        <v>0.96723830699920654</v>
      </c>
      <c r="Q123" s="52">
        <v>245775.73145899497</v>
      </c>
      <c r="R123" s="53">
        <v>169700</v>
      </c>
      <c r="S123" s="54">
        <v>107.78893023255814</v>
      </c>
      <c r="T123" s="54">
        <v>68</v>
      </c>
      <c r="U123" s="55">
        <v>0.97048753499984741</v>
      </c>
      <c r="V123" s="56">
        <v>1</v>
      </c>
      <c r="W123" s="53">
        <v>204506.7226069652</v>
      </c>
      <c r="X123" s="53">
        <v>159900</v>
      </c>
      <c r="Y123" s="52">
        <v>200427.3453360768</v>
      </c>
      <c r="Z123" s="53">
        <v>164900</v>
      </c>
      <c r="AA123" s="54">
        <v>81.320336134453783</v>
      </c>
      <c r="AB123" s="54">
        <v>35</v>
      </c>
      <c r="AC123" s="55">
        <v>0.94720882177352905</v>
      </c>
      <c r="AD123" s="56">
        <v>0.97228747606277466</v>
      </c>
      <c r="AE123" s="52">
        <v>234125.67430025444</v>
      </c>
      <c r="AF123" s="53">
        <v>180000</v>
      </c>
      <c r="AG123" s="54">
        <v>56.555051650289748</v>
      </c>
      <c r="AH123" s="54">
        <v>21</v>
      </c>
      <c r="AI123" s="55">
        <v>0.97482508420944214</v>
      </c>
      <c r="AJ123" s="56">
        <v>1</v>
      </c>
      <c r="AK123" s="57">
        <v>34979</v>
      </c>
      <c r="AL123" s="58">
        <v>6694206347</v>
      </c>
      <c r="AM123" s="59">
        <v>48460</v>
      </c>
      <c r="AN123" s="60">
        <v>35805</v>
      </c>
      <c r="AO123" s="61">
        <v>191399.7525947105</v>
      </c>
      <c r="AP123" s="58">
        <v>159900</v>
      </c>
      <c r="AQ123" s="59">
        <v>75.331912092943398</v>
      </c>
      <c r="AR123" s="59">
        <v>33</v>
      </c>
      <c r="AS123" s="62">
        <v>0.97482031583786011</v>
      </c>
      <c r="AT123" s="62">
        <v>0.98795181512832642</v>
      </c>
      <c r="AU123" s="62">
        <v>0.95215040445327759</v>
      </c>
      <c r="AV123" s="63">
        <v>0.97609758377075195</v>
      </c>
      <c r="AW123" s="58">
        <v>207117.29886963958</v>
      </c>
      <c r="AX123" s="58">
        <v>162500</v>
      </c>
      <c r="AY123" s="61">
        <v>199573.07776396815</v>
      </c>
      <c r="AZ123" s="58">
        <v>165000</v>
      </c>
      <c r="BA123" s="59">
        <v>75.276909746485174</v>
      </c>
      <c r="BB123" s="59">
        <v>31</v>
      </c>
      <c r="BC123" s="62">
        <v>0.95397955179214478</v>
      </c>
      <c r="BD123" s="63">
        <v>0.97719299793243408</v>
      </c>
    </row>
    <row r="124" spans="1:56" x14ac:dyDescent="0.25">
      <c r="A124" s="47">
        <v>42614</v>
      </c>
      <c r="B124" s="48">
        <v>3575</v>
      </c>
      <c r="C124" s="49">
        <v>10983</v>
      </c>
      <c r="D124" s="50">
        <v>3.2701289653778076</v>
      </c>
      <c r="E124" s="49">
        <v>4441</v>
      </c>
      <c r="F124" s="49">
        <v>3114</v>
      </c>
      <c r="G124" s="49">
        <v>4233</v>
      </c>
      <c r="H124" s="51">
        <v>675497013</v>
      </c>
      <c r="I124" s="52">
        <v>188950.21342657343</v>
      </c>
      <c r="J124" s="53">
        <v>157500</v>
      </c>
      <c r="K124" s="54">
        <v>88.282675622726003</v>
      </c>
      <c r="L124" s="54">
        <v>31</v>
      </c>
      <c r="M124" s="55">
        <v>0.97232621908187866</v>
      </c>
      <c r="N124" s="55">
        <v>0.98586118221282959</v>
      </c>
      <c r="O124" s="55">
        <v>0.95063900947570801</v>
      </c>
      <c r="P124" s="56">
        <v>0.97142857313156128</v>
      </c>
      <c r="Q124" s="52">
        <v>248240.02364586198</v>
      </c>
      <c r="R124" s="53">
        <v>169950</v>
      </c>
      <c r="S124" s="54">
        <v>105.4257488846399</v>
      </c>
      <c r="T124" s="54">
        <v>65</v>
      </c>
      <c r="U124" s="55">
        <v>0.97006005048751831</v>
      </c>
      <c r="V124" s="56">
        <v>1</v>
      </c>
      <c r="W124" s="53">
        <v>203414.50663919415</v>
      </c>
      <c r="X124" s="53">
        <v>159900</v>
      </c>
      <c r="Y124" s="52">
        <v>196449</v>
      </c>
      <c r="Z124" s="53">
        <v>160000</v>
      </c>
      <c r="AA124" s="54">
        <v>105.2980089916506</v>
      </c>
      <c r="AB124" s="54">
        <v>37</v>
      </c>
      <c r="AC124" s="55">
        <v>0.94056618213653564</v>
      </c>
      <c r="AD124" s="56">
        <v>0.9677315354347229</v>
      </c>
      <c r="AE124" s="52">
        <v>227769.16326530612</v>
      </c>
      <c r="AF124" s="53">
        <v>177950</v>
      </c>
      <c r="AG124" s="54">
        <v>56.983935742971887</v>
      </c>
      <c r="AH124" s="54">
        <v>23</v>
      </c>
      <c r="AI124" s="55">
        <v>0.97578579187393188</v>
      </c>
      <c r="AJ124" s="56">
        <v>1</v>
      </c>
      <c r="AK124" s="57">
        <v>31738</v>
      </c>
      <c r="AL124" s="58">
        <v>6080144197</v>
      </c>
      <c r="AM124" s="59">
        <v>44385</v>
      </c>
      <c r="AN124" s="60">
        <v>32829</v>
      </c>
      <c r="AO124" s="61">
        <v>191597.15752820318</v>
      </c>
      <c r="AP124" s="58">
        <v>160000</v>
      </c>
      <c r="AQ124" s="59">
        <v>72.992430454803511</v>
      </c>
      <c r="AR124" s="59">
        <v>32</v>
      </c>
      <c r="AS124" s="62">
        <v>0.97543805837631226</v>
      </c>
      <c r="AT124" s="62">
        <v>0.9883236289024353</v>
      </c>
      <c r="AU124" s="62">
        <v>0.95318818092346191</v>
      </c>
      <c r="AV124" s="63">
        <v>0.97675788402557373</v>
      </c>
      <c r="AW124" s="58">
        <v>207356.09825471591</v>
      </c>
      <c r="AX124" s="58">
        <v>163000</v>
      </c>
      <c r="AY124" s="61">
        <v>199496.39721726283</v>
      </c>
      <c r="AZ124" s="58">
        <v>165000</v>
      </c>
      <c r="BA124" s="59">
        <v>74.728797024571676</v>
      </c>
      <c r="BB124" s="59">
        <v>30</v>
      </c>
      <c r="BC124" s="62">
        <v>0.95458704233169556</v>
      </c>
      <c r="BD124" s="63">
        <v>0.97767513990402222</v>
      </c>
    </row>
    <row r="125" spans="1:56" x14ac:dyDescent="0.25">
      <c r="A125" s="47">
        <v>42583</v>
      </c>
      <c r="B125" s="48">
        <v>4089</v>
      </c>
      <c r="C125" s="49">
        <v>11054</v>
      </c>
      <c r="D125" s="50">
        <v>3.3019192218780518</v>
      </c>
      <c r="E125" s="49">
        <v>4806</v>
      </c>
      <c r="F125" s="49">
        <v>3500</v>
      </c>
      <c r="G125" s="49">
        <v>4522</v>
      </c>
      <c r="H125" s="51">
        <v>806076152</v>
      </c>
      <c r="I125" s="52">
        <v>197181.05479452055</v>
      </c>
      <c r="J125" s="53">
        <v>164900</v>
      </c>
      <c r="K125" s="54">
        <v>91.783459750428193</v>
      </c>
      <c r="L125" s="54">
        <v>31</v>
      </c>
      <c r="M125" s="55">
        <v>0.97702747583389282</v>
      </c>
      <c r="N125" s="55">
        <v>0.98710536956787109</v>
      </c>
      <c r="O125" s="55">
        <v>0.95336246490478516</v>
      </c>
      <c r="P125" s="56">
        <v>0.97469925880432129</v>
      </c>
      <c r="Q125" s="52">
        <v>247909.46015051228</v>
      </c>
      <c r="R125" s="53">
        <v>171600</v>
      </c>
      <c r="S125" s="54">
        <v>104.07644291659128</v>
      </c>
      <c r="T125" s="54">
        <v>63</v>
      </c>
      <c r="U125" s="55">
        <v>0.97085082530975342</v>
      </c>
      <c r="V125" s="56">
        <v>1</v>
      </c>
      <c r="W125" s="53">
        <v>194574.30391951374</v>
      </c>
      <c r="X125" s="53">
        <v>154950</v>
      </c>
      <c r="Y125" s="52">
        <v>193762.9332171893</v>
      </c>
      <c r="Z125" s="53">
        <v>159900</v>
      </c>
      <c r="AA125" s="54">
        <v>86.023149471277506</v>
      </c>
      <c r="AB125" s="54">
        <v>34</v>
      </c>
      <c r="AC125" s="55">
        <v>0.94653415679931641</v>
      </c>
      <c r="AD125" s="56">
        <v>0.96901410818099976</v>
      </c>
      <c r="AE125" s="52">
        <v>224322.61541889483</v>
      </c>
      <c r="AF125" s="53">
        <v>174900</v>
      </c>
      <c r="AG125" s="54">
        <v>52.915302963290578</v>
      </c>
      <c r="AH125" s="54">
        <v>20</v>
      </c>
      <c r="AI125" s="55">
        <v>0.97796684503555298</v>
      </c>
      <c r="AJ125" s="56">
        <v>1</v>
      </c>
      <c r="AK125" s="57">
        <v>28163</v>
      </c>
      <c r="AL125" s="58">
        <v>5404647184</v>
      </c>
      <c r="AM125" s="59">
        <v>39944</v>
      </c>
      <c r="AN125" s="60">
        <v>29715</v>
      </c>
      <c r="AO125" s="61">
        <v>191933.2072871906</v>
      </c>
      <c r="AP125" s="58">
        <v>160000</v>
      </c>
      <c r="AQ125" s="59">
        <v>71.050510077133609</v>
      </c>
      <c r="AR125" s="59">
        <v>32</v>
      </c>
      <c r="AS125" s="62">
        <v>0.97583448886871338</v>
      </c>
      <c r="AT125" s="62">
        <v>0.98861050605773926</v>
      </c>
      <c r="AU125" s="62">
        <v>0.95351237058639526</v>
      </c>
      <c r="AV125" s="63">
        <v>0.97745788097381592</v>
      </c>
      <c r="AW125" s="58">
        <v>207791.09843603932</v>
      </c>
      <c r="AX125" s="58">
        <v>164000</v>
      </c>
      <c r="AY125" s="61">
        <v>199816.95761039667</v>
      </c>
      <c r="AZ125" s="58">
        <v>165000</v>
      </c>
      <c r="BA125" s="59">
        <v>71.52236593909997</v>
      </c>
      <c r="BB125" s="59">
        <v>30</v>
      </c>
      <c r="BC125" s="62">
        <v>0.95606237649917603</v>
      </c>
      <c r="BD125" s="63">
        <v>0.97852760553359985</v>
      </c>
    </row>
    <row r="126" spans="1:56" x14ac:dyDescent="0.25">
      <c r="A126" s="47">
        <v>42552</v>
      </c>
      <c r="B126" s="48">
        <v>4071</v>
      </c>
      <c r="C126" s="49">
        <v>11407</v>
      </c>
      <c r="D126" s="50">
        <v>3.4434492588043213</v>
      </c>
      <c r="E126" s="49">
        <v>4944</v>
      </c>
      <c r="F126" s="49">
        <v>3600</v>
      </c>
      <c r="G126" s="49">
        <v>4844</v>
      </c>
      <c r="H126" s="51">
        <v>823853509</v>
      </c>
      <c r="I126" s="52">
        <v>202371.28690739375</v>
      </c>
      <c r="J126" s="53">
        <v>169900</v>
      </c>
      <c r="K126" s="54">
        <v>63.7367125984252</v>
      </c>
      <c r="L126" s="54">
        <v>28</v>
      </c>
      <c r="M126" s="55">
        <v>0.97889572381973267</v>
      </c>
      <c r="N126" s="55">
        <v>0.99133205413818359</v>
      </c>
      <c r="O126" s="55">
        <v>0.96005719900131226</v>
      </c>
      <c r="P126" s="56">
        <v>0.98059225082397461</v>
      </c>
      <c r="Q126" s="52">
        <v>251236.01595135278</v>
      </c>
      <c r="R126" s="53">
        <v>175000</v>
      </c>
      <c r="S126" s="54">
        <v>101.58937494520909</v>
      </c>
      <c r="T126" s="54">
        <v>60</v>
      </c>
      <c r="U126" s="55">
        <v>0.97235137224197388</v>
      </c>
      <c r="V126" s="56">
        <v>1</v>
      </c>
      <c r="W126" s="53">
        <v>200269.21326238231</v>
      </c>
      <c r="X126" s="53">
        <v>164250</v>
      </c>
      <c r="Y126" s="52">
        <v>201295.52237136464</v>
      </c>
      <c r="Z126" s="53">
        <v>170000</v>
      </c>
      <c r="AA126" s="54">
        <v>89.635529608006678</v>
      </c>
      <c r="AB126" s="54">
        <v>32</v>
      </c>
      <c r="AC126" s="55">
        <v>0.9530976414680481</v>
      </c>
      <c r="AD126" s="56">
        <v>0.97310483455657959</v>
      </c>
      <c r="AE126" s="52">
        <v>224859.0321310116</v>
      </c>
      <c r="AF126" s="53">
        <v>179900</v>
      </c>
      <c r="AG126" s="54">
        <v>52.167217175887693</v>
      </c>
      <c r="AH126" s="54">
        <v>18</v>
      </c>
      <c r="AI126" s="55">
        <v>0.97857189178466797</v>
      </c>
      <c r="AJ126" s="56">
        <v>1</v>
      </c>
      <c r="AK126" s="57">
        <v>24074</v>
      </c>
      <c r="AL126" s="58">
        <v>4598571032</v>
      </c>
      <c r="AM126" s="59">
        <v>35138</v>
      </c>
      <c r="AN126" s="60">
        <v>26215</v>
      </c>
      <c r="AO126" s="61">
        <v>191041.96053342195</v>
      </c>
      <c r="AP126" s="58">
        <v>159900</v>
      </c>
      <c r="AQ126" s="59">
        <v>67.52661565333112</v>
      </c>
      <c r="AR126" s="59">
        <v>32</v>
      </c>
      <c r="AS126" s="62">
        <v>0.9756317138671875</v>
      </c>
      <c r="AT126" s="62">
        <v>0.98882681131362915</v>
      </c>
      <c r="AU126" s="62">
        <v>0.95353782176971436</v>
      </c>
      <c r="AV126" s="63">
        <v>0.97776955366134644</v>
      </c>
      <c r="AW126" s="58">
        <v>209602.67412663755</v>
      </c>
      <c r="AX126" s="58">
        <v>164900</v>
      </c>
      <c r="AY126" s="61">
        <v>200620.42813102118</v>
      </c>
      <c r="AZ126" s="58">
        <v>167100</v>
      </c>
      <c r="BA126" s="59">
        <v>69.584978426056736</v>
      </c>
      <c r="BB126" s="59">
        <v>29</v>
      </c>
      <c r="BC126" s="62">
        <v>0.95732396841049194</v>
      </c>
      <c r="BD126" s="63">
        <v>0.97961050271987915</v>
      </c>
    </row>
    <row r="127" spans="1:56" x14ac:dyDescent="0.25">
      <c r="A127" s="47">
        <v>42522</v>
      </c>
      <c r="B127" s="48">
        <v>4627</v>
      </c>
      <c r="C127" s="49">
        <v>11260</v>
      </c>
      <c r="D127" s="50">
        <v>3.3834981918334961</v>
      </c>
      <c r="E127" s="49">
        <v>5481</v>
      </c>
      <c r="F127" s="49">
        <v>4048</v>
      </c>
      <c r="G127" s="49">
        <v>5402</v>
      </c>
      <c r="H127" s="51">
        <v>950422463</v>
      </c>
      <c r="I127" s="52">
        <v>205407.92370866652</v>
      </c>
      <c r="J127" s="53">
        <v>169900</v>
      </c>
      <c r="K127" s="54">
        <v>58.087153979238757</v>
      </c>
      <c r="L127" s="54">
        <v>24</v>
      </c>
      <c r="M127" s="55">
        <v>0.98081594705581665</v>
      </c>
      <c r="N127" s="55">
        <v>0.99253177642822266</v>
      </c>
      <c r="O127" s="55">
        <v>0.96258950233459473</v>
      </c>
      <c r="P127" s="56">
        <v>0.98260867595672607</v>
      </c>
      <c r="Q127" s="52">
        <v>253790.12158433467</v>
      </c>
      <c r="R127" s="53">
        <v>175000</v>
      </c>
      <c r="S127" s="54">
        <v>101.10381882770871</v>
      </c>
      <c r="T127" s="54">
        <v>58</v>
      </c>
      <c r="U127" s="55">
        <v>0.97470438480377197</v>
      </c>
      <c r="V127" s="56">
        <v>1</v>
      </c>
      <c r="W127" s="53">
        <v>211842.59632690542</v>
      </c>
      <c r="X127" s="53">
        <v>165000</v>
      </c>
      <c r="Y127" s="52">
        <v>199749.51985922575</v>
      </c>
      <c r="Z127" s="53">
        <v>166950</v>
      </c>
      <c r="AA127" s="54">
        <v>70.162135442412264</v>
      </c>
      <c r="AB127" s="54">
        <v>28</v>
      </c>
      <c r="AC127" s="55">
        <v>0.9573976993560791</v>
      </c>
      <c r="AD127" s="56">
        <v>0.97946286201477051</v>
      </c>
      <c r="AE127" s="52">
        <v>227818.27004298262</v>
      </c>
      <c r="AF127" s="53">
        <v>179900</v>
      </c>
      <c r="AG127" s="54">
        <v>52.004813032210293</v>
      </c>
      <c r="AH127" s="54">
        <v>17</v>
      </c>
      <c r="AI127" s="55">
        <v>0.98171567916870117</v>
      </c>
      <c r="AJ127" s="56">
        <v>1</v>
      </c>
      <c r="AK127" s="57">
        <v>20003</v>
      </c>
      <c r="AL127" s="58">
        <v>3774717523</v>
      </c>
      <c r="AM127" s="59">
        <v>30194</v>
      </c>
      <c r="AN127" s="60">
        <v>22615</v>
      </c>
      <c r="AO127" s="61">
        <v>188735.87615</v>
      </c>
      <c r="AP127" s="58">
        <v>157500</v>
      </c>
      <c r="AQ127" s="59">
        <v>68.297417675908321</v>
      </c>
      <c r="AR127" s="59">
        <v>33</v>
      </c>
      <c r="AS127" s="62">
        <v>0.97496885061264038</v>
      </c>
      <c r="AT127" s="62">
        <v>0.98849689960479736</v>
      </c>
      <c r="AU127" s="62">
        <v>0.9522133469581604</v>
      </c>
      <c r="AV127" s="63">
        <v>0.97702836990356445</v>
      </c>
      <c r="AW127" s="58">
        <v>211126.74637390548</v>
      </c>
      <c r="AX127" s="58">
        <v>164954</v>
      </c>
      <c r="AY127" s="61">
        <v>200512.52891749353</v>
      </c>
      <c r="AZ127" s="58">
        <v>165000</v>
      </c>
      <c r="BA127" s="59">
        <v>66.392616855524082</v>
      </c>
      <c r="BB127" s="59">
        <v>29</v>
      </c>
      <c r="BC127" s="62">
        <v>0.95799887180328369</v>
      </c>
      <c r="BD127" s="63">
        <v>0.98065376281738281</v>
      </c>
    </row>
    <row r="128" spans="1:56" x14ac:dyDescent="0.25">
      <c r="A128" s="47">
        <v>42491</v>
      </c>
      <c r="B128" s="48">
        <v>4191</v>
      </c>
      <c r="C128" s="49">
        <v>11120</v>
      </c>
      <c r="D128" s="50">
        <v>3.3603625297546387</v>
      </c>
      <c r="E128" s="49">
        <v>5209</v>
      </c>
      <c r="F128" s="49">
        <v>3979</v>
      </c>
      <c r="G128" s="49">
        <v>5759</v>
      </c>
      <c r="H128" s="51">
        <v>815003100</v>
      </c>
      <c r="I128" s="52">
        <v>194465.06800286329</v>
      </c>
      <c r="J128" s="53">
        <v>165000</v>
      </c>
      <c r="K128" s="54">
        <v>61.799474814991648</v>
      </c>
      <c r="L128" s="54">
        <v>23</v>
      </c>
      <c r="M128" s="55">
        <v>0.9811059832572937</v>
      </c>
      <c r="N128" s="55">
        <v>0.99454545974731445</v>
      </c>
      <c r="O128" s="55">
        <v>0.96495336294174194</v>
      </c>
      <c r="P128" s="56">
        <v>0.98571425676345825</v>
      </c>
      <c r="Q128" s="52">
        <v>252981.93786794675</v>
      </c>
      <c r="R128" s="53">
        <v>175000</v>
      </c>
      <c r="S128" s="54">
        <v>104.89640287769784</v>
      </c>
      <c r="T128" s="54">
        <v>58</v>
      </c>
      <c r="U128" s="55">
        <v>0.97603225708007813</v>
      </c>
      <c r="V128" s="56">
        <v>1</v>
      </c>
      <c r="W128" s="53">
        <v>211990.03565891474</v>
      </c>
      <c r="X128" s="53">
        <v>169900</v>
      </c>
      <c r="Y128" s="52">
        <v>210002.21862348178</v>
      </c>
      <c r="Z128" s="53">
        <v>170000</v>
      </c>
      <c r="AA128" s="54">
        <v>60.979124748490946</v>
      </c>
      <c r="AB128" s="54">
        <v>25</v>
      </c>
      <c r="AC128" s="55">
        <v>0.96334010362625122</v>
      </c>
      <c r="AD128" s="56">
        <v>0.98207885026931763</v>
      </c>
      <c r="AE128" s="52">
        <v>229206.25567586446</v>
      </c>
      <c r="AF128" s="53">
        <v>179500</v>
      </c>
      <c r="AG128" s="54">
        <v>53.911963882618508</v>
      </c>
      <c r="AH128" s="54">
        <v>15</v>
      </c>
      <c r="AI128" s="55">
        <v>0.98354625701904297</v>
      </c>
      <c r="AJ128" s="56">
        <v>1</v>
      </c>
      <c r="AK128" s="57">
        <v>15376</v>
      </c>
      <c r="AL128" s="58">
        <v>2824295060</v>
      </c>
      <c r="AM128" s="59">
        <v>24713</v>
      </c>
      <c r="AN128" s="60">
        <v>18567</v>
      </c>
      <c r="AO128" s="61">
        <v>183717.88590385742</v>
      </c>
      <c r="AP128" s="58">
        <v>153500</v>
      </c>
      <c r="AQ128" s="59">
        <v>71.371532751660368</v>
      </c>
      <c r="AR128" s="59">
        <v>36</v>
      </c>
      <c r="AS128" s="62">
        <v>0.97320640087127686</v>
      </c>
      <c r="AT128" s="62">
        <v>0.9871794581413269</v>
      </c>
      <c r="AU128" s="62">
        <v>0.94908887147903442</v>
      </c>
      <c r="AV128" s="63">
        <v>0.97500002384185791</v>
      </c>
      <c r="AW128" s="58">
        <v>210967.50288025494</v>
      </c>
      <c r="AX128" s="58">
        <v>164900</v>
      </c>
      <c r="AY128" s="61">
        <v>200677.52402696238</v>
      </c>
      <c r="AZ128" s="58">
        <v>165000</v>
      </c>
      <c r="BA128" s="59">
        <v>65.570257737517522</v>
      </c>
      <c r="BB128" s="59">
        <v>29</v>
      </c>
      <c r="BC128" s="62">
        <v>0.95812845230102539</v>
      </c>
      <c r="BD128" s="63">
        <v>0.98098099231719971</v>
      </c>
    </row>
    <row r="129" spans="1:56" x14ac:dyDescent="0.25">
      <c r="A129" s="47">
        <v>42461</v>
      </c>
      <c r="B129" s="48">
        <v>3604</v>
      </c>
      <c r="C129" s="49">
        <v>10994</v>
      </c>
      <c r="D129" s="50">
        <v>3.3211157321929932</v>
      </c>
      <c r="E129" s="49">
        <v>5934</v>
      </c>
      <c r="F129" s="49">
        <v>4416</v>
      </c>
      <c r="G129" s="49">
        <v>5874</v>
      </c>
      <c r="H129" s="51">
        <v>679551620</v>
      </c>
      <c r="I129" s="52">
        <v>188659.5280399778</v>
      </c>
      <c r="J129" s="53">
        <v>157875</v>
      </c>
      <c r="K129" s="54">
        <v>67.821468298109011</v>
      </c>
      <c r="L129" s="54">
        <v>29</v>
      </c>
      <c r="M129" s="55">
        <v>0.97715193033218384</v>
      </c>
      <c r="N129" s="55">
        <v>0.99000000953674316</v>
      </c>
      <c r="O129" s="55">
        <v>0.95672100782394409</v>
      </c>
      <c r="P129" s="56">
        <v>0.98098099231719971</v>
      </c>
      <c r="Q129" s="52">
        <v>250822.2118001644</v>
      </c>
      <c r="R129" s="53">
        <v>172900</v>
      </c>
      <c r="S129" s="54">
        <v>105.2233945788612</v>
      </c>
      <c r="T129" s="54">
        <v>53</v>
      </c>
      <c r="U129" s="55">
        <v>0.97680836915969849</v>
      </c>
      <c r="V129" s="56">
        <v>1</v>
      </c>
      <c r="W129" s="53">
        <v>215858.09962724501</v>
      </c>
      <c r="X129" s="53">
        <v>169900</v>
      </c>
      <c r="Y129" s="52">
        <v>207337.76974135957</v>
      </c>
      <c r="Z129" s="53">
        <v>170149</v>
      </c>
      <c r="AA129" s="54">
        <v>57.511786038077972</v>
      </c>
      <c r="AB129" s="54">
        <v>22</v>
      </c>
      <c r="AC129" s="55">
        <v>0.96493655443191528</v>
      </c>
      <c r="AD129" s="56">
        <v>0.98601913452148438</v>
      </c>
      <c r="AE129" s="52">
        <v>220856.57704186684</v>
      </c>
      <c r="AF129" s="53">
        <v>177500</v>
      </c>
      <c r="AG129" s="54">
        <v>55.8585291113381</v>
      </c>
      <c r="AH129" s="54">
        <v>15</v>
      </c>
      <c r="AI129" s="55">
        <v>0.98409473896026611</v>
      </c>
      <c r="AJ129" s="56">
        <v>1</v>
      </c>
      <c r="AK129" s="57">
        <v>11185</v>
      </c>
      <c r="AL129" s="58">
        <v>2009291960</v>
      </c>
      <c r="AM129" s="59">
        <v>19504</v>
      </c>
      <c r="AN129" s="60">
        <v>14588</v>
      </c>
      <c r="AO129" s="61">
        <v>179689.85512430692</v>
      </c>
      <c r="AP129" s="58">
        <v>148500</v>
      </c>
      <c r="AQ129" s="59">
        <v>74.961590115498254</v>
      </c>
      <c r="AR129" s="59">
        <v>41</v>
      </c>
      <c r="AS129" s="62">
        <v>0.97024321556091309</v>
      </c>
      <c r="AT129" s="62">
        <v>0.98499423265457153</v>
      </c>
      <c r="AU129" s="62">
        <v>0.94313234090805054</v>
      </c>
      <c r="AV129" s="63">
        <v>0.97058820724487305</v>
      </c>
      <c r="AW129" s="58">
        <v>210694.36165035979</v>
      </c>
      <c r="AX129" s="58">
        <v>163000</v>
      </c>
      <c r="AY129" s="61">
        <v>198126.2090833564</v>
      </c>
      <c r="AZ129" s="58">
        <v>164900</v>
      </c>
      <c r="BA129" s="59">
        <v>66.823129718599859</v>
      </c>
      <c r="BB129" s="59">
        <v>30</v>
      </c>
      <c r="BC129" s="62">
        <v>0.95670324563980103</v>
      </c>
      <c r="BD129" s="63">
        <v>0.98060494661331177</v>
      </c>
    </row>
    <row r="130" spans="1:56" x14ac:dyDescent="0.25">
      <c r="A130" s="47">
        <v>42430</v>
      </c>
      <c r="B130" s="48">
        <v>3304</v>
      </c>
      <c r="C130" s="49">
        <v>10360</v>
      </c>
      <c r="D130" s="50">
        <v>3.1401076316833496</v>
      </c>
      <c r="E130" s="49">
        <v>5808</v>
      </c>
      <c r="F130" s="49">
        <v>4209</v>
      </c>
      <c r="G130" s="49">
        <v>5138</v>
      </c>
      <c r="H130" s="51">
        <v>595246258</v>
      </c>
      <c r="I130" s="52">
        <v>180213.82319103845</v>
      </c>
      <c r="J130" s="53">
        <v>150900</v>
      </c>
      <c r="K130" s="54">
        <v>75.698244552058114</v>
      </c>
      <c r="L130" s="54">
        <v>41</v>
      </c>
      <c r="M130" s="55">
        <v>0.97156250476837158</v>
      </c>
      <c r="N130" s="55">
        <v>0.98507463932037354</v>
      </c>
      <c r="O130" s="55">
        <v>0.94667857885360718</v>
      </c>
      <c r="P130" s="56">
        <v>0.97121149301528931</v>
      </c>
      <c r="Q130" s="52">
        <v>247160.50436300173</v>
      </c>
      <c r="R130" s="53">
        <v>169950</v>
      </c>
      <c r="S130" s="54">
        <v>113.37837837837837</v>
      </c>
      <c r="T130" s="54">
        <v>59</v>
      </c>
      <c r="U130" s="55">
        <v>0.97727787494659424</v>
      </c>
      <c r="V130" s="56">
        <v>1</v>
      </c>
      <c r="W130" s="53">
        <v>220414.66016713093</v>
      </c>
      <c r="X130" s="53">
        <v>168000</v>
      </c>
      <c r="Y130" s="52">
        <v>200126.6152546464</v>
      </c>
      <c r="Z130" s="53">
        <v>166500</v>
      </c>
      <c r="AA130" s="54">
        <v>63.870837297811605</v>
      </c>
      <c r="AB130" s="54">
        <v>24</v>
      </c>
      <c r="AC130" s="55">
        <v>0.96343308687210083</v>
      </c>
      <c r="AD130" s="56">
        <v>0.9849402904510498</v>
      </c>
      <c r="AE130" s="52">
        <v>222406.75166994106</v>
      </c>
      <c r="AF130" s="53">
        <v>170000</v>
      </c>
      <c r="AG130" s="54">
        <v>61.006811989100818</v>
      </c>
      <c r="AH130" s="54">
        <v>17.5</v>
      </c>
      <c r="AI130" s="55">
        <v>0.9817931056022644</v>
      </c>
      <c r="AJ130" s="56">
        <v>1</v>
      </c>
      <c r="AK130" s="57">
        <v>7581</v>
      </c>
      <c r="AL130" s="58">
        <v>1329740340</v>
      </c>
      <c r="AM130" s="59">
        <v>13570</v>
      </c>
      <c r="AN130" s="60">
        <v>10172</v>
      </c>
      <c r="AO130" s="61">
        <v>175427.48548812664</v>
      </c>
      <c r="AP130" s="58">
        <v>144125</v>
      </c>
      <c r="AQ130" s="59">
        <v>78.352040142611912</v>
      </c>
      <c r="AR130" s="59">
        <v>47</v>
      </c>
      <c r="AS130" s="62">
        <v>0.96695870161056519</v>
      </c>
      <c r="AT130" s="62">
        <v>0.98240971565246582</v>
      </c>
      <c r="AU130" s="62">
        <v>0.93666887283325195</v>
      </c>
      <c r="AV130" s="63">
        <v>0.96538811922073364</v>
      </c>
      <c r="AW130" s="58">
        <v>208422.54789414833</v>
      </c>
      <c r="AX130" s="58">
        <v>160000</v>
      </c>
      <c r="AY130" s="61">
        <v>194131.63751861043</v>
      </c>
      <c r="AZ130" s="58">
        <v>160000</v>
      </c>
      <c r="BA130" s="59">
        <v>70.867395156526882</v>
      </c>
      <c r="BB130" s="59">
        <v>33</v>
      </c>
      <c r="BC130" s="62">
        <v>0.9531288743019104</v>
      </c>
      <c r="BD130" s="63">
        <v>0.97826087474822998</v>
      </c>
    </row>
    <row r="131" spans="1:56" x14ac:dyDescent="0.25">
      <c r="A131" s="47">
        <v>42401</v>
      </c>
      <c r="B131" s="48">
        <v>2259</v>
      </c>
      <c r="C131" s="49">
        <v>9817</v>
      </c>
      <c r="D131" s="50">
        <v>2.9956517219543457</v>
      </c>
      <c r="E131" s="49">
        <v>4262</v>
      </c>
      <c r="F131" s="49">
        <v>3339</v>
      </c>
      <c r="G131" s="49">
        <v>4245</v>
      </c>
      <c r="H131" s="51">
        <v>385677612</v>
      </c>
      <c r="I131" s="52">
        <v>170729.35458167331</v>
      </c>
      <c r="J131" s="53">
        <v>137500</v>
      </c>
      <c r="K131" s="54">
        <v>83.013765541740682</v>
      </c>
      <c r="L131" s="54">
        <v>54</v>
      </c>
      <c r="M131" s="55">
        <v>0.9643864631652832</v>
      </c>
      <c r="N131" s="55">
        <v>0.97999459505081177</v>
      </c>
      <c r="O131" s="55">
        <v>0.92937266826629639</v>
      </c>
      <c r="P131" s="56">
        <v>0.96074378490447998</v>
      </c>
      <c r="Q131" s="52">
        <v>240304.18147312271</v>
      </c>
      <c r="R131" s="53">
        <v>160000</v>
      </c>
      <c r="S131" s="54">
        <v>125.9045533258633</v>
      </c>
      <c r="T131" s="54">
        <v>81</v>
      </c>
      <c r="U131" s="55">
        <v>0.97628778219223022</v>
      </c>
      <c r="V131" s="56">
        <v>1</v>
      </c>
      <c r="W131" s="53">
        <v>201101.41425178148</v>
      </c>
      <c r="X131" s="53">
        <v>159900</v>
      </c>
      <c r="Y131" s="52">
        <v>193833.1473335342</v>
      </c>
      <c r="Z131" s="53">
        <v>159900</v>
      </c>
      <c r="AA131" s="54">
        <v>72.86682663467306</v>
      </c>
      <c r="AB131" s="54">
        <v>36</v>
      </c>
      <c r="AC131" s="55">
        <v>0.95308196544647217</v>
      </c>
      <c r="AD131" s="56">
        <v>0.97771716117858887</v>
      </c>
      <c r="AE131" s="52">
        <v>213711.79451406951</v>
      </c>
      <c r="AF131" s="53">
        <v>169500</v>
      </c>
      <c r="AG131" s="54">
        <v>68.541107184923433</v>
      </c>
      <c r="AH131" s="54">
        <v>27</v>
      </c>
      <c r="AI131" s="55">
        <v>0.97622913122177124</v>
      </c>
      <c r="AJ131" s="56">
        <v>1</v>
      </c>
      <c r="AK131" s="57">
        <v>4277</v>
      </c>
      <c r="AL131" s="58">
        <v>734494082</v>
      </c>
      <c r="AM131" s="59">
        <v>7762</v>
      </c>
      <c r="AN131" s="60">
        <v>5963</v>
      </c>
      <c r="AO131" s="61">
        <v>171731.13911620295</v>
      </c>
      <c r="AP131" s="58">
        <v>139000</v>
      </c>
      <c r="AQ131" s="59">
        <v>80.405949871164211</v>
      </c>
      <c r="AR131" s="59">
        <v>51</v>
      </c>
      <c r="AS131" s="62">
        <v>0.96339958906173706</v>
      </c>
      <c r="AT131" s="62">
        <v>0.98000001907348633</v>
      </c>
      <c r="AU131" s="62">
        <v>0.92893362045288086</v>
      </c>
      <c r="AV131" s="63">
        <v>0.96082764863967896</v>
      </c>
      <c r="AW131" s="58">
        <v>199442.92426020076</v>
      </c>
      <c r="AX131" s="58">
        <v>155000</v>
      </c>
      <c r="AY131" s="61">
        <v>189944.65289952798</v>
      </c>
      <c r="AZ131" s="58">
        <v>157500</v>
      </c>
      <c r="BA131" s="59">
        <v>75.807524353375882</v>
      </c>
      <c r="BB131" s="59">
        <v>42</v>
      </c>
      <c r="BC131" s="62">
        <v>0.94593352079391479</v>
      </c>
      <c r="BD131" s="63">
        <v>0.97297298908233643</v>
      </c>
    </row>
    <row r="132" spans="1:56" x14ac:dyDescent="0.25">
      <c r="A132" s="47">
        <v>42370</v>
      </c>
      <c r="B132" s="48">
        <v>2018</v>
      </c>
      <c r="C132" s="49">
        <v>9756</v>
      </c>
      <c r="D132" s="50">
        <v>2.9819662570953369</v>
      </c>
      <c r="E132" s="49">
        <v>3500</v>
      </c>
      <c r="F132" s="49">
        <v>2624</v>
      </c>
      <c r="G132" s="49">
        <v>3340</v>
      </c>
      <c r="H132" s="51">
        <v>348816470</v>
      </c>
      <c r="I132" s="52">
        <v>172852.56194251735</v>
      </c>
      <c r="J132" s="53">
        <v>140000</v>
      </c>
      <c r="K132" s="54">
        <v>77.494298463063956</v>
      </c>
      <c r="L132" s="54">
        <v>49</v>
      </c>
      <c r="M132" s="55">
        <v>0.96228313446044922</v>
      </c>
      <c r="N132" s="55">
        <v>0.98032677173614502</v>
      </c>
      <c r="O132" s="55">
        <v>0.92843735218048096</v>
      </c>
      <c r="P132" s="56">
        <v>0.96144461631774902</v>
      </c>
      <c r="Q132" s="52">
        <v>232363.98818088387</v>
      </c>
      <c r="R132" s="53">
        <v>154900</v>
      </c>
      <c r="S132" s="54">
        <v>131.03433784337844</v>
      </c>
      <c r="T132" s="54">
        <v>92</v>
      </c>
      <c r="U132" s="55">
        <v>0.97347748279571533</v>
      </c>
      <c r="V132" s="56">
        <v>1</v>
      </c>
      <c r="W132" s="53">
        <v>197425.51805836463</v>
      </c>
      <c r="X132" s="53">
        <v>150000</v>
      </c>
      <c r="Y132" s="52">
        <v>185005.53578262535</v>
      </c>
      <c r="Z132" s="53">
        <v>150000</v>
      </c>
      <c r="AA132" s="54">
        <v>79.549618320610691</v>
      </c>
      <c r="AB132" s="54">
        <v>49</v>
      </c>
      <c r="AC132" s="55">
        <v>0.93685966730117798</v>
      </c>
      <c r="AD132" s="56">
        <v>0.96666663885116577</v>
      </c>
      <c r="AE132" s="52">
        <v>214123.02618116161</v>
      </c>
      <c r="AF132" s="53">
        <v>162500</v>
      </c>
      <c r="AG132" s="54">
        <v>73.532335329341322</v>
      </c>
      <c r="AH132" s="54">
        <v>39</v>
      </c>
      <c r="AI132" s="55">
        <v>0.97117447853088379</v>
      </c>
      <c r="AJ132" s="56">
        <v>1</v>
      </c>
      <c r="AK132" s="57">
        <v>2018</v>
      </c>
      <c r="AL132" s="58">
        <v>348816470</v>
      </c>
      <c r="AM132" s="59">
        <v>3500</v>
      </c>
      <c r="AN132" s="60">
        <v>2624</v>
      </c>
      <c r="AO132" s="61">
        <v>172852.56194251735</v>
      </c>
      <c r="AP132" s="58">
        <v>140000</v>
      </c>
      <c r="AQ132" s="59">
        <v>77.494298463063956</v>
      </c>
      <c r="AR132" s="59">
        <v>49</v>
      </c>
      <c r="AS132" s="62">
        <v>0.96228313446044922</v>
      </c>
      <c r="AT132" s="62">
        <v>0.98032677173614502</v>
      </c>
      <c r="AU132" s="62">
        <v>0.92843735218048096</v>
      </c>
      <c r="AV132" s="63">
        <v>0.96144461631774902</v>
      </c>
      <c r="AW132" s="58">
        <v>197425.51805836463</v>
      </c>
      <c r="AX132" s="58">
        <v>150000</v>
      </c>
      <c r="AY132" s="61">
        <v>185005.53578262535</v>
      </c>
      <c r="AZ132" s="58">
        <v>150000</v>
      </c>
      <c r="BA132" s="59">
        <v>79.549618320610691</v>
      </c>
      <c r="BB132" s="59">
        <v>49</v>
      </c>
      <c r="BC132" s="62">
        <v>0.93685966730117798</v>
      </c>
      <c r="BD132" s="63">
        <v>0.96666663885116577</v>
      </c>
    </row>
    <row r="133" spans="1:56" x14ac:dyDescent="0.25">
      <c r="A133" s="47">
        <v>42339</v>
      </c>
      <c r="B133" s="48">
        <v>2935</v>
      </c>
      <c r="C133" s="49">
        <v>9718</v>
      </c>
      <c r="D133" s="50">
        <v>2.9793822765350342</v>
      </c>
      <c r="E133" s="49">
        <v>2556</v>
      </c>
      <c r="F133" s="49">
        <v>2102</v>
      </c>
      <c r="G133" s="49">
        <v>2918</v>
      </c>
      <c r="H133" s="51">
        <v>531464334</v>
      </c>
      <c r="I133" s="52">
        <v>181078.13764906302</v>
      </c>
      <c r="J133" s="53">
        <v>152000</v>
      </c>
      <c r="K133" s="54">
        <v>73.37222790856363</v>
      </c>
      <c r="L133" s="54">
        <v>41</v>
      </c>
      <c r="M133" s="55">
        <v>0.96719259023666382</v>
      </c>
      <c r="N133" s="55">
        <v>0.98153680562973022</v>
      </c>
      <c r="O133" s="55">
        <v>0.93784749507904053</v>
      </c>
      <c r="P133" s="56">
        <v>0.96571427583694458</v>
      </c>
      <c r="Q133" s="52">
        <v>226477.14163488301</v>
      </c>
      <c r="R133" s="53">
        <v>149900</v>
      </c>
      <c r="S133" s="54">
        <v>129.66526034163408</v>
      </c>
      <c r="T133" s="54">
        <v>88</v>
      </c>
      <c r="U133" s="55">
        <v>0.97138136625289917</v>
      </c>
      <c r="V133" s="56">
        <v>1</v>
      </c>
      <c r="W133" s="53">
        <v>184428.97316495658</v>
      </c>
      <c r="X133" s="53">
        <v>139900</v>
      </c>
      <c r="Y133" s="52">
        <v>190087.85749265426</v>
      </c>
      <c r="Z133" s="53">
        <v>153750</v>
      </c>
      <c r="AA133" s="54">
        <v>78.960915157292661</v>
      </c>
      <c r="AB133" s="54">
        <v>49</v>
      </c>
      <c r="AC133" s="55">
        <v>0.92899245023727417</v>
      </c>
      <c r="AD133" s="56">
        <v>0.95971423387527466</v>
      </c>
      <c r="AE133" s="52">
        <v>216639.53442280946</v>
      </c>
      <c r="AF133" s="53">
        <v>162000</v>
      </c>
      <c r="AG133" s="54">
        <v>69.489376285126795</v>
      </c>
      <c r="AH133" s="54">
        <v>35.5</v>
      </c>
      <c r="AI133" s="55">
        <v>0.96954625844955444</v>
      </c>
      <c r="AJ133" s="56">
        <v>1</v>
      </c>
      <c r="AK133" s="57">
        <v>39141</v>
      </c>
      <c r="AL133" s="58">
        <v>7221416352</v>
      </c>
      <c r="AM133" s="59">
        <v>54089</v>
      </c>
      <c r="AN133" s="60">
        <v>39230</v>
      </c>
      <c r="AO133" s="61">
        <v>184502.20623403168</v>
      </c>
      <c r="AP133" s="58">
        <v>153000</v>
      </c>
      <c r="AQ133" s="59">
        <v>76.223190776860349</v>
      </c>
      <c r="AR133" s="59">
        <v>39</v>
      </c>
      <c r="AS133" s="62">
        <v>0.9709174633026123</v>
      </c>
      <c r="AT133" s="62">
        <v>0.98333334922790527</v>
      </c>
      <c r="AU133" s="62">
        <v>0.94652003049850464</v>
      </c>
      <c r="AV133" s="63">
        <v>0.96970862150192261</v>
      </c>
      <c r="AW133" s="58">
        <v>195288.59913664224</v>
      </c>
      <c r="AX133" s="58">
        <v>154900</v>
      </c>
      <c r="AY133" s="61">
        <v>191226.17121696944</v>
      </c>
      <c r="AZ133" s="58">
        <v>159900</v>
      </c>
      <c r="BA133" s="59">
        <v>73.279231711049889</v>
      </c>
      <c r="BB133" s="59">
        <v>38</v>
      </c>
      <c r="BC133" s="62">
        <v>0.9477655291557312</v>
      </c>
      <c r="BD133" s="63">
        <v>0.9708324670791626</v>
      </c>
    </row>
    <row r="134" spans="1:56" x14ac:dyDescent="0.25">
      <c r="A134" s="47">
        <v>42309</v>
      </c>
      <c r="B134" s="48">
        <v>2380</v>
      </c>
      <c r="C134" s="49">
        <v>10996</v>
      </c>
      <c r="D134" s="50">
        <v>3.3812172412872314</v>
      </c>
      <c r="E134" s="49">
        <v>3164</v>
      </c>
      <c r="F134" s="49">
        <v>2396</v>
      </c>
      <c r="G134" s="49">
        <v>3566</v>
      </c>
      <c r="H134" s="51">
        <v>436881598</v>
      </c>
      <c r="I134" s="52">
        <v>183563.69663865547</v>
      </c>
      <c r="J134" s="53">
        <v>149000</v>
      </c>
      <c r="K134" s="54">
        <v>67.359243697478988</v>
      </c>
      <c r="L134" s="54">
        <v>39</v>
      </c>
      <c r="M134" s="55">
        <v>0.96511107683181763</v>
      </c>
      <c r="N134" s="55">
        <v>0.97892510890960693</v>
      </c>
      <c r="O134" s="55">
        <v>0.93840408325195313</v>
      </c>
      <c r="P134" s="56">
        <v>0.96278488636016846</v>
      </c>
      <c r="Q134" s="52">
        <v>228531.67340590979</v>
      </c>
      <c r="R134" s="53">
        <v>154900</v>
      </c>
      <c r="S134" s="54">
        <v>122.29256093124772</v>
      </c>
      <c r="T134" s="54">
        <v>79</v>
      </c>
      <c r="U134" s="55">
        <v>0.97105729579925537</v>
      </c>
      <c r="V134" s="56">
        <v>1</v>
      </c>
      <c r="W134" s="53">
        <v>182416.47317699969</v>
      </c>
      <c r="X134" s="53">
        <v>136000</v>
      </c>
      <c r="Y134" s="52">
        <v>187398.81956155144</v>
      </c>
      <c r="Z134" s="53">
        <v>150000</v>
      </c>
      <c r="AA134" s="54">
        <v>76.767752715121134</v>
      </c>
      <c r="AB134" s="54">
        <v>43</v>
      </c>
      <c r="AC134" s="55">
        <v>0.93726640939712524</v>
      </c>
      <c r="AD134" s="56">
        <v>0.96470588445663452</v>
      </c>
      <c r="AE134" s="52">
        <v>209282.99943598421</v>
      </c>
      <c r="AF134" s="53">
        <v>164300</v>
      </c>
      <c r="AG134" s="54">
        <v>65.121144139091413</v>
      </c>
      <c r="AH134" s="54">
        <v>29</v>
      </c>
      <c r="AI134" s="55">
        <v>0.97156262397766113</v>
      </c>
      <c r="AJ134" s="56">
        <v>1</v>
      </c>
      <c r="AK134" s="57">
        <v>36206</v>
      </c>
      <c r="AL134" s="58">
        <v>6689952018</v>
      </c>
      <c r="AM134" s="59">
        <v>51533</v>
      </c>
      <c r="AN134" s="60">
        <v>37128</v>
      </c>
      <c r="AO134" s="61">
        <v>184779.78229526308</v>
      </c>
      <c r="AP134" s="58">
        <v>153500</v>
      </c>
      <c r="AQ134" s="59">
        <v>76.454100806897316</v>
      </c>
      <c r="AR134" s="59">
        <v>39</v>
      </c>
      <c r="AS134" s="62">
        <v>0.97121894359588623</v>
      </c>
      <c r="AT134" s="62">
        <v>0.98353821039199829</v>
      </c>
      <c r="AU134" s="62">
        <v>0.94722098112106323</v>
      </c>
      <c r="AV134" s="63">
        <v>0.96999436616897583</v>
      </c>
      <c r="AW134" s="58">
        <v>195828.40635175959</v>
      </c>
      <c r="AX134" s="58">
        <v>154950</v>
      </c>
      <c r="AY134" s="61">
        <v>191289.4901116862</v>
      </c>
      <c r="AZ134" s="58">
        <v>159900</v>
      </c>
      <c r="BA134" s="59">
        <v>72.957985231498952</v>
      </c>
      <c r="BB134" s="59">
        <v>37</v>
      </c>
      <c r="BC134" s="62">
        <v>0.94880920648574829</v>
      </c>
      <c r="BD134" s="63">
        <v>0.97140681743621826</v>
      </c>
    </row>
    <row r="135" spans="1:56" x14ac:dyDescent="0.25">
      <c r="A135" s="47">
        <v>42278</v>
      </c>
      <c r="B135" s="48">
        <v>3250</v>
      </c>
      <c r="C135" s="49">
        <v>11634</v>
      </c>
      <c r="D135" s="50">
        <v>3.5666146278381348</v>
      </c>
      <c r="E135" s="49">
        <v>4165</v>
      </c>
      <c r="F135" s="49">
        <v>2839</v>
      </c>
      <c r="G135" s="49">
        <v>3522</v>
      </c>
      <c r="H135" s="51">
        <v>582286651</v>
      </c>
      <c r="I135" s="52">
        <v>179165.12338461538</v>
      </c>
      <c r="J135" s="53">
        <v>148750</v>
      </c>
      <c r="K135" s="54">
        <v>65.214593596059117</v>
      </c>
      <c r="L135" s="54">
        <v>37</v>
      </c>
      <c r="M135" s="55">
        <v>0.97366243600845337</v>
      </c>
      <c r="N135" s="55">
        <v>0.98228752613067627</v>
      </c>
      <c r="O135" s="55">
        <v>0.94786602258682251</v>
      </c>
      <c r="P135" s="56">
        <v>0.96551722288131714</v>
      </c>
      <c r="Q135" s="52">
        <v>230454.97344598672</v>
      </c>
      <c r="R135" s="53">
        <v>159900</v>
      </c>
      <c r="S135" s="54">
        <v>113.82052604435276</v>
      </c>
      <c r="T135" s="54">
        <v>72</v>
      </c>
      <c r="U135" s="55">
        <v>0.97062975168228149</v>
      </c>
      <c r="V135" s="56">
        <v>1</v>
      </c>
      <c r="W135" s="53">
        <v>192801.31054545456</v>
      </c>
      <c r="X135" s="53">
        <v>150000</v>
      </c>
      <c r="Y135" s="52">
        <v>187012.8701112307</v>
      </c>
      <c r="Z135" s="53">
        <v>155000</v>
      </c>
      <c r="AA135" s="54">
        <v>65.605077574047954</v>
      </c>
      <c r="AB135" s="54">
        <v>39</v>
      </c>
      <c r="AC135" s="55">
        <v>0.94280368089675903</v>
      </c>
      <c r="AD135" s="56">
        <v>0.96376103162765503</v>
      </c>
      <c r="AE135" s="52">
        <v>212718.37503595054</v>
      </c>
      <c r="AF135" s="53">
        <v>165000</v>
      </c>
      <c r="AG135" s="54">
        <v>62.716354344122657</v>
      </c>
      <c r="AH135" s="54">
        <v>27</v>
      </c>
      <c r="AI135" s="55">
        <v>0.97374677658081055</v>
      </c>
      <c r="AJ135" s="56">
        <v>1</v>
      </c>
      <c r="AK135" s="57">
        <v>33826</v>
      </c>
      <c r="AL135" s="58">
        <v>6253070420</v>
      </c>
      <c r="AM135" s="59">
        <v>48369</v>
      </c>
      <c r="AN135" s="60">
        <v>34732</v>
      </c>
      <c r="AO135" s="61">
        <v>184865.34870657796</v>
      </c>
      <c r="AP135" s="58">
        <v>154000</v>
      </c>
      <c r="AQ135" s="59">
        <v>77.094356365357314</v>
      </c>
      <c r="AR135" s="59">
        <v>39</v>
      </c>
      <c r="AS135" s="62">
        <v>0.97164404392242432</v>
      </c>
      <c r="AT135" s="62">
        <v>0.98387992382049561</v>
      </c>
      <c r="AU135" s="62">
        <v>0.94783502817153931</v>
      </c>
      <c r="AV135" s="63">
        <v>0.97041422128677368</v>
      </c>
      <c r="AW135" s="58">
        <v>196700.67936905881</v>
      </c>
      <c r="AX135" s="58">
        <v>155000</v>
      </c>
      <c r="AY135" s="61">
        <v>191558.24981070534</v>
      </c>
      <c r="AZ135" s="58">
        <v>159900</v>
      </c>
      <c r="BA135" s="59">
        <v>72.695235077206732</v>
      </c>
      <c r="BB135" s="59">
        <v>37</v>
      </c>
      <c r="BC135" s="62">
        <v>0.94960463047027588</v>
      </c>
      <c r="BD135" s="63">
        <v>0.9716981053352356</v>
      </c>
    </row>
    <row r="136" spans="1:56" x14ac:dyDescent="0.25">
      <c r="A136" s="47">
        <v>42248</v>
      </c>
      <c r="B136" s="48">
        <v>3445</v>
      </c>
      <c r="C136" s="49">
        <v>11859</v>
      </c>
      <c r="D136" s="50">
        <v>3.6470527648925781</v>
      </c>
      <c r="E136" s="49">
        <v>4475</v>
      </c>
      <c r="F136" s="49">
        <v>3080</v>
      </c>
      <c r="G136" s="49">
        <v>3850</v>
      </c>
      <c r="H136" s="51">
        <v>632852036</v>
      </c>
      <c r="I136" s="52">
        <v>183754.94657375145</v>
      </c>
      <c r="J136" s="53">
        <v>149900</v>
      </c>
      <c r="K136" s="54">
        <v>67.024404416037186</v>
      </c>
      <c r="L136" s="54">
        <v>38</v>
      </c>
      <c r="M136" s="55">
        <v>0.96922808885574341</v>
      </c>
      <c r="N136" s="55">
        <v>0.98280096054077148</v>
      </c>
      <c r="O136" s="55">
        <v>0.944244384765625</v>
      </c>
      <c r="P136" s="56">
        <v>0.9686281681060791</v>
      </c>
      <c r="Q136" s="52">
        <v>230401.18432203389</v>
      </c>
      <c r="R136" s="53">
        <v>159900</v>
      </c>
      <c r="S136" s="54">
        <v>111.06054473395733</v>
      </c>
      <c r="T136" s="54">
        <v>69</v>
      </c>
      <c r="U136" s="55">
        <v>0.97096067667007446</v>
      </c>
      <c r="V136" s="56">
        <v>1</v>
      </c>
      <c r="W136" s="53">
        <v>192660.74093381685</v>
      </c>
      <c r="X136" s="53">
        <v>149900</v>
      </c>
      <c r="Y136" s="52">
        <v>188541.81594488188</v>
      </c>
      <c r="Z136" s="53">
        <v>154975</v>
      </c>
      <c r="AA136" s="54">
        <v>66.935693406950307</v>
      </c>
      <c r="AB136" s="54">
        <v>38</v>
      </c>
      <c r="AC136" s="55">
        <v>0.94453918933868408</v>
      </c>
      <c r="AD136" s="56">
        <v>0.9649122953414917</v>
      </c>
      <c r="AE136" s="52">
        <v>210405.83797268907</v>
      </c>
      <c r="AF136" s="53">
        <v>160000</v>
      </c>
      <c r="AG136" s="54">
        <v>59.918181818181822</v>
      </c>
      <c r="AH136" s="54">
        <v>27</v>
      </c>
      <c r="AI136" s="55">
        <v>0.97664934396743774</v>
      </c>
      <c r="AJ136" s="56">
        <v>1</v>
      </c>
      <c r="AK136" s="57">
        <v>30576</v>
      </c>
      <c r="AL136" s="58">
        <v>5670783769</v>
      </c>
      <c r="AM136" s="59">
        <v>44204</v>
      </c>
      <c r="AN136" s="60">
        <v>31893</v>
      </c>
      <c r="AO136" s="61">
        <v>185471.25982011447</v>
      </c>
      <c r="AP136" s="58">
        <v>154200</v>
      </c>
      <c r="AQ136" s="59">
        <v>78.356969895287961</v>
      </c>
      <c r="AR136" s="59">
        <v>39</v>
      </c>
      <c r="AS136" s="62">
        <v>0.97142964601516724</v>
      </c>
      <c r="AT136" s="62">
        <v>0.98400002717971802</v>
      </c>
      <c r="AU136" s="62">
        <v>0.94783174991607666</v>
      </c>
      <c r="AV136" s="63">
        <v>0.97093021869659424</v>
      </c>
      <c r="AW136" s="58">
        <v>197068.41819844535</v>
      </c>
      <c r="AX136" s="58">
        <v>155000</v>
      </c>
      <c r="AY136" s="61">
        <v>191959.75763050301</v>
      </c>
      <c r="AZ136" s="58">
        <v>159900</v>
      </c>
      <c r="BA136" s="59">
        <v>73.326044673108299</v>
      </c>
      <c r="BB136" s="59">
        <v>37</v>
      </c>
      <c r="BC136" s="62">
        <v>0.95020496845245361</v>
      </c>
      <c r="BD136" s="63">
        <v>0.97222220897674561</v>
      </c>
    </row>
    <row r="137" spans="1:56" x14ac:dyDescent="0.25">
      <c r="A137" s="47">
        <v>42217</v>
      </c>
      <c r="B137" s="48">
        <v>3668</v>
      </c>
      <c r="C137" s="49">
        <v>11895</v>
      </c>
      <c r="D137" s="50">
        <v>3.704357385635376</v>
      </c>
      <c r="E137" s="49">
        <v>4614</v>
      </c>
      <c r="F137" s="49">
        <v>3393</v>
      </c>
      <c r="G137" s="49">
        <v>4177</v>
      </c>
      <c r="H137" s="51">
        <v>683392856</v>
      </c>
      <c r="I137" s="52">
        <v>186312.11995637949</v>
      </c>
      <c r="J137" s="53">
        <v>156000</v>
      </c>
      <c r="K137" s="54">
        <v>65.98445171849427</v>
      </c>
      <c r="L137" s="54">
        <v>35</v>
      </c>
      <c r="M137" s="55">
        <v>0.97300755977630615</v>
      </c>
      <c r="N137" s="55">
        <v>0.984375</v>
      </c>
      <c r="O137" s="55">
        <v>0.95014047622680664</v>
      </c>
      <c r="P137" s="56">
        <v>0.97152751684188843</v>
      </c>
      <c r="Q137" s="52">
        <v>231925.55067082946</v>
      </c>
      <c r="R137" s="53">
        <v>159900</v>
      </c>
      <c r="S137" s="54">
        <v>109.57074401008828</v>
      </c>
      <c r="T137" s="54">
        <v>67</v>
      </c>
      <c r="U137" s="55">
        <v>0.97150123119354248</v>
      </c>
      <c r="V137" s="56">
        <v>1</v>
      </c>
      <c r="W137" s="53">
        <v>189852.13301246992</v>
      </c>
      <c r="X137" s="53">
        <v>149900</v>
      </c>
      <c r="Y137" s="52">
        <v>184516.88908981314</v>
      </c>
      <c r="Z137" s="53">
        <v>152250</v>
      </c>
      <c r="AA137" s="54">
        <v>66.994690265486724</v>
      </c>
      <c r="AB137" s="54">
        <v>37</v>
      </c>
      <c r="AC137" s="55">
        <v>0.94445943832397461</v>
      </c>
      <c r="AD137" s="56">
        <v>0.96666663885116577</v>
      </c>
      <c r="AE137" s="52">
        <v>210746.15678172096</v>
      </c>
      <c r="AF137" s="53">
        <v>162000</v>
      </c>
      <c r="AG137" s="54">
        <v>60.807996169499638</v>
      </c>
      <c r="AH137" s="54">
        <v>26</v>
      </c>
      <c r="AI137" s="55">
        <v>0.97634541988372803</v>
      </c>
      <c r="AJ137" s="56">
        <v>1</v>
      </c>
      <c r="AK137" s="57">
        <v>27131</v>
      </c>
      <c r="AL137" s="58">
        <v>5037931733</v>
      </c>
      <c r="AM137" s="59">
        <v>39729</v>
      </c>
      <c r="AN137" s="60">
        <v>28813</v>
      </c>
      <c r="AO137" s="61">
        <v>185689.12804540931</v>
      </c>
      <c r="AP137" s="58">
        <v>155000</v>
      </c>
      <c r="AQ137" s="59">
        <v>79.795375765174427</v>
      </c>
      <c r="AR137" s="59">
        <v>39</v>
      </c>
      <c r="AS137" s="62">
        <v>0.97170692682266235</v>
      </c>
      <c r="AT137" s="62">
        <v>0.9841269850730896</v>
      </c>
      <c r="AU137" s="62">
        <v>0.94828337430953979</v>
      </c>
      <c r="AV137" s="63">
        <v>0.97122299671173096</v>
      </c>
      <c r="AW137" s="58">
        <v>197562.89216334419</v>
      </c>
      <c r="AX137" s="58">
        <v>156900</v>
      </c>
      <c r="AY137" s="61">
        <v>192325.25902536575</v>
      </c>
      <c r="AZ137" s="58">
        <v>159900</v>
      </c>
      <c r="BA137" s="59">
        <v>74.009306524985234</v>
      </c>
      <c r="BB137" s="59">
        <v>36</v>
      </c>
      <c r="BC137" s="62">
        <v>0.95081037282943726</v>
      </c>
      <c r="BD137" s="63">
        <v>0.97297298908233643</v>
      </c>
    </row>
    <row r="138" spans="1:56" x14ac:dyDescent="0.25">
      <c r="A138" s="47">
        <v>42186</v>
      </c>
      <c r="B138" s="48">
        <v>4254</v>
      </c>
      <c r="C138" s="49">
        <v>12213</v>
      </c>
      <c r="D138" s="50">
        <v>3.8146750926971436</v>
      </c>
      <c r="E138" s="49">
        <v>5248</v>
      </c>
      <c r="F138" s="49">
        <v>3643</v>
      </c>
      <c r="G138" s="49">
        <v>4352</v>
      </c>
      <c r="H138" s="51">
        <v>817919895</v>
      </c>
      <c r="I138" s="52">
        <v>192270.77926657264</v>
      </c>
      <c r="J138" s="53">
        <v>163500</v>
      </c>
      <c r="K138" s="54">
        <v>64.839210155148095</v>
      </c>
      <c r="L138" s="54">
        <v>34</v>
      </c>
      <c r="M138" s="55">
        <v>0.97194516658782959</v>
      </c>
      <c r="N138" s="55">
        <v>0.9848484992980957</v>
      </c>
      <c r="O138" s="55">
        <v>0.95154982805252075</v>
      </c>
      <c r="P138" s="56">
        <v>0.97259390354156494</v>
      </c>
      <c r="Q138" s="52">
        <v>229991.2476701031</v>
      </c>
      <c r="R138" s="53">
        <v>159900</v>
      </c>
      <c r="S138" s="54">
        <v>106.93547858838942</v>
      </c>
      <c r="T138" s="54">
        <v>63</v>
      </c>
      <c r="U138" s="55">
        <v>0.97198998928070068</v>
      </c>
      <c r="V138" s="56">
        <v>1</v>
      </c>
      <c r="W138" s="53">
        <v>190679.62698412698</v>
      </c>
      <c r="X138" s="53">
        <v>150000</v>
      </c>
      <c r="Y138" s="52">
        <v>191011.34991708127</v>
      </c>
      <c r="Z138" s="53">
        <v>159900</v>
      </c>
      <c r="AA138" s="54">
        <v>63.841801702828896</v>
      </c>
      <c r="AB138" s="54">
        <v>36</v>
      </c>
      <c r="AC138" s="55">
        <v>0.94756954908370972</v>
      </c>
      <c r="AD138" s="56">
        <v>0.97122299671173096</v>
      </c>
      <c r="AE138" s="52">
        <v>216405.14137214137</v>
      </c>
      <c r="AF138" s="53">
        <v>168000</v>
      </c>
      <c r="AG138" s="54">
        <v>59.012178308823529</v>
      </c>
      <c r="AH138" s="54">
        <v>24</v>
      </c>
      <c r="AI138" s="55">
        <v>0.97975635528564453</v>
      </c>
      <c r="AJ138" s="56">
        <v>1</v>
      </c>
      <c r="AK138" s="57">
        <v>23463</v>
      </c>
      <c r="AL138" s="58">
        <v>4354538877</v>
      </c>
      <c r="AM138" s="59">
        <v>35115</v>
      </c>
      <c r="AN138" s="60">
        <v>25420</v>
      </c>
      <c r="AO138" s="61">
        <v>185591.7349443805</v>
      </c>
      <c r="AP138" s="58">
        <v>154900</v>
      </c>
      <c r="AQ138" s="59">
        <v>81.954289612826202</v>
      </c>
      <c r="AR138" s="59">
        <v>40</v>
      </c>
      <c r="AS138" s="62">
        <v>0.97150367498397827</v>
      </c>
      <c r="AT138" s="62">
        <v>0.98407644033432007</v>
      </c>
      <c r="AU138" s="62">
        <v>0.94799327850341797</v>
      </c>
      <c r="AV138" s="63">
        <v>0.97115951776504517</v>
      </c>
      <c r="AW138" s="58">
        <v>198576.95782144603</v>
      </c>
      <c r="AX138" s="58">
        <v>158000</v>
      </c>
      <c r="AY138" s="61">
        <v>193353.97339686321</v>
      </c>
      <c r="AZ138" s="58">
        <v>160000</v>
      </c>
      <c r="BA138" s="59">
        <v>74.945251308694452</v>
      </c>
      <c r="BB138" s="59">
        <v>36</v>
      </c>
      <c r="BC138" s="62">
        <v>0.9516441822052002</v>
      </c>
      <c r="BD138" s="63">
        <v>0.97368419170379639</v>
      </c>
    </row>
    <row r="139" spans="1:56" x14ac:dyDescent="0.25">
      <c r="A139" s="47">
        <v>42156</v>
      </c>
      <c r="B139" s="48">
        <v>4402</v>
      </c>
      <c r="C139" s="49">
        <v>12225</v>
      </c>
      <c r="D139" s="50">
        <v>3.8552505970001221</v>
      </c>
      <c r="E139" s="49">
        <v>5270</v>
      </c>
      <c r="F139" s="49">
        <v>3877</v>
      </c>
      <c r="G139" s="49">
        <v>4727</v>
      </c>
      <c r="H139" s="51">
        <v>857041416</v>
      </c>
      <c r="I139" s="52">
        <v>194693.64288959565</v>
      </c>
      <c r="J139" s="53">
        <v>160000</v>
      </c>
      <c r="K139" s="54">
        <v>69.853669620540785</v>
      </c>
      <c r="L139" s="54">
        <v>32</v>
      </c>
      <c r="M139" s="55">
        <v>0.97742778062820435</v>
      </c>
      <c r="N139" s="55">
        <v>0.98823529481887817</v>
      </c>
      <c r="O139" s="55">
        <v>0.95939695835113525</v>
      </c>
      <c r="P139" s="56">
        <v>0.97886538505554199</v>
      </c>
      <c r="Q139" s="52">
        <v>233776.55721433845</v>
      </c>
      <c r="R139" s="53">
        <v>160000</v>
      </c>
      <c r="S139" s="54">
        <v>106.99255623721881</v>
      </c>
      <c r="T139" s="54">
        <v>62</v>
      </c>
      <c r="U139" s="55">
        <v>0.97365933656692505</v>
      </c>
      <c r="V139" s="56">
        <v>1</v>
      </c>
      <c r="W139" s="53">
        <v>198508.441424196</v>
      </c>
      <c r="X139" s="53">
        <v>159000</v>
      </c>
      <c r="Y139" s="52">
        <v>197089.93452069146</v>
      </c>
      <c r="Z139" s="53">
        <v>165000</v>
      </c>
      <c r="AA139" s="54">
        <v>67.006965944272451</v>
      </c>
      <c r="AB139" s="54">
        <v>34</v>
      </c>
      <c r="AC139" s="55">
        <v>0.95248842239379883</v>
      </c>
      <c r="AD139" s="56">
        <v>0.97249233722686768</v>
      </c>
      <c r="AE139" s="52">
        <v>213641.28605049208</v>
      </c>
      <c r="AF139" s="53">
        <v>169900</v>
      </c>
      <c r="AG139" s="54">
        <v>60.127565051829912</v>
      </c>
      <c r="AH139" s="54">
        <v>21</v>
      </c>
      <c r="AI139" s="55">
        <v>0.98065388202667236</v>
      </c>
      <c r="AJ139" s="56">
        <v>1</v>
      </c>
      <c r="AK139" s="57">
        <v>19209</v>
      </c>
      <c r="AL139" s="58">
        <v>3536618982</v>
      </c>
      <c r="AM139" s="59">
        <v>29867</v>
      </c>
      <c r="AN139" s="60">
        <v>21777</v>
      </c>
      <c r="AO139" s="61">
        <v>184112.60253006403</v>
      </c>
      <c r="AP139" s="58">
        <v>152250</v>
      </c>
      <c r="AQ139" s="59">
        <v>85.746744452547134</v>
      </c>
      <c r="AR139" s="59">
        <v>42</v>
      </c>
      <c r="AS139" s="62">
        <v>0.97140622138977051</v>
      </c>
      <c r="AT139" s="62">
        <v>0.98390805721282959</v>
      </c>
      <c r="AU139" s="62">
        <v>0.9472079873085022</v>
      </c>
      <c r="AV139" s="63">
        <v>0.97058820724487305</v>
      </c>
      <c r="AW139" s="58">
        <v>199955.67469838803</v>
      </c>
      <c r="AX139" s="58">
        <v>159500</v>
      </c>
      <c r="AY139" s="61">
        <v>193746.96323086196</v>
      </c>
      <c r="AZ139" s="58">
        <v>160000</v>
      </c>
      <c r="BA139" s="59">
        <v>76.802627951851505</v>
      </c>
      <c r="BB139" s="59">
        <v>36</v>
      </c>
      <c r="BC139" s="62">
        <v>0.95232820510864258</v>
      </c>
      <c r="BD139" s="63">
        <v>0.97419524192810059</v>
      </c>
    </row>
    <row r="140" spans="1:56" x14ac:dyDescent="0.25">
      <c r="A140" s="47">
        <v>42125</v>
      </c>
      <c r="B140" s="48">
        <v>4205</v>
      </c>
      <c r="C140" s="49">
        <v>12181</v>
      </c>
      <c r="D140" s="50">
        <v>3.8837313652038574</v>
      </c>
      <c r="E140" s="49">
        <v>5411</v>
      </c>
      <c r="F140" s="49">
        <v>3965</v>
      </c>
      <c r="G140" s="49">
        <v>5153</v>
      </c>
      <c r="H140" s="51">
        <v>788476650</v>
      </c>
      <c r="I140" s="52">
        <v>187509.31034482759</v>
      </c>
      <c r="J140" s="53">
        <v>162000</v>
      </c>
      <c r="K140" s="54">
        <v>71.63969538315088</v>
      </c>
      <c r="L140" s="54">
        <v>32</v>
      </c>
      <c r="M140" s="55">
        <v>0.97466748952865601</v>
      </c>
      <c r="N140" s="55">
        <v>0.98633253574371338</v>
      </c>
      <c r="O140" s="55">
        <v>0.95687812566757202</v>
      </c>
      <c r="P140" s="56">
        <v>0.97727274894714355</v>
      </c>
      <c r="Q140" s="52">
        <v>236219.93635764861</v>
      </c>
      <c r="R140" s="53">
        <v>165000</v>
      </c>
      <c r="S140" s="54">
        <v>108.23429931861095</v>
      </c>
      <c r="T140" s="54">
        <v>59</v>
      </c>
      <c r="U140" s="55">
        <v>0.97590422630310059</v>
      </c>
      <c r="V140" s="56">
        <v>1</v>
      </c>
      <c r="W140" s="53">
        <v>199770.23084112149</v>
      </c>
      <c r="X140" s="53">
        <v>159900</v>
      </c>
      <c r="Y140" s="52">
        <v>200212.88397648864</v>
      </c>
      <c r="Z140" s="53">
        <v>163000</v>
      </c>
      <c r="AA140" s="54">
        <v>64.715619480191776</v>
      </c>
      <c r="AB140" s="54">
        <v>31</v>
      </c>
      <c r="AC140" s="55">
        <v>0.95768439769744873</v>
      </c>
      <c r="AD140" s="56">
        <v>0.97752714157104492</v>
      </c>
      <c r="AE140" s="52">
        <v>213620.94776995305</v>
      </c>
      <c r="AF140" s="53">
        <v>169700</v>
      </c>
      <c r="AG140" s="54">
        <v>61.941005239666211</v>
      </c>
      <c r="AH140" s="54">
        <v>21</v>
      </c>
      <c r="AI140" s="55">
        <v>0.9827345609664917</v>
      </c>
      <c r="AJ140" s="56">
        <v>1</v>
      </c>
      <c r="AK140" s="57">
        <v>14807</v>
      </c>
      <c r="AL140" s="58">
        <v>2679577566</v>
      </c>
      <c r="AM140" s="59">
        <v>24597</v>
      </c>
      <c r="AN140" s="60">
        <v>17900</v>
      </c>
      <c r="AO140" s="61">
        <v>180966.94576889309</v>
      </c>
      <c r="AP140" s="58">
        <v>150000</v>
      </c>
      <c r="AQ140" s="59">
        <v>90.473744677975262</v>
      </c>
      <c r="AR140" s="59">
        <v>44</v>
      </c>
      <c r="AS140" s="62">
        <v>0.9696204662322998</v>
      </c>
      <c r="AT140" s="62">
        <v>0.98235291242599487</v>
      </c>
      <c r="AU140" s="62">
        <v>0.94359070062637329</v>
      </c>
      <c r="AV140" s="63">
        <v>0.9682539701461792</v>
      </c>
      <c r="AW140" s="58">
        <v>200265.94459720113</v>
      </c>
      <c r="AX140" s="58">
        <v>159500</v>
      </c>
      <c r="AY140" s="61">
        <v>193027.8543016508</v>
      </c>
      <c r="AZ140" s="58">
        <v>159950</v>
      </c>
      <c r="BA140" s="59">
        <v>78.924930128563446</v>
      </c>
      <c r="BB140" s="59">
        <v>37</v>
      </c>
      <c r="BC140" s="62">
        <v>0.9522937536239624</v>
      </c>
      <c r="BD140" s="63">
        <v>0.97449445724487305</v>
      </c>
    </row>
    <row r="141" spans="1:56" x14ac:dyDescent="0.25">
      <c r="A141" s="47">
        <v>42095</v>
      </c>
      <c r="B141" s="48">
        <v>3471</v>
      </c>
      <c r="C141" s="49">
        <v>11869</v>
      </c>
      <c r="D141" s="50">
        <v>3.8201861381530762</v>
      </c>
      <c r="E141" s="49">
        <v>5850</v>
      </c>
      <c r="F141" s="49">
        <v>4277</v>
      </c>
      <c r="G141" s="49">
        <v>5295</v>
      </c>
      <c r="H141" s="51">
        <v>667197216</v>
      </c>
      <c r="I141" s="52">
        <v>192220.45980985306</v>
      </c>
      <c r="J141" s="53">
        <v>151000</v>
      </c>
      <c r="K141" s="54">
        <v>83.028250216200632</v>
      </c>
      <c r="L141" s="54">
        <v>37</v>
      </c>
      <c r="M141" s="55">
        <v>0.97239059209823608</v>
      </c>
      <c r="N141" s="55">
        <v>0.98425829410552979</v>
      </c>
      <c r="O141" s="55">
        <v>0.94925004243850708</v>
      </c>
      <c r="P141" s="56">
        <v>0.97279047966003418</v>
      </c>
      <c r="Q141" s="52">
        <v>234460.35965803283</v>
      </c>
      <c r="R141" s="53">
        <v>164000</v>
      </c>
      <c r="S141" s="54">
        <v>110.07456399022664</v>
      </c>
      <c r="T141" s="54">
        <v>57</v>
      </c>
      <c r="U141" s="55">
        <v>0.97725212574005127</v>
      </c>
      <c r="V141" s="56">
        <v>1</v>
      </c>
      <c r="W141" s="53">
        <v>206538.02122885743</v>
      </c>
      <c r="X141" s="53">
        <v>165000</v>
      </c>
      <c r="Y141" s="52">
        <v>196428.90387779084</v>
      </c>
      <c r="Z141" s="53">
        <v>168500</v>
      </c>
      <c r="AA141" s="54">
        <v>70.828578110383532</v>
      </c>
      <c r="AB141" s="54">
        <v>31</v>
      </c>
      <c r="AC141" s="55">
        <v>0.95971351861953735</v>
      </c>
      <c r="AD141" s="56">
        <v>0.97961276769638062</v>
      </c>
      <c r="AE141" s="52">
        <v>212799.48141827836</v>
      </c>
      <c r="AF141" s="53">
        <v>169900</v>
      </c>
      <c r="AG141" s="54">
        <v>64.059678942398492</v>
      </c>
      <c r="AH141" s="54">
        <v>23</v>
      </c>
      <c r="AI141" s="55">
        <v>0.98143500089645386</v>
      </c>
      <c r="AJ141" s="56">
        <v>1</v>
      </c>
      <c r="AK141" s="57">
        <v>10602</v>
      </c>
      <c r="AL141" s="58">
        <v>1891100916</v>
      </c>
      <c r="AM141" s="59">
        <v>19186</v>
      </c>
      <c r="AN141" s="60">
        <v>13935</v>
      </c>
      <c r="AO141" s="61">
        <v>178372.09168081495</v>
      </c>
      <c r="AP141" s="58">
        <v>145000</v>
      </c>
      <c r="AQ141" s="59">
        <v>97.943369513921667</v>
      </c>
      <c r="AR141" s="59">
        <v>50</v>
      </c>
      <c r="AS141" s="62">
        <v>0.96761435270309448</v>
      </c>
      <c r="AT141" s="62">
        <v>0.98031497001647949</v>
      </c>
      <c r="AU141" s="62">
        <v>0.9383043646812439</v>
      </c>
      <c r="AV141" s="63">
        <v>0.96323704719543457</v>
      </c>
      <c r="AW141" s="58">
        <v>200405.40237682074</v>
      </c>
      <c r="AX141" s="58">
        <v>159000</v>
      </c>
      <c r="AY141" s="61">
        <v>190995.83485111303</v>
      </c>
      <c r="AZ141" s="58">
        <v>159900</v>
      </c>
      <c r="BA141" s="59">
        <v>82.968263086091767</v>
      </c>
      <c r="BB141" s="59">
        <v>39</v>
      </c>
      <c r="BC141" s="62">
        <v>0.95077157020568848</v>
      </c>
      <c r="BD141" s="63">
        <v>0.97358489036560059</v>
      </c>
    </row>
    <row r="142" spans="1:56" x14ac:dyDescent="0.25">
      <c r="A142" s="47">
        <v>42064</v>
      </c>
      <c r="B142" s="48">
        <v>3038</v>
      </c>
      <c r="C142" s="49">
        <v>11442</v>
      </c>
      <c r="D142" s="50">
        <v>3.7186577320098877</v>
      </c>
      <c r="E142" s="49">
        <v>5450</v>
      </c>
      <c r="F142" s="49">
        <v>4030</v>
      </c>
      <c r="G142" s="49">
        <v>4486</v>
      </c>
      <c r="H142" s="51">
        <v>538169845</v>
      </c>
      <c r="I142" s="52">
        <v>177146.09776168532</v>
      </c>
      <c r="J142" s="53">
        <v>144900</v>
      </c>
      <c r="K142" s="54">
        <v>100.6171334431631</v>
      </c>
      <c r="L142" s="54">
        <v>52</v>
      </c>
      <c r="M142" s="55">
        <v>0.96975791454315186</v>
      </c>
      <c r="N142" s="55">
        <v>0.9815705418586731</v>
      </c>
      <c r="O142" s="55">
        <v>0.94247925281524658</v>
      </c>
      <c r="P142" s="56">
        <v>0.96420896053314209</v>
      </c>
      <c r="Q142" s="52">
        <v>227288.43437088997</v>
      </c>
      <c r="R142" s="53">
        <v>159900</v>
      </c>
      <c r="S142" s="54">
        <v>117.82625415137214</v>
      </c>
      <c r="T142" s="54">
        <v>64</v>
      </c>
      <c r="U142" s="55">
        <v>0.97724056243896484</v>
      </c>
      <c r="V142" s="56">
        <v>1</v>
      </c>
      <c r="W142" s="53">
        <v>199594.84577022534</v>
      </c>
      <c r="X142" s="53">
        <v>160000</v>
      </c>
      <c r="Y142" s="52">
        <v>192736.99473684211</v>
      </c>
      <c r="Z142" s="53">
        <v>164000</v>
      </c>
      <c r="AA142" s="54">
        <v>81.999503475670309</v>
      </c>
      <c r="AB142" s="54">
        <v>35</v>
      </c>
      <c r="AC142" s="55">
        <v>0.95379739999771118</v>
      </c>
      <c r="AD142" s="56">
        <v>0.97637796401977539</v>
      </c>
      <c r="AE142" s="52">
        <v>208949.12267324512</v>
      </c>
      <c r="AF142" s="53">
        <v>165000</v>
      </c>
      <c r="AG142" s="54">
        <v>70.380962995987517</v>
      </c>
      <c r="AH142" s="54">
        <v>26</v>
      </c>
      <c r="AI142" s="55">
        <v>0.98011964559555054</v>
      </c>
      <c r="AJ142" s="56">
        <v>1</v>
      </c>
      <c r="AK142" s="57">
        <v>7131</v>
      </c>
      <c r="AL142" s="58">
        <v>1223903700</v>
      </c>
      <c r="AM142" s="59">
        <v>13336</v>
      </c>
      <c r="AN142" s="60">
        <v>9658</v>
      </c>
      <c r="AO142" s="61">
        <v>171631.42616743795</v>
      </c>
      <c r="AP142" s="58">
        <v>140000</v>
      </c>
      <c r="AQ142" s="59">
        <v>105.20418186921134</v>
      </c>
      <c r="AR142" s="59">
        <v>57</v>
      </c>
      <c r="AS142" s="62">
        <v>0.96528542041778564</v>
      </c>
      <c r="AT142" s="62">
        <v>0.97850257158279419</v>
      </c>
      <c r="AU142" s="62">
        <v>0.93296521902084351</v>
      </c>
      <c r="AV142" s="63">
        <v>0.95833331346511841</v>
      </c>
      <c r="AW142" s="58">
        <v>197718.23655751342</v>
      </c>
      <c r="AX142" s="58">
        <v>155000</v>
      </c>
      <c r="AY142" s="61">
        <v>188582.96472184532</v>
      </c>
      <c r="AZ142" s="58">
        <v>156900</v>
      </c>
      <c r="BA142" s="59">
        <v>88.346907056263603</v>
      </c>
      <c r="BB142" s="59">
        <v>44</v>
      </c>
      <c r="BC142" s="62">
        <v>0.94679975509643555</v>
      </c>
      <c r="BD142" s="63">
        <v>0.97058820724487305</v>
      </c>
    </row>
    <row r="143" spans="1:56" x14ac:dyDescent="0.25">
      <c r="A143" s="47">
        <v>42036</v>
      </c>
      <c r="B143" s="48">
        <v>2194</v>
      </c>
      <c r="C143" s="49">
        <v>11006</v>
      </c>
      <c r="D143" s="50">
        <v>3.630645751953125</v>
      </c>
      <c r="E143" s="49">
        <v>4101</v>
      </c>
      <c r="F143" s="49">
        <v>3003</v>
      </c>
      <c r="G143" s="49">
        <v>3696</v>
      </c>
      <c r="H143" s="51">
        <v>367266550</v>
      </c>
      <c r="I143" s="52">
        <v>167395.87511394714</v>
      </c>
      <c r="J143" s="53">
        <v>137000</v>
      </c>
      <c r="K143" s="54">
        <v>104.35050136736554</v>
      </c>
      <c r="L143" s="54">
        <v>60.5</v>
      </c>
      <c r="M143" s="55">
        <v>0.9617963433265686</v>
      </c>
      <c r="N143" s="55">
        <v>0.9757084846496582</v>
      </c>
      <c r="O143" s="55">
        <v>0.92962646484375</v>
      </c>
      <c r="P143" s="56">
        <v>0.95735424757003784</v>
      </c>
      <c r="Q143" s="52">
        <v>222403.37699826437</v>
      </c>
      <c r="R143" s="53">
        <v>154900</v>
      </c>
      <c r="S143" s="54">
        <v>124.37979284026895</v>
      </c>
      <c r="T143" s="54">
        <v>84</v>
      </c>
      <c r="U143" s="55">
        <v>0.97661221027374268</v>
      </c>
      <c r="V143" s="56">
        <v>1</v>
      </c>
      <c r="W143" s="53">
        <v>200389.07855208075</v>
      </c>
      <c r="X143" s="53">
        <v>154500</v>
      </c>
      <c r="Y143" s="52">
        <v>187079.81610738256</v>
      </c>
      <c r="Z143" s="53">
        <v>154900</v>
      </c>
      <c r="AA143" s="54">
        <v>87.730999999999995</v>
      </c>
      <c r="AB143" s="54">
        <v>44</v>
      </c>
      <c r="AC143" s="55">
        <v>0.94763553142547607</v>
      </c>
      <c r="AD143" s="56">
        <v>0.97038257122039795</v>
      </c>
      <c r="AE143" s="52">
        <v>208717.96356715605</v>
      </c>
      <c r="AF143" s="53">
        <v>155000</v>
      </c>
      <c r="AG143" s="54">
        <v>80.401785714285708</v>
      </c>
      <c r="AH143" s="54">
        <v>36</v>
      </c>
      <c r="AI143" s="55">
        <v>0.97524726390838623</v>
      </c>
      <c r="AJ143" s="56">
        <v>1</v>
      </c>
      <c r="AK143" s="57">
        <v>4093</v>
      </c>
      <c r="AL143" s="58">
        <v>685733855</v>
      </c>
      <c r="AM143" s="59">
        <v>7886</v>
      </c>
      <c r="AN143" s="60">
        <v>5628</v>
      </c>
      <c r="AO143" s="61">
        <v>167538.20058636696</v>
      </c>
      <c r="AP143" s="58">
        <v>137500</v>
      </c>
      <c r="AQ143" s="59">
        <v>108.60718650696651</v>
      </c>
      <c r="AR143" s="59">
        <v>61</v>
      </c>
      <c r="AS143" s="62">
        <v>0.96197408437728882</v>
      </c>
      <c r="AT143" s="62">
        <v>0.97536945343017578</v>
      </c>
      <c r="AU143" s="62">
        <v>0.92590039968490601</v>
      </c>
      <c r="AV143" s="63">
        <v>0.95428574085235596</v>
      </c>
      <c r="AW143" s="58">
        <v>196417.17851197335</v>
      </c>
      <c r="AX143" s="58">
        <v>149900</v>
      </c>
      <c r="AY143" s="61">
        <v>185618.45394383831</v>
      </c>
      <c r="AZ143" s="58">
        <v>151000</v>
      </c>
      <c r="BA143" s="59">
        <v>92.893828916948252</v>
      </c>
      <c r="BB143" s="59">
        <v>51</v>
      </c>
      <c r="BC143" s="62">
        <v>0.94179892539978027</v>
      </c>
      <c r="BD143" s="63">
        <v>0.96626508235931396</v>
      </c>
    </row>
    <row r="144" spans="1:56" x14ac:dyDescent="0.25">
      <c r="A144" s="47">
        <v>42005</v>
      </c>
      <c r="B144" s="48">
        <v>1899</v>
      </c>
      <c r="C144" s="49">
        <v>10652</v>
      </c>
      <c r="D144" s="50">
        <v>3.531635046005249</v>
      </c>
      <c r="E144" s="49">
        <v>3785</v>
      </c>
      <c r="F144" s="49">
        <v>2625</v>
      </c>
      <c r="G144" s="49">
        <v>3057</v>
      </c>
      <c r="H144" s="51">
        <v>318467305</v>
      </c>
      <c r="I144" s="52">
        <v>167702.63559768299</v>
      </c>
      <c r="J144" s="53">
        <v>138000</v>
      </c>
      <c r="K144" s="54">
        <v>113.53031101739589</v>
      </c>
      <c r="L144" s="54">
        <v>62</v>
      </c>
      <c r="M144" s="55">
        <v>0.96218079328536987</v>
      </c>
      <c r="N144" s="55">
        <v>0.97468352317810059</v>
      </c>
      <c r="O144" s="55">
        <v>0.92156362533569336</v>
      </c>
      <c r="P144" s="56">
        <v>0.95049673318862915</v>
      </c>
      <c r="Q144" s="52">
        <v>216303.46504616545</v>
      </c>
      <c r="R144" s="53">
        <v>147900</v>
      </c>
      <c r="S144" s="54">
        <v>129.08749530604581</v>
      </c>
      <c r="T144" s="54">
        <v>94</v>
      </c>
      <c r="U144" s="55">
        <v>0.97477418184280396</v>
      </c>
      <c r="V144" s="56">
        <v>1</v>
      </c>
      <c r="W144" s="53">
        <v>192113.58030949839</v>
      </c>
      <c r="X144" s="53">
        <v>145700</v>
      </c>
      <c r="Y144" s="52">
        <v>183950.56453466104</v>
      </c>
      <c r="Z144" s="53">
        <v>149900</v>
      </c>
      <c r="AA144" s="54">
        <v>98.798703774304229</v>
      </c>
      <c r="AB144" s="54">
        <v>59</v>
      </c>
      <c r="AC144" s="55">
        <v>0.93513566255569458</v>
      </c>
      <c r="AD144" s="56">
        <v>0.95999997854232788</v>
      </c>
      <c r="AE144" s="52">
        <v>208810.63761467891</v>
      </c>
      <c r="AF144" s="53">
        <v>157000</v>
      </c>
      <c r="AG144" s="54">
        <v>81.999018645731113</v>
      </c>
      <c r="AH144" s="54">
        <v>47</v>
      </c>
      <c r="AI144" s="55">
        <v>0.96905428171157837</v>
      </c>
      <c r="AJ144" s="56">
        <v>1</v>
      </c>
      <c r="AK144" s="57">
        <v>1899</v>
      </c>
      <c r="AL144" s="58">
        <v>318467305</v>
      </c>
      <c r="AM144" s="59">
        <v>3785</v>
      </c>
      <c r="AN144" s="60">
        <v>2625</v>
      </c>
      <c r="AO144" s="61">
        <v>167702.63559768299</v>
      </c>
      <c r="AP144" s="58">
        <v>138000</v>
      </c>
      <c r="AQ144" s="59">
        <v>113.53031101739589</v>
      </c>
      <c r="AR144" s="59">
        <v>62</v>
      </c>
      <c r="AS144" s="62">
        <v>0.96218079328536987</v>
      </c>
      <c r="AT144" s="62">
        <v>0.97468352317810059</v>
      </c>
      <c r="AU144" s="62">
        <v>0.92156362533569336</v>
      </c>
      <c r="AV144" s="63">
        <v>0.95049673318862915</v>
      </c>
      <c r="AW144" s="58">
        <v>192113.58030949839</v>
      </c>
      <c r="AX144" s="58">
        <v>145700</v>
      </c>
      <c r="AY144" s="61">
        <v>183950.56453466104</v>
      </c>
      <c r="AZ144" s="58">
        <v>149900</v>
      </c>
      <c r="BA144" s="59">
        <v>98.798703774304229</v>
      </c>
      <c r="BB144" s="59">
        <v>59</v>
      </c>
      <c r="BC144" s="62">
        <v>0.93513566255569458</v>
      </c>
      <c r="BD144" s="63">
        <v>0.95999997854232788</v>
      </c>
    </row>
    <row r="145" spans="1:56" x14ac:dyDescent="0.25">
      <c r="A145" s="47">
        <v>41974</v>
      </c>
      <c r="B145" s="48">
        <v>2819</v>
      </c>
      <c r="C145" s="49">
        <v>10545</v>
      </c>
      <c r="D145" s="50">
        <v>3.4852783679962158</v>
      </c>
      <c r="E145" s="49">
        <v>2508</v>
      </c>
      <c r="F145" s="49">
        <v>2088</v>
      </c>
      <c r="G145" s="49">
        <v>2546</v>
      </c>
      <c r="H145" s="51">
        <v>548553952</v>
      </c>
      <c r="I145" s="52">
        <v>194591.68215679319</v>
      </c>
      <c r="J145" s="53">
        <v>144500</v>
      </c>
      <c r="K145" s="54">
        <v>125.99467518636848</v>
      </c>
      <c r="L145" s="54">
        <v>50</v>
      </c>
      <c r="M145" s="55">
        <v>0.96425002813339233</v>
      </c>
      <c r="N145" s="55">
        <v>0.97846889495849609</v>
      </c>
      <c r="O145" s="55">
        <v>0.93182903528213501</v>
      </c>
      <c r="P145" s="56">
        <v>0.9583011269569397</v>
      </c>
      <c r="Q145" s="52">
        <v>212278.89825194757</v>
      </c>
      <c r="R145" s="53">
        <v>145000</v>
      </c>
      <c r="S145" s="54">
        <v>128.03053579895686</v>
      </c>
      <c r="T145" s="54">
        <v>92</v>
      </c>
      <c r="U145" s="55">
        <v>0.97253787517547607</v>
      </c>
      <c r="V145" s="56">
        <v>1</v>
      </c>
      <c r="W145" s="53">
        <v>169284.24568446408</v>
      </c>
      <c r="X145" s="53">
        <v>129950</v>
      </c>
      <c r="Y145" s="52">
        <v>174778.10131514855</v>
      </c>
      <c r="Z145" s="53">
        <v>144900</v>
      </c>
      <c r="AA145" s="54">
        <v>118.58620689655173</v>
      </c>
      <c r="AB145" s="54">
        <v>62</v>
      </c>
      <c r="AC145" s="55">
        <v>0.92270654439926147</v>
      </c>
      <c r="AD145" s="56">
        <v>0.94852238893508911</v>
      </c>
      <c r="AE145" s="52">
        <v>206379.51326732672</v>
      </c>
      <c r="AF145" s="53">
        <v>155000</v>
      </c>
      <c r="AG145" s="54">
        <v>80.34681853888452</v>
      </c>
      <c r="AH145" s="54">
        <v>46</v>
      </c>
      <c r="AI145" s="55">
        <v>0.96652072668075562</v>
      </c>
      <c r="AJ145" s="56">
        <v>1</v>
      </c>
      <c r="AK145" s="57">
        <v>36307</v>
      </c>
      <c r="AL145" s="58">
        <v>6362277521</v>
      </c>
      <c r="AM145" s="59">
        <v>53010</v>
      </c>
      <c r="AN145" s="60">
        <v>35908</v>
      </c>
      <c r="AO145" s="61">
        <v>175250.04189620979</v>
      </c>
      <c r="AP145" s="58">
        <v>144000</v>
      </c>
      <c r="AQ145" s="59">
        <v>118.61377600220416</v>
      </c>
      <c r="AR145" s="59">
        <v>45</v>
      </c>
      <c r="AS145" s="62">
        <v>0.96660697460174561</v>
      </c>
      <c r="AT145" s="62">
        <v>0.97980594635009766</v>
      </c>
      <c r="AU145" s="62">
        <v>0.93904644250869751</v>
      </c>
      <c r="AV145" s="63">
        <v>0.96459722518920898</v>
      </c>
      <c r="AW145" s="58">
        <v>187800.27977474467</v>
      </c>
      <c r="AX145" s="58">
        <v>145900</v>
      </c>
      <c r="AY145" s="61">
        <v>181366.45085790203</v>
      </c>
      <c r="AZ145" s="58">
        <v>149900</v>
      </c>
      <c r="BA145" s="59">
        <v>117.30671941163361</v>
      </c>
      <c r="BB145" s="59">
        <v>45</v>
      </c>
      <c r="BC145" s="62">
        <v>0.93958759307861328</v>
      </c>
      <c r="BD145" s="63">
        <v>0.9649122953414917</v>
      </c>
    </row>
    <row r="146" spans="1:56" x14ac:dyDescent="0.25">
      <c r="A146" s="47">
        <v>41944</v>
      </c>
      <c r="B146" s="48">
        <v>2498</v>
      </c>
      <c r="C146" s="49">
        <v>12001</v>
      </c>
      <c r="D146" s="50">
        <v>3.9894731044769287</v>
      </c>
      <c r="E146" s="49">
        <v>3020</v>
      </c>
      <c r="F146" s="49">
        <v>2234</v>
      </c>
      <c r="G146" s="49">
        <v>3056</v>
      </c>
      <c r="H146" s="51">
        <v>438483656</v>
      </c>
      <c r="I146" s="52">
        <v>175533.88951160928</v>
      </c>
      <c r="J146" s="53">
        <v>144950</v>
      </c>
      <c r="K146" s="54">
        <v>120.78645833333333</v>
      </c>
      <c r="L146" s="54">
        <v>46</v>
      </c>
      <c r="M146" s="55">
        <v>0.96600699424743652</v>
      </c>
      <c r="N146" s="55">
        <v>0.9780394434928894</v>
      </c>
      <c r="O146" s="55">
        <v>0.93628615140914917</v>
      </c>
      <c r="P146" s="56">
        <v>0.9602547287940979</v>
      </c>
      <c r="Q146" s="52">
        <v>213600.22058577405</v>
      </c>
      <c r="R146" s="53">
        <v>149500</v>
      </c>
      <c r="S146" s="54">
        <v>119.51754020498292</v>
      </c>
      <c r="T146" s="54">
        <v>82</v>
      </c>
      <c r="U146" s="55">
        <v>0.97183984518051147</v>
      </c>
      <c r="V146" s="56">
        <v>1</v>
      </c>
      <c r="W146" s="53">
        <v>177845.94048813105</v>
      </c>
      <c r="X146" s="53">
        <v>135000</v>
      </c>
      <c r="Y146" s="52">
        <v>178551.40730593607</v>
      </c>
      <c r="Z146" s="53">
        <v>150000</v>
      </c>
      <c r="AA146" s="54">
        <v>110.37393640841917</v>
      </c>
      <c r="AB146" s="54">
        <v>48</v>
      </c>
      <c r="AC146" s="55">
        <v>0.93284875154495239</v>
      </c>
      <c r="AD146" s="56">
        <v>0.95859962701797485</v>
      </c>
      <c r="AE146" s="52">
        <v>208119.66259087904</v>
      </c>
      <c r="AF146" s="53">
        <v>157950</v>
      </c>
      <c r="AG146" s="54">
        <v>74.5098167539267</v>
      </c>
      <c r="AH146" s="54">
        <v>37</v>
      </c>
      <c r="AI146" s="55">
        <v>0.97055047750473022</v>
      </c>
      <c r="AJ146" s="56">
        <v>1</v>
      </c>
      <c r="AK146" s="57">
        <v>33488</v>
      </c>
      <c r="AL146" s="58">
        <v>5813723569</v>
      </c>
      <c r="AM146" s="59">
        <v>50502</v>
      </c>
      <c r="AN146" s="60">
        <v>33820</v>
      </c>
      <c r="AO146" s="61">
        <v>173621.7282066597</v>
      </c>
      <c r="AP146" s="58">
        <v>144000</v>
      </c>
      <c r="AQ146" s="59">
        <v>117.99271163151921</v>
      </c>
      <c r="AR146" s="59">
        <v>45</v>
      </c>
      <c r="AS146" s="62">
        <v>0.96680492162704468</v>
      </c>
      <c r="AT146" s="62">
        <v>0.97992438077926636</v>
      </c>
      <c r="AU146" s="62">
        <v>0.9396507740020752</v>
      </c>
      <c r="AV146" s="63">
        <v>0.9649999737739563</v>
      </c>
      <c r="AW146" s="58">
        <v>188724.70838176936</v>
      </c>
      <c r="AX146" s="58">
        <v>147500</v>
      </c>
      <c r="AY146" s="61">
        <v>181772.34095546755</v>
      </c>
      <c r="AZ146" s="58">
        <v>149900</v>
      </c>
      <c r="BA146" s="59">
        <v>117.22769758637008</v>
      </c>
      <c r="BB146" s="59">
        <v>44</v>
      </c>
      <c r="BC146" s="62">
        <v>0.94062596559524536</v>
      </c>
      <c r="BD146" s="63">
        <v>0.96551722288131714</v>
      </c>
    </row>
    <row r="147" spans="1:56" x14ac:dyDescent="0.25">
      <c r="A147" s="47">
        <v>41913</v>
      </c>
      <c r="B147" s="48">
        <v>3127</v>
      </c>
      <c r="C147" s="49">
        <v>12842</v>
      </c>
      <c r="D147" s="50">
        <v>4.2601938247680664</v>
      </c>
      <c r="E147" s="49">
        <v>4152</v>
      </c>
      <c r="F147" s="49">
        <v>2698</v>
      </c>
      <c r="G147" s="49">
        <v>3344</v>
      </c>
      <c r="H147" s="51">
        <v>539456255</v>
      </c>
      <c r="I147" s="52">
        <v>172515.59162136234</v>
      </c>
      <c r="J147" s="53">
        <v>141000</v>
      </c>
      <c r="K147" s="54">
        <v>107.16442738323737</v>
      </c>
      <c r="L147" s="54">
        <v>46</v>
      </c>
      <c r="M147" s="55">
        <v>0.96399503946304321</v>
      </c>
      <c r="N147" s="55">
        <v>0.97862392663955688</v>
      </c>
      <c r="O147" s="55">
        <v>0.93579542636871338</v>
      </c>
      <c r="P147" s="56">
        <v>0.96099996566772461</v>
      </c>
      <c r="Q147" s="52">
        <v>215834.24352655871</v>
      </c>
      <c r="R147" s="53">
        <v>152000</v>
      </c>
      <c r="S147" s="54">
        <v>111.58285313814048</v>
      </c>
      <c r="T147" s="54">
        <v>74</v>
      </c>
      <c r="U147" s="55">
        <v>0.97170811891555786</v>
      </c>
      <c r="V147" s="56">
        <v>1</v>
      </c>
      <c r="W147" s="53">
        <v>179349.03343094193</v>
      </c>
      <c r="X147" s="53">
        <v>142950</v>
      </c>
      <c r="Y147" s="52">
        <v>173484.55437262356</v>
      </c>
      <c r="Z147" s="53">
        <v>149900</v>
      </c>
      <c r="AA147" s="54">
        <v>135.17625231910947</v>
      </c>
      <c r="AB147" s="54">
        <v>46</v>
      </c>
      <c r="AC147" s="55">
        <v>0.93223476409912109</v>
      </c>
      <c r="AD147" s="56">
        <v>0.95604872703552246</v>
      </c>
      <c r="AE147" s="52">
        <v>207336.53957703928</v>
      </c>
      <c r="AF147" s="53">
        <v>155800</v>
      </c>
      <c r="AG147" s="54">
        <v>72.618720095693774</v>
      </c>
      <c r="AH147" s="54">
        <v>35</v>
      </c>
      <c r="AI147" s="55">
        <v>0.97302711009979248</v>
      </c>
      <c r="AJ147" s="56">
        <v>1</v>
      </c>
      <c r="AK147" s="57">
        <v>30990</v>
      </c>
      <c r="AL147" s="58">
        <v>5375239913</v>
      </c>
      <c r="AM147" s="59">
        <v>47482</v>
      </c>
      <c r="AN147" s="60">
        <v>31586</v>
      </c>
      <c r="AO147" s="61">
        <v>173467.58037241423</v>
      </c>
      <c r="AP147" s="58">
        <v>143750</v>
      </c>
      <c r="AQ147" s="59">
        <v>117.76763927441741</v>
      </c>
      <c r="AR147" s="59">
        <v>45</v>
      </c>
      <c r="AS147" s="62">
        <v>0.96686899662017822</v>
      </c>
      <c r="AT147" s="62">
        <v>0.97998619079589844</v>
      </c>
      <c r="AU147" s="62">
        <v>0.93992096185684204</v>
      </c>
      <c r="AV147" s="63">
        <v>0.96551722288131714</v>
      </c>
      <c r="AW147" s="58">
        <v>189418.44641067737</v>
      </c>
      <c r="AX147" s="58">
        <v>149000</v>
      </c>
      <c r="AY147" s="61">
        <v>181998.90499132781</v>
      </c>
      <c r="AZ147" s="58">
        <v>149900</v>
      </c>
      <c r="BA147" s="59">
        <v>117.71239904988124</v>
      </c>
      <c r="BB147" s="59">
        <v>44</v>
      </c>
      <c r="BC147" s="62">
        <v>0.94117116928100586</v>
      </c>
      <c r="BD147" s="63">
        <v>0.9661286473274231</v>
      </c>
    </row>
    <row r="148" spans="1:56" x14ac:dyDescent="0.25">
      <c r="A148" s="47">
        <v>41883</v>
      </c>
      <c r="B148" s="48">
        <v>2958</v>
      </c>
      <c r="C148" s="49">
        <v>13062</v>
      </c>
      <c r="D148" s="50">
        <v>4.3649125099182129</v>
      </c>
      <c r="E148" s="49">
        <v>4575</v>
      </c>
      <c r="F148" s="49">
        <v>2677</v>
      </c>
      <c r="G148" s="49">
        <v>3674</v>
      </c>
      <c r="H148" s="51">
        <v>516383415</v>
      </c>
      <c r="I148" s="52">
        <v>174571.81034482759</v>
      </c>
      <c r="J148" s="53">
        <v>145000</v>
      </c>
      <c r="K148" s="54">
        <v>110.29184984781874</v>
      </c>
      <c r="L148" s="54">
        <v>44</v>
      </c>
      <c r="M148" s="55">
        <v>0.96267873048782349</v>
      </c>
      <c r="N148" s="55">
        <v>0.97697138786315918</v>
      </c>
      <c r="O148" s="55">
        <v>0.93849557638168335</v>
      </c>
      <c r="P148" s="56">
        <v>0.96192383766174316</v>
      </c>
      <c r="Q148" s="52">
        <v>217381.89230887912</v>
      </c>
      <c r="R148" s="53">
        <v>152900</v>
      </c>
      <c r="S148" s="54">
        <v>109.2347266881029</v>
      </c>
      <c r="T148" s="54">
        <v>70</v>
      </c>
      <c r="U148" s="55">
        <v>0.97313237190246582</v>
      </c>
      <c r="V148" s="56">
        <v>1</v>
      </c>
      <c r="W148" s="53">
        <v>184506.37905735883</v>
      </c>
      <c r="X148" s="53">
        <v>143750</v>
      </c>
      <c r="Y148" s="52">
        <v>182817.55197268588</v>
      </c>
      <c r="Z148" s="53">
        <v>146835.5</v>
      </c>
      <c r="AA148" s="54">
        <v>102.41165483750467</v>
      </c>
      <c r="AB148" s="54">
        <v>49</v>
      </c>
      <c r="AC148" s="55">
        <v>0.92958599328994751</v>
      </c>
      <c r="AD148" s="56">
        <v>0.95920258760452271</v>
      </c>
      <c r="AE148" s="52">
        <v>211824.66877058177</v>
      </c>
      <c r="AF148" s="53">
        <v>159000</v>
      </c>
      <c r="AG148" s="54">
        <v>69.504082743603703</v>
      </c>
      <c r="AH148" s="54">
        <v>36</v>
      </c>
      <c r="AI148" s="55">
        <v>0.97436642646789551</v>
      </c>
      <c r="AJ148" s="56">
        <v>1</v>
      </c>
      <c r="AK148" s="57">
        <v>27863</v>
      </c>
      <c r="AL148" s="58">
        <v>4835783658</v>
      </c>
      <c r="AM148" s="59">
        <v>43330</v>
      </c>
      <c r="AN148" s="60">
        <v>28888</v>
      </c>
      <c r="AO148" s="61">
        <v>173574.43137114143</v>
      </c>
      <c r="AP148" s="58">
        <v>144000</v>
      </c>
      <c r="AQ148" s="59">
        <v>118.95753159103963</v>
      </c>
      <c r="AR148" s="59">
        <v>45</v>
      </c>
      <c r="AS148" s="62">
        <v>0.96718817949295044</v>
      </c>
      <c r="AT148" s="62">
        <v>0.98000001907348633</v>
      </c>
      <c r="AU148" s="62">
        <v>0.9403795599937439</v>
      </c>
      <c r="AV148" s="63">
        <v>0.96591794490814209</v>
      </c>
      <c r="AW148" s="58">
        <v>190382.45655881322</v>
      </c>
      <c r="AX148" s="58">
        <v>149000</v>
      </c>
      <c r="AY148" s="61">
        <v>182784.50498175694</v>
      </c>
      <c r="AZ148" s="58">
        <v>149925</v>
      </c>
      <c r="BA148" s="59">
        <v>116.08272160664819</v>
      </c>
      <c r="BB148" s="59">
        <v>43</v>
      </c>
      <c r="BC148" s="62">
        <v>0.94199347496032715</v>
      </c>
      <c r="BD148" s="63">
        <v>0.96694213151931763</v>
      </c>
    </row>
    <row r="149" spans="1:56" x14ac:dyDescent="0.25">
      <c r="A149" s="47">
        <v>41852</v>
      </c>
      <c r="B149" s="48">
        <v>3554</v>
      </c>
      <c r="C149" s="49">
        <v>13089</v>
      </c>
      <c r="D149" s="50">
        <v>4.3567070960998535</v>
      </c>
      <c r="E149" s="49">
        <v>4510</v>
      </c>
      <c r="F149" s="49">
        <v>3034</v>
      </c>
      <c r="G149" s="49">
        <v>3802</v>
      </c>
      <c r="H149" s="51">
        <v>633626227</v>
      </c>
      <c r="I149" s="52">
        <v>178335.55502392346</v>
      </c>
      <c r="J149" s="53">
        <v>148000</v>
      </c>
      <c r="K149" s="54">
        <v>112.64255558682804</v>
      </c>
      <c r="L149" s="54">
        <v>43</v>
      </c>
      <c r="M149" s="55">
        <v>0.96451592445373535</v>
      </c>
      <c r="N149" s="55">
        <v>0.98000001907348633</v>
      </c>
      <c r="O149" s="55">
        <v>0.9398651123046875</v>
      </c>
      <c r="P149" s="56">
        <v>0.96591687202453613</v>
      </c>
      <c r="Q149" s="52">
        <v>218999.52346930935</v>
      </c>
      <c r="R149" s="53">
        <v>154900</v>
      </c>
      <c r="S149" s="54">
        <v>108.45702498281</v>
      </c>
      <c r="T149" s="54">
        <v>70</v>
      </c>
      <c r="U149" s="55">
        <v>0.97352129220962524</v>
      </c>
      <c r="V149" s="56">
        <v>1</v>
      </c>
      <c r="W149" s="53">
        <v>202090.76949000225</v>
      </c>
      <c r="X149" s="53">
        <v>140000</v>
      </c>
      <c r="Y149" s="52">
        <v>177986.70433905147</v>
      </c>
      <c r="Z149" s="53">
        <v>149900</v>
      </c>
      <c r="AA149" s="54">
        <v>107.14544854881267</v>
      </c>
      <c r="AB149" s="54">
        <v>42</v>
      </c>
      <c r="AC149" s="55">
        <v>0.93707579374313354</v>
      </c>
      <c r="AD149" s="56">
        <v>0.96193772554397583</v>
      </c>
      <c r="AE149" s="52">
        <v>205996.43210204624</v>
      </c>
      <c r="AF149" s="53">
        <v>157500</v>
      </c>
      <c r="AG149" s="54">
        <v>67.854287217254083</v>
      </c>
      <c r="AH149" s="54">
        <v>31</v>
      </c>
      <c r="AI149" s="55">
        <v>0.97814875841140747</v>
      </c>
      <c r="AJ149" s="56">
        <v>1</v>
      </c>
      <c r="AK149" s="57">
        <v>24905</v>
      </c>
      <c r="AL149" s="58">
        <v>4319400243</v>
      </c>
      <c r="AM149" s="59">
        <v>38755</v>
      </c>
      <c r="AN149" s="60">
        <v>26211</v>
      </c>
      <c r="AO149" s="61">
        <v>173455.95707172115</v>
      </c>
      <c r="AP149" s="58">
        <v>143900</v>
      </c>
      <c r="AQ149" s="59">
        <v>119.98666613116993</v>
      </c>
      <c r="AR149" s="59">
        <v>45</v>
      </c>
      <c r="AS149" s="62">
        <v>0.96772301197052002</v>
      </c>
      <c r="AT149" s="62">
        <v>0.98063266277313232</v>
      </c>
      <c r="AU149" s="62">
        <v>0.94060295820236206</v>
      </c>
      <c r="AV149" s="63">
        <v>0.96657383441925049</v>
      </c>
      <c r="AW149" s="58">
        <v>191072.42436108284</v>
      </c>
      <c r="AX149" s="58">
        <v>149900</v>
      </c>
      <c r="AY149" s="61">
        <v>182781.13742848308</v>
      </c>
      <c r="AZ149" s="58">
        <v>149999</v>
      </c>
      <c r="BA149" s="59">
        <v>117.47941075449376</v>
      </c>
      <c r="BB149" s="59">
        <v>43</v>
      </c>
      <c r="BC149" s="62">
        <v>0.94325935840606689</v>
      </c>
      <c r="BD149" s="63">
        <v>0.96774190664291382</v>
      </c>
    </row>
    <row r="150" spans="1:56" x14ac:dyDescent="0.25">
      <c r="A150" s="47">
        <v>41821</v>
      </c>
      <c r="B150" s="48">
        <v>3887</v>
      </c>
      <c r="C150" s="49">
        <v>13251</v>
      </c>
      <c r="D150" s="50">
        <v>4.3984289169311523</v>
      </c>
      <c r="E150" s="49">
        <v>5304</v>
      </c>
      <c r="F150" s="49">
        <v>3418</v>
      </c>
      <c r="G150" s="49">
        <v>4266</v>
      </c>
      <c r="H150" s="51">
        <v>702232207</v>
      </c>
      <c r="I150" s="52">
        <v>180708.23648996398</v>
      </c>
      <c r="J150" s="53">
        <v>153250</v>
      </c>
      <c r="K150" s="54">
        <v>110.53204633204633</v>
      </c>
      <c r="L150" s="54">
        <v>39</v>
      </c>
      <c r="M150" s="55">
        <v>0.97085100412368774</v>
      </c>
      <c r="N150" s="55">
        <v>0.98333334922790527</v>
      </c>
      <c r="O150" s="55">
        <v>0.9475867748260498</v>
      </c>
      <c r="P150" s="56">
        <v>0.97068965435028076</v>
      </c>
      <c r="Q150" s="52">
        <v>219815.15390447309</v>
      </c>
      <c r="R150" s="53">
        <v>155000</v>
      </c>
      <c r="S150" s="54">
        <v>104.86853822353029</v>
      </c>
      <c r="T150" s="54">
        <v>64</v>
      </c>
      <c r="U150" s="55">
        <v>0.97431027889251709</v>
      </c>
      <c r="V150" s="56">
        <v>1</v>
      </c>
      <c r="W150" s="53">
        <v>185442.5703095147</v>
      </c>
      <c r="X150" s="53">
        <v>146997</v>
      </c>
      <c r="Y150" s="52">
        <v>187106.77444051826</v>
      </c>
      <c r="Z150" s="53">
        <v>155000</v>
      </c>
      <c r="AA150" s="54">
        <v>118.89197892271663</v>
      </c>
      <c r="AB150" s="54">
        <v>43</v>
      </c>
      <c r="AC150" s="55">
        <v>0.94221514463424683</v>
      </c>
      <c r="AD150" s="56">
        <v>0.96666663885116577</v>
      </c>
      <c r="AE150" s="52">
        <v>206063.32641509434</v>
      </c>
      <c r="AF150" s="53">
        <v>159900</v>
      </c>
      <c r="AG150" s="54">
        <v>67.408579465541493</v>
      </c>
      <c r="AH150" s="54">
        <v>30</v>
      </c>
      <c r="AI150" s="55">
        <v>0.97889202833175659</v>
      </c>
      <c r="AJ150" s="56">
        <v>1</v>
      </c>
      <c r="AK150" s="57">
        <v>21351</v>
      </c>
      <c r="AL150" s="58">
        <v>3685774016</v>
      </c>
      <c r="AM150" s="59">
        <v>34245</v>
      </c>
      <c r="AN150" s="60">
        <v>23177</v>
      </c>
      <c r="AO150" s="61">
        <v>172643.87165675208</v>
      </c>
      <c r="AP150" s="58">
        <v>143000</v>
      </c>
      <c r="AQ150" s="59">
        <v>121.20907898435304</v>
      </c>
      <c r="AR150" s="59">
        <v>45</v>
      </c>
      <c r="AS150" s="62">
        <v>0.96825718879699707</v>
      </c>
      <c r="AT150" s="62">
        <v>0.98075813055038452</v>
      </c>
      <c r="AU150" s="62">
        <v>0.94072568416595459</v>
      </c>
      <c r="AV150" s="63">
        <v>0.96666663885116577</v>
      </c>
      <c r="AW150" s="58">
        <v>189623.85825259925</v>
      </c>
      <c r="AX150" s="58">
        <v>149900</v>
      </c>
      <c r="AY150" s="61">
        <v>183403.71220790566</v>
      </c>
      <c r="AZ150" s="58">
        <v>150000</v>
      </c>
      <c r="BA150" s="59">
        <v>118.8316430020284</v>
      </c>
      <c r="BB150" s="59">
        <v>43</v>
      </c>
      <c r="BC150" s="62">
        <v>0.94406038522720337</v>
      </c>
      <c r="BD150" s="63">
        <v>0.96867597103118896</v>
      </c>
    </row>
    <row r="151" spans="1:56" x14ac:dyDescent="0.25">
      <c r="A151" s="47">
        <v>41791</v>
      </c>
      <c r="B151" s="48">
        <v>3987</v>
      </c>
      <c r="C151" s="49">
        <v>12954</v>
      </c>
      <c r="D151" s="50">
        <v>4.293550968170166</v>
      </c>
      <c r="E151" s="49">
        <v>5235</v>
      </c>
      <c r="F151" s="49">
        <v>3652</v>
      </c>
      <c r="G151" s="49">
        <v>4697</v>
      </c>
      <c r="H151" s="51">
        <v>755587752</v>
      </c>
      <c r="I151" s="52">
        <v>189512.85477802859</v>
      </c>
      <c r="J151" s="53">
        <v>159900</v>
      </c>
      <c r="K151" s="54">
        <v>111.05995985950828</v>
      </c>
      <c r="L151" s="54">
        <v>38</v>
      </c>
      <c r="M151" s="55">
        <v>0.97509807348251343</v>
      </c>
      <c r="N151" s="55">
        <v>0.98441660404205322</v>
      </c>
      <c r="O151" s="55">
        <v>0.95403653383255005</v>
      </c>
      <c r="P151" s="56">
        <v>0.97358489036560059</v>
      </c>
      <c r="Q151" s="52">
        <v>221023.126529348</v>
      </c>
      <c r="R151" s="53">
        <v>157500</v>
      </c>
      <c r="S151" s="54">
        <v>104.40790489424116</v>
      </c>
      <c r="T151" s="54">
        <v>61</v>
      </c>
      <c r="U151" s="55">
        <v>0.97514307498931885</v>
      </c>
      <c r="V151" s="56">
        <v>1</v>
      </c>
      <c r="W151" s="53">
        <v>193672.06274056967</v>
      </c>
      <c r="X151" s="53">
        <v>153000</v>
      </c>
      <c r="Y151" s="52">
        <v>189543.90384076253</v>
      </c>
      <c r="Z151" s="53">
        <v>157500</v>
      </c>
      <c r="AA151" s="54">
        <v>106.93616438356165</v>
      </c>
      <c r="AB151" s="54">
        <v>39</v>
      </c>
      <c r="AC151" s="55">
        <v>0.94909536838531494</v>
      </c>
      <c r="AD151" s="56">
        <v>0.97066664695739746</v>
      </c>
      <c r="AE151" s="52">
        <v>204840.87307775611</v>
      </c>
      <c r="AF151" s="53">
        <v>159900</v>
      </c>
      <c r="AG151" s="54">
        <v>65.742601660634449</v>
      </c>
      <c r="AH151" s="54">
        <v>28</v>
      </c>
      <c r="AI151" s="55">
        <v>0.97945290803909302</v>
      </c>
      <c r="AJ151" s="56">
        <v>1</v>
      </c>
      <c r="AK151" s="57">
        <v>17464</v>
      </c>
      <c r="AL151" s="58">
        <v>2983541809</v>
      </c>
      <c r="AM151" s="59">
        <v>28941</v>
      </c>
      <c r="AN151" s="60">
        <v>19759</v>
      </c>
      <c r="AO151" s="61">
        <v>170849.32766420432</v>
      </c>
      <c r="AP151" s="58">
        <v>140000</v>
      </c>
      <c r="AQ151" s="59">
        <v>123.58467441727278</v>
      </c>
      <c r="AR151" s="59">
        <v>48</v>
      </c>
      <c r="AS151" s="62">
        <v>0.96768397092819214</v>
      </c>
      <c r="AT151" s="62">
        <v>0.98000001907348633</v>
      </c>
      <c r="AU151" s="62">
        <v>0.93920820951461792</v>
      </c>
      <c r="AV151" s="63">
        <v>0.96567451953887939</v>
      </c>
      <c r="AW151" s="58">
        <v>190388.47501921598</v>
      </c>
      <c r="AX151" s="58">
        <v>149900</v>
      </c>
      <c r="AY151" s="61">
        <v>182758.77660392842</v>
      </c>
      <c r="AZ151" s="58">
        <v>149900</v>
      </c>
      <c r="BA151" s="59">
        <v>118.82120982029866</v>
      </c>
      <c r="BB151" s="59">
        <v>43</v>
      </c>
      <c r="BC151" s="62">
        <v>0.9443809986114502</v>
      </c>
      <c r="BD151" s="63">
        <v>0.96893101930618286</v>
      </c>
    </row>
    <row r="152" spans="1:56" x14ac:dyDescent="0.25">
      <c r="A152" s="47">
        <v>41760</v>
      </c>
      <c r="B152" s="48">
        <v>3851</v>
      </c>
      <c r="C152" s="49">
        <v>12898</v>
      </c>
      <c r="D152" s="50">
        <v>4.3077092170715332</v>
      </c>
      <c r="E152" s="49">
        <v>5681</v>
      </c>
      <c r="F152" s="49">
        <v>3771</v>
      </c>
      <c r="G152" s="49">
        <v>4857</v>
      </c>
      <c r="H152" s="51">
        <v>676222125</v>
      </c>
      <c r="I152" s="52">
        <v>175596.50090885485</v>
      </c>
      <c r="J152" s="53">
        <v>147000</v>
      </c>
      <c r="K152" s="54">
        <v>118.68701298701299</v>
      </c>
      <c r="L152" s="54">
        <v>41</v>
      </c>
      <c r="M152" s="55">
        <v>0.97242057323455811</v>
      </c>
      <c r="N152" s="55">
        <v>0.98341912031173706</v>
      </c>
      <c r="O152" s="55">
        <v>0.94815510511398315</v>
      </c>
      <c r="P152" s="56">
        <v>0.97142857313156128</v>
      </c>
      <c r="Q152" s="52">
        <v>219951.21115009746</v>
      </c>
      <c r="R152" s="53">
        <v>155000</v>
      </c>
      <c r="S152" s="54">
        <v>105.90750503954101</v>
      </c>
      <c r="T152" s="54">
        <v>58</v>
      </c>
      <c r="U152" s="55">
        <v>0.97597157955169678</v>
      </c>
      <c r="V152" s="56">
        <v>1</v>
      </c>
      <c r="W152" s="53">
        <v>193344.76201536538</v>
      </c>
      <c r="X152" s="53">
        <v>155000</v>
      </c>
      <c r="Y152" s="52">
        <v>189996.32994108196</v>
      </c>
      <c r="Z152" s="53">
        <v>159900</v>
      </c>
      <c r="AA152" s="54">
        <v>116.55888594164456</v>
      </c>
      <c r="AB152" s="54">
        <v>36</v>
      </c>
      <c r="AC152" s="55">
        <v>0.9535524845123291</v>
      </c>
      <c r="AD152" s="56">
        <v>0.97310924530029297</v>
      </c>
      <c r="AE152" s="52">
        <v>208897.6100186297</v>
      </c>
      <c r="AF152" s="53">
        <v>162750</v>
      </c>
      <c r="AG152" s="54">
        <v>68.406629606753143</v>
      </c>
      <c r="AH152" s="54">
        <v>27</v>
      </c>
      <c r="AI152" s="55">
        <v>0.97996217012405396</v>
      </c>
      <c r="AJ152" s="56">
        <v>1</v>
      </c>
      <c r="AK152" s="57">
        <v>13477</v>
      </c>
      <c r="AL152" s="58">
        <v>2227954057</v>
      </c>
      <c r="AM152" s="59">
        <v>23706</v>
      </c>
      <c r="AN152" s="60">
        <v>16107</v>
      </c>
      <c r="AO152" s="61">
        <v>165327.54949539923</v>
      </c>
      <c r="AP152" s="58">
        <v>135125</v>
      </c>
      <c r="AQ152" s="59">
        <v>127.289573283859</v>
      </c>
      <c r="AR152" s="59">
        <v>50</v>
      </c>
      <c r="AS152" s="62">
        <v>0.96548289060592651</v>
      </c>
      <c r="AT152" s="62">
        <v>0.97894734144210815</v>
      </c>
      <c r="AU152" s="62">
        <v>0.93480521440505981</v>
      </c>
      <c r="AV152" s="63">
        <v>0.96330273151397705</v>
      </c>
      <c r="AW152" s="58">
        <v>189660.15939554342</v>
      </c>
      <c r="AX152" s="58">
        <v>149900</v>
      </c>
      <c r="AY152" s="61">
        <v>181239.66105950289</v>
      </c>
      <c r="AZ152" s="58">
        <v>149900</v>
      </c>
      <c r="BA152" s="59">
        <v>121.51480906550761</v>
      </c>
      <c r="BB152" s="59">
        <v>44</v>
      </c>
      <c r="BC152" s="62">
        <v>0.9433245062828064</v>
      </c>
      <c r="BD152" s="63">
        <v>0.96862369775772095</v>
      </c>
    </row>
    <row r="153" spans="1:56" x14ac:dyDescent="0.25">
      <c r="A153" s="47">
        <v>41730</v>
      </c>
      <c r="B153" s="48">
        <v>3111</v>
      </c>
      <c r="C153" s="49">
        <v>12326</v>
      </c>
      <c r="D153" s="50">
        <v>4.1112933158874512</v>
      </c>
      <c r="E153" s="49">
        <v>5705</v>
      </c>
      <c r="F153" s="49">
        <v>3900</v>
      </c>
      <c r="G153" s="49">
        <v>4868</v>
      </c>
      <c r="H153" s="51">
        <v>525704060</v>
      </c>
      <c r="I153" s="52">
        <v>168982.34008357441</v>
      </c>
      <c r="J153" s="53">
        <v>138000</v>
      </c>
      <c r="K153" s="54">
        <v>120.20282867245258</v>
      </c>
      <c r="L153" s="54">
        <v>47</v>
      </c>
      <c r="M153" s="55">
        <v>0.9670635461807251</v>
      </c>
      <c r="N153" s="55">
        <v>0.97997140884399414</v>
      </c>
      <c r="O153" s="55">
        <v>0.93971890211105347</v>
      </c>
      <c r="P153" s="56">
        <v>0.96683323383331299</v>
      </c>
      <c r="Q153" s="52">
        <v>218312.84567147162</v>
      </c>
      <c r="R153" s="53">
        <v>154900</v>
      </c>
      <c r="S153" s="54">
        <v>108.7080967061496</v>
      </c>
      <c r="T153" s="54">
        <v>57</v>
      </c>
      <c r="U153" s="55">
        <v>0.9764588475227356</v>
      </c>
      <c r="V153" s="56">
        <v>1</v>
      </c>
      <c r="W153" s="53">
        <v>195079.13567395907</v>
      </c>
      <c r="X153" s="53">
        <v>155000</v>
      </c>
      <c r="Y153" s="52">
        <v>185170.95254237289</v>
      </c>
      <c r="Z153" s="53">
        <v>154500</v>
      </c>
      <c r="AA153" s="54">
        <v>102.65196204154911</v>
      </c>
      <c r="AB153" s="54">
        <v>39</v>
      </c>
      <c r="AC153" s="55">
        <v>0.95112806558609009</v>
      </c>
      <c r="AD153" s="56">
        <v>0.971596360206604</v>
      </c>
      <c r="AE153" s="52">
        <v>203578.9518172378</v>
      </c>
      <c r="AF153" s="53">
        <v>159500</v>
      </c>
      <c r="AG153" s="54">
        <v>76.16433853738701</v>
      </c>
      <c r="AH153" s="54">
        <v>29</v>
      </c>
      <c r="AI153" s="55">
        <v>0.97953635454177856</v>
      </c>
      <c r="AJ153" s="56">
        <v>1</v>
      </c>
      <c r="AK153" s="57">
        <v>9626</v>
      </c>
      <c r="AL153" s="58">
        <v>1551731932</v>
      </c>
      <c r="AM153" s="59">
        <v>18025</v>
      </c>
      <c r="AN153" s="60">
        <v>12336</v>
      </c>
      <c r="AO153" s="61">
        <v>161218.90202597404</v>
      </c>
      <c r="AP153" s="58">
        <v>131900</v>
      </c>
      <c r="AQ153" s="59">
        <v>130.7305974025974</v>
      </c>
      <c r="AR153" s="59">
        <v>55</v>
      </c>
      <c r="AS153" s="62">
        <v>0.96272563934326172</v>
      </c>
      <c r="AT153" s="62">
        <v>0.97727274894714355</v>
      </c>
      <c r="AU153" s="62">
        <v>0.92949473857879639</v>
      </c>
      <c r="AV153" s="63">
        <v>0.95993322134017944</v>
      </c>
      <c r="AW153" s="58">
        <v>188503.4640753828</v>
      </c>
      <c r="AX153" s="58">
        <v>148000</v>
      </c>
      <c r="AY153" s="61">
        <v>178559.10673880964</v>
      </c>
      <c r="AZ153" s="58">
        <v>145000</v>
      </c>
      <c r="BA153" s="59">
        <v>123.02950952573977</v>
      </c>
      <c r="BB153" s="59">
        <v>48</v>
      </c>
      <c r="BC153" s="62">
        <v>0.9401928186416626</v>
      </c>
      <c r="BD153" s="63">
        <v>0.96721309423446655</v>
      </c>
    </row>
    <row r="154" spans="1:56" x14ac:dyDescent="0.25">
      <c r="A154" s="47">
        <v>41699</v>
      </c>
      <c r="B154" s="48">
        <v>2492</v>
      </c>
      <c r="C154" s="49">
        <v>11683</v>
      </c>
      <c r="D154" s="50">
        <v>3.9051809310913086</v>
      </c>
      <c r="E154" s="49">
        <v>5091</v>
      </c>
      <c r="F154" s="49">
        <v>3527</v>
      </c>
      <c r="G154" s="49">
        <v>4043</v>
      </c>
      <c r="H154" s="51">
        <v>395540302</v>
      </c>
      <c r="I154" s="52">
        <v>158787.75672420714</v>
      </c>
      <c r="J154" s="53">
        <v>131000</v>
      </c>
      <c r="K154" s="54">
        <v>145.58828250401285</v>
      </c>
      <c r="L154" s="54">
        <v>56</v>
      </c>
      <c r="M154" s="55">
        <v>0.96372365951538086</v>
      </c>
      <c r="N154" s="55">
        <v>0.9772268533706665</v>
      </c>
      <c r="O154" s="55">
        <v>0.9299195408821106</v>
      </c>
      <c r="P154" s="56">
        <v>0.95993310213088989</v>
      </c>
      <c r="Q154" s="52">
        <v>215477.88106524176</v>
      </c>
      <c r="R154" s="53">
        <v>149900</v>
      </c>
      <c r="S154" s="54">
        <v>116.92493366429855</v>
      </c>
      <c r="T154" s="54">
        <v>68</v>
      </c>
      <c r="U154" s="55">
        <v>0.97700959444046021</v>
      </c>
      <c r="V154" s="56">
        <v>1</v>
      </c>
      <c r="W154" s="53">
        <v>188028.42152199763</v>
      </c>
      <c r="X154" s="53">
        <v>147000</v>
      </c>
      <c r="Y154" s="52">
        <v>180895.91630716136</v>
      </c>
      <c r="Z154" s="53">
        <v>145000</v>
      </c>
      <c r="AA154" s="54">
        <v>128.50978168415082</v>
      </c>
      <c r="AB154" s="54">
        <v>43</v>
      </c>
      <c r="AC154" s="55">
        <v>0.94415724277496338</v>
      </c>
      <c r="AD154" s="56">
        <v>0.97087377309799194</v>
      </c>
      <c r="AE154" s="52">
        <v>199571.63296812749</v>
      </c>
      <c r="AF154" s="53">
        <v>150000</v>
      </c>
      <c r="AG154" s="54">
        <v>82.756369032896359</v>
      </c>
      <c r="AH154" s="54">
        <v>35</v>
      </c>
      <c r="AI154" s="55">
        <v>0.97528332471847534</v>
      </c>
      <c r="AJ154" s="56">
        <v>1</v>
      </c>
      <c r="AK154" s="57">
        <v>6515</v>
      </c>
      <c r="AL154" s="58">
        <v>1026027872</v>
      </c>
      <c r="AM154" s="59">
        <v>12320</v>
      </c>
      <c r="AN154" s="60">
        <v>8436</v>
      </c>
      <c r="AO154" s="61">
        <v>157511.18698188517</v>
      </c>
      <c r="AP154" s="58">
        <v>129000</v>
      </c>
      <c r="AQ154" s="59">
        <v>135.75852011053115</v>
      </c>
      <c r="AR154" s="59">
        <v>59</v>
      </c>
      <c r="AS154" s="62">
        <v>0.96065229177474976</v>
      </c>
      <c r="AT154" s="62">
        <v>0.97560977935791016</v>
      </c>
      <c r="AU154" s="62">
        <v>0.92461317777633667</v>
      </c>
      <c r="AV154" s="63">
        <v>0.9552692174911499</v>
      </c>
      <c r="AW154" s="58">
        <v>185438.67445111423</v>
      </c>
      <c r="AX154" s="58">
        <v>142900</v>
      </c>
      <c r="AY154" s="61">
        <v>175527.12914026066</v>
      </c>
      <c r="AZ154" s="58">
        <v>140000</v>
      </c>
      <c r="BA154" s="59">
        <v>132.4477240398293</v>
      </c>
      <c r="BB154" s="59">
        <v>52</v>
      </c>
      <c r="BC154" s="62">
        <v>0.93518030643463135</v>
      </c>
      <c r="BD154" s="63">
        <v>0.9649999737739563</v>
      </c>
    </row>
    <row r="155" spans="1:56" x14ac:dyDescent="0.25">
      <c r="A155" s="47">
        <v>41671</v>
      </c>
      <c r="B155" s="48">
        <v>2011</v>
      </c>
      <c r="C155" s="49">
        <v>11097</v>
      </c>
      <c r="D155" s="50">
        <v>3.6757204532623291</v>
      </c>
      <c r="E155" s="49">
        <v>3575</v>
      </c>
      <c r="F155" s="49">
        <v>2464</v>
      </c>
      <c r="G155" s="49">
        <v>3334</v>
      </c>
      <c r="H155" s="51">
        <v>318343750</v>
      </c>
      <c r="I155" s="52">
        <v>158301.21829935355</v>
      </c>
      <c r="J155" s="53">
        <v>128900</v>
      </c>
      <c r="K155" s="54">
        <v>129.81990049751244</v>
      </c>
      <c r="L155" s="54">
        <v>61</v>
      </c>
      <c r="M155" s="55">
        <v>0.95616394281387329</v>
      </c>
      <c r="N155" s="55">
        <v>0.97444087266921997</v>
      </c>
      <c r="O155" s="55">
        <v>0.91724580526351929</v>
      </c>
      <c r="P155" s="56">
        <v>0.95156401395797729</v>
      </c>
      <c r="Q155" s="52">
        <v>209718.39177312676</v>
      </c>
      <c r="R155" s="53">
        <v>142500</v>
      </c>
      <c r="S155" s="54">
        <v>125.25159953140488</v>
      </c>
      <c r="T155" s="54">
        <v>88</v>
      </c>
      <c r="U155" s="55">
        <v>0.97472560405731201</v>
      </c>
      <c r="V155" s="56">
        <v>1</v>
      </c>
      <c r="W155" s="53">
        <v>187225.73381088825</v>
      </c>
      <c r="X155" s="53">
        <v>145000</v>
      </c>
      <c r="Y155" s="52">
        <v>172669.08084932624</v>
      </c>
      <c r="Z155" s="53">
        <v>139500</v>
      </c>
      <c r="AA155" s="54">
        <v>140.42978896103895</v>
      </c>
      <c r="AB155" s="54">
        <v>54.5</v>
      </c>
      <c r="AC155" s="55">
        <v>0.93041229248046875</v>
      </c>
      <c r="AD155" s="56">
        <v>0.9629814624786377</v>
      </c>
      <c r="AE155" s="52">
        <v>197127.5045180723</v>
      </c>
      <c r="AF155" s="53">
        <v>146692.5</v>
      </c>
      <c r="AG155" s="54">
        <v>86.870425914817034</v>
      </c>
      <c r="AH155" s="54">
        <v>47</v>
      </c>
      <c r="AI155" s="55">
        <v>0.9692084789276123</v>
      </c>
      <c r="AJ155" s="56">
        <v>1</v>
      </c>
      <c r="AK155" s="57">
        <v>4023</v>
      </c>
      <c r="AL155" s="58">
        <v>630487570</v>
      </c>
      <c r="AM155" s="59">
        <v>7229</v>
      </c>
      <c r="AN155" s="60">
        <v>4909</v>
      </c>
      <c r="AO155" s="61">
        <v>156720.7481978623</v>
      </c>
      <c r="AP155" s="58">
        <v>126900</v>
      </c>
      <c r="AQ155" s="59">
        <v>129.66807558428641</v>
      </c>
      <c r="AR155" s="59">
        <v>61</v>
      </c>
      <c r="AS155" s="62">
        <v>0.95876479148864746</v>
      </c>
      <c r="AT155" s="62">
        <v>0.97479152679443359</v>
      </c>
      <c r="AU155" s="62">
        <v>0.92135536670684814</v>
      </c>
      <c r="AV155" s="63">
        <v>0.95205360651016235</v>
      </c>
      <c r="AW155" s="58">
        <v>183602.01054111033</v>
      </c>
      <c r="AX155" s="58">
        <v>139900</v>
      </c>
      <c r="AY155" s="61">
        <v>171706.56569791239</v>
      </c>
      <c r="AZ155" s="58">
        <v>139000</v>
      </c>
      <c r="BA155" s="59">
        <v>135.27704216744755</v>
      </c>
      <c r="BB155" s="59">
        <v>59</v>
      </c>
      <c r="BC155" s="62">
        <v>0.9287952184677124</v>
      </c>
      <c r="BD155" s="63">
        <v>0.96000385284423828</v>
      </c>
    </row>
    <row r="156" spans="1:56" x14ac:dyDescent="0.25">
      <c r="A156" s="47">
        <v>41640</v>
      </c>
      <c r="B156" s="48">
        <v>2012</v>
      </c>
      <c r="C156" s="49">
        <v>10905</v>
      </c>
      <c r="D156" s="50">
        <v>3.6123228073120117</v>
      </c>
      <c r="E156" s="49">
        <v>3654</v>
      </c>
      <c r="F156" s="49">
        <v>2445</v>
      </c>
      <c r="G156" s="49">
        <v>2938</v>
      </c>
      <c r="H156" s="51">
        <v>312143820</v>
      </c>
      <c r="I156" s="52">
        <v>155141.06361829027</v>
      </c>
      <c r="J156" s="53">
        <v>125000</v>
      </c>
      <c r="K156" s="54">
        <v>129.51640159045726</v>
      </c>
      <c r="L156" s="54">
        <v>60</v>
      </c>
      <c r="M156" s="55">
        <v>0.96137875318527222</v>
      </c>
      <c r="N156" s="55">
        <v>0.97545772790908813</v>
      </c>
      <c r="O156" s="55">
        <v>0.92549806833267212</v>
      </c>
      <c r="P156" s="56">
        <v>0.9532892107963562</v>
      </c>
      <c r="Q156" s="52">
        <v>203105.46238042679</v>
      </c>
      <c r="R156" s="53">
        <v>138000</v>
      </c>
      <c r="S156" s="54">
        <v>127.70298028427327</v>
      </c>
      <c r="T156" s="54">
        <v>92</v>
      </c>
      <c r="U156" s="55">
        <v>0.97236621379852295</v>
      </c>
      <c r="V156" s="56">
        <v>1</v>
      </c>
      <c r="W156" s="53">
        <v>180113.23972413794</v>
      </c>
      <c r="X156" s="53">
        <v>135000</v>
      </c>
      <c r="Y156" s="52">
        <v>170739.31103816169</v>
      </c>
      <c r="Z156" s="53">
        <v>139000</v>
      </c>
      <c r="AA156" s="54">
        <v>130.0842535787321</v>
      </c>
      <c r="AB156" s="54">
        <v>63</v>
      </c>
      <c r="AC156" s="55">
        <v>0.92717146873474121</v>
      </c>
      <c r="AD156" s="56">
        <v>0.95661848783493042</v>
      </c>
      <c r="AE156" s="52">
        <v>199418.93956981905</v>
      </c>
      <c r="AF156" s="53">
        <v>149900</v>
      </c>
      <c r="AG156" s="54">
        <v>83.44486044928523</v>
      </c>
      <c r="AH156" s="54">
        <v>49</v>
      </c>
      <c r="AI156" s="55">
        <v>0.96786320209503174</v>
      </c>
      <c r="AJ156" s="56">
        <v>1</v>
      </c>
      <c r="AK156" s="57">
        <v>2012</v>
      </c>
      <c r="AL156" s="58">
        <v>312143820</v>
      </c>
      <c r="AM156" s="59">
        <v>3654</v>
      </c>
      <c r="AN156" s="60">
        <v>2445</v>
      </c>
      <c r="AO156" s="61">
        <v>155141.06361829027</v>
      </c>
      <c r="AP156" s="58">
        <v>125000</v>
      </c>
      <c r="AQ156" s="59">
        <v>129.51640159045726</v>
      </c>
      <c r="AR156" s="59">
        <v>60</v>
      </c>
      <c r="AS156" s="62">
        <v>0.96137875318527222</v>
      </c>
      <c r="AT156" s="62">
        <v>0.97545772790908813</v>
      </c>
      <c r="AU156" s="62">
        <v>0.92549806833267212</v>
      </c>
      <c r="AV156" s="63">
        <v>0.9532892107963562</v>
      </c>
      <c r="AW156" s="58">
        <v>180113.23972413794</v>
      </c>
      <c r="AX156" s="58">
        <v>135000</v>
      </c>
      <c r="AY156" s="61">
        <v>170739.31103816169</v>
      </c>
      <c r="AZ156" s="58">
        <v>139000</v>
      </c>
      <c r="BA156" s="59">
        <v>130.0842535787321</v>
      </c>
      <c r="BB156" s="59">
        <v>63</v>
      </c>
      <c r="BC156" s="62">
        <v>0.92717146873474121</v>
      </c>
      <c r="BD156" s="63">
        <v>0.95661848783493042</v>
      </c>
    </row>
    <row r="157" spans="1:56" x14ac:dyDescent="0.25">
      <c r="A157" s="47">
        <v>41609</v>
      </c>
      <c r="B157" s="48">
        <v>2610</v>
      </c>
      <c r="C157" s="49">
        <v>10716</v>
      </c>
      <c r="D157" s="50">
        <v>3.5593445301055908</v>
      </c>
      <c r="E157" s="49">
        <v>2424</v>
      </c>
      <c r="F157" s="49">
        <v>1900</v>
      </c>
      <c r="G157" s="49">
        <v>2645</v>
      </c>
      <c r="H157" s="51">
        <v>437621397</v>
      </c>
      <c r="I157" s="52">
        <v>167671.03333333333</v>
      </c>
      <c r="J157" s="53">
        <v>136000</v>
      </c>
      <c r="K157" s="54">
        <v>129.56245210727968</v>
      </c>
      <c r="L157" s="54">
        <v>56</v>
      </c>
      <c r="M157" s="55">
        <v>0.96169942617416382</v>
      </c>
      <c r="N157" s="55">
        <v>0.97579586505889893</v>
      </c>
      <c r="O157" s="55">
        <v>0.92207217216491699</v>
      </c>
      <c r="P157" s="56">
        <v>0.95171445608139038</v>
      </c>
      <c r="Q157" s="52">
        <v>198966.54594746191</v>
      </c>
      <c r="R157" s="53">
        <v>135000</v>
      </c>
      <c r="S157" s="54">
        <v>129.39473684210526</v>
      </c>
      <c r="T157" s="54">
        <v>90</v>
      </c>
      <c r="U157" s="55">
        <v>0.97041016817092896</v>
      </c>
      <c r="V157" s="56">
        <v>1</v>
      </c>
      <c r="W157" s="53">
        <v>168521.13758806465</v>
      </c>
      <c r="X157" s="53">
        <v>125000</v>
      </c>
      <c r="Y157" s="52">
        <v>166627.8040576615</v>
      </c>
      <c r="Z157" s="53">
        <v>134900</v>
      </c>
      <c r="AA157" s="54">
        <v>126.57947368421053</v>
      </c>
      <c r="AB157" s="54">
        <v>60</v>
      </c>
      <c r="AC157" s="55">
        <v>0.92345094680786133</v>
      </c>
      <c r="AD157" s="56">
        <v>0.95062762498855591</v>
      </c>
      <c r="AE157" s="52">
        <v>196123.84961832062</v>
      </c>
      <c r="AF157" s="53">
        <v>149250</v>
      </c>
      <c r="AG157" s="54">
        <v>81.002268431001895</v>
      </c>
      <c r="AH157" s="54">
        <v>44</v>
      </c>
      <c r="AI157" s="55">
        <v>0.96798789501190186</v>
      </c>
      <c r="AJ157" s="56">
        <v>1</v>
      </c>
      <c r="AK157" s="57">
        <v>36128</v>
      </c>
      <c r="AL157" s="58">
        <v>6104614513.5605469</v>
      </c>
      <c r="AM157" s="59">
        <v>52920</v>
      </c>
      <c r="AN157" s="60">
        <v>35646</v>
      </c>
      <c r="AO157" s="61">
        <v>168985.8688874892</v>
      </c>
      <c r="AP157" s="58">
        <v>140000</v>
      </c>
      <c r="AQ157" s="59">
        <v>126.58970596378538</v>
      </c>
      <c r="AR157" s="59">
        <v>49</v>
      </c>
      <c r="AS157" s="62">
        <v>0.96471363306045532</v>
      </c>
      <c r="AT157" s="62">
        <v>0.97777777910232544</v>
      </c>
      <c r="AU157" s="62">
        <v>0.93401789665222168</v>
      </c>
      <c r="AV157" s="63">
        <v>0.96033400297164917</v>
      </c>
      <c r="AW157" s="58">
        <v>178020.52915140416</v>
      </c>
      <c r="AX157" s="58">
        <v>139900</v>
      </c>
      <c r="AY157" s="61">
        <v>176848.84386796469</v>
      </c>
      <c r="AZ157" s="58">
        <v>145000</v>
      </c>
      <c r="BA157" s="59">
        <v>124.76388382208503</v>
      </c>
      <c r="BB157" s="59">
        <v>49</v>
      </c>
      <c r="BC157" s="62">
        <v>0.93606102466583252</v>
      </c>
      <c r="BD157" s="63">
        <v>0.96164536476135254</v>
      </c>
    </row>
    <row r="158" spans="1:56" x14ac:dyDescent="0.25">
      <c r="A158" s="47">
        <v>41579</v>
      </c>
      <c r="B158" s="48">
        <v>2573</v>
      </c>
      <c r="C158" s="49">
        <v>12386</v>
      </c>
      <c r="D158" s="50">
        <v>4.1237411499023438</v>
      </c>
      <c r="E158" s="49">
        <v>3168</v>
      </c>
      <c r="F158" s="49">
        <v>2219</v>
      </c>
      <c r="G158" s="49">
        <v>3079</v>
      </c>
      <c r="H158" s="51">
        <v>442987374</v>
      </c>
      <c r="I158" s="52">
        <v>172167.65410027205</v>
      </c>
      <c r="J158" s="53">
        <v>135000</v>
      </c>
      <c r="K158" s="54">
        <v>129.2943234836703</v>
      </c>
      <c r="L158" s="54">
        <v>49</v>
      </c>
      <c r="M158" s="55">
        <v>0.96169191598892212</v>
      </c>
      <c r="N158" s="55">
        <v>0.97499215602874756</v>
      </c>
      <c r="O158" s="55">
        <v>0.93036305904388428</v>
      </c>
      <c r="P158" s="56">
        <v>0.95541739463806152</v>
      </c>
      <c r="Q158" s="52">
        <v>199190.81017580815</v>
      </c>
      <c r="R158" s="53">
        <v>139500</v>
      </c>
      <c r="S158" s="54">
        <v>123.45301146455675</v>
      </c>
      <c r="T158" s="54">
        <v>82</v>
      </c>
      <c r="U158" s="55">
        <v>0.96961981058120728</v>
      </c>
      <c r="V158" s="56">
        <v>1</v>
      </c>
      <c r="W158" s="53">
        <v>168710.43618379068</v>
      </c>
      <c r="X158" s="53">
        <v>130000</v>
      </c>
      <c r="Y158" s="52">
        <v>170015.46301369864</v>
      </c>
      <c r="Z158" s="53">
        <v>136900</v>
      </c>
      <c r="AA158" s="54">
        <v>116.0761604326273</v>
      </c>
      <c r="AB158" s="54">
        <v>54</v>
      </c>
      <c r="AC158" s="55">
        <v>0.92234164476394653</v>
      </c>
      <c r="AD158" s="56">
        <v>0.95028316974639893</v>
      </c>
      <c r="AE158" s="52">
        <v>196591.95908346973</v>
      </c>
      <c r="AF158" s="53">
        <v>149900</v>
      </c>
      <c r="AG158" s="54">
        <v>78.54725560246834</v>
      </c>
      <c r="AH158" s="54">
        <v>40</v>
      </c>
      <c r="AI158" s="55">
        <v>0.96453648805618286</v>
      </c>
      <c r="AJ158" s="56">
        <v>1</v>
      </c>
      <c r="AK158" s="57">
        <v>33518</v>
      </c>
      <c r="AL158" s="58">
        <v>5666993116.5605469</v>
      </c>
      <c r="AM158" s="59">
        <v>50496</v>
      </c>
      <c r="AN158" s="60">
        <v>33746</v>
      </c>
      <c r="AO158" s="61">
        <v>169088.26246637467</v>
      </c>
      <c r="AP158" s="58">
        <v>140000</v>
      </c>
      <c r="AQ158" s="59">
        <v>126.35815327682941</v>
      </c>
      <c r="AR158" s="59">
        <v>49</v>
      </c>
      <c r="AS158" s="62">
        <v>0.96494823694229126</v>
      </c>
      <c r="AT158" s="62">
        <v>0.97797214984893799</v>
      </c>
      <c r="AU158" s="62">
        <v>0.93494832515716553</v>
      </c>
      <c r="AV158" s="63">
        <v>0.96116316318511963</v>
      </c>
      <c r="AW158" s="58">
        <v>178478.94228346299</v>
      </c>
      <c r="AX158" s="58">
        <v>139950</v>
      </c>
      <c r="AY158" s="61">
        <v>177422.7050059952</v>
      </c>
      <c r="AZ158" s="58">
        <v>146900</v>
      </c>
      <c r="BA158" s="59">
        <v>124.66162738995109</v>
      </c>
      <c r="BB158" s="59">
        <v>48</v>
      </c>
      <c r="BC158" s="62">
        <v>0.93676894903182983</v>
      </c>
      <c r="BD158" s="63">
        <v>0.96218019723892212</v>
      </c>
    </row>
    <row r="159" spans="1:56" x14ac:dyDescent="0.25">
      <c r="A159" s="47">
        <v>41548</v>
      </c>
      <c r="B159" s="48">
        <v>2864</v>
      </c>
      <c r="C159" s="49">
        <v>13095</v>
      </c>
      <c r="D159" s="50">
        <v>4.3460464477539063</v>
      </c>
      <c r="E159" s="49">
        <v>4220</v>
      </c>
      <c r="F159" s="49">
        <v>2609</v>
      </c>
      <c r="G159" s="49">
        <v>3389</v>
      </c>
      <c r="H159" s="51">
        <v>479880951</v>
      </c>
      <c r="I159" s="52">
        <v>167556.19797486035</v>
      </c>
      <c r="J159" s="53">
        <v>140000</v>
      </c>
      <c r="K159" s="54">
        <v>100.11731843575419</v>
      </c>
      <c r="L159" s="54">
        <v>47</v>
      </c>
      <c r="M159" s="55">
        <v>0.96329599618911743</v>
      </c>
      <c r="N159" s="55">
        <v>0.97801101207733154</v>
      </c>
      <c r="O159" s="55">
        <v>0.93150925636291504</v>
      </c>
      <c r="P159" s="56">
        <v>0.95999997854232788</v>
      </c>
      <c r="Q159" s="52">
        <v>202595.8338694853</v>
      </c>
      <c r="R159" s="53">
        <v>139950</v>
      </c>
      <c r="S159" s="54">
        <v>116.72821687667049</v>
      </c>
      <c r="T159" s="54">
        <v>75</v>
      </c>
      <c r="U159" s="55">
        <v>0.96956676244735718</v>
      </c>
      <c r="V159" s="56">
        <v>1</v>
      </c>
      <c r="W159" s="53">
        <v>174849.74191229331</v>
      </c>
      <c r="X159" s="53">
        <v>138000</v>
      </c>
      <c r="Y159" s="52">
        <v>175171.97704788286</v>
      </c>
      <c r="Z159" s="53">
        <v>139000</v>
      </c>
      <c r="AA159" s="54">
        <v>132.05598159509202</v>
      </c>
      <c r="AB159" s="54">
        <v>52</v>
      </c>
      <c r="AC159" s="55">
        <v>0.9237900972366333</v>
      </c>
      <c r="AD159" s="56">
        <v>0.952362060546875</v>
      </c>
      <c r="AE159" s="52">
        <v>203214.8438528268</v>
      </c>
      <c r="AF159" s="53">
        <v>150000</v>
      </c>
      <c r="AG159" s="54">
        <v>75.907052227795816</v>
      </c>
      <c r="AH159" s="54">
        <v>38</v>
      </c>
      <c r="AI159" s="55">
        <v>0.96840822696685791</v>
      </c>
      <c r="AJ159" s="56">
        <v>1</v>
      </c>
      <c r="AK159" s="57">
        <v>30945</v>
      </c>
      <c r="AL159" s="58">
        <v>5224005742.5605469</v>
      </c>
      <c r="AM159" s="59">
        <v>47328</v>
      </c>
      <c r="AN159" s="60">
        <v>31527</v>
      </c>
      <c r="AO159" s="61">
        <v>168832.19386466767</v>
      </c>
      <c r="AP159" s="58">
        <v>140000</v>
      </c>
      <c r="AQ159" s="59">
        <v>126.11404189294026</v>
      </c>
      <c r="AR159" s="59">
        <v>49</v>
      </c>
      <c r="AS159" s="62">
        <v>0.96521615982055664</v>
      </c>
      <c r="AT159" s="62">
        <v>0.97823530435562134</v>
      </c>
      <c r="AU159" s="62">
        <v>0.93532437086105347</v>
      </c>
      <c r="AV159" s="63">
        <v>0.96153843402862549</v>
      </c>
      <c r="AW159" s="58">
        <v>179132.13518530372</v>
      </c>
      <c r="AX159" s="58">
        <v>140000</v>
      </c>
      <c r="AY159" s="61">
        <v>177943.13683028554</v>
      </c>
      <c r="AZ159" s="58">
        <v>148000</v>
      </c>
      <c r="BA159" s="59">
        <v>125.26611879680162</v>
      </c>
      <c r="BB159" s="59">
        <v>48</v>
      </c>
      <c r="BC159" s="62">
        <v>0.9377824068069458</v>
      </c>
      <c r="BD159" s="63">
        <v>0.96294921636581421</v>
      </c>
    </row>
    <row r="160" spans="1:56" x14ac:dyDescent="0.25">
      <c r="A160" s="47">
        <v>41518</v>
      </c>
      <c r="B160" s="48">
        <v>3100</v>
      </c>
      <c r="C160" s="49">
        <v>13422</v>
      </c>
      <c r="D160" s="50">
        <v>4.4767355918884277</v>
      </c>
      <c r="E160" s="49">
        <v>4140</v>
      </c>
      <c r="F160" s="49">
        <v>2591</v>
      </c>
      <c r="G160" s="49">
        <v>3765</v>
      </c>
      <c r="H160" s="51">
        <v>517025966</v>
      </c>
      <c r="I160" s="52">
        <v>166782.56967741935</v>
      </c>
      <c r="J160" s="53">
        <v>135700</v>
      </c>
      <c r="K160" s="54">
        <v>117.61451612903225</v>
      </c>
      <c r="L160" s="54">
        <v>47</v>
      </c>
      <c r="M160" s="55">
        <v>0.96384859085083008</v>
      </c>
      <c r="N160" s="55">
        <v>0.97500002384185791</v>
      </c>
      <c r="O160" s="55">
        <v>0.93483293056488037</v>
      </c>
      <c r="P160" s="56">
        <v>0.95896655321121216</v>
      </c>
      <c r="Q160" s="52">
        <v>203204.07726318945</v>
      </c>
      <c r="R160" s="53">
        <v>140000</v>
      </c>
      <c r="S160" s="54">
        <v>115.78110564744449</v>
      </c>
      <c r="T160" s="54">
        <v>74</v>
      </c>
      <c r="U160" s="55">
        <v>0.97086316347122192</v>
      </c>
      <c r="V160" s="56">
        <v>1</v>
      </c>
      <c r="W160" s="53">
        <v>176586.00635852286</v>
      </c>
      <c r="X160" s="53">
        <v>137000</v>
      </c>
      <c r="Y160" s="52">
        <v>172606.88815276694</v>
      </c>
      <c r="Z160" s="53">
        <v>144975</v>
      </c>
      <c r="AA160" s="54">
        <v>117.93901968351987</v>
      </c>
      <c r="AB160" s="54">
        <v>50</v>
      </c>
      <c r="AC160" s="55">
        <v>0.92767411470413208</v>
      </c>
      <c r="AD160" s="56">
        <v>0.95802468061447144</v>
      </c>
      <c r="AE160" s="52">
        <v>200722.34730379071</v>
      </c>
      <c r="AF160" s="53">
        <v>151300</v>
      </c>
      <c r="AG160" s="54">
        <v>71.701381509032942</v>
      </c>
      <c r="AH160" s="54">
        <v>36</v>
      </c>
      <c r="AI160" s="55">
        <v>0.97073948383331299</v>
      </c>
      <c r="AJ160" s="56">
        <v>1</v>
      </c>
      <c r="AK160" s="57">
        <v>28081</v>
      </c>
      <c r="AL160" s="58">
        <v>4744124791.5605469</v>
      </c>
      <c r="AM160" s="59">
        <v>43108</v>
      </c>
      <c r="AN160" s="60">
        <v>28918</v>
      </c>
      <c r="AO160" s="61">
        <v>168962.3474449942</v>
      </c>
      <c r="AP160" s="58">
        <v>140000</v>
      </c>
      <c r="AQ160" s="59">
        <v>128.76631518951268</v>
      </c>
      <c r="AR160" s="59">
        <v>49</v>
      </c>
      <c r="AS160" s="62">
        <v>0.96541053056716919</v>
      </c>
      <c r="AT160" s="62">
        <v>0.97826087474822998</v>
      </c>
      <c r="AU160" s="62">
        <v>0.93571102619171143</v>
      </c>
      <c r="AV160" s="63">
        <v>0.9616357684135437</v>
      </c>
      <c r="AW160" s="58">
        <v>179550.68556773468</v>
      </c>
      <c r="AX160" s="58">
        <v>140000</v>
      </c>
      <c r="AY160" s="61">
        <v>178187.61962783229</v>
      </c>
      <c r="AZ160" s="58">
        <v>149000</v>
      </c>
      <c r="BA160" s="59">
        <v>124.65355610903556</v>
      </c>
      <c r="BB160" s="59">
        <v>47</v>
      </c>
      <c r="BC160" s="62">
        <v>0.93901598453521729</v>
      </c>
      <c r="BD160" s="63">
        <v>0.96381181478500366</v>
      </c>
    </row>
    <row r="161" spans="1:56" x14ac:dyDescent="0.25">
      <c r="A161" s="47">
        <v>41487</v>
      </c>
      <c r="B161" s="48">
        <v>3654</v>
      </c>
      <c r="C161" s="49">
        <v>13678</v>
      </c>
      <c r="D161" s="50">
        <v>4.6295480728149414</v>
      </c>
      <c r="E161" s="49">
        <v>4606</v>
      </c>
      <c r="F161" s="49">
        <v>3151</v>
      </c>
      <c r="G161" s="49">
        <v>2710</v>
      </c>
      <c r="H161" s="51">
        <v>637180157</v>
      </c>
      <c r="I161" s="52">
        <v>174378.8059660646</v>
      </c>
      <c r="J161" s="53">
        <v>147000</v>
      </c>
      <c r="K161" s="54">
        <v>115.16707751301013</v>
      </c>
      <c r="L161" s="54">
        <v>47</v>
      </c>
      <c r="M161" s="55">
        <v>0.96591192483901978</v>
      </c>
      <c r="N161" s="55">
        <v>0.97728586196899414</v>
      </c>
      <c r="O161" s="55">
        <v>0.93740850687026978</v>
      </c>
      <c r="P161" s="56">
        <v>0.96109837293624878</v>
      </c>
      <c r="Q161" s="52">
        <v>213082.33614529576</v>
      </c>
      <c r="R161" s="53">
        <v>148500</v>
      </c>
      <c r="S161" s="54">
        <v>114.36454716793969</v>
      </c>
      <c r="T161" s="54">
        <v>71</v>
      </c>
      <c r="U161" s="55">
        <v>0.97034174203872681</v>
      </c>
      <c r="V161" s="56">
        <v>1</v>
      </c>
      <c r="W161" s="53">
        <v>178216.3636762448</v>
      </c>
      <c r="X161" s="53">
        <v>140000</v>
      </c>
      <c r="Y161" s="52">
        <v>176415.22892347601</v>
      </c>
      <c r="Z161" s="53">
        <v>145000</v>
      </c>
      <c r="AA161" s="54">
        <v>118.49746031746032</v>
      </c>
      <c r="AB161" s="54">
        <v>46</v>
      </c>
      <c r="AC161" s="55">
        <v>0.93788641691207886</v>
      </c>
      <c r="AD161" s="56">
        <v>0.95942842960357666</v>
      </c>
      <c r="AE161" s="52">
        <v>216307.02177121773</v>
      </c>
      <c r="AF161" s="53">
        <v>169500</v>
      </c>
      <c r="AG161" s="54">
        <v>70</v>
      </c>
      <c r="AH161" s="54">
        <v>31</v>
      </c>
      <c r="AI161" s="55">
        <v>0.97413945198059082</v>
      </c>
      <c r="AJ161" s="56">
        <v>1</v>
      </c>
      <c r="AK161" s="57">
        <v>24981</v>
      </c>
      <c r="AL161" s="58">
        <v>4227098825.5605469</v>
      </c>
      <c r="AM161" s="59">
        <v>38968</v>
      </c>
      <c r="AN161" s="60">
        <v>26327</v>
      </c>
      <c r="AO161" s="61">
        <v>169232.8779550223</v>
      </c>
      <c r="AP161" s="58">
        <v>141000</v>
      </c>
      <c r="AQ161" s="59">
        <v>130.150688771424</v>
      </c>
      <c r="AR161" s="59">
        <v>50</v>
      </c>
      <c r="AS161" s="62">
        <v>0.96560287475585938</v>
      </c>
      <c r="AT161" s="62">
        <v>0.97857141494750977</v>
      </c>
      <c r="AU161" s="62">
        <v>0.93581920862197876</v>
      </c>
      <c r="AV161" s="63">
        <v>0.96200001239776611</v>
      </c>
      <c r="AW161" s="58">
        <v>179864.68492760381</v>
      </c>
      <c r="AX161" s="58">
        <v>142000</v>
      </c>
      <c r="AY161" s="61">
        <v>178736.76857000421</v>
      </c>
      <c r="AZ161" s="58">
        <v>149500</v>
      </c>
      <c r="BA161" s="59">
        <v>125.31462552722574</v>
      </c>
      <c r="BB161" s="59">
        <v>47</v>
      </c>
      <c r="BC161" s="62">
        <v>0.94013309478759766</v>
      </c>
      <c r="BD161" s="63">
        <v>0.96440207958221436</v>
      </c>
    </row>
    <row r="162" spans="1:56" x14ac:dyDescent="0.25">
      <c r="A162" s="47">
        <v>41456</v>
      </c>
      <c r="B162" s="48">
        <v>3940</v>
      </c>
      <c r="C162" s="49">
        <v>13825</v>
      </c>
      <c r="D162" s="50">
        <v>4.7322931289672852</v>
      </c>
      <c r="E162" s="49">
        <v>5048</v>
      </c>
      <c r="F162" s="49">
        <v>3441</v>
      </c>
      <c r="G162" s="49">
        <v>2982</v>
      </c>
      <c r="H162" s="51">
        <v>709552417</v>
      </c>
      <c r="I162" s="52">
        <v>180089.44593908629</v>
      </c>
      <c r="J162" s="53">
        <v>150000</v>
      </c>
      <c r="K162" s="54">
        <v>116.76770753998477</v>
      </c>
      <c r="L162" s="54">
        <v>43</v>
      </c>
      <c r="M162" s="55">
        <v>0.97195267677307129</v>
      </c>
      <c r="N162" s="55">
        <v>0.9815133810043335</v>
      </c>
      <c r="O162" s="55">
        <v>0.94817590713500977</v>
      </c>
      <c r="P162" s="56">
        <v>0.96880406141281128</v>
      </c>
      <c r="Q162" s="52">
        <v>212635.71102176898</v>
      </c>
      <c r="R162" s="53">
        <v>146000</v>
      </c>
      <c r="S162" s="54">
        <v>112.18547201254779</v>
      </c>
      <c r="T162" s="54">
        <v>65</v>
      </c>
      <c r="U162" s="55">
        <v>0.97247534990310669</v>
      </c>
      <c r="V162" s="56">
        <v>1</v>
      </c>
      <c r="W162" s="53">
        <v>177220.5907729179</v>
      </c>
      <c r="X162" s="53">
        <v>140000</v>
      </c>
      <c r="Y162" s="52">
        <v>179327.93259085581</v>
      </c>
      <c r="Z162" s="53">
        <v>145000</v>
      </c>
      <c r="AA162" s="54">
        <v>104.06133720930232</v>
      </c>
      <c r="AB162" s="54">
        <v>45</v>
      </c>
      <c r="AC162" s="55">
        <v>0.93747532367706299</v>
      </c>
      <c r="AD162" s="56">
        <v>0.96153843402862549</v>
      </c>
      <c r="AE162" s="52">
        <v>219814.80597515946</v>
      </c>
      <c r="AF162" s="53">
        <v>174900</v>
      </c>
      <c r="AG162" s="54">
        <v>70.681086519114686</v>
      </c>
      <c r="AH162" s="54">
        <v>30</v>
      </c>
      <c r="AI162" s="55">
        <v>0.97363632917404175</v>
      </c>
      <c r="AJ162" s="56">
        <v>1</v>
      </c>
      <c r="AK162" s="57">
        <v>21327</v>
      </c>
      <c r="AL162" s="58">
        <v>3589918668.5605469</v>
      </c>
      <c r="AM162" s="59">
        <v>34362</v>
      </c>
      <c r="AN162" s="60">
        <v>23176</v>
      </c>
      <c r="AO162" s="61">
        <v>168351.09119117178</v>
      </c>
      <c r="AP162" s="58">
        <v>140000</v>
      </c>
      <c r="AQ162" s="59">
        <v>132.71647671309975</v>
      </c>
      <c r="AR162" s="59">
        <v>50</v>
      </c>
      <c r="AS162" s="62">
        <v>0.96555012464523315</v>
      </c>
      <c r="AT162" s="62">
        <v>0.97874808311462402</v>
      </c>
      <c r="AU162" s="62">
        <v>0.93554836511611938</v>
      </c>
      <c r="AV162" s="63">
        <v>0.96226418018341064</v>
      </c>
      <c r="AW162" s="58">
        <v>180085.39382636279</v>
      </c>
      <c r="AX162" s="58">
        <v>142500</v>
      </c>
      <c r="AY162" s="61">
        <v>179048.151524377</v>
      </c>
      <c r="AZ162" s="58">
        <v>149900</v>
      </c>
      <c r="BA162" s="59">
        <v>126.24155048128804</v>
      </c>
      <c r="BB162" s="59">
        <v>47</v>
      </c>
      <c r="BC162" s="62">
        <v>0.94043415784835815</v>
      </c>
      <c r="BD162" s="63">
        <v>0.96506547927856445</v>
      </c>
    </row>
    <row r="163" spans="1:56" x14ac:dyDescent="0.25">
      <c r="A163" s="47">
        <v>41426</v>
      </c>
      <c r="B163" s="48">
        <v>3712</v>
      </c>
      <c r="C163" s="49">
        <v>13787</v>
      </c>
      <c r="D163" s="50">
        <v>4.8174009323120117</v>
      </c>
      <c r="E163" s="49">
        <v>5355</v>
      </c>
      <c r="F163" s="49">
        <v>3570</v>
      </c>
      <c r="G163" s="49">
        <v>3353</v>
      </c>
      <c r="H163" s="51">
        <v>669772636</v>
      </c>
      <c r="I163" s="52">
        <v>180434.4385775862</v>
      </c>
      <c r="J163" s="53">
        <v>153900</v>
      </c>
      <c r="K163" s="54">
        <v>116.27620587442738</v>
      </c>
      <c r="L163" s="54">
        <v>41</v>
      </c>
      <c r="M163" s="55">
        <v>0.9720158576965332</v>
      </c>
      <c r="N163" s="55">
        <v>0.98360657691955566</v>
      </c>
      <c r="O163" s="55">
        <v>0.9503471851348877</v>
      </c>
      <c r="P163" s="56">
        <v>0.97134530544281006</v>
      </c>
      <c r="Q163" s="52">
        <v>213818.9366752019</v>
      </c>
      <c r="R163" s="53">
        <v>147000</v>
      </c>
      <c r="S163" s="54">
        <v>112.23161728516587</v>
      </c>
      <c r="T163" s="54">
        <v>62</v>
      </c>
      <c r="U163" s="55">
        <v>0.97421181201934814</v>
      </c>
      <c r="V163" s="56">
        <v>1</v>
      </c>
      <c r="W163" s="53">
        <v>184621.91747480509</v>
      </c>
      <c r="X163" s="53">
        <v>144900</v>
      </c>
      <c r="Y163" s="52">
        <v>180964.92713354126</v>
      </c>
      <c r="Z163" s="53">
        <v>152900</v>
      </c>
      <c r="AA163" s="54">
        <v>115.01681614349776</v>
      </c>
      <c r="AB163" s="54">
        <v>43</v>
      </c>
      <c r="AC163" s="55">
        <v>0.94446951150894165</v>
      </c>
      <c r="AD163" s="56">
        <v>0.9673115611076355</v>
      </c>
      <c r="AE163" s="52">
        <v>220163.61974351326</v>
      </c>
      <c r="AF163" s="53">
        <v>175000</v>
      </c>
      <c r="AG163" s="54">
        <v>67.174768863704145</v>
      </c>
      <c r="AH163" s="54">
        <v>27</v>
      </c>
      <c r="AI163" s="55">
        <v>0.9779808521270752</v>
      </c>
      <c r="AJ163" s="56">
        <v>1</v>
      </c>
      <c r="AK163" s="57">
        <v>17387</v>
      </c>
      <c r="AL163" s="58">
        <v>2880366251.5605469</v>
      </c>
      <c r="AM163" s="59">
        <v>29314</v>
      </c>
      <c r="AN163" s="60">
        <v>19735</v>
      </c>
      <c r="AO163" s="61">
        <v>165690.64953753722</v>
      </c>
      <c r="AP163" s="58">
        <v>139000</v>
      </c>
      <c r="AQ163" s="59">
        <v>136.33068691750086</v>
      </c>
      <c r="AR163" s="59">
        <v>52</v>
      </c>
      <c r="AS163" s="62">
        <v>0.96410143375396729</v>
      </c>
      <c r="AT163" s="62">
        <v>0.97810983657836914</v>
      </c>
      <c r="AU163" s="62">
        <v>0.932689368724823</v>
      </c>
      <c r="AV163" s="63">
        <v>0.96023142337799072</v>
      </c>
      <c r="AW163" s="58">
        <v>180579.3185840708</v>
      </c>
      <c r="AX163" s="58">
        <v>142500</v>
      </c>
      <c r="AY163" s="61">
        <v>178999.39951994279</v>
      </c>
      <c r="AZ163" s="58">
        <v>149900</v>
      </c>
      <c r="BA163" s="59">
        <v>130.1093425254727</v>
      </c>
      <c r="BB163" s="59">
        <v>48</v>
      </c>
      <c r="BC163" s="62">
        <v>0.9409489631652832</v>
      </c>
      <c r="BD163" s="63">
        <v>0.96578270196914673</v>
      </c>
    </row>
    <row r="164" spans="1:56" x14ac:dyDescent="0.25">
      <c r="A164" s="47">
        <v>41395</v>
      </c>
      <c r="B164" s="48">
        <v>3898</v>
      </c>
      <c r="C164" s="49">
        <v>13634</v>
      </c>
      <c r="D164" s="50">
        <v>4.8097362518310547</v>
      </c>
      <c r="E164" s="49">
        <v>5636</v>
      </c>
      <c r="F164" s="49">
        <v>3873</v>
      </c>
      <c r="G164" s="49">
        <v>3539</v>
      </c>
      <c r="H164" s="51">
        <v>676065403</v>
      </c>
      <c r="I164" s="52">
        <v>173483.55221965615</v>
      </c>
      <c r="J164" s="53">
        <v>148000</v>
      </c>
      <c r="K164" s="54">
        <v>147.1594351732991</v>
      </c>
      <c r="L164" s="54">
        <v>48</v>
      </c>
      <c r="M164" s="55">
        <v>0.96841537952423096</v>
      </c>
      <c r="N164" s="55">
        <v>0.98121082782745361</v>
      </c>
      <c r="O164" s="55">
        <v>0.94353264570236206</v>
      </c>
      <c r="P164" s="56">
        <v>0.96666663885116577</v>
      </c>
      <c r="Q164" s="52">
        <v>210976.59396006822</v>
      </c>
      <c r="R164" s="53">
        <v>145500</v>
      </c>
      <c r="S164" s="54">
        <v>116.29250677099007</v>
      </c>
      <c r="T164" s="54">
        <v>61</v>
      </c>
      <c r="U164" s="55">
        <v>0.97498166561126709</v>
      </c>
      <c r="V164" s="56">
        <v>1</v>
      </c>
      <c r="W164" s="53">
        <v>182665.39781870195</v>
      </c>
      <c r="X164" s="53">
        <v>144900</v>
      </c>
      <c r="Y164" s="52">
        <v>188470.59262146012</v>
      </c>
      <c r="Z164" s="53">
        <v>158000</v>
      </c>
      <c r="AA164" s="54">
        <v>137.2401137244766</v>
      </c>
      <c r="AB164" s="54">
        <v>41</v>
      </c>
      <c r="AC164" s="55">
        <v>0.95317715406417847</v>
      </c>
      <c r="AD164" s="56">
        <v>0.97142857313156128</v>
      </c>
      <c r="AE164" s="52">
        <v>221103.95987567111</v>
      </c>
      <c r="AF164" s="53">
        <v>177500</v>
      </c>
      <c r="AG164" s="54">
        <v>70.203164735801067</v>
      </c>
      <c r="AH164" s="54">
        <v>27</v>
      </c>
      <c r="AI164" s="55">
        <v>0.97855949401855469</v>
      </c>
      <c r="AJ164" s="56">
        <v>1</v>
      </c>
      <c r="AK164" s="57">
        <v>13675</v>
      </c>
      <c r="AL164" s="58">
        <v>2210593615.5605469</v>
      </c>
      <c r="AM164" s="59">
        <v>23959</v>
      </c>
      <c r="AN164" s="60">
        <v>16165</v>
      </c>
      <c r="AO164" s="61">
        <v>161687.65473672812</v>
      </c>
      <c r="AP164" s="58">
        <v>135000</v>
      </c>
      <c r="AQ164" s="59">
        <v>141.77448613854145</v>
      </c>
      <c r="AR164" s="59">
        <v>56</v>
      </c>
      <c r="AS164" s="62">
        <v>0.96194702386856079</v>
      </c>
      <c r="AT164" s="62">
        <v>0.97643977403640747</v>
      </c>
      <c r="AU164" s="62">
        <v>0.92788100242614746</v>
      </c>
      <c r="AV164" s="63">
        <v>0.95714282989501953</v>
      </c>
      <c r="AW164" s="58">
        <v>179685.3640148011</v>
      </c>
      <c r="AX164" s="58">
        <v>142350</v>
      </c>
      <c r="AY164" s="61">
        <v>178567.58091441385</v>
      </c>
      <c r="AZ164" s="58">
        <v>149900</v>
      </c>
      <c r="BA164" s="59">
        <v>133.44185902592983</v>
      </c>
      <c r="BB164" s="59">
        <v>49</v>
      </c>
      <c r="BC164" s="62">
        <v>0.94017541408538818</v>
      </c>
      <c r="BD164" s="63">
        <v>0.96551722288131714</v>
      </c>
    </row>
    <row r="165" spans="1:56" x14ac:dyDescent="0.25">
      <c r="A165" s="47">
        <v>41365</v>
      </c>
      <c r="B165" s="48">
        <v>3034</v>
      </c>
      <c r="C165" s="49">
        <v>13199</v>
      </c>
      <c r="D165" s="50">
        <v>4.742581844329834</v>
      </c>
      <c r="E165" s="49">
        <v>5592</v>
      </c>
      <c r="F165" s="49">
        <v>3782</v>
      </c>
      <c r="G165" s="49">
        <v>3478</v>
      </c>
      <c r="H165" s="51">
        <v>485471039</v>
      </c>
      <c r="I165" s="52">
        <v>160010.2303889255</v>
      </c>
      <c r="J165" s="53">
        <v>135000</v>
      </c>
      <c r="K165" s="54">
        <v>140.09459459459458</v>
      </c>
      <c r="L165" s="54">
        <v>51</v>
      </c>
      <c r="M165" s="55">
        <v>0.9650542140007019</v>
      </c>
      <c r="N165" s="55">
        <v>0.97795015573501587</v>
      </c>
      <c r="O165" s="55">
        <v>0.93596816062927246</v>
      </c>
      <c r="P165" s="56">
        <v>0.96167248487472534</v>
      </c>
      <c r="Q165" s="52">
        <v>211380.18822182916</v>
      </c>
      <c r="R165" s="53">
        <v>147500</v>
      </c>
      <c r="S165" s="54">
        <v>120.41901591594716</v>
      </c>
      <c r="T165" s="54">
        <v>64</v>
      </c>
      <c r="U165" s="55">
        <v>0.97536188364028931</v>
      </c>
      <c r="V165" s="56">
        <v>1</v>
      </c>
      <c r="W165" s="53">
        <v>185847.49792830119</v>
      </c>
      <c r="X165" s="53">
        <v>148000</v>
      </c>
      <c r="Y165" s="52">
        <v>180156.68685258963</v>
      </c>
      <c r="Z165" s="53">
        <v>152200</v>
      </c>
      <c r="AA165" s="54">
        <v>124.63802221047065</v>
      </c>
      <c r="AB165" s="54">
        <v>45</v>
      </c>
      <c r="AC165" s="55">
        <v>0.94947361946105957</v>
      </c>
      <c r="AD165" s="56">
        <v>0.97058820724487305</v>
      </c>
      <c r="AE165" s="52">
        <v>214657.08457997697</v>
      </c>
      <c r="AF165" s="53">
        <v>169925</v>
      </c>
      <c r="AG165" s="54">
        <v>77.035652673950551</v>
      </c>
      <c r="AH165" s="54">
        <v>31</v>
      </c>
      <c r="AI165" s="55">
        <v>0.97587954998016357</v>
      </c>
      <c r="AJ165" s="56">
        <v>1</v>
      </c>
      <c r="AK165" s="57">
        <v>9777</v>
      </c>
      <c r="AL165" s="58">
        <v>1534528212.5605469</v>
      </c>
      <c r="AM165" s="59">
        <v>18323</v>
      </c>
      <c r="AN165" s="60">
        <v>12292</v>
      </c>
      <c r="AO165" s="61">
        <v>156984.98338215312</v>
      </c>
      <c r="AP165" s="58">
        <v>129900</v>
      </c>
      <c r="AQ165" s="59">
        <v>139.62898936170214</v>
      </c>
      <c r="AR165" s="59">
        <v>59</v>
      </c>
      <c r="AS165" s="62">
        <v>0.95935952663421631</v>
      </c>
      <c r="AT165" s="62">
        <v>0.97447395324707031</v>
      </c>
      <c r="AU165" s="62">
        <v>0.92161417007446289</v>
      </c>
      <c r="AV165" s="63">
        <v>0.9523809552192688</v>
      </c>
      <c r="AW165" s="58">
        <v>178769.02287096597</v>
      </c>
      <c r="AX165" s="58">
        <v>140000</v>
      </c>
      <c r="AY165" s="61">
        <v>175444.54182712003</v>
      </c>
      <c r="AZ165" s="58">
        <v>145000</v>
      </c>
      <c r="BA165" s="59">
        <v>132.24613506916191</v>
      </c>
      <c r="BB165" s="59">
        <v>51</v>
      </c>
      <c r="BC165" s="62">
        <v>0.93607383966445923</v>
      </c>
      <c r="BD165" s="63">
        <v>0.96316468715667725</v>
      </c>
    </row>
    <row r="166" spans="1:56" x14ac:dyDescent="0.25">
      <c r="A166" s="47">
        <v>41334</v>
      </c>
      <c r="B166" s="48">
        <v>2820</v>
      </c>
      <c r="C166" s="49">
        <v>12595</v>
      </c>
      <c r="D166" s="50">
        <v>4.5730710029602051</v>
      </c>
      <c r="E166" s="49">
        <v>4741</v>
      </c>
      <c r="F166" s="49">
        <v>3297</v>
      </c>
      <c r="G166" s="49">
        <v>2912</v>
      </c>
      <c r="H166" s="51">
        <v>457506645</v>
      </c>
      <c r="I166" s="52">
        <v>162293.94998226321</v>
      </c>
      <c r="J166" s="53">
        <v>135000</v>
      </c>
      <c r="K166" s="54">
        <v>146.56099290780142</v>
      </c>
      <c r="L166" s="54">
        <v>58</v>
      </c>
      <c r="M166" s="55">
        <v>0.96229362487792969</v>
      </c>
      <c r="N166" s="55">
        <v>0.97647058963775635</v>
      </c>
      <c r="O166" s="55">
        <v>0.92548066377639771</v>
      </c>
      <c r="P166" s="56">
        <v>0.95421314239501953</v>
      </c>
      <c r="Q166" s="52">
        <v>207918.36911425748</v>
      </c>
      <c r="R166" s="53">
        <v>145000</v>
      </c>
      <c r="S166" s="54">
        <v>129.26404741000877</v>
      </c>
      <c r="T166" s="54">
        <v>70</v>
      </c>
      <c r="U166" s="55">
        <v>0.97434419393539429</v>
      </c>
      <c r="V166" s="56">
        <v>1</v>
      </c>
      <c r="W166" s="53">
        <v>183291.12905964765</v>
      </c>
      <c r="X166" s="53">
        <v>145000</v>
      </c>
      <c r="Y166" s="52">
        <v>178206.82495401593</v>
      </c>
      <c r="Z166" s="53">
        <v>145000</v>
      </c>
      <c r="AA166" s="54">
        <v>136.67627427184465</v>
      </c>
      <c r="AB166" s="54">
        <v>47</v>
      </c>
      <c r="AC166" s="55">
        <v>0.9374845027923584</v>
      </c>
      <c r="AD166" s="56">
        <v>0.96452975273132324</v>
      </c>
      <c r="AE166" s="52">
        <v>211255.64903846153</v>
      </c>
      <c r="AF166" s="53">
        <v>167200</v>
      </c>
      <c r="AG166" s="54">
        <v>83.802197802197796</v>
      </c>
      <c r="AH166" s="54">
        <v>36</v>
      </c>
      <c r="AI166" s="55">
        <v>0.96910274028778076</v>
      </c>
      <c r="AJ166" s="56">
        <v>1</v>
      </c>
      <c r="AK166" s="57">
        <v>6743</v>
      </c>
      <c r="AL166" s="58">
        <v>1049057173.5605469</v>
      </c>
      <c r="AM166" s="59">
        <v>12731</v>
      </c>
      <c r="AN166" s="60">
        <v>8510</v>
      </c>
      <c r="AO166" s="61">
        <v>155623.37539839</v>
      </c>
      <c r="AP166" s="58">
        <v>127000</v>
      </c>
      <c r="AQ166" s="59">
        <v>139.41946010086028</v>
      </c>
      <c r="AR166" s="59">
        <v>63</v>
      </c>
      <c r="AS166" s="62">
        <v>0.95679467916488647</v>
      </c>
      <c r="AT166" s="62">
        <v>0.97297978401184082</v>
      </c>
      <c r="AU166" s="62">
        <v>0.91513705253601074</v>
      </c>
      <c r="AV166" s="63">
        <v>0.94731295108795166</v>
      </c>
      <c r="AW166" s="58">
        <v>175659.93796486786</v>
      </c>
      <c r="AX166" s="58">
        <v>139900</v>
      </c>
      <c r="AY166" s="61">
        <v>173342.50082938388</v>
      </c>
      <c r="AZ166" s="58">
        <v>142000</v>
      </c>
      <c r="BA166" s="59">
        <v>135.62811471556182</v>
      </c>
      <c r="BB166" s="59">
        <v>54</v>
      </c>
      <c r="BC166" s="62">
        <v>0.9300960898399353</v>
      </c>
      <c r="BD166" s="63">
        <v>0.95917236804962158</v>
      </c>
    </row>
    <row r="167" spans="1:56" x14ac:dyDescent="0.25">
      <c r="A167" s="47">
        <v>41306</v>
      </c>
      <c r="B167" s="48">
        <v>2009</v>
      </c>
      <c r="C167" s="49">
        <v>12269</v>
      </c>
      <c r="D167" s="50">
        <v>4.4860596656799316</v>
      </c>
      <c r="E167" s="49">
        <v>3769</v>
      </c>
      <c r="F167" s="49">
        <v>2599</v>
      </c>
      <c r="G167" s="49">
        <v>2595</v>
      </c>
      <c r="H167" s="51">
        <v>301366744.56054688</v>
      </c>
      <c r="I167" s="52">
        <v>150008.33477379137</v>
      </c>
      <c r="J167" s="53">
        <v>120000</v>
      </c>
      <c r="K167" s="54">
        <v>139.18525896414343</v>
      </c>
      <c r="L167" s="54">
        <v>68</v>
      </c>
      <c r="M167" s="55">
        <v>0.9525640606880188</v>
      </c>
      <c r="N167" s="55">
        <v>0.96995705366134644</v>
      </c>
      <c r="O167" s="55">
        <v>0.91027820110321045</v>
      </c>
      <c r="P167" s="56">
        <v>0.94144570827484131</v>
      </c>
      <c r="Q167" s="52">
        <v>202665.1321030719</v>
      </c>
      <c r="R167" s="53">
        <v>140000</v>
      </c>
      <c r="S167" s="54">
        <v>135.97389151474229</v>
      </c>
      <c r="T167" s="54">
        <v>86</v>
      </c>
      <c r="U167" s="55">
        <v>0.97169917821884155</v>
      </c>
      <c r="V167" s="56">
        <v>1</v>
      </c>
      <c r="W167" s="53">
        <v>176994.92482611022</v>
      </c>
      <c r="X167" s="53">
        <v>142000</v>
      </c>
      <c r="Y167" s="52">
        <v>175178.73066459387</v>
      </c>
      <c r="Z167" s="53">
        <v>147500</v>
      </c>
      <c r="AA167" s="54">
        <v>122.13928434013081</v>
      </c>
      <c r="AB167" s="54">
        <v>51</v>
      </c>
      <c r="AC167" s="55">
        <v>0.93325227499008179</v>
      </c>
      <c r="AD167" s="56">
        <v>0.95999997854232788</v>
      </c>
      <c r="AE167" s="52">
        <v>211816.13603082852</v>
      </c>
      <c r="AF167" s="53">
        <v>164900</v>
      </c>
      <c r="AG167" s="54">
        <v>87.934489402697494</v>
      </c>
      <c r="AH167" s="54">
        <v>42</v>
      </c>
      <c r="AI167" s="55">
        <v>0.96702367067337036</v>
      </c>
      <c r="AJ167" s="56">
        <v>1</v>
      </c>
      <c r="AK167" s="57">
        <v>3923</v>
      </c>
      <c r="AL167" s="58">
        <v>591550528.56054688</v>
      </c>
      <c r="AM167" s="59">
        <v>7990</v>
      </c>
      <c r="AN167" s="60">
        <v>5213</v>
      </c>
      <c r="AO167" s="61">
        <v>150828.79361564174</v>
      </c>
      <c r="AP167" s="58">
        <v>122000</v>
      </c>
      <c r="AQ167" s="59">
        <v>134.28454869964304</v>
      </c>
      <c r="AR167" s="59">
        <v>66</v>
      </c>
      <c r="AS167" s="62">
        <v>0.95284014940261841</v>
      </c>
      <c r="AT167" s="62">
        <v>0.96969699859619141</v>
      </c>
      <c r="AU167" s="62">
        <v>0.90768420696258545</v>
      </c>
      <c r="AV167" s="63">
        <v>0.94210290908813477</v>
      </c>
      <c r="AW167" s="58">
        <v>171124.73659644253</v>
      </c>
      <c r="AX167" s="58">
        <v>135000</v>
      </c>
      <c r="AY167" s="61">
        <v>170278.1081498648</v>
      </c>
      <c r="AZ167" s="58">
        <v>139900</v>
      </c>
      <c r="BA167" s="59">
        <v>134.96527244819646</v>
      </c>
      <c r="BB167" s="59">
        <v>60</v>
      </c>
      <c r="BC167" s="62">
        <v>0.92543184757232666</v>
      </c>
      <c r="BD167" s="63">
        <v>0.95525848865509033</v>
      </c>
    </row>
    <row r="168" spans="1:56" x14ac:dyDescent="0.25">
      <c r="A168" s="47">
        <v>41275</v>
      </c>
      <c r="B168" s="48">
        <v>1914</v>
      </c>
      <c r="C168" s="49">
        <v>12107</v>
      </c>
      <c r="D168" s="50">
        <v>4.4449748992919922</v>
      </c>
      <c r="E168" s="49">
        <v>4221</v>
      </c>
      <c r="F168" s="49">
        <v>2614</v>
      </c>
      <c r="G168" s="49">
        <v>2193</v>
      </c>
      <c r="H168" s="51">
        <v>290183784</v>
      </c>
      <c r="I168" s="52">
        <v>151690.42550967066</v>
      </c>
      <c r="J168" s="53">
        <v>123000</v>
      </c>
      <c r="K168" s="54">
        <v>129.14315569487982</v>
      </c>
      <c r="L168" s="54">
        <v>64</v>
      </c>
      <c r="M168" s="55">
        <v>0.95313161611557007</v>
      </c>
      <c r="N168" s="55">
        <v>0.96941757202148438</v>
      </c>
      <c r="O168" s="55">
        <v>0.90493553876876831</v>
      </c>
      <c r="P168" s="56">
        <v>0.94285714626312256</v>
      </c>
      <c r="Q168" s="52">
        <v>196760.24901688643</v>
      </c>
      <c r="R168" s="53">
        <v>136000</v>
      </c>
      <c r="S168" s="54">
        <v>142.50075187969924</v>
      </c>
      <c r="T168" s="54">
        <v>97</v>
      </c>
      <c r="U168" s="55">
        <v>0.9693223237991333</v>
      </c>
      <c r="V168" s="56">
        <v>1</v>
      </c>
      <c r="W168" s="53">
        <v>165886.55001193602</v>
      </c>
      <c r="X168" s="53">
        <v>129900</v>
      </c>
      <c r="Y168" s="52">
        <v>165437.68522072936</v>
      </c>
      <c r="Z168" s="53">
        <v>132500</v>
      </c>
      <c r="AA168" s="54">
        <v>147.7225411404516</v>
      </c>
      <c r="AB168" s="54">
        <v>68</v>
      </c>
      <c r="AC168" s="55">
        <v>0.91768980026245117</v>
      </c>
      <c r="AD168" s="56">
        <v>0.95022624731063843</v>
      </c>
      <c r="AE168" s="52">
        <v>210936.86456908344</v>
      </c>
      <c r="AF168" s="53">
        <v>159950</v>
      </c>
      <c r="AG168" s="54">
        <v>89.71454628362973</v>
      </c>
      <c r="AH168" s="54">
        <v>53</v>
      </c>
      <c r="AI168" s="55">
        <v>0.9597356915473938</v>
      </c>
      <c r="AJ168" s="56">
        <v>1</v>
      </c>
      <c r="AK168" s="57">
        <v>1914</v>
      </c>
      <c r="AL168" s="58">
        <v>290183784</v>
      </c>
      <c r="AM168" s="59">
        <v>4221</v>
      </c>
      <c r="AN168" s="60">
        <v>2614</v>
      </c>
      <c r="AO168" s="61">
        <v>151690.42550967066</v>
      </c>
      <c r="AP168" s="58">
        <v>123000</v>
      </c>
      <c r="AQ168" s="59">
        <v>129.14315569487982</v>
      </c>
      <c r="AR168" s="59">
        <v>64</v>
      </c>
      <c r="AS168" s="62">
        <v>0.95313161611557007</v>
      </c>
      <c r="AT168" s="62">
        <v>0.96941757202148438</v>
      </c>
      <c r="AU168" s="62">
        <v>0.90493553876876831</v>
      </c>
      <c r="AV168" s="63">
        <v>0.94285714626312256</v>
      </c>
      <c r="AW168" s="58">
        <v>165886.55001193602</v>
      </c>
      <c r="AX168" s="58">
        <v>129900</v>
      </c>
      <c r="AY168" s="61">
        <v>165437.68522072936</v>
      </c>
      <c r="AZ168" s="58">
        <v>132500</v>
      </c>
      <c r="BA168" s="59">
        <v>147.7225411404516</v>
      </c>
      <c r="BB168" s="59">
        <v>68</v>
      </c>
      <c r="BC168" s="62">
        <v>0.91768980026245117</v>
      </c>
      <c r="BD168" s="63">
        <v>0.95022624731063843</v>
      </c>
    </row>
    <row r="169" spans="1:56" x14ac:dyDescent="0.25">
      <c r="A169" s="47">
        <v>41244</v>
      </c>
      <c r="B169" s="48">
        <v>2525</v>
      </c>
      <c r="C169" s="49">
        <v>11693</v>
      </c>
      <c r="D169" s="50">
        <v>4.328336238861084</v>
      </c>
      <c r="E169" s="49">
        <v>2498</v>
      </c>
      <c r="F169" s="49">
        <v>1879</v>
      </c>
      <c r="G169" s="49">
        <v>1902</v>
      </c>
      <c r="H169" s="51">
        <v>418810515</v>
      </c>
      <c r="I169" s="52">
        <v>165931.26584786054</v>
      </c>
      <c r="J169" s="53">
        <v>134950</v>
      </c>
      <c r="K169" s="54">
        <v>151.00237623762376</v>
      </c>
      <c r="L169" s="54">
        <v>60</v>
      </c>
      <c r="M169" s="55">
        <v>0.95488524436950684</v>
      </c>
      <c r="N169" s="55">
        <v>0.97194391489028931</v>
      </c>
      <c r="O169" s="55">
        <v>0.91546499729156494</v>
      </c>
      <c r="P169" s="56">
        <v>0.94698894023895264</v>
      </c>
      <c r="Q169" s="52">
        <v>196711.31100884097</v>
      </c>
      <c r="R169" s="53">
        <v>135000</v>
      </c>
      <c r="S169" s="54">
        <v>145.68745458948899</v>
      </c>
      <c r="T169" s="54">
        <v>97</v>
      </c>
      <c r="U169" s="55">
        <v>0.96500396728515625</v>
      </c>
      <c r="V169" s="56">
        <v>1</v>
      </c>
      <c r="W169" s="53">
        <v>162188.92156074016</v>
      </c>
      <c r="X169" s="53">
        <v>124900</v>
      </c>
      <c r="Y169" s="52">
        <v>168766.27411444142</v>
      </c>
      <c r="Z169" s="53">
        <v>134900</v>
      </c>
      <c r="AA169" s="54">
        <v>143.51250665247471</v>
      </c>
      <c r="AB169" s="54">
        <v>64</v>
      </c>
      <c r="AC169" s="55">
        <v>0.9076768159866333</v>
      </c>
      <c r="AD169" s="56">
        <v>0.94190138578414917</v>
      </c>
      <c r="AE169" s="52">
        <v>207377.51682439537</v>
      </c>
      <c r="AF169" s="53">
        <v>159600</v>
      </c>
      <c r="AG169" s="54">
        <v>86.558359621451103</v>
      </c>
      <c r="AH169" s="54">
        <v>49</v>
      </c>
      <c r="AI169" s="55">
        <v>0.95660918951034546</v>
      </c>
      <c r="AJ169" s="56">
        <v>1</v>
      </c>
      <c r="AK169" s="57">
        <v>32418</v>
      </c>
      <c r="AL169" s="58">
        <v>5134285357</v>
      </c>
      <c r="AM169" s="59">
        <v>51030</v>
      </c>
      <c r="AN169" s="60">
        <v>32557</v>
      </c>
      <c r="AO169" s="61">
        <v>158431.36843891753</v>
      </c>
      <c r="AP169" s="58">
        <v>133000</v>
      </c>
      <c r="AQ169" s="59">
        <v>104.52215228927558</v>
      </c>
      <c r="AR169" s="59">
        <v>58</v>
      </c>
      <c r="AS169" s="62">
        <v>0.9572107195854187</v>
      </c>
      <c r="AT169" s="62">
        <v>0.97221529483795166</v>
      </c>
      <c r="AU169" s="62">
        <v>0.91740399599075317</v>
      </c>
      <c r="AV169" s="63">
        <v>0.94765377044677734</v>
      </c>
      <c r="AW169" s="58">
        <v>171371.25764822133</v>
      </c>
      <c r="AX169" s="58">
        <v>135000</v>
      </c>
      <c r="AY169" s="61">
        <v>168057.99723576731</v>
      </c>
      <c r="AZ169" s="58">
        <v>139900</v>
      </c>
      <c r="BA169" s="59">
        <v>105.55680491551459</v>
      </c>
      <c r="BB169" s="59">
        <v>57</v>
      </c>
      <c r="BC169" s="62">
        <v>0.91992616653442383</v>
      </c>
      <c r="BD169" s="63">
        <v>0.94964027404785156</v>
      </c>
    </row>
    <row r="170" spans="1:56" x14ac:dyDescent="0.25">
      <c r="A170" s="47">
        <v>41214</v>
      </c>
      <c r="B170" s="48">
        <v>2687</v>
      </c>
      <c r="C170" s="49">
        <v>13023</v>
      </c>
      <c r="D170" s="50">
        <v>4.8676528930664063</v>
      </c>
      <c r="E170" s="49">
        <v>3291</v>
      </c>
      <c r="F170" s="49">
        <v>2293</v>
      </c>
      <c r="G170" s="49">
        <v>2257</v>
      </c>
      <c r="H170" s="51">
        <v>421962886</v>
      </c>
      <c r="I170" s="52">
        <v>157097.12807148177</v>
      </c>
      <c r="J170" s="53">
        <v>130950</v>
      </c>
      <c r="K170" s="54">
        <v>150.41496092296242</v>
      </c>
      <c r="L170" s="54">
        <v>61</v>
      </c>
      <c r="M170" s="55">
        <v>0.95305436849594116</v>
      </c>
      <c r="N170" s="55">
        <v>0.97218704223632813</v>
      </c>
      <c r="O170" s="55">
        <v>0.9094507098197937</v>
      </c>
      <c r="P170" s="56">
        <v>0.94333332777023315</v>
      </c>
      <c r="Q170" s="52">
        <v>196993.27815626995</v>
      </c>
      <c r="R170" s="53">
        <v>139500</v>
      </c>
      <c r="S170" s="54">
        <v>139.62309739222991</v>
      </c>
      <c r="T170" s="54">
        <v>92</v>
      </c>
      <c r="U170" s="55">
        <v>0.96291124820709229</v>
      </c>
      <c r="V170" s="56">
        <v>1</v>
      </c>
      <c r="W170" s="53">
        <v>154411.06517061175</v>
      </c>
      <c r="X170" s="53">
        <v>122050</v>
      </c>
      <c r="Y170" s="52">
        <v>168286.13268465281</v>
      </c>
      <c r="Z170" s="53">
        <v>137900</v>
      </c>
      <c r="AA170" s="54">
        <v>178.67640645442651</v>
      </c>
      <c r="AB170" s="54">
        <v>61</v>
      </c>
      <c r="AC170" s="55">
        <v>0.91251504421234131</v>
      </c>
      <c r="AD170" s="56">
        <v>0.94409441947937012</v>
      </c>
      <c r="AE170" s="52">
        <v>207507.72872340426</v>
      </c>
      <c r="AF170" s="53">
        <v>159900</v>
      </c>
      <c r="AG170" s="54">
        <v>86.928666371289324</v>
      </c>
      <c r="AH170" s="54">
        <v>50</v>
      </c>
      <c r="AI170" s="55">
        <v>0.95754736661911011</v>
      </c>
      <c r="AJ170" s="56">
        <v>1</v>
      </c>
      <c r="AK170" s="57">
        <v>29893</v>
      </c>
      <c r="AL170" s="58">
        <v>4715474842</v>
      </c>
      <c r="AM170" s="59">
        <v>48532</v>
      </c>
      <c r="AN170" s="60">
        <v>30678</v>
      </c>
      <c r="AO170" s="61">
        <v>157797.90656895225</v>
      </c>
      <c r="AP170" s="58">
        <v>133000</v>
      </c>
      <c r="AQ170" s="59">
        <v>100.59527553785927</v>
      </c>
      <c r="AR170" s="59">
        <v>58</v>
      </c>
      <c r="AS170" s="62">
        <v>0.957405686378479</v>
      </c>
      <c r="AT170" s="62">
        <v>0.97222220897674561</v>
      </c>
      <c r="AU170" s="62">
        <v>0.91756653785705566</v>
      </c>
      <c r="AV170" s="63">
        <v>0.94772380590438843</v>
      </c>
      <c r="AW170" s="58">
        <v>171845.69933906972</v>
      </c>
      <c r="AX170" s="58">
        <v>135000</v>
      </c>
      <c r="AY170" s="61">
        <v>168015.19083064358</v>
      </c>
      <c r="AZ170" s="58">
        <v>139900</v>
      </c>
      <c r="BA170" s="59">
        <v>103.23152163281276</v>
      </c>
      <c r="BB170" s="59">
        <v>56</v>
      </c>
      <c r="BC170" s="62">
        <v>0.92066466808319092</v>
      </c>
      <c r="BD170" s="63">
        <v>0.94999998807907104</v>
      </c>
    </row>
    <row r="171" spans="1:56" x14ac:dyDescent="0.25">
      <c r="A171" s="47">
        <v>41183</v>
      </c>
      <c r="B171" s="48">
        <v>2685</v>
      </c>
      <c r="C171" s="49">
        <v>13949</v>
      </c>
      <c r="D171" s="50">
        <v>5.3133988380432129</v>
      </c>
      <c r="E171" s="49">
        <v>4071</v>
      </c>
      <c r="F171" s="49">
        <v>2780</v>
      </c>
      <c r="G171" s="49">
        <v>2407</v>
      </c>
      <c r="H171" s="51">
        <v>417971599</v>
      </c>
      <c r="I171" s="52">
        <v>155785.16548639582</v>
      </c>
      <c r="J171" s="53">
        <v>132000</v>
      </c>
      <c r="K171" s="54">
        <v>90.086033519553069</v>
      </c>
      <c r="L171" s="54">
        <v>57</v>
      </c>
      <c r="M171" s="55">
        <v>0.95428884029388428</v>
      </c>
      <c r="N171" s="55">
        <v>0.97222220897674561</v>
      </c>
      <c r="O171" s="55">
        <v>0.91375058889389038</v>
      </c>
      <c r="P171" s="56">
        <v>0.94687497615814209</v>
      </c>
      <c r="Q171" s="52">
        <v>201783.2052319842</v>
      </c>
      <c r="R171" s="53">
        <v>140000</v>
      </c>
      <c r="S171" s="54">
        <v>135.19346560063173</v>
      </c>
      <c r="T171" s="54">
        <v>90</v>
      </c>
      <c r="U171" s="55">
        <v>0.96243798732757568</v>
      </c>
      <c r="V171" s="56">
        <v>1</v>
      </c>
      <c r="W171" s="53">
        <v>165506.12723214287</v>
      </c>
      <c r="X171" s="53">
        <v>127500</v>
      </c>
      <c r="Y171" s="52">
        <v>167582.27948717948</v>
      </c>
      <c r="Z171" s="53">
        <v>136900</v>
      </c>
      <c r="AA171" s="54">
        <v>117.88884892086331</v>
      </c>
      <c r="AB171" s="54">
        <v>59</v>
      </c>
      <c r="AC171" s="55">
        <v>0.91399532556533813</v>
      </c>
      <c r="AD171" s="56">
        <v>0.9476773738861084</v>
      </c>
      <c r="AE171" s="52">
        <v>200584.33374896093</v>
      </c>
      <c r="AF171" s="53">
        <v>153000</v>
      </c>
      <c r="AG171" s="54">
        <v>85.168674698795186</v>
      </c>
      <c r="AH171" s="54">
        <v>46</v>
      </c>
      <c r="AI171" s="55">
        <v>0.95465844869613647</v>
      </c>
      <c r="AJ171" s="56">
        <v>1</v>
      </c>
      <c r="AK171" s="57">
        <v>27206</v>
      </c>
      <c r="AL171" s="58">
        <v>4293511956</v>
      </c>
      <c r="AM171" s="59">
        <v>45241</v>
      </c>
      <c r="AN171" s="60">
        <v>28385</v>
      </c>
      <c r="AO171" s="61">
        <v>157867.11607897931</v>
      </c>
      <c r="AP171" s="58">
        <v>133000</v>
      </c>
      <c r="AQ171" s="59">
        <v>95.673749999999998</v>
      </c>
      <c r="AR171" s="59">
        <v>58</v>
      </c>
      <c r="AS171" s="62">
        <v>0.95783400535583496</v>
      </c>
      <c r="AT171" s="62">
        <v>0.97222220897674561</v>
      </c>
      <c r="AU171" s="62">
        <v>0.91836446523666382</v>
      </c>
      <c r="AV171" s="63">
        <v>0.94808125495910645</v>
      </c>
      <c r="AW171" s="58">
        <v>173109.93475401797</v>
      </c>
      <c r="AX171" s="58">
        <v>137000</v>
      </c>
      <c r="AY171" s="61">
        <v>167993.39091135547</v>
      </c>
      <c r="AZ171" s="58">
        <v>139900</v>
      </c>
      <c r="BA171" s="59">
        <v>97.135421805624077</v>
      </c>
      <c r="BB171" s="59">
        <v>56</v>
      </c>
      <c r="BC171" s="62">
        <v>0.92131930589675903</v>
      </c>
      <c r="BD171" s="63">
        <v>0.95015835762023926</v>
      </c>
    </row>
    <row r="172" spans="1:56" x14ac:dyDescent="0.25">
      <c r="A172" s="47">
        <v>41153</v>
      </c>
      <c r="B172" s="48">
        <v>2576</v>
      </c>
      <c r="C172" s="49">
        <v>14793</v>
      </c>
      <c r="D172" s="50">
        <v>5.7272462844848633</v>
      </c>
      <c r="E172" s="49">
        <v>3894</v>
      </c>
      <c r="F172" s="49">
        <v>2354</v>
      </c>
      <c r="G172" s="49">
        <v>2414</v>
      </c>
      <c r="H172" s="51">
        <v>405931151</v>
      </c>
      <c r="I172" s="52">
        <v>157643.16543689321</v>
      </c>
      <c r="J172" s="53">
        <v>133000</v>
      </c>
      <c r="K172" s="54">
        <v>86.626407766990297</v>
      </c>
      <c r="L172" s="54">
        <v>55</v>
      </c>
      <c r="M172" s="55">
        <v>0.95970851182937622</v>
      </c>
      <c r="N172" s="55">
        <v>0.97241586446762085</v>
      </c>
      <c r="O172" s="55">
        <v>0.92012429237365723</v>
      </c>
      <c r="P172" s="56">
        <v>0.94871795177459717</v>
      </c>
      <c r="Q172" s="52">
        <v>203699.71638480731</v>
      </c>
      <c r="R172" s="53">
        <v>145000</v>
      </c>
      <c r="S172" s="54">
        <v>130.25993346885974</v>
      </c>
      <c r="T172" s="54">
        <v>83</v>
      </c>
      <c r="U172" s="55">
        <v>0.96383088827133179</v>
      </c>
      <c r="V172" s="56">
        <v>1</v>
      </c>
      <c r="W172" s="53">
        <v>165639.74305014289</v>
      </c>
      <c r="X172" s="53">
        <v>129900</v>
      </c>
      <c r="Y172" s="52">
        <v>165397.73471145565</v>
      </c>
      <c r="Z172" s="53">
        <v>138450</v>
      </c>
      <c r="AA172" s="54">
        <v>101.6376380628717</v>
      </c>
      <c r="AB172" s="54">
        <v>56</v>
      </c>
      <c r="AC172" s="55">
        <v>0.91554468870162964</v>
      </c>
      <c r="AD172" s="56">
        <v>0.94555336236953735</v>
      </c>
      <c r="AE172" s="52">
        <v>195644.0468102734</v>
      </c>
      <c r="AF172" s="53">
        <v>155000</v>
      </c>
      <c r="AG172" s="54">
        <v>81.317729908864948</v>
      </c>
      <c r="AH172" s="54">
        <v>47</v>
      </c>
      <c r="AI172" s="55">
        <v>0.95652675628662109</v>
      </c>
      <c r="AJ172" s="56">
        <v>1</v>
      </c>
      <c r="AK172" s="57">
        <v>24521</v>
      </c>
      <c r="AL172" s="58">
        <v>3875540357</v>
      </c>
      <c r="AM172" s="59">
        <v>41170</v>
      </c>
      <c r="AN172" s="60">
        <v>25605</v>
      </c>
      <c r="AO172" s="61">
        <v>158094.98070490331</v>
      </c>
      <c r="AP172" s="58">
        <v>133000</v>
      </c>
      <c r="AQ172" s="59">
        <v>96.285743422394447</v>
      </c>
      <c r="AR172" s="59">
        <v>58</v>
      </c>
      <c r="AS172" s="62">
        <v>0.95821833610534668</v>
      </c>
      <c r="AT172" s="62">
        <v>0.97222220897674561</v>
      </c>
      <c r="AU172" s="62">
        <v>0.91886502504348755</v>
      </c>
      <c r="AV172" s="63">
        <v>0.94821262359619141</v>
      </c>
      <c r="AW172" s="58">
        <v>173860.83612138432</v>
      </c>
      <c r="AX172" s="58">
        <v>138500</v>
      </c>
      <c r="AY172" s="61">
        <v>168037.62780339757</v>
      </c>
      <c r="AZ172" s="58">
        <v>139900</v>
      </c>
      <c r="BA172" s="59">
        <v>94.881553246347366</v>
      </c>
      <c r="BB172" s="59">
        <v>56</v>
      </c>
      <c r="BC172" s="62">
        <v>0.92210865020751953</v>
      </c>
      <c r="BD172" s="63">
        <v>0.95055913925170898</v>
      </c>
    </row>
    <row r="173" spans="1:56" x14ac:dyDescent="0.25">
      <c r="A173" s="47">
        <v>41122</v>
      </c>
      <c r="B173" s="48">
        <v>3257</v>
      </c>
      <c r="C173" s="49">
        <v>14877</v>
      </c>
      <c r="D173" s="50">
        <v>5.7709388732910156</v>
      </c>
      <c r="E173" s="49">
        <v>4462</v>
      </c>
      <c r="F173" s="49">
        <v>2875</v>
      </c>
      <c r="G173" s="49">
        <v>2487</v>
      </c>
      <c r="H173" s="51">
        <v>531900007</v>
      </c>
      <c r="I173" s="52">
        <v>163460.35863552551</v>
      </c>
      <c r="J173" s="53">
        <v>139000</v>
      </c>
      <c r="K173" s="54">
        <v>89.600429975429975</v>
      </c>
      <c r="L173" s="54">
        <v>55</v>
      </c>
      <c r="M173" s="55">
        <v>0.95677697658538818</v>
      </c>
      <c r="N173" s="55">
        <v>0.97103780508041382</v>
      </c>
      <c r="O173" s="55">
        <v>0.91850525140762329</v>
      </c>
      <c r="P173" s="56">
        <v>0.9482758641242981</v>
      </c>
      <c r="Q173" s="52">
        <v>204467.21149404047</v>
      </c>
      <c r="R173" s="53">
        <v>147500</v>
      </c>
      <c r="S173" s="54">
        <v>129.3520280883304</v>
      </c>
      <c r="T173" s="54">
        <v>81</v>
      </c>
      <c r="U173" s="55">
        <v>0.96412622928619385</v>
      </c>
      <c r="V173" s="56">
        <v>1</v>
      </c>
      <c r="W173" s="53">
        <v>166524.42382901319</v>
      </c>
      <c r="X173" s="53">
        <v>132000</v>
      </c>
      <c r="Y173" s="52">
        <v>162741.39358703312</v>
      </c>
      <c r="Z173" s="53">
        <v>135000</v>
      </c>
      <c r="AA173" s="54">
        <v>88.824982602644397</v>
      </c>
      <c r="AB173" s="54">
        <v>57</v>
      </c>
      <c r="AC173" s="55">
        <v>0.91308534145355225</v>
      </c>
      <c r="AD173" s="56">
        <v>0.94453489780426025</v>
      </c>
      <c r="AE173" s="52">
        <v>198074.07565392353</v>
      </c>
      <c r="AF173" s="53">
        <v>157000</v>
      </c>
      <c r="AG173" s="54">
        <v>83.196622436670694</v>
      </c>
      <c r="AH173" s="54">
        <v>47</v>
      </c>
      <c r="AI173" s="55">
        <v>0.95718187093734741</v>
      </c>
      <c r="AJ173" s="56">
        <v>1</v>
      </c>
      <c r="AK173" s="57">
        <v>21945</v>
      </c>
      <c r="AL173" s="58">
        <v>3469609206</v>
      </c>
      <c r="AM173" s="59">
        <v>37276</v>
      </c>
      <c r="AN173" s="60">
        <v>23251</v>
      </c>
      <c r="AO173" s="61">
        <v>158148.01066593739</v>
      </c>
      <c r="AP173" s="58">
        <v>133000</v>
      </c>
      <c r="AQ173" s="59">
        <v>97.419416590701914</v>
      </c>
      <c r="AR173" s="59">
        <v>58</v>
      </c>
      <c r="AS173" s="62">
        <v>0.95804321765899658</v>
      </c>
      <c r="AT173" s="62">
        <v>0.97218316793441772</v>
      </c>
      <c r="AU173" s="62">
        <v>0.91871708631515503</v>
      </c>
      <c r="AV173" s="63">
        <v>0.94814813137054443</v>
      </c>
      <c r="AW173" s="58">
        <v>174716.5145213629</v>
      </c>
      <c r="AX173" s="58">
        <v>139500</v>
      </c>
      <c r="AY173" s="61">
        <v>168303.57564319493</v>
      </c>
      <c r="AZ173" s="58">
        <v>139950</v>
      </c>
      <c r="BA173" s="59">
        <v>94.197341249354679</v>
      </c>
      <c r="BB173" s="59">
        <v>56</v>
      </c>
      <c r="BC173" s="62">
        <v>0.92276895046234131</v>
      </c>
      <c r="BD173" s="63">
        <v>0.9509509801864624</v>
      </c>
    </row>
    <row r="174" spans="1:56" x14ac:dyDescent="0.25">
      <c r="A174" s="47">
        <v>41091</v>
      </c>
      <c r="B174" s="48">
        <v>3226</v>
      </c>
      <c r="C174" s="49">
        <v>15190</v>
      </c>
      <c r="D174" s="50">
        <v>5.9738473892211914</v>
      </c>
      <c r="E174" s="49">
        <v>4626</v>
      </c>
      <c r="F174" s="49">
        <v>2919</v>
      </c>
      <c r="G174" s="49">
        <v>2740</v>
      </c>
      <c r="H174" s="51">
        <v>534187180</v>
      </c>
      <c r="I174" s="52">
        <v>165588.09051456914</v>
      </c>
      <c r="J174" s="53">
        <v>142500</v>
      </c>
      <c r="K174" s="54">
        <v>93.175923053056152</v>
      </c>
      <c r="L174" s="54">
        <v>52</v>
      </c>
      <c r="M174" s="55">
        <v>0.96369808912277222</v>
      </c>
      <c r="N174" s="55">
        <v>0.97486031055450439</v>
      </c>
      <c r="O174" s="55">
        <v>0.93047136068344116</v>
      </c>
      <c r="P174" s="56">
        <v>0.9550093412399292</v>
      </c>
      <c r="Q174" s="52">
        <v>208067.0767135724</v>
      </c>
      <c r="R174" s="53">
        <v>150000</v>
      </c>
      <c r="S174" s="54">
        <v>126.04566500226963</v>
      </c>
      <c r="T174" s="54">
        <v>77</v>
      </c>
      <c r="U174" s="55">
        <v>0.96471232175827026</v>
      </c>
      <c r="V174" s="56">
        <v>1</v>
      </c>
      <c r="W174" s="53">
        <v>170402.04162126826</v>
      </c>
      <c r="X174" s="53">
        <v>138900</v>
      </c>
      <c r="Y174" s="52">
        <v>171981.46507607191</v>
      </c>
      <c r="Z174" s="53">
        <v>146950</v>
      </c>
      <c r="AA174" s="54">
        <v>89.700239808153484</v>
      </c>
      <c r="AB174" s="54">
        <v>56</v>
      </c>
      <c r="AC174" s="55">
        <v>0.9252389669418335</v>
      </c>
      <c r="AD174" s="56">
        <v>0.94992148876190186</v>
      </c>
      <c r="AE174" s="52">
        <v>197002.42132165024</v>
      </c>
      <c r="AF174" s="53">
        <v>159000</v>
      </c>
      <c r="AG174" s="54">
        <v>86.38211678832117</v>
      </c>
      <c r="AH174" s="54">
        <v>44</v>
      </c>
      <c r="AI174" s="55">
        <v>0.96082389354705811</v>
      </c>
      <c r="AJ174" s="56">
        <v>1</v>
      </c>
      <c r="AK174" s="57">
        <v>18688</v>
      </c>
      <c r="AL174" s="58">
        <v>2937709199</v>
      </c>
      <c r="AM174" s="59">
        <v>32814</v>
      </c>
      <c r="AN174" s="60">
        <v>20376</v>
      </c>
      <c r="AO174" s="61">
        <v>157222.86320578004</v>
      </c>
      <c r="AP174" s="58">
        <v>132000</v>
      </c>
      <c r="AQ174" s="59">
        <v>98.782005994433746</v>
      </c>
      <c r="AR174" s="59">
        <v>59</v>
      </c>
      <c r="AS174" s="62">
        <v>0.95826232433319092</v>
      </c>
      <c r="AT174" s="62">
        <v>0.97238898277282715</v>
      </c>
      <c r="AU174" s="62">
        <v>0.91875380277633667</v>
      </c>
      <c r="AV174" s="63">
        <v>0.9481348991394043</v>
      </c>
      <c r="AW174" s="58">
        <v>175822.30344975754</v>
      </c>
      <c r="AX174" s="58">
        <v>139900</v>
      </c>
      <c r="AY174" s="61">
        <v>169084.60937113452</v>
      </c>
      <c r="AZ174" s="58">
        <v>140000</v>
      </c>
      <c r="BA174" s="59">
        <v>94.955326460481103</v>
      </c>
      <c r="BB174" s="59">
        <v>56</v>
      </c>
      <c r="BC174" s="62">
        <v>0.92412549257278442</v>
      </c>
      <c r="BD174" s="63">
        <v>0.95168375968933105</v>
      </c>
    </row>
    <row r="175" spans="1:56" x14ac:dyDescent="0.25">
      <c r="A175" s="47">
        <v>41061</v>
      </c>
      <c r="B175" s="48">
        <v>3385</v>
      </c>
      <c r="C175" s="49">
        <v>15382</v>
      </c>
      <c r="D175" s="50">
        <v>6.1366405487060547</v>
      </c>
      <c r="E175" s="49">
        <v>4918</v>
      </c>
      <c r="F175" s="49">
        <v>3059</v>
      </c>
      <c r="G175" s="49">
        <v>2951</v>
      </c>
      <c r="H175" s="51">
        <v>587478093</v>
      </c>
      <c r="I175" s="52">
        <v>173604.63741134753</v>
      </c>
      <c r="J175" s="53">
        <v>144000</v>
      </c>
      <c r="K175" s="54">
        <v>88.484785819793203</v>
      </c>
      <c r="L175" s="54">
        <v>51</v>
      </c>
      <c r="M175" s="55">
        <v>0.96450746059417725</v>
      </c>
      <c r="N175" s="55">
        <v>0.97560977935791016</v>
      </c>
      <c r="O175" s="55">
        <v>0.93375825881958008</v>
      </c>
      <c r="P175" s="56">
        <v>0.95741260051727295</v>
      </c>
      <c r="Q175" s="52">
        <v>208955.96647747429</v>
      </c>
      <c r="R175" s="53">
        <v>150000</v>
      </c>
      <c r="S175" s="54">
        <v>127.149405923036</v>
      </c>
      <c r="T175" s="54">
        <v>76</v>
      </c>
      <c r="U175" s="55">
        <v>0.96641021966934204</v>
      </c>
      <c r="V175" s="56">
        <v>1</v>
      </c>
      <c r="W175" s="53">
        <v>172920.61059954984</v>
      </c>
      <c r="X175" s="53">
        <v>139900</v>
      </c>
      <c r="Y175" s="52">
        <v>175608.48944591029</v>
      </c>
      <c r="Z175" s="53">
        <v>147900</v>
      </c>
      <c r="AA175" s="54">
        <v>96.394702419882279</v>
      </c>
      <c r="AB175" s="54">
        <v>52</v>
      </c>
      <c r="AC175" s="55">
        <v>0.9281192421913147</v>
      </c>
      <c r="AD175" s="56">
        <v>0.95322155952453613</v>
      </c>
      <c r="AE175" s="52">
        <v>196889.13080311759</v>
      </c>
      <c r="AF175" s="53">
        <v>159000</v>
      </c>
      <c r="AG175" s="54">
        <v>82.162656726533385</v>
      </c>
      <c r="AH175" s="54">
        <v>40</v>
      </c>
      <c r="AI175" s="55">
        <v>0.96389728784561157</v>
      </c>
      <c r="AJ175" s="56">
        <v>1</v>
      </c>
      <c r="AK175" s="57">
        <v>15462</v>
      </c>
      <c r="AL175" s="58">
        <v>2403522019</v>
      </c>
      <c r="AM175" s="59">
        <v>28188</v>
      </c>
      <c r="AN175" s="60">
        <v>17457</v>
      </c>
      <c r="AO175" s="61">
        <v>155477.19897794165</v>
      </c>
      <c r="AP175" s="58">
        <v>130000</v>
      </c>
      <c r="AQ175" s="59">
        <v>99.950650022637603</v>
      </c>
      <c r="AR175" s="59">
        <v>61</v>
      </c>
      <c r="AS175" s="62">
        <v>0.95712959766387939</v>
      </c>
      <c r="AT175" s="62">
        <v>0.97176277637481689</v>
      </c>
      <c r="AU175" s="62">
        <v>0.91631007194519043</v>
      </c>
      <c r="AV175" s="63">
        <v>0.9466666579246521</v>
      </c>
      <c r="AW175" s="58">
        <v>176710.86778837568</v>
      </c>
      <c r="AX175" s="58">
        <v>139900</v>
      </c>
      <c r="AY175" s="61">
        <v>168600.88013164731</v>
      </c>
      <c r="AZ175" s="58">
        <v>139950</v>
      </c>
      <c r="BA175" s="59">
        <v>95.834336141195351</v>
      </c>
      <c r="BB175" s="59">
        <v>56</v>
      </c>
      <c r="BC175" s="62">
        <v>0.9239392876625061</v>
      </c>
      <c r="BD175" s="63">
        <v>0.95209217071533203</v>
      </c>
    </row>
    <row r="176" spans="1:56" x14ac:dyDescent="0.25">
      <c r="A176" s="47">
        <v>41030</v>
      </c>
      <c r="B176" s="48">
        <v>3279</v>
      </c>
      <c r="C176" s="49">
        <v>16255</v>
      </c>
      <c r="D176" s="50">
        <v>6.5564184188842773</v>
      </c>
      <c r="E176" s="49">
        <v>4964</v>
      </c>
      <c r="F176" s="49">
        <v>3218</v>
      </c>
      <c r="G176" s="49">
        <v>3911</v>
      </c>
      <c r="H176" s="51">
        <v>524158901</v>
      </c>
      <c r="I176" s="52">
        <v>159853.27874351936</v>
      </c>
      <c r="J176" s="53">
        <v>136000</v>
      </c>
      <c r="K176" s="54">
        <v>94.807258310460512</v>
      </c>
      <c r="L176" s="54">
        <v>52</v>
      </c>
      <c r="M176" s="55">
        <v>0.96226125955581665</v>
      </c>
      <c r="N176" s="55">
        <v>0.97544270753860474</v>
      </c>
      <c r="O176" s="55">
        <v>0.92774224281311035</v>
      </c>
      <c r="P176" s="56">
        <v>0.95646959543228149</v>
      </c>
      <c r="Q176" s="52">
        <v>208641.84235721361</v>
      </c>
      <c r="R176" s="53">
        <v>150000</v>
      </c>
      <c r="S176" s="54">
        <v>130.63428524265433</v>
      </c>
      <c r="T176" s="54">
        <v>76</v>
      </c>
      <c r="U176" s="55">
        <v>0.96638065576553345</v>
      </c>
      <c r="V176" s="56">
        <v>1</v>
      </c>
      <c r="W176" s="53">
        <v>174573.57829614604</v>
      </c>
      <c r="X176" s="53">
        <v>139500</v>
      </c>
      <c r="Y176" s="52">
        <v>170979.9874411303</v>
      </c>
      <c r="Z176" s="53">
        <v>144900</v>
      </c>
      <c r="AA176" s="54">
        <v>86.703888024883355</v>
      </c>
      <c r="AB176" s="54">
        <v>50</v>
      </c>
      <c r="AC176" s="55">
        <v>0.93124872446060181</v>
      </c>
      <c r="AD176" s="56">
        <v>0.95723384618759155</v>
      </c>
      <c r="AE176" s="52">
        <v>199248.44438762465</v>
      </c>
      <c r="AF176" s="53">
        <v>159900</v>
      </c>
      <c r="AG176" s="54">
        <v>82.014829966760416</v>
      </c>
      <c r="AH176" s="54">
        <v>40</v>
      </c>
      <c r="AI176" s="55">
        <v>0.96670490503311157</v>
      </c>
      <c r="AJ176" s="56">
        <v>1</v>
      </c>
      <c r="AK176" s="57">
        <v>12077</v>
      </c>
      <c r="AL176" s="58">
        <v>1816043926</v>
      </c>
      <c r="AM176" s="59">
        <v>23270</v>
      </c>
      <c r="AN176" s="60">
        <v>14398</v>
      </c>
      <c r="AO176" s="61">
        <v>150397.01250517598</v>
      </c>
      <c r="AP176" s="58">
        <v>126500</v>
      </c>
      <c r="AQ176" s="59">
        <v>103.16462404769791</v>
      </c>
      <c r="AR176" s="59">
        <v>64</v>
      </c>
      <c r="AS176" s="62">
        <v>0.95506131649017334</v>
      </c>
      <c r="AT176" s="62">
        <v>0.97073173522949219</v>
      </c>
      <c r="AU176" s="62">
        <v>0.91141712665557861</v>
      </c>
      <c r="AV176" s="63">
        <v>0.94292449951171875</v>
      </c>
      <c r="AW176" s="58">
        <v>177512.52047087337</v>
      </c>
      <c r="AX176" s="58">
        <v>139900</v>
      </c>
      <c r="AY176" s="61">
        <v>167113.71897529223</v>
      </c>
      <c r="AZ176" s="58">
        <v>139900</v>
      </c>
      <c r="BA176" s="59">
        <v>95.715278260265407</v>
      </c>
      <c r="BB176" s="59">
        <v>56</v>
      </c>
      <c r="BC176" s="62">
        <v>0.92305171489715576</v>
      </c>
      <c r="BD176" s="63">
        <v>0.95172411203384399</v>
      </c>
    </row>
    <row r="177" spans="1:56" x14ac:dyDescent="0.25">
      <c r="A177" s="47">
        <v>41000</v>
      </c>
      <c r="B177" s="48">
        <v>2687</v>
      </c>
      <c r="C177" s="49">
        <v>15283</v>
      </c>
      <c r="D177" s="50">
        <v>6.259890079498291</v>
      </c>
      <c r="E177" s="49">
        <v>5184</v>
      </c>
      <c r="F177" s="49">
        <v>3156</v>
      </c>
      <c r="G177" s="49">
        <v>3071</v>
      </c>
      <c r="H177" s="51">
        <v>416247200</v>
      </c>
      <c r="I177" s="52">
        <v>154911.49981391887</v>
      </c>
      <c r="J177" s="53">
        <v>131000</v>
      </c>
      <c r="K177" s="54">
        <v>102.32415333085225</v>
      </c>
      <c r="L177" s="54">
        <v>60</v>
      </c>
      <c r="M177" s="55">
        <v>0.96251803636550903</v>
      </c>
      <c r="N177" s="55">
        <v>0.97297298908233643</v>
      </c>
      <c r="O177" s="55">
        <v>0.92219221591949463</v>
      </c>
      <c r="P177" s="56">
        <v>0.94875901937484741</v>
      </c>
      <c r="Q177" s="52">
        <v>209654.27315723718</v>
      </c>
      <c r="R177" s="53">
        <v>154775</v>
      </c>
      <c r="S177" s="54">
        <v>130.46350169552025</v>
      </c>
      <c r="T177" s="54">
        <v>70</v>
      </c>
      <c r="U177" s="55">
        <v>0.96728724241256714</v>
      </c>
      <c r="V177" s="56">
        <v>1</v>
      </c>
      <c r="W177" s="53">
        <v>186147.29259762968</v>
      </c>
      <c r="X177" s="53">
        <v>144000</v>
      </c>
      <c r="Y177" s="52">
        <v>178429.24792861694</v>
      </c>
      <c r="Z177" s="53">
        <v>149500</v>
      </c>
      <c r="AA177" s="54">
        <v>89.655576679340939</v>
      </c>
      <c r="AB177" s="54">
        <v>50</v>
      </c>
      <c r="AC177" s="55">
        <v>0.93525147438049316</v>
      </c>
      <c r="AD177" s="56">
        <v>0.95991981029510498</v>
      </c>
      <c r="AE177" s="52">
        <v>198672.90556821882</v>
      </c>
      <c r="AF177" s="53">
        <v>160000</v>
      </c>
      <c r="AG177" s="54">
        <v>90.463692608270918</v>
      </c>
      <c r="AH177" s="54">
        <v>42</v>
      </c>
      <c r="AI177" s="55">
        <v>0.96332657337188721</v>
      </c>
      <c r="AJ177" s="56">
        <v>1</v>
      </c>
      <c r="AK177" s="57">
        <v>8798</v>
      </c>
      <c r="AL177" s="58">
        <v>1291885025</v>
      </c>
      <c r="AM177" s="59">
        <v>18306</v>
      </c>
      <c r="AN177" s="60">
        <v>11180</v>
      </c>
      <c r="AO177" s="61">
        <v>146871.87642110049</v>
      </c>
      <c r="AP177" s="58">
        <v>123000</v>
      </c>
      <c r="AQ177" s="59">
        <v>106.27975446174833</v>
      </c>
      <c r="AR177" s="59">
        <v>70</v>
      </c>
      <c r="AS177" s="62">
        <v>0.95237714052200317</v>
      </c>
      <c r="AT177" s="62">
        <v>0.96885812282562256</v>
      </c>
      <c r="AU177" s="62">
        <v>0.90533387660980225</v>
      </c>
      <c r="AV177" s="63">
        <v>0.93793106079101563</v>
      </c>
      <c r="AW177" s="58">
        <v>178309.66972931338</v>
      </c>
      <c r="AX177" s="58">
        <v>139900</v>
      </c>
      <c r="AY177" s="61">
        <v>166004.54359574852</v>
      </c>
      <c r="AZ177" s="58">
        <v>139500</v>
      </c>
      <c r="BA177" s="59">
        <v>98.307121130792623</v>
      </c>
      <c r="BB177" s="59">
        <v>59</v>
      </c>
      <c r="BC177" s="62">
        <v>0.92069900035858154</v>
      </c>
      <c r="BD177" s="63">
        <v>0.95015835762023926</v>
      </c>
    </row>
    <row r="178" spans="1:56" x14ac:dyDescent="0.25">
      <c r="A178" s="47">
        <v>40969</v>
      </c>
      <c r="B178" s="48">
        <v>2589</v>
      </c>
      <c r="C178" s="49">
        <v>14916</v>
      </c>
      <c r="D178" s="50">
        <v>6.1374297142028809</v>
      </c>
      <c r="E178" s="49">
        <v>5105</v>
      </c>
      <c r="F178" s="49">
        <v>3201</v>
      </c>
      <c r="G178" s="49">
        <v>2789</v>
      </c>
      <c r="H178" s="51">
        <v>388816664</v>
      </c>
      <c r="I178" s="52">
        <v>150238.27820710975</v>
      </c>
      <c r="J178" s="53">
        <v>125000</v>
      </c>
      <c r="K178" s="54">
        <v>109.17303978370028</v>
      </c>
      <c r="L178" s="54">
        <v>74</v>
      </c>
      <c r="M178" s="55">
        <v>0.95389097929000854</v>
      </c>
      <c r="N178" s="55">
        <v>0.97014927864074707</v>
      </c>
      <c r="O178" s="55">
        <v>0.9075738787651062</v>
      </c>
      <c r="P178" s="56">
        <v>0.93979054689407349</v>
      </c>
      <c r="Q178" s="52">
        <v>206194.05716894977</v>
      </c>
      <c r="R178" s="53">
        <v>150000</v>
      </c>
      <c r="S178" s="54">
        <v>138.29598173515981</v>
      </c>
      <c r="T178" s="54">
        <v>77</v>
      </c>
      <c r="U178" s="55">
        <v>1.0663266181945801</v>
      </c>
      <c r="V178" s="56">
        <v>1</v>
      </c>
      <c r="W178" s="53">
        <v>179162.34829690884</v>
      </c>
      <c r="X178" s="53">
        <v>145000</v>
      </c>
      <c r="Y178" s="52">
        <v>166204.76874606175</v>
      </c>
      <c r="Z178" s="53">
        <v>139900</v>
      </c>
      <c r="AA178" s="54">
        <v>99.003748828491098</v>
      </c>
      <c r="AB178" s="54">
        <v>53</v>
      </c>
      <c r="AC178" s="55">
        <v>0.92657566070556641</v>
      </c>
      <c r="AD178" s="56">
        <v>0.95547771453857422</v>
      </c>
      <c r="AE178" s="52">
        <v>190460.81498745069</v>
      </c>
      <c r="AF178" s="53">
        <v>154900</v>
      </c>
      <c r="AG178" s="54">
        <v>97.171029042667627</v>
      </c>
      <c r="AH178" s="54">
        <v>50</v>
      </c>
      <c r="AI178" s="55">
        <v>0.95866960287094116</v>
      </c>
      <c r="AJ178" s="56">
        <v>1</v>
      </c>
      <c r="AK178" s="57">
        <v>6111</v>
      </c>
      <c r="AL178" s="58">
        <v>875637825</v>
      </c>
      <c r="AM178" s="59">
        <v>13122</v>
      </c>
      <c r="AN178" s="60">
        <v>8024</v>
      </c>
      <c r="AO178" s="61">
        <v>143335.70551645113</v>
      </c>
      <c r="AP178" s="58">
        <v>118500</v>
      </c>
      <c r="AQ178" s="59">
        <v>108.01931260229132</v>
      </c>
      <c r="AR178" s="59">
        <v>74</v>
      </c>
      <c r="AS178" s="62">
        <v>0.94793283939361572</v>
      </c>
      <c r="AT178" s="62">
        <v>0.96666663885116577</v>
      </c>
      <c r="AU178" s="62">
        <v>0.8979332447052002</v>
      </c>
      <c r="AV178" s="63">
        <v>0.93222266435623169</v>
      </c>
      <c r="AW178" s="58">
        <v>175213.48085041062</v>
      </c>
      <c r="AX178" s="58">
        <v>139500</v>
      </c>
      <c r="AY178" s="61">
        <v>161108.92302862884</v>
      </c>
      <c r="AZ178" s="58">
        <v>135000</v>
      </c>
      <c r="BA178" s="59">
        <v>101.71079531288956</v>
      </c>
      <c r="BB178" s="59">
        <v>63</v>
      </c>
      <c r="BC178" s="62">
        <v>0.91496926546096802</v>
      </c>
      <c r="BD178" s="63">
        <v>0.94545453786849976</v>
      </c>
    </row>
    <row r="179" spans="1:56" x14ac:dyDescent="0.25">
      <c r="A179" s="47">
        <v>40940</v>
      </c>
      <c r="B179" s="48">
        <v>1875</v>
      </c>
      <c r="C179" s="49">
        <v>14129</v>
      </c>
      <c r="D179" s="50">
        <v>5.879122257232666</v>
      </c>
      <c r="E179" s="49">
        <v>3960</v>
      </c>
      <c r="F179" s="49">
        <v>2525</v>
      </c>
      <c r="G179" s="49">
        <v>2260</v>
      </c>
      <c r="H179" s="51">
        <v>259001331</v>
      </c>
      <c r="I179" s="52">
        <v>138207.75400213446</v>
      </c>
      <c r="J179" s="53">
        <v>114700</v>
      </c>
      <c r="K179" s="54">
        <v>106.0848</v>
      </c>
      <c r="L179" s="54">
        <v>74</v>
      </c>
      <c r="M179" s="55">
        <v>0.94766879081726074</v>
      </c>
      <c r="N179" s="55">
        <v>0.96444129943847656</v>
      </c>
      <c r="O179" s="55">
        <v>0.89506071805953979</v>
      </c>
      <c r="P179" s="56">
        <v>0.92748367786407471</v>
      </c>
      <c r="Q179" s="52">
        <v>203391.2106801793</v>
      </c>
      <c r="R179" s="53">
        <v>149000</v>
      </c>
      <c r="S179" s="54">
        <v>146.74049892808421</v>
      </c>
      <c r="T179" s="54">
        <v>99</v>
      </c>
      <c r="U179" s="55">
        <v>1.0679429769515991</v>
      </c>
      <c r="V179" s="56">
        <v>1</v>
      </c>
      <c r="W179" s="53">
        <v>177817.2116119175</v>
      </c>
      <c r="X179" s="53">
        <v>138900</v>
      </c>
      <c r="Y179" s="52">
        <v>160981.05162064827</v>
      </c>
      <c r="Z179" s="53">
        <v>134900</v>
      </c>
      <c r="AA179" s="54">
        <v>102.24762282091918</v>
      </c>
      <c r="AB179" s="54">
        <v>67</v>
      </c>
      <c r="AC179" s="55">
        <v>0.91209495067596436</v>
      </c>
      <c r="AD179" s="56">
        <v>0.94444441795349121</v>
      </c>
      <c r="AE179" s="52">
        <v>186909.67035398231</v>
      </c>
      <c r="AF179" s="53">
        <v>147950</v>
      </c>
      <c r="AG179" s="54">
        <v>103.86814159292035</v>
      </c>
      <c r="AH179" s="54">
        <v>64</v>
      </c>
      <c r="AI179" s="55">
        <v>0.95946025848388672</v>
      </c>
      <c r="AJ179" s="56">
        <v>1</v>
      </c>
      <c r="AK179" s="57">
        <v>3522</v>
      </c>
      <c r="AL179" s="58">
        <v>486821161</v>
      </c>
      <c r="AM179" s="59">
        <v>8017</v>
      </c>
      <c r="AN179" s="60">
        <v>4823</v>
      </c>
      <c r="AO179" s="61">
        <v>138262.18716273786</v>
      </c>
      <c r="AP179" s="58">
        <v>114500</v>
      </c>
      <c r="AQ179" s="59">
        <v>107.17097415506959</v>
      </c>
      <c r="AR179" s="59">
        <v>74</v>
      </c>
      <c r="AS179" s="62">
        <v>0.94357222318649292</v>
      </c>
      <c r="AT179" s="62">
        <v>0.96388018131256104</v>
      </c>
      <c r="AU179" s="62">
        <v>0.89087188243865967</v>
      </c>
      <c r="AV179" s="63">
        <v>0.92538559436798096</v>
      </c>
      <c r="AW179" s="58">
        <v>172690.67610062895</v>
      </c>
      <c r="AX179" s="58">
        <v>134900</v>
      </c>
      <c r="AY179" s="61">
        <v>157732.26033402924</v>
      </c>
      <c r="AZ179" s="58">
        <v>129950</v>
      </c>
      <c r="BA179" s="59">
        <v>103.50819332088778</v>
      </c>
      <c r="BB179" s="59">
        <v>72</v>
      </c>
      <c r="BC179" s="62">
        <v>0.90727138519287109</v>
      </c>
      <c r="BD179" s="63">
        <v>0.93881380558013916</v>
      </c>
    </row>
    <row r="180" spans="1:56" x14ac:dyDescent="0.25">
      <c r="A180" s="47">
        <v>40909</v>
      </c>
      <c r="B180" s="48">
        <v>1647</v>
      </c>
      <c r="C180" s="49">
        <v>13766</v>
      </c>
      <c r="D180" s="50">
        <v>5.7884922027587891</v>
      </c>
      <c r="E180" s="49">
        <v>4057</v>
      </c>
      <c r="F180" s="49">
        <v>2298</v>
      </c>
      <c r="G180" s="49">
        <v>1856</v>
      </c>
      <c r="H180" s="51">
        <v>227819830</v>
      </c>
      <c r="I180" s="52">
        <v>138324.12264723741</v>
      </c>
      <c r="J180" s="53">
        <v>114500</v>
      </c>
      <c r="K180" s="54">
        <v>108.40826245443499</v>
      </c>
      <c r="L180" s="54">
        <v>74.5</v>
      </c>
      <c r="M180" s="55">
        <v>0.93891042470932007</v>
      </c>
      <c r="N180" s="55">
        <v>0.96336716413497925</v>
      </c>
      <c r="O180" s="55">
        <v>0.88610047101974487</v>
      </c>
      <c r="P180" s="56">
        <v>0.92280673980712891</v>
      </c>
      <c r="Q180" s="52">
        <v>200415.67896789679</v>
      </c>
      <c r="R180" s="53">
        <v>146500</v>
      </c>
      <c r="S180" s="54">
        <v>149.50415041504149</v>
      </c>
      <c r="T180" s="54">
        <v>107</v>
      </c>
      <c r="U180" s="55">
        <v>0.9680253267288208</v>
      </c>
      <c r="V180" s="56">
        <v>1</v>
      </c>
      <c r="W180" s="53">
        <v>167686.47402435992</v>
      </c>
      <c r="X180" s="53">
        <v>130000</v>
      </c>
      <c r="Y180" s="52">
        <v>154188.51113051068</v>
      </c>
      <c r="Z180" s="53">
        <v>127500</v>
      </c>
      <c r="AA180" s="54">
        <v>104.8933391380061</v>
      </c>
      <c r="AB180" s="54">
        <v>77</v>
      </c>
      <c r="AC180" s="55">
        <v>0.90198850631713867</v>
      </c>
      <c r="AD180" s="56">
        <v>0.93264245986938477</v>
      </c>
      <c r="AE180" s="52">
        <v>186028.48922413794</v>
      </c>
      <c r="AF180" s="53">
        <v>143500</v>
      </c>
      <c r="AG180" s="54">
        <v>106.75161637931035</v>
      </c>
      <c r="AH180" s="54">
        <v>67</v>
      </c>
      <c r="AI180" s="55">
        <v>0.95765703916549683</v>
      </c>
      <c r="AJ180" s="56">
        <v>1</v>
      </c>
      <c r="AK180" s="57">
        <v>1647</v>
      </c>
      <c r="AL180" s="58">
        <v>227819830</v>
      </c>
      <c r="AM180" s="59">
        <v>4057</v>
      </c>
      <c r="AN180" s="60">
        <v>2298</v>
      </c>
      <c r="AO180" s="61">
        <v>138324.12264723741</v>
      </c>
      <c r="AP180" s="58">
        <v>114500</v>
      </c>
      <c r="AQ180" s="59">
        <v>108.40826245443499</v>
      </c>
      <c r="AR180" s="59">
        <v>74.5</v>
      </c>
      <c r="AS180" s="62">
        <v>0.93891042470932007</v>
      </c>
      <c r="AT180" s="62">
        <v>0.96336716413497925</v>
      </c>
      <c r="AU180" s="62">
        <v>0.88610047101974487</v>
      </c>
      <c r="AV180" s="63">
        <v>0.92280673980712891</v>
      </c>
      <c r="AW180" s="58">
        <v>167686.47402435992</v>
      </c>
      <c r="AX180" s="58">
        <v>130000</v>
      </c>
      <c r="AY180" s="61">
        <v>154188.51113051068</v>
      </c>
      <c r="AZ180" s="58">
        <v>127500</v>
      </c>
      <c r="BA180" s="59">
        <v>104.8933391380061</v>
      </c>
      <c r="BB180" s="59">
        <v>77</v>
      </c>
      <c r="BC180" s="62">
        <v>0.90198850631713867</v>
      </c>
      <c r="BD180" s="63">
        <v>0.93264245986938477</v>
      </c>
    </row>
    <row r="181" spans="1:56" x14ac:dyDescent="0.25">
      <c r="A181" s="47">
        <v>40878</v>
      </c>
      <c r="B181" s="48">
        <v>2212</v>
      </c>
      <c r="C181" s="49">
        <v>13592</v>
      </c>
      <c r="D181" s="50">
        <v>5.7625775337219238</v>
      </c>
      <c r="E181" s="49">
        <v>2353</v>
      </c>
      <c r="F181" s="49">
        <v>1634</v>
      </c>
      <c r="G181" s="49">
        <v>1572</v>
      </c>
      <c r="H181" s="51">
        <v>319469104</v>
      </c>
      <c r="I181" s="52">
        <v>144490.77521483492</v>
      </c>
      <c r="J181" s="53">
        <v>122000</v>
      </c>
      <c r="K181" s="54">
        <v>173.80198915009041</v>
      </c>
      <c r="L181" s="54">
        <v>74</v>
      </c>
      <c r="M181" s="55">
        <v>0.9466557502746582</v>
      </c>
      <c r="N181" s="55">
        <v>0.96618360280990601</v>
      </c>
      <c r="O181" s="55">
        <v>0.8935357928276062</v>
      </c>
      <c r="P181" s="56">
        <v>0.92592591047286987</v>
      </c>
      <c r="Q181" s="52">
        <v>199141.49833282814</v>
      </c>
      <c r="R181" s="53">
        <v>147000</v>
      </c>
      <c r="S181" s="54">
        <v>151.6933414165909</v>
      </c>
      <c r="T181" s="54">
        <v>108</v>
      </c>
      <c r="U181" s="55">
        <v>0.96849286556243896</v>
      </c>
      <c r="V181" s="56">
        <v>1</v>
      </c>
      <c r="W181" s="53">
        <v>147841.02303754268</v>
      </c>
      <c r="X181" s="53">
        <v>116700</v>
      </c>
      <c r="Y181" s="52">
        <v>147691.23587833645</v>
      </c>
      <c r="Z181" s="53">
        <v>120000</v>
      </c>
      <c r="AA181" s="54">
        <v>122.17931456548348</v>
      </c>
      <c r="AB181" s="54">
        <v>74</v>
      </c>
      <c r="AC181" s="55">
        <v>0.8893161416053772</v>
      </c>
      <c r="AD181" s="56">
        <v>0.92446041107177734</v>
      </c>
      <c r="AE181" s="52">
        <v>186690.17557251907</v>
      </c>
      <c r="AF181" s="53">
        <v>140760</v>
      </c>
      <c r="AG181" s="54">
        <v>105.92111959287531</v>
      </c>
      <c r="AH181" s="54">
        <v>70</v>
      </c>
      <c r="AI181" s="55">
        <v>0.94721943140029907</v>
      </c>
      <c r="AJ181" s="56">
        <v>1</v>
      </c>
      <c r="AK181" s="57">
        <v>28304</v>
      </c>
      <c r="AL181" s="58">
        <v>4301138995</v>
      </c>
      <c r="AM181" s="59">
        <v>50055</v>
      </c>
      <c r="AN181" s="60">
        <v>28033</v>
      </c>
      <c r="AO181" s="61">
        <v>152032.05948888339</v>
      </c>
      <c r="AP181" s="58">
        <v>127000</v>
      </c>
      <c r="AQ181" s="59">
        <v>186.76742049469965</v>
      </c>
      <c r="AR181" s="59">
        <v>69</v>
      </c>
      <c r="AS181" s="62">
        <v>0.95261275768280029</v>
      </c>
      <c r="AT181" s="62">
        <v>0.96828049421310425</v>
      </c>
      <c r="AU181" s="62">
        <v>0.90627586841583252</v>
      </c>
      <c r="AV181" s="63">
        <v>0.93791234493255615</v>
      </c>
      <c r="AW181" s="58">
        <v>167906.3334942279</v>
      </c>
      <c r="AX181" s="58">
        <v>134900</v>
      </c>
      <c r="AY181" s="61">
        <v>160735.46809813741</v>
      </c>
      <c r="AZ181" s="58">
        <v>134000</v>
      </c>
      <c r="BA181" s="59">
        <v>139.07360234043313</v>
      </c>
      <c r="BB181" s="59">
        <v>68</v>
      </c>
      <c r="BC181" s="62">
        <v>0.90743565559387207</v>
      </c>
      <c r="BD181" s="63">
        <v>0.93854749202728271</v>
      </c>
    </row>
    <row r="182" spans="1:56" x14ac:dyDescent="0.25">
      <c r="A182" s="47">
        <v>40848</v>
      </c>
      <c r="B182" s="48">
        <v>2085</v>
      </c>
      <c r="C182" s="49">
        <v>15038</v>
      </c>
      <c r="D182" s="50">
        <v>6.3948407173156738</v>
      </c>
      <c r="E182" s="49">
        <v>3011</v>
      </c>
      <c r="F182" s="49">
        <v>2062</v>
      </c>
      <c r="G182" s="49">
        <v>1632</v>
      </c>
      <c r="H182" s="51">
        <v>314996397</v>
      </c>
      <c r="I182" s="52">
        <v>151149.90259117083</v>
      </c>
      <c r="J182" s="53">
        <v>125000</v>
      </c>
      <c r="K182" s="54">
        <v>158.84988009592325</v>
      </c>
      <c r="L182" s="54">
        <v>72</v>
      </c>
      <c r="M182" s="55">
        <v>0.94925040006637573</v>
      </c>
      <c r="N182" s="55">
        <v>0.96594023704528809</v>
      </c>
      <c r="O182" s="55">
        <v>0.89990079402923584</v>
      </c>
      <c r="P182" s="56">
        <v>0.93145716190338135</v>
      </c>
      <c r="Q182" s="52">
        <v>203916.74876092636</v>
      </c>
      <c r="R182" s="53">
        <v>149900</v>
      </c>
      <c r="S182" s="54">
        <v>139.1941065152744</v>
      </c>
      <c r="T182" s="54">
        <v>98</v>
      </c>
      <c r="U182" s="55">
        <v>0.97133708000183105</v>
      </c>
      <c r="V182" s="56">
        <v>1</v>
      </c>
      <c r="W182" s="53">
        <v>154681.79539385848</v>
      </c>
      <c r="X182" s="53">
        <v>121750</v>
      </c>
      <c r="Y182" s="52">
        <v>157547.29582309583</v>
      </c>
      <c r="Z182" s="53">
        <v>127900</v>
      </c>
      <c r="AA182" s="54">
        <v>164.78855480116391</v>
      </c>
      <c r="AB182" s="54">
        <v>76</v>
      </c>
      <c r="AC182" s="55">
        <v>0.89303028583526611</v>
      </c>
      <c r="AD182" s="56">
        <v>0.92857140302658081</v>
      </c>
      <c r="AE182" s="52">
        <v>192345.2481617647</v>
      </c>
      <c r="AF182" s="53">
        <v>149900</v>
      </c>
      <c r="AG182" s="54">
        <v>102.04166666666667</v>
      </c>
      <c r="AH182" s="54">
        <v>64</v>
      </c>
      <c r="AI182" s="55">
        <v>0.94223326444625854</v>
      </c>
      <c r="AJ182" s="56">
        <v>1</v>
      </c>
      <c r="AK182" s="57">
        <v>26092</v>
      </c>
      <c r="AL182" s="58">
        <v>3981669891</v>
      </c>
      <c r="AM182" s="59">
        <v>47702</v>
      </c>
      <c r="AN182" s="60">
        <v>26399</v>
      </c>
      <c r="AO182" s="61">
        <v>152671.39152607362</v>
      </c>
      <c r="AP182" s="58">
        <v>127500</v>
      </c>
      <c r="AQ182" s="59">
        <v>187.86675866298683</v>
      </c>
      <c r="AR182" s="59">
        <v>69</v>
      </c>
      <c r="AS182" s="62">
        <v>0.9531129002571106</v>
      </c>
      <c r="AT182" s="62">
        <v>0.96842104196548462</v>
      </c>
      <c r="AU182" s="62">
        <v>0.90734511613845825</v>
      </c>
      <c r="AV182" s="63">
        <v>0.93888890743255615</v>
      </c>
      <c r="AW182" s="58">
        <v>168899.05348473976</v>
      </c>
      <c r="AX182" s="58">
        <v>135000</v>
      </c>
      <c r="AY182" s="61">
        <v>161539.19555572554</v>
      </c>
      <c r="AZ182" s="58">
        <v>134900</v>
      </c>
      <c r="BA182" s="59">
        <v>140.11945444212918</v>
      </c>
      <c r="BB182" s="59">
        <v>67</v>
      </c>
      <c r="BC182" s="62">
        <v>0.90854948759078979</v>
      </c>
      <c r="BD182" s="63">
        <v>0.93939393758773804</v>
      </c>
    </row>
    <row r="183" spans="1:56" x14ac:dyDescent="0.25">
      <c r="A183" s="47">
        <v>40817</v>
      </c>
      <c r="B183" s="48">
        <v>2177</v>
      </c>
      <c r="C183" s="49">
        <v>16536</v>
      </c>
      <c r="D183" s="50">
        <v>7.056614875793457</v>
      </c>
      <c r="E183" s="49">
        <v>3775</v>
      </c>
      <c r="F183" s="49">
        <v>2109</v>
      </c>
      <c r="G183" s="49">
        <v>1813</v>
      </c>
      <c r="H183" s="51">
        <v>329319045</v>
      </c>
      <c r="I183" s="52">
        <v>151271.95452457509</v>
      </c>
      <c r="J183" s="53">
        <v>125000</v>
      </c>
      <c r="K183" s="54">
        <v>168.335323840147</v>
      </c>
      <c r="L183" s="54">
        <v>69</v>
      </c>
      <c r="M183" s="55">
        <v>0.94516527652740479</v>
      </c>
      <c r="N183" s="55">
        <v>0.96494483947753906</v>
      </c>
      <c r="O183" s="55">
        <v>0.89803153276443481</v>
      </c>
      <c r="P183" s="56">
        <v>0.93037247657775879</v>
      </c>
      <c r="Q183" s="52">
        <v>207501.90791402053</v>
      </c>
      <c r="R183" s="53">
        <v>150000</v>
      </c>
      <c r="S183" s="54">
        <v>129.55581781624267</v>
      </c>
      <c r="T183" s="54">
        <v>86</v>
      </c>
      <c r="U183" s="55">
        <v>0.96834844350814819</v>
      </c>
      <c r="V183" s="56">
        <v>1</v>
      </c>
      <c r="W183" s="53">
        <v>161038.31002143622</v>
      </c>
      <c r="X183" s="53">
        <v>129900</v>
      </c>
      <c r="Y183" s="52">
        <v>156557.473201352</v>
      </c>
      <c r="Z183" s="53">
        <v>129900</v>
      </c>
      <c r="AA183" s="54">
        <v>158.75154101469892</v>
      </c>
      <c r="AB183" s="54">
        <v>69</v>
      </c>
      <c r="AC183" s="55">
        <v>0.89882290363311768</v>
      </c>
      <c r="AD183" s="56">
        <v>0.92923516035079956</v>
      </c>
      <c r="AE183" s="52">
        <v>184622.46442360728</v>
      </c>
      <c r="AF183" s="53">
        <v>147000</v>
      </c>
      <c r="AG183" s="54">
        <v>101.65359082679541</v>
      </c>
      <c r="AH183" s="54">
        <v>64</v>
      </c>
      <c r="AI183" s="55">
        <v>0.95295310020446777</v>
      </c>
      <c r="AJ183" s="56">
        <v>1</v>
      </c>
      <c r="AK183" s="57">
        <v>24007</v>
      </c>
      <c r="AL183" s="58">
        <v>3666673494</v>
      </c>
      <c r="AM183" s="59">
        <v>44691</v>
      </c>
      <c r="AN183" s="60">
        <v>24337</v>
      </c>
      <c r="AO183" s="61">
        <v>152803.52950491747</v>
      </c>
      <c r="AP183" s="58">
        <v>127925</v>
      </c>
      <c r="AQ183" s="59">
        <v>190.38728492271798</v>
      </c>
      <c r="AR183" s="59">
        <v>69</v>
      </c>
      <c r="AS183" s="62">
        <v>0.95344680547714233</v>
      </c>
      <c r="AT183" s="62">
        <v>0.96873044967651367</v>
      </c>
      <c r="AU183" s="62">
        <v>0.90798944234848022</v>
      </c>
      <c r="AV183" s="63">
        <v>0.93945717811584473</v>
      </c>
      <c r="AW183" s="58">
        <v>169858.78727862646</v>
      </c>
      <c r="AX183" s="58">
        <v>135000</v>
      </c>
      <c r="AY183" s="61">
        <v>161876.1171249637</v>
      </c>
      <c r="AZ183" s="58">
        <v>134900</v>
      </c>
      <c r="BA183" s="59">
        <v>138.02897299963013</v>
      </c>
      <c r="BB183" s="59">
        <v>67</v>
      </c>
      <c r="BC183" s="62">
        <v>0.90985751152038574</v>
      </c>
      <c r="BD183" s="63">
        <v>0.94025790691375732</v>
      </c>
    </row>
    <row r="184" spans="1:56" x14ac:dyDescent="0.25">
      <c r="A184" s="47">
        <v>40787</v>
      </c>
      <c r="B184" s="48">
        <v>2516</v>
      </c>
      <c r="C184" s="49">
        <v>16932</v>
      </c>
      <c r="D184" s="50">
        <v>7.2807540893554688</v>
      </c>
      <c r="E184" s="49">
        <v>3976</v>
      </c>
      <c r="F184" s="49">
        <v>2133</v>
      </c>
      <c r="G184" s="49">
        <v>1989</v>
      </c>
      <c r="H184" s="51">
        <v>375301236</v>
      </c>
      <c r="I184" s="52">
        <v>149165.83306836247</v>
      </c>
      <c r="J184" s="53">
        <v>127500</v>
      </c>
      <c r="K184" s="54">
        <v>169.91057233704294</v>
      </c>
      <c r="L184" s="54">
        <v>71</v>
      </c>
      <c r="M184" s="55">
        <v>0.9525265097618103</v>
      </c>
      <c r="N184" s="55">
        <v>0.96853256225585938</v>
      </c>
      <c r="O184" s="55">
        <v>0.90602636337280273</v>
      </c>
      <c r="P184" s="56">
        <v>0.93548387289047241</v>
      </c>
      <c r="Q184" s="52">
        <v>209400.07509944311</v>
      </c>
      <c r="R184" s="53">
        <v>154900</v>
      </c>
      <c r="S184" s="54">
        <v>127.28538793468144</v>
      </c>
      <c r="T184" s="54">
        <v>86</v>
      </c>
      <c r="U184" s="55">
        <v>0.97521680593490601</v>
      </c>
      <c r="V184" s="56">
        <v>1</v>
      </c>
      <c r="W184" s="53">
        <v>166291.22295581514</v>
      </c>
      <c r="X184" s="53">
        <v>134950</v>
      </c>
      <c r="Y184" s="52">
        <v>158514.90926365796</v>
      </c>
      <c r="Z184" s="53">
        <v>130000</v>
      </c>
      <c r="AA184" s="54">
        <v>171.97233942803564</v>
      </c>
      <c r="AB184" s="54">
        <v>70</v>
      </c>
      <c r="AC184" s="55">
        <v>0.90289980173110962</v>
      </c>
      <c r="AD184" s="56">
        <v>0.93077373504638672</v>
      </c>
      <c r="AE184" s="52">
        <v>186813.73655103066</v>
      </c>
      <c r="AF184" s="53">
        <v>145000</v>
      </c>
      <c r="AG184" s="54">
        <v>104.53443673251468</v>
      </c>
      <c r="AH184" s="54">
        <v>66</v>
      </c>
      <c r="AI184" s="55">
        <v>0.952708899974823</v>
      </c>
      <c r="AJ184" s="56">
        <v>1</v>
      </c>
      <c r="AK184" s="57">
        <v>21830</v>
      </c>
      <c r="AL184" s="58">
        <v>3337354449</v>
      </c>
      <c r="AM184" s="59">
        <v>40916</v>
      </c>
      <c r="AN184" s="60">
        <v>22228</v>
      </c>
      <c r="AO184" s="61">
        <v>152956.34304963565</v>
      </c>
      <c r="AP184" s="58">
        <v>128000</v>
      </c>
      <c r="AQ184" s="59">
        <v>192.58682305507193</v>
      </c>
      <c r="AR184" s="59">
        <v>69</v>
      </c>
      <c r="AS184" s="62">
        <v>0.9542657732963562</v>
      </c>
      <c r="AT184" s="62">
        <v>0.96895325183868408</v>
      </c>
      <c r="AU184" s="62">
        <v>0.90897345542907715</v>
      </c>
      <c r="AV184" s="63">
        <v>0.94041550159454346</v>
      </c>
      <c r="AW184" s="58">
        <v>170668.57869618697</v>
      </c>
      <c r="AX184" s="58">
        <v>136000</v>
      </c>
      <c r="AY184" s="61">
        <v>162375.8862522686</v>
      </c>
      <c r="AZ184" s="58">
        <v>134950</v>
      </c>
      <c r="BA184" s="59">
        <v>136.06245500359972</v>
      </c>
      <c r="BB184" s="59">
        <v>66</v>
      </c>
      <c r="BC184" s="62">
        <v>0.91089451313018799</v>
      </c>
      <c r="BD184" s="63">
        <v>0.94146698713302612</v>
      </c>
    </row>
    <row r="185" spans="1:56" x14ac:dyDescent="0.25">
      <c r="A185" s="47">
        <v>40756</v>
      </c>
      <c r="B185" s="48">
        <v>2835</v>
      </c>
      <c r="C185" s="49">
        <v>17375</v>
      </c>
      <c r="D185" s="50">
        <v>7.553800106048584</v>
      </c>
      <c r="E185" s="49">
        <v>4480</v>
      </c>
      <c r="F185" s="49">
        <v>2621</v>
      </c>
      <c r="G185" s="49">
        <v>2020</v>
      </c>
      <c r="H185" s="51">
        <v>452788414</v>
      </c>
      <c r="I185" s="52">
        <v>159713.72627865963</v>
      </c>
      <c r="J185" s="53">
        <v>134500</v>
      </c>
      <c r="K185" s="54">
        <v>151.84797178130512</v>
      </c>
      <c r="L185" s="54">
        <v>65</v>
      </c>
      <c r="M185" s="55">
        <v>0.95552271604537964</v>
      </c>
      <c r="N185" s="55">
        <v>0.96863704919815063</v>
      </c>
      <c r="O185" s="55">
        <v>0.9128832221031189</v>
      </c>
      <c r="P185" s="56">
        <v>0.94243729114532471</v>
      </c>
      <c r="Q185" s="52">
        <v>209751.09842883548</v>
      </c>
      <c r="R185" s="53">
        <v>154950</v>
      </c>
      <c r="S185" s="54">
        <v>128.79981891513705</v>
      </c>
      <c r="T185" s="54">
        <v>86</v>
      </c>
      <c r="U185" s="55">
        <v>0.97516894340515137</v>
      </c>
      <c r="V185" s="56">
        <v>1</v>
      </c>
      <c r="W185" s="53">
        <v>165015.48219918882</v>
      </c>
      <c r="X185" s="53">
        <v>130000</v>
      </c>
      <c r="Y185" s="52">
        <v>155271.98305084746</v>
      </c>
      <c r="Z185" s="53">
        <v>134250</v>
      </c>
      <c r="AA185" s="54">
        <v>153.66921022510493</v>
      </c>
      <c r="AB185" s="54">
        <v>69</v>
      </c>
      <c r="AC185" s="55">
        <v>0.90615350008010864</v>
      </c>
      <c r="AD185" s="56">
        <v>0.93565219640731812</v>
      </c>
      <c r="AE185" s="52">
        <v>183432.23366336635</v>
      </c>
      <c r="AF185" s="53">
        <v>145000</v>
      </c>
      <c r="AG185" s="54">
        <v>101.61894953656025</v>
      </c>
      <c r="AH185" s="54">
        <v>66</v>
      </c>
      <c r="AI185" s="55">
        <v>0.94970583915710449</v>
      </c>
      <c r="AJ185" s="56">
        <v>1</v>
      </c>
      <c r="AK185" s="57">
        <v>19314</v>
      </c>
      <c r="AL185" s="58">
        <v>2962053213</v>
      </c>
      <c r="AM185" s="59">
        <v>36940</v>
      </c>
      <c r="AN185" s="60">
        <v>20095</v>
      </c>
      <c r="AO185" s="61">
        <v>153450.4073460084</v>
      </c>
      <c r="AP185" s="58">
        <v>128000</v>
      </c>
      <c r="AQ185" s="59">
        <v>195.54142931123769</v>
      </c>
      <c r="AR185" s="59">
        <v>68</v>
      </c>
      <c r="AS185" s="62">
        <v>0.95449256896972656</v>
      </c>
      <c r="AT185" s="62">
        <v>0.96899712085723877</v>
      </c>
      <c r="AU185" s="62">
        <v>0.90935820341110229</v>
      </c>
      <c r="AV185" s="63">
        <v>0.94117647409439087</v>
      </c>
      <c r="AW185" s="58">
        <v>171138.12617127915</v>
      </c>
      <c r="AX185" s="58">
        <v>136900</v>
      </c>
      <c r="AY185" s="61">
        <v>162783.57908201654</v>
      </c>
      <c r="AZ185" s="58">
        <v>135000</v>
      </c>
      <c r="BA185" s="59">
        <v>132.25001244338262</v>
      </c>
      <c r="BB185" s="59">
        <v>66</v>
      </c>
      <c r="BC185" s="62">
        <v>0.9117392897605896</v>
      </c>
      <c r="BD185" s="63">
        <v>0.94261783361434937</v>
      </c>
    </row>
    <row r="186" spans="1:56" x14ac:dyDescent="0.25">
      <c r="A186" s="47">
        <v>40725</v>
      </c>
      <c r="B186" s="48">
        <v>2792</v>
      </c>
      <c r="C186" s="49">
        <v>17854</v>
      </c>
      <c r="D186" s="50">
        <v>7.9298243522644043</v>
      </c>
      <c r="E186" s="49">
        <v>4399</v>
      </c>
      <c r="F186" s="49">
        <v>2527</v>
      </c>
      <c r="G186" s="49">
        <v>2170</v>
      </c>
      <c r="H186" s="51">
        <v>450424021</v>
      </c>
      <c r="I186" s="52">
        <v>161326.65508595988</v>
      </c>
      <c r="J186" s="53">
        <v>134700</v>
      </c>
      <c r="K186" s="54">
        <v>132.77328080229228</v>
      </c>
      <c r="L186" s="54">
        <v>61.5</v>
      </c>
      <c r="M186" s="55">
        <v>0.95602935552597046</v>
      </c>
      <c r="N186" s="55">
        <v>0.96835440397262573</v>
      </c>
      <c r="O186" s="55">
        <v>0.91859185695648193</v>
      </c>
      <c r="P186" s="56">
        <v>0.9466666579246521</v>
      </c>
      <c r="Q186" s="52">
        <v>210360.89096924581</v>
      </c>
      <c r="R186" s="53">
        <v>155900</v>
      </c>
      <c r="S186" s="54">
        <v>125.84778109910324</v>
      </c>
      <c r="T186" s="54">
        <v>84</v>
      </c>
      <c r="U186" s="55">
        <v>0.97329431772232056</v>
      </c>
      <c r="V186" s="56">
        <v>1</v>
      </c>
      <c r="W186" s="53">
        <v>165540.71464530894</v>
      </c>
      <c r="X186" s="53">
        <v>134900</v>
      </c>
      <c r="Y186" s="52">
        <v>169988.3886445422</v>
      </c>
      <c r="Z186" s="53">
        <v>139900</v>
      </c>
      <c r="AA186" s="54">
        <v>164.07637514839732</v>
      </c>
      <c r="AB186" s="54">
        <v>67</v>
      </c>
      <c r="AC186" s="55">
        <v>0.91335242986679077</v>
      </c>
      <c r="AD186" s="56">
        <v>0.941336989402771</v>
      </c>
      <c r="AE186" s="52">
        <v>193295.19308755759</v>
      </c>
      <c r="AF186" s="53">
        <v>152500</v>
      </c>
      <c r="AG186" s="54">
        <v>92.549368273280294</v>
      </c>
      <c r="AH186" s="54">
        <v>57</v>
      </c>
      <c r="AI186" s="55">
        <v>0.96046245098114014</v>
      </c>
      <c r="AJ186" s="56">
        <v>1</v>
      </c>
      <c r="AK186" s="57">
        <v>16479</v>
      </c>
      <c r="AL186" s="58">
        <v>2509264799</v>
      </c>
      <c r="AM186" s="59">
        <v>32460</v>
      </c>
      <c r="AN186" s="60">
        <v>17474</v>
      </c>
      <c r="AO186" s="61">
        <v>152372.16413650717</v>
      </c>
      <c r="AP186" s="58">
        <v>127000</v>
      </c>
      <c r="AQ186" s="59">
        <v>203.06015174506828</v>
      </c>
      <c r="AR186" s="59">
        <v>69</v>
      </c>
      <c r="AS186" s="62">
        <v>0.95431578159332275</v>
      </c>
      <c r="AT186" s="62">
        <v>0.96911799907684326</v>
      </c>
      <c r="AU186" s="62">
        <v>0.90875381231307983</v>
      </c>
      <c r="AV186" s="63">
        <v>0.94111555814743042</v>
      </c>
      <c r="AW186" s="58">
        <v>171980.05137262194</v>
      </c>
      <c r="AX186" s="58">
        <v>137987.5</v>
      </c>
      <c r="AY186" s="61">
        <v>163908.21737124401</v>
      </c>
      <c r="AZ186" s="58">
        <v>135000</v>
      </c>
      <c r="BA186" s="59">
        <v>129.03651974813968</v>
      </c>
      <c r="BB186" s="59">
        <v>66</v>
      </c>
      <c r="BC186" s="62">
        <v>0.91257697343826294</v>
      </c>
      <c r="BD186" s="63">
        <v>0.94361472129821777</v>
      </c>
    </row>
    <row r="187" spans="1:56" x14ac:dyDescent="0.25">
      <c r="A187" s="47">
        <v>40695</v>
      </c>
      <c r="B187" s="48">
        <v>3057</v>
      </c>
      <c r="C187" s="49">
        <v>17879</v>
      </c>
      <c r="D187" s="50">
        <v>8.1053266525268555</v>
      </c>
      <c r="E187" s="49">
        <v>4973</v>
      </c>
      <c r="F187" s="49">
        <v>2760</v>
      </c>
      <c r="G187" s="49">
        <v>2209</v>
      </c>
      <c r="H187" s="51">
        <v>504154959</v>
      </c>
      <c r="I187" s="52">
        <v>165134.28070750082</v>
      </c>
      <c r="J187" s="53">
        <v>135778</v>
      </c>
      <c r="K187" s="54">
        <v>154.52175335296042</v>
      </c>
      <c r="L187" s="54">
        <v>64</v>
      </c>
      <c r="M187" s="55">
        <v>0.96048641204833984</v>
      </c>
      <c r="N187" s="55">
        <v>0.97222220897674561</v>
      </c>
      <c r="O187" s="55">
        <v>0.92045235633850098</v>
      </c>
      <c r="P187" s="56">
        <v>0.94783300161361694</v>
      </c>
      <c r="Q187" s="52">
        <v>214803.07022155463</v>
      </c>
      <c r="R187" s="53">
        <v>159750</v>
      </c>
      <c r="S187" s="54">
        <v>124.28380408653847</v>
      </c>
      <c r="T187" s="54">
        <v>81</v>
      </c>
      <c r="U187" s="55">
        <v>0.98437970876693726</v>
      </c>
      <c r="V187" s="56">
        <v>1</v>
      </c>
      <c r="W187" s="53">
        <v>166289.32090006082</v>
      </c>
      <c r="X187" s="53">
        <v>135000</v>
      </c>
      <c r="Y187" s="52">
        <v>168088.46793697326</v>
      </c>
      <c r="Z187" s="53">
        <v>140000</v>
      </c>
      <c r="AA187" s="54">
        <v>138.20217391304348</v>
      </c>
      <c r="AB187" s="54">
        <v>64</v>
      </c>
      <c r="AC187" s="55">
        <v>0.91713899374008179</v>
      </c>
      <c r="AD187" s="56">
        <v>0.94545453786849976</v>
      </c>
      <c r="AE187" s="52">
        <v>193820.94522408329</v>
      </c>
      <c r="AF187" s="53">
        <v>152485</v>
      </c>
      <c r="AG187" s="54">
        <v>89.666364870982349</v>
      </c>
      <c r="AH187" s="54">
        <v>51</v>
      </c>
      <c r="AI187" s="55">
        <v>0.96254736185073853</v>
      </c>
      <c r="AJ187" s="56">
        <v>1</v>
      </c>
      <c r="AK187" s="57">
        <v>13687</v>
      </c>
      <c r="AL187" s="58">
        <v>2058840778</v>
      </c>
      <c r="AM187" s="59">
        <v>28061</v>
      </c>
      <c r="AN187" s="60">
        <v>14947</v>
      </c>
      <c r="AO187" s="61">
        <v>150544.0756069026</v>
      </c>
      <c r="AP187" s="58">
        <v>125000</v>
      </c>
      <c r="AQ187" s="59">
        <v>217.40210480157859</v>
      </c>
      <c r="AR187" s="59">
        <v>71</v>
      </c>
      <c r="AS187" s="62">
        <v>0.95396769046783447</v>
      </c>
      <c r="AT187" s="62">
        <v>0.96935582160949707</v>
      </c>
      <c r="AU187" s="62">
        <v>0.9067571759223938</v>
      </c>
      <c r="AV187" s="63">
        <v>0.93939393758773804</v>
      </c>
      <c r="AW187" s="58">
        <v>172988.50541141056</v>
      </c>
      <c r="AX187" s="58">
        <v>138900</v>
      </c>
      <c r="AY187" s="61">
        <v>162883.38192478771</v>
      </c>
      <c r="AZ187" s="58">
        <v>134900</v>
      </c>
      <c r="BA187" s="59">
        <v>123.11095496218965</v>
      </c>
      <c r="BB187" s="59">
        <v>65</v>
      </c>
      <c r="BC187" s="62">
        <v>0.91244643926620483</v>
      </c>
      <c r="BD187" s="63">
        <v>0.9440920352935791</v>
      </c>
    </row>
    <row r="188" spans="1:56" x14ac:dyDescent="0.25">
      <c r="A188" s="47">
        <v>40664</v>
      </c>
      <c r="B188" s="48">
        <v>2825</v>
      </c>
      <c r="C188" s="49">
        <v>18090</v>
      </c>
      <c r="D188" s="50">
        <v>8.0513315200805664</v>
      </c>
      <c r="E188" s="49">
        <v>4866</v>
      </c>
      <c r="F188" s="49">
        <v>2904</v>
      </c>
      <c r="G188" s="49">
        <v>2506</v>
      </c>
      <c r="H188" s="51">
        <v>443672098</v>
      </c>
      <c r="I188" s="52">
        <v>157107.68342776204</v>
      </c>
      <c r="J188" s="53">
        <v>130000</v>
      </c>
      <c r="K188" s="54">
        <v>232.20566371681417</v>
      </c>
      <c r="L188" s="54">
        <v>63</v>
      </c>
      <c r="M188" s="55">
        <v>0.95576620101928711</v>
      </c>
      <c r="N188" s="55">
        <v>0.96969699859619141</v>
      </c>
      <c r="O188" s="55">
        <v>0.91534698009490967</v>
      </c>
      <c r="P188" s="56">
        <v>0.94732177257537842</v>
      </c>
      <c r="Q188" s="52">
        <v>215565.88411381151</v>
      </c>
      <c r="R188" s="53">
        <v>159900</v>
      </c>
      <c r="S188" s="54">
        <v>124.20065204505039</v>
      </c>
      <c r="T188" s="54">
        <v>74</v>
      </c>
      <c r="U188" s="55">
        <v>0.98794543743133545</v>
      </c>
      <c r="V188" s="56">
        <v>1</v>
      </c>
      <c r="W188" s="53">
        <v>179119.26297291709</v>
      </c>
      <c r="X188" s="53">
        <v>139900</v>
      </c>
      <c r="Y188" s="52">
        <v>169222.90211732037</v>
      </c>
      <c r="Z188" s="53">
        <v>139000</v>
      </c>
      <c r="AA188" s="54">
        <v>147.5547520661157</v>
      </c>
      <c r="AB188" s="54">
        <v>60</v>
      </c>
      <c r="AC188" s="55">
        <v>0.92001205682754517</v>
      </c>
      <c r="AD188" s="56">
        <v>0.94789624214172363</v>
      </c>
      <c r="AE188" s="52">
        <v>192369.96009577016</v>
      </c>
      <c r="AF188" s="53">
        <v>150000</v>
      </c>
      <c r="AG188" s="54">
        <v>91.520351157222663</v>
      </c>
      <c r="AH188" s="54">
        <v>48</v>
      </c>
      <c r="AI188" s="55">
        <v>0.96220290660858154</v>
      </c>
      <c r="AJ188" s="56">
        <v>1</v>
      </c>
      <c r="AK188" s="57">
        <v>10630</v>
      </c>
      <c r="AL188" s="58">
        <v>1554685819</v>
      </c>
      <c r="AM188" s="59">
        <v>23088</v>
      </c>
      <c r="AN188" s="60">
        <v>12187</v>
      </c>
      <c r="AO188" s="61">
        <v>146350.91960839689</v>
      </c>
      <c r="AP188" s="58">
        <v>122500</v>
      </c>
      <c r="AQ188" s="59">
        <v>235.49218897044983</v>
      </c>
      <c r="AR188" s="59">
        <v>73</v>
      </c>
      <c r="AS188" s="62">
        <v>0.95210039615631104</v>
      </c>
      <c r="AT188" s="62">
        <v>0.96848136186599731</v>
      </c>
      <c r="AU188" s="62">
        <v>0.90283459424972534</v>
      </c>
      <c r="AV188" s="63">
        <v>0.93699038028717041</v>
      </c>
      <c r="AW188" s="58">
        <v>174427.14879630838</v>
      </c>
      <c r="AX188" s="58">
        <v>139000</v>
      </c>
      <c r="AY188" s="61">
        <v>161710.31398133619</v>
      </c>
      <c r="AZ188" s="58">
        <v>133200</v>
      </c>
      <c r="BA188" s="59">
        <v>119.69211195928753</v>
      </c>
      <c r="BB188" s="59">
        <v>66</v>
      </c>
      <c r="BC188" s="62">
        <v>0.91139072179794312</v>
      </c>
      <c r="BD188" s="63">
        <v>0.94388866424560547</v>
      </c>
    </row>
    <row r="189" spans="1:56" x14ac:dyDescent="0.25">
      <c r="A189" s="47">
        <v>40634</v>
      </c>
      <c r="B189" s="48">
        <v>2554</v>
      </c>
      <c r="C189" s="49">
        <v>17993</v>
      </c>
      <c r="D189" s="50">
        <v>7.8094615936279297</v>
      </c>
      <c r="E189" s="49">
        <v>5273</v>
      </c>
      <c r="F189" s="49">
        <v>2726</v>
      </c>
      <c r="G189" s="49">
        <v>2459</v>
      </c>
      <c r="H189" s="51">
        <v>369414279</v>
      </c>
      <c r="I189" s="52">
        <v>144754.81152037618</v>
      </c>
      <c r="J189" s="53">
        <v>122000</v>
      </c>
      <c r="K189" s="54">
        <v>220.31636648394675</v>
      </c>
      <c r="L189" s="54">
        <v>72</v>
      </c>
      <c r="M189" s="55">
        <v>0.95628762245178223</v>
      </c>
      <c r="N189" s="55">
        <v>0.97075331211090088</v>
      </c>
      <c r="O189" s="55">
        <v>0.90591663122177124</v>
      </c>
      <c r="P189" s="56">
        <v>0.93863487243652344</v>
      </c>
      <c r="Q189" s="52">
        <v>212822.38620383391</v>
      </c>
      <c r="R189" s="53">
        <v>158500</v>
      </c>
      <c r="S189" s="54">
        <v>122.71778550810451</v>
      </c>
      <c r="T189" s="54">
        <v>67</v>
      </c>
      <c r="U189" s="55">
        <v>0.98571592569351196</v>
      </c>
      <c r="V189" s="56">
        <v>1</v>
      </c>
      <c r="W189" s="53">
        <v>179439.67314655994</v>
      </c>
      <c r="X189" s="53">
        <v>144900</v>
      </c>
      <c r="Y189" s="52">
        <v>169918.94505899705</v>
      </c>
      <c r="Z189" s="53">
        <v>139000</v>
      </c>
      <c r="AA189" s="54">
        <v>115.36316947909025</v>
      </c>
      <c r="AB189" s="54">
        <v>58</v>
      </c>
      <c r="AC189" s="55">
        <v>0.9205557107925415</v>
      </c>
      <c r="AD189" s="56">
        <v>0.95036554336547852</v>
      </c>
      <c r="AE189" s="52">
        <v>185241.21919479463</v>
      </c>
      <c r="AF189" s="53">
        <v>146900</v>
      </c>
      <c r="AG189" s="54">
        <v>93.963399755998367</v>
      </c>
      <c r="AH189" s="54">
        <v>49</v>
      </c>
      <c r="AI189" s="55">
        <v>0.96026849746704102</v>
      </c>
      <c r="AJ189" s="56">
        <v>1</v>
      </c>
      <c r="AK189" s="57">
        <v>7805</v>
      </c>
      <c r="AL189" s="58">
        <v>1111013721</v>
      </c>
      <c r="AM189" s="59">
        <v>18222</v>
      </c>
      <c r="AN189" s="60">
        <v>9283</v>
      </c>
      <c r="AO189" s="61">
        <v>142455.92011796383</v>
      </c>
      <c r="AP189" s="58">
        <v>119900</v>
      </c>
      <c r="AQ189" s="59">
        <v>236.68234841686964</v>
      </c>
      <c r="AR189" s="59">
        <v>77</v>
      </c>
      <c r="AS189" s="62">
        <v>0.95077008008956909</v>
      </c>
      <c r="AT189" s="62">
        <v>0.96799999475479126</v>
      </c>
      <c r="AU189" s="62">
        <v>0.89828431606292725</v>
      </c>
      <c r="AV189" s="63">
        <v>0.93278461694717407</v>
      </c>
      <c r="AW189" s="58">
        <v>173175.59060328663</v>
      </c>
      <c r="AX189" s="58">
        <v>138900</v>
      </c>
      <c r="AY189" s="61">
        <v>159364.86898569571</v>
      </c>
      <c r="AZ189" s="58">
        <v>130000</v>
      </c>
      <c r="BA189" s="59">
        <v>110.9720875094299</v>
      </c>
      <c r="BB189" s="59">
        <v>68</v>
      </c>
      <c r="BC189" s="62">
        <v>0.90869706869125366</v>
      </c>
      <c r="BD189" s="63">
        <v>0.9420430064201355</v>
      </c>
    </row>
    <row r="190" spans="1:56" x14ac:dyDescent="0.25">
      <c r="A190" s="47">
        <v>40603</v>
      </c>
      <c r="B190" s="48">
        <v>2264</v>
      </c>
      <c r="C190" s="49">
        <v>17070</v>
      </c>
      <c r="D190" s="50">
        <v>7.1969647407531738</v>
      </c>
      <c r="E190" s="49">
        <v>5516</v>
      </c>
      <c r="F190" s="49">
        <v>2794</v>
      </c>
      <c r="G190" s="49">
        <v>2182</v>
      </c>
      <c r="H190" s="51">
        <v>321594852</v>
      </c>
      <c r="I190" s="52">
        <v>142109.96553247902</v>
      </c>
      <c r="J190" s="53">
        <v>120000</v>
      </c>
      <c r="K190" s="54">
        <v>231.95273851590105</v>
      </c>
      <c r="L190" s="54">
        <v>76</v>
      </c>
      <c r="M190" s="55">
        <v>0.95505917072296143</v>
      </c>
      <c r="N190" s="55">
        <v>0.96938776969909668</v>
      </c>
      <c r="O190" s="55">
        <v>0.90640878677368164</v>
      </c>
      <c r="P190" s="56">
        <v>0.93639576435089111</v>
      </c>
      <c r="Q190" s="52">
        <v>211235.78532630089</v>
      </c>
      <c r="R190" s="53">
        <v>155000</v>
      </c>
      <c r="S190" s="54">
        <v>126.80831299692986</v>
      </c>
      <c r="T190" s="54">
        <v>77</v>
      </c>
      <c r="U190" s="55">
        <v>1.0071120262145996</v>
      </c>
      <c r="V190" s="56">
        <v>1</v>
      </c>
      <c r="W190" s="53">
        <v>178073.23215586308</v>
      </c>
      <c r="X190" s="53">
        <v>139950</v>
      </c>
      <c r="Y190" s="52">
        <v>159921.6273381295</v>
      </c>
      <c r="Z190" s="53">
        <v>133100</v>
      </c>
      <c r="AA190" s="54">
        <v>113.36842105263158</v>
      </c>
      <c r="AB190" s="54">
        <v>69</v>
      </c>
      <c r="AC190" s="55">
        <v>0.90768462419509888</v>
      </c>
      <c r="AD190" s="56">
        <v>0.94306761026382446</v>
      </c>
      <c r="AE190" s="52">
        <v>181161.36205316224</v>
      </c>
      <c r="AF190" s="53">
        <v>140000</v>
      </c>
      <c r="AG190" s="54">
        <v>103.20714940421631</v>
      </c>
      <c r="AH190" s="54">
        <v>64</v>
      </c>
      <c r="AI190" s="55">
        <v>0.95135563611984253</v>
      </c>
      <c r="AJ190" s="56">
        <v>1</v>
      </c>
      <c r="AK190" s="57">
        <v>5251</v>
      </c>
      <c r="AL190" s="58">
        <v>741599442</v>
      </c>
      <c r="AM190" s="59">
        <v>12949</v>
      </c>
      <c r="AN190" s="60">
        <v>6557</v>
      </c>
      <c r="AO190" s="61">
        <v>141337.80102915951</v>
      </c>
      <c r="AP190" s="58">
        <v>118000</v>
      </c>
      <c r="AQ190" s="59">
        <v>244.64856108252334</v>
      </c>
      <c r="AR190" s="59">
        <v>79</v>
      </c>
      <c r="AS190" s="62">
        <v>0.94808441400527954</v>
      </c>
      <c r="AT190" s="62">
        <v>0.96690428256988525</v>
      </c>
      <c r="AU190" s="62">
        <v>0.89456874132156372</v>
      </c>
      <c r="AV190" s="63">
        <v>0.93070262670516968</v>
      </c>
      <c r="AW190" s="58">
        <v>170625.1412275937</v>
      </c>
      <c r="AX190" s="58">
        <v>135000</v>
      </c>
      <c r="AY190" s="61">
        <v>154972.19643953347</v>
      </c>
      <c r="AZ190" s="58">
        <v>129900</v>
      </c>
      <c r="BA190" s="59">
        <v>109.14542957424081</v>
      </c>
      <c r="BB190" s="59">
        <v>72</v>
      </c>
      <c r="BC190" s="62">
        <v>0.90375173091888428</v>
      </c>
      <c r="BD190" s="63">
        <v>0.93807780742645264</v>
      </c>
    </row>
    <row r="191" spans="1:56" x14ac:dyDescent="0.25">
      <c r="A191" s="47">
        <v>40575</v>
      </c>
      <c r="B191" s="48">
        <v>1574</v>
      </c>
      <c r="C191" s="49">
        <v>15870</v>
      </c>
      <c r="D191" s="50">
        <v>6.6184754371643066</v>
      </c>
      <c r="E191" s="49">
        <v>3546</v>
      </c>
      <c r="F191" s="49">
        <v>1995</v>
      </c>
      <c r="G191" s="49">
        <v>1594</v>
      </c>
      <c r="H191" s="51">
        <v>217419166</v>
      </c>
      <c r="I191" s="52">
        <v>138307.35750636132</v>
      </c>
      <c r="J191" s="53">
        <v>116725</v>
      </c>
      <c r="K191" s="54">
        <v>271.9497455470738</v>
      </c>
      <c r="L191" s="54">
        <v>79</v>
      </c>
      <c r="M191" s="55">
        <v>0.94027125835418701</v>
      </c>
      <c r="N191" s="55">
        <v>0.96427297592163086</v>
      </c>
      <c r="O191" s="55">
        <v>0.88631844520568848</v>
      </c>
      <c r="P191" s="56">
        <v>0.92500001192092896</v>
      </c>
      <c r="Q191" s="52">
        <v>206778.00654326304</v>
      </c>
      <c r="R191" s="53">
        <v>149950</v>
      </c>
      <c r="S191" s="54">
        <v>141.26465777012484</v>
      </c>
      <c r="T191" s="54">
        <v>106</v>
      </c>
      <c r="U191" s="55">
        <v>1.0023722648620605</v>
      </c>
      <c r="V191" s="56">
        <v>1</v>
      </c>
      <c r="W191" s="53">
        <v>172524.73361702127</v>
      </c>
      <c r="X191" s="53">
        <v>139900</v>
      </c>
      <c r="Y191" s="52">
        <v>151123.21745711402</v>
      </c>
      <c r="Z191" s="53">
        <v>124900</v>
      </c>
      <c r="AA191" s="54">
        <v>106.97592778335004</v>
      </c>
      <c r="AB191" s="54">
        <v>74.5</v>
      </c>
      <c r="AC191" s="55">
        <v>0.90311795473098755</v>
      </c>
      <c r="AD191" s="56">
        <v>0.93576347827911377</v>
      </c>
      <c r="AE191" s="52">
        <v>177287.25533249686</v>
      </c>
      <c r="AF191" s="53">
        <v>144900</v>
      </c>
      <c r="AG191" s="54">
        <v>103.86637390213299</v>
      </c>
      <c r="AH191" s="54">
        <v>67</v>
      </c>
      <c r="AI191" s="55">
        <v>0.95504903793334961</v>
      </c>
      <c r="AJ191" s="56">
        <v>1</v>
      </c>
      <c r="AK191" s="57">
        <v>2987</v>
      </c>
      <c r="AL191" s="58">
        <v>420004590</v>
      </c>
      <c r="AM191" s="59">
        <v>7433</v>
      </c>
      <c r="AN191" s="60">
        <v>3763</v>
      </c>
      <c r="AO191" s="61">
        <v>140752.20844504022</v>
      </c>
      <c r="AP191" s="58">
        <v>117000</v>
      </c>
      <c r="AQ191" s="59">
        <v>254.28427757291317</v>
      </c>
      <c r="AR191" s="59">
        <v>81</v>
      </c>
      <c r="AS191" s="62">
        <v>0.9427868127822876</v>
      </c>
      <c r="AT191" s="62">
        <v>0.96503496170043945</v>
      </c>
      <c r="AU191" s="62">
        <v>0.88557851314544678</v>
      </c>
      <c r="AV191" s="63">
        <v>0.9246373176574707</v>
      </c>
      <c r="AW191" s="58">
        <v>165093.71250845166</v>
      </c>
      <c r="AX191" s="58">
        <v>130000</v>
      </c>
      <c r="AY191" s="61">
        <v>151289.26873661671</v>
      </c>
      <c r="AZ191" s="58">
        <v>124900</v>
      </c>
      <c r="BA191" s="59">
        <v>106.00851063829788</v>
      </c>
      <c r="BB191" s="59">
        <v>74</v>
      </c>
      <c r="BC191" s="62">
        <v>0.90082055330276489</v>
      </c>
      <c r="BD191" s="63">
        <v>0.9343719482421875</v>
      </c>
    </row>
    <row r="192" spans="1:56" x14ac:dyDescent="0.25">
      <c r="A192" s="47">
        <v>40544</v>
      </c>
      <c r="B192" s="48">
        <v>1413</v>
      </c>
      <c r="C192" s="49">
        <v>15956</v>
      </c>
      <c r="D192" s="50">
        <v>6.6329026222229004</v>
      </c>
      <c r="E192" s="49">
        <v>3887</v>
      </c>
      <c r="F192" s="49">
        <v>1768</v>
      </c>
      <c r="G192" s="49">
        <v>1470</v>
      </c>
      <c r="H192" s="51">
        <v>202585424</v>
      </c>
      <c r="I192" s="52">
        <v>143474.09631728046</v>
      </c>
      <c r="J192" s="53">
        <v>117250</v>
      </c>
      <c r="K192" s="54">
        <v>234.60311835577605</v>
      </c>
      <c r="L192" s="54">
        <v>82</v>
      </c>
      <c r="M192" s="55">
        <v>0.94557648897171021</v>
      </c>
      <c r="N192" s="55">
        <v>0.9664607048034668</v>
      </c>
      <c r="O192" s="55">
        <v>0.88475608825683594</v>
      </c>
      <c r="P192" s="56">
        <v>0.92378753423690796</v>
      </c>
      <c r="Q192" s="52">
        <v>205109.12722472963</v>
      </c>
      <c r="R192" s="53">
        <v>149900</v>
      </c>
      <c r="S192" s="54">
        <v>139.59116069147578</v>
      </c>
      <c r="T192" s="54">
        <v>105</v>
      </c>
      <c r="U192" s="55">
        <v>1.0042202472686768</v>
      </c>
      <c r="V192" s="56">
        <v>1</v>
      </c>
      <c r="W192" s="53">
        <v>158325.14677002584</v>
      </c>
      <c r="X192" s="53">
        <v>124900</v>
      </c>
      <c r="Y192" s="52">
        <v>151476.9047890536</v>
      </c>
      <c r="Z192" s="53">
        <v>124900</v>
      </c>
      <c r="AA192" s="54">
        <v>104.91619479048697</v>
      </c>
      <c r="AB192" s="54">
        <v>74</v>
      </c>
      <c r="AC192" s="55">
        <v>0.89822888374328613</v>
      </c>
      <c r="AD192" s="56">
        <v>0.93260723352432251</v>
      </c>
      <c r="AE192" s="52">
        <v>178711.98843537414</v>
      </c>
      <c r="AF192" s="53">
        <v>146400</v>
      </c>
      <c r="AG192" s="54">
        <v>101.8843537414966</v>
      </c>
      <c r="AH192" s="54">
        <v>63</v>
      </c>
      <c r="AI192" s="55">
        <v>0.96578758955001831</v>
      </c>
      <c r="AJ192" s="56">
        <v>1</v>
      </c>
      <c r="AK192" s="57">
        <v>1413</v>
      </c>
      <c r="AL192" s="58">
        <v>202585424</v>
      </c>
      <c r="AM192" s="59">
        <v>3887</v>
      </c>
      <c r="AN192" s="60">
        <v>1768</v>
      </c>
      <c r="AO192" s="61">
        <v>143474.09631728046</v>
      </c>
      <c r="AP192" s="58">
        <v>117250</v>
      </c>
      <c r="AQ192" s="59">
        <v>234.60311835577605</v>
      </c>
      <c r="AR192" s="59">
        <v>82</v>
      </c>
      <c r="AS192" s="62">
        <v>0.94557648897171021</v>
      </c>
      <c r="AT192" s="62">
        <v>0.9664607048034668</v>
      </c>
      <c r="AU192" s="62">
        <v>0.88475608825683594</v>
      </c>
      <c r="AV192" s="63">
        <v>0.92378753423690796</v>
      </c>
      <c r="AW192" s="58">
        <v>158325.14677002584</v>
      </c>
      <c r="AX192" s="58">
        <v>124900</v>
      </c>
      <c r="AY192" s="61">
        <v>151476.9047890536</v>
      </c>
      <c r="AZ192" s="58">
        <v>124900</v>
      </c>
      <c r="BA192" s="59">
        <v>104.91619479048697</v>
      </c>
      <c r="BB192" s="59">
        <v>74</v>
      </c>
      <c r="BC192" s="62">
        <v>0.89822888374328613</v>
      </c>
      <c r="BD192" s="63">
        <v>0.93260723352432251</v>
      </c>
    </row>
    <row r="193" spans="1:56" x14ac:dyDescent="0.25">
      <c r="A193" s="47">
        <v>40513</v>
      </c>
      <c r="B193" s="48">
        <v>2127</v>
      </c>
      <c r="C193" s="49">
        <v>16059</v>
      </c>
      <c r="D193" s="50">
        <v>6.7049860954284668</v>
      </c>
      <c r="E193" s="49">
        <v>2931</v>
      </c>
      <c r="F193" s="49">
        <v>1474</v>
      </c>
      <c r="G193" s="49">
        <v>1321</v>
      </c>
      <c r="H193" s="51">
        <v>335098491</v>
      </c>
      <c r="I193" s="52">
        <v>157767.65112994349</v>
      </c>
      <c r="J193" s="53">
        <v>132000</v>
      </c>
      <c r="K193" s="54">
        <v>238.05176470588236</v>
      </c>
      <c r="L193" s="54">
        <v>77</v>
      </c>
      <c r="M193" s="55">
        <v>0.94704943895339966</v>
      </c>
      <c r="N193" s="55">
        <v>0.96641534566879272</v>
      </c>
      <c r="O193" s="55">
        <v>0.89779698848724365</v>
      </c>
      <c r="P193" s="56">
        <v>0.93184095621109009</v>
      </c>
      <c r="Q193" s="52">
        <v>206766.7853526831</v>
      </c>
      <c r="R193" s="53">
        <v>149950</v>
      </c>
      <c r="S193" s="54">
        <v>140.5522274721566</v>
      </c>
      <c r="T193" s="54">
        <v>102</v>
      </c>
      <c r="U193" s="55">
        <v>0.97224211692810059</v>
      </c>
      <c r="V193" s="56">
        <v>1</v>
      </c>
      <c r="W193" s="53">
        <v>139594.83751288216</v>
      </c>
      <c r="X193" s="53">
        <v>107500</v>
      </c>
      <c r="Y193" s="52">
        <v>150245.21034482759</v>
      </c>
      <c r="Z193" s="53">
        <v>124900</v>
      </c>
      <c r="AA193" s="54">
        <v>104.07467752885267</v>
      </c>
      <c r="AB193" s="54">
        <v>78</v>
      </c>
      <c r="AC193" s="55">
        <v>0.88531202077865601</v>
      </c>
      <c r="AD193" s="56">
        <v>0.92278361320495605</v>
      </c>
      <c r="AE193" s="52">
        <v>180216.97804693415</v>
      </c>
      <c r="AF193" s="53">
        <v>144900</v>
      </c>
      <c r="AG193" s="54">
        <v>104.39666919000757</v>
      </c>
      <c r="AH193" s="54">
        <v>66</v>
      </c>
      <c r="AI193" s="55">
        <v>0.97153502702713013</v>
      </c>
      <c r="AJ193" s="56">
        <v>1</v>
      </c>
      <c r="AK193" s="57">
        <v>28741</v>
      </c>
      <c r="AL193" s="58">
        <v>4486520327</v>
      </c>
      <c r="AM193" s="59">
        <v>55035</v>
      </c>
      <c r="AN193" s="60">
        <v>27651</v>
      </c>
      <c r="AO193" s="61">
        <v>156210.44974060793</v>
      </c>
      <c r="AP193" s="58">
        <v>133000</v>
      </c>
      <c r="AQ193" s="59">
        <v>237.05282572383072</v>
      </c>
      <c r="AR193" s="59">
        <v>62</v>
      </c>
      <c r="AS193" s="62">
        <v>0.95594674348831177</v>
      </c>
      <c r="AT193" s="62">
        <v>0.97276264429092407</v>
      </c>
      <c r="AU193" s="62">
        <v>0.91824591159820557</v>
      </c>
      <c r="AV193" s="63">
        <v>0.94996297359466553</v>
      </c>
      <c r="AW193" s="58">
        <v>169736.08412736151</v>
      </c>
      <c r="AX193" s="58">
        <v>135000</v>
      </c>
      <c r="AY193" s="61">
        <v>164242.89552729664</v>
      </c>
      <c r="AZ193" s="58">
        <v>139800</v>
      </c>
      <c r="BA193" s="59">
        <v>96.141436064387776</v>
      </c>
      <c r="BB193" s="59">
        <v>59</v>
      </c>
      <c r="BC193" s="62">
        <v>0.91779935359954834</v>
      </c>
      <c r="BD193" s="63">
        <v>0.94939827919006348</v>
      </c>
    </row>
    <row r="194" spans="1:56" x14ac:dyDescent="0.25">
      <c r="A194" s="47">
        <v>40483</v>
      </c>
      <c r="B194" s="48">
        <v>1986</v>
      </c>
      <c r="C194" s="49">
        <v>16495</v>
      </c>
      <c r="D194" s="50">
        <v>6.904080867767334</v>
      </c>
      <c r="E194" s="49">
        <v>3132</v>
      </c>
      <c r="F194" s="49">
        <v>1704</v>
      </c>
      <c r="G194" s="49">
        <v>1652</v>
      </c>
      <c r="H194" s="51">
        <v>302903853</v>
      </c>
      <c r="I194" s="52">
        <v>152750.30408472012</v>
      </c>
      <c r="J194" s="53">
        <v>130000</v>
      </c>
      <c r="K194" s="54">
        <v>269.17019133937561</v>
      </c>
      <c r="L194" s="54">
        <v>71</v>
      </c>
      <c r="M194" s="55">
        <v>0.94823503494262695</v>
      </c>
      <c r="N194" s="55">
        <v>0.96596598625183105</v>
      </c>
      <c r="O194" s="55">
        <v>0.90000545978546143</v>
      </c>
      <c r="P194" s="56">
        <v>0.93396228551864624</v>
      </c>
      <c r="Q194" s="52">
        <v>213935.01586257911</v>
      </c>
      <c r="R194" s="53">
        <v>157500</v>
      </c>
      <c r="S194" s="54">
        <v>134.9867674858223</v>
      </c>
      <c r="T194" s="54">
        <v>95</v>
      </c>
      <c r="U194" s="55">
        <v>0.97043871879577637</v>
      </c>
      <c r="V194" s="56">
        <v>1</v>
      </c>
      <c r="W194" s="53">
        <v>156622.13014138819</v>
      </c>
      <c r="X194" s="53">
        <v>127500</v>
      </c>
      <c r="Y194" s="52">
        <v>168303.08343265794</v>
      </c>
      <c r="Z194" s="53">
        <v>139900</v>
      </c>
      <c r="AA194" s="54">
        <v>112.74750440399295</v>
      </c>
      <c r="AB194" s="54">
        <v>74</v>
      </c>
      <c r="AC194" s="55">
        <v>0.89788389205932617</v>
      </c>
      <c r="AD194" s="56">
        <v>0.92768371105194092</v>
      </c>
      <c r="AE194" s="52">
        <v>187954.0157384988</v>
      </c>
      <c r="AF194" s="53">
        <v>154900</v>
      </c>
      <c r="AG194" s="54">
        <v>101.76997578692495</v>
      </c>
      <c r="AH194" s="54">
        <v>64</v>
      </c>
      <c r="AI194" s="55">
        <v>0.9753531813621521</v>
      </c>
      <c r="AJ194" s="56">
        <v>1</v>
      </c>
      <c r="AK194" s="57">
        <v>26614</v>
      </c>
      <c r="AL194" s="58">
        <v>4151421836</v>
      </c>
      <c r="AM194" s="59">
        <v>52104</v>
      </c>
      <c r="AN194" s="60">
        <v>26177</v>
      </c>
      <c r="AO194" s="61">
        <v>156086.09376997405</v>
      </c>
      <c r="AP194" s="58">
        <v>133500</v>
      </c>
      <c r="AQ194" s="59">
        <v>236.97305625493217</v>
      </c>
      <c r="AR194" s="59">
        <v>61</v>
      </c>
      <c r="AS194" s="62">
        <v>0.95665007829666138</v>
      </c>
      <c r="AT194" s="62">
        <v>0.97324413061141968</v>
      </c>
      <c r="AU194" s="62">
        <v>0.91986221075057983</v>
      </c>
      <c r="AV194" s="63">
        <v>0.95098036527633667</v>
      </c>
      <c r="AW194" s="58">
        <v>171430.97612424663</v>
      </c>
      <c r="AX194" s="58">
        <v>137900</v>
      </c>
      <c r="AY194" s="61">
        <v>165026.0659052323</v>
      </c>
      <c r="AZ194" s="58">
        <v>139900</v>
      </c>
      <c r="BA194" s="59">
        <v>95.694941158489996</v>
      </c>
      <c r="BB194" s="59">
        <v>59</v>
      </c>
      <c r="BC194" s="62">
        <v>0.91961407661437988</v>
      </c>
      <c r="BD194" s="63">
        <v>0.95047521591186523</v>
      </c>
    </row>
    <row r="195" spans="1:56" x14ac:dyDescent="0.25">
      <c r="A195" s="47">
        <v>40452</v>
      </c>
      <c r="B195" s="48">
        <v>1964</v>
      </c>
      <c r="C195" s="49">
        <v>19076</v>
      </c>
      <c r="D195" s="50">
        <v>7.7371730804443359</v>
      </c>
      <c r="E195" s="49">
        <v>3930</v>
      </c>
      <c r="F195" s="49">
        <v>1903</v>
      </c>
      <c r="G195" s="49">
        <v>1673</v>
      </c>
      <c r="H195" s="51">
        <v>306162298</v>
      </c>
      <c r="I195" s="52">
        <v>155966.5298013245</v>
      </c>
      <c r="J195" s="53">
        <v>126000</v>
      </c>
      <c r="K195" s="54">
        <v>271.02189409368634</v>
      </c>
      <c r="L195" s="54">
        <v>70.5</v>
      </c>
      <c r="M195" s="55">
        <v>0.94447058439254761</v>
      </c>
      <c r="N195" s="55">
        <v>0.96530610322952271</v>
      </c>
      <c r="O195" s="55">
        <v>0.90031713247299194</v>
      </c>
      <c r="P195" s="56">
        <v>0.93478262424468994</v>
      </c>
      <c r="Q195" s="52">
        <v>221163.10272464567</v>
      </c>
      <c r="R195" s="53">
        <v>160000</v>
      </c>
      <c r="S195" s="54">
        <v>129.26627218934911</v>
      </c>
      <c r="T195" s="54">
        <v>92</v>
      </c>
      <c r="U195" s="55">
        <v>0.97017413377761841</v>
      </c>
      <c r="V195" s="56">
        <v>1</v>
      </c>
      <c r="W195" s="53">
        <v>166973.80767250256</v>
      </c>
      <c r="X195" s="53">
        <v>134500</v>
      </c>
      <c r="Y195" s="52">
        <v>163001.14570966002</v>
      </c>
      <c r="Z195" s="53">
        <v>138700</v>
      </c>
      <c r="AA195" s="54">
        <v>102.67052023121387</v>
      </c>
      <c r="AB195" s="54">
        <v>66</v>
      </c>
      <c r="AC195" s="55">
        <v>0.90313559770584106</v>
      </c>
      <c r="AD195" s="56">
        <v>0.93468105792999268</v>
      </c>
      <c r="AE195" s="52">
        <v>183394.17991631798</v>
      </c>
      <c r="AF195" s="53">
        <v>150000</v>
      </c>
      <c r="AG195" s="54">
        <v>95.30125523012552</v>
      </c>
      <c r="AH195" s="54">
        <v>60</v>
      </c>
      <c r="AI195" s="55">
        <v>0.96961665153503418</v>
      </c>
      <c r="AJ195" s="56">
        <v>1</v>
      </c>
      <c r="AK195" s="57">
        <v>24628</v>
      </c>
      <c r="AL195" s="58">
        <v>3848517983</v>
      </c>
      <c r="AM195" s="59">
        <v>48972</v>
      </c>
      <c r="AN195" s="60">
        <v>24473</v>
      </c>
      <c r="AO195" s="61">
        <v>156354.83801901358</v>
      </c>
      <c r="AP195" s="58">
        <v>133900</v>
      </c>
      <c r="AQ195" s="59">
        <v>234.3763654822335</v>
      </c>
      <c r="AR195" s="59">
        <v>60</v>
      </c>
      <c r="AS195" s="62">
        <v>0.95731848478317261</v>
      </c>
      <c r="AT195" s="62">
        <v>0.97382599115371704</v>
      </c>
      <c r="AU195" s="62">
        <v>0.9214363694190979</v>
      </c>
      <c r="AV195" s="63">
        <v>0.95233553647994995</v>
      </c>
      <c r="AW195" s="58">
        <v>172378.13842074975</v>
      </c>
      <c r="AX195" s="58">
        <v>139000</v>
      </c>
      <c r="AY195" s="61">
        <v>164799.19754105125</v>
      </c>
      <c r="AZ195" s="58">
        <v>139900</v>
      </c>
      <c r="BA195" s="59">
        <v>94.50811230536597</v>
      </c>
      <c r="BB195" s="59">
        <v>57</v>
      </c>
      <c r="BC195" s="62">
        <v>0.92111492156982422</v>
      </c>
      <c r="BD195" s="63">
        <v>0.95185184478759766</v>
      </c>
    </row>
    <row r="196" spans="1:56" x14ac:dyDescent="0.25">
      <c r="A196" s="47">
        <v>40422</v>
      </c>
      <c r="B196" s="48">
        <v>2211</v>
      </c>
      <c r="C196" s="49">
        <v>18915</v>
      </c>
      <c r="D196" s="50">
        <v>7.4161930084228516</v>
      </c>
      <c r="E196" s="49">
        <v>4314</v>
      </c>
      <c r="F196" s="49">
        <v>1953</v>
      </c>
      <c r="G196" s="49">
        <v>1673</v>
      </c>
      <c r="H196" s="51">
        <v>333339023</v>
      </c>
      <c r="I196" s="52">
        <v>150900.41783612495</v>
      </c>
      <c r="J196" s="53">
        <v>125100</v>
      </c>
      <c r="K196" s="54">
        <v>234.32835820895522</v>
      </c>
      <c r="L196" s="54">
        <v>61</v>
      </c>
      <c r="M196" s="55">
        <v>0.94982451200485229</v>
      </c>
      <c r="N196" s="55">
        <v>0.96945124864578247</v>
      </c>
      <c r="O196" s="55">
        <v>0.90589421987533569</v>
      </c>
      <c r="P196" s="56">
        <v>0.94033277034759521</v>
      </c>
      <c r="Q196" s="52">
        <v>220878.87148936171</v>
      </c>
      <c r="R196" s="53">
        <v>159950</v>
      </c>
      <c r="S196" s="54">
        <v>124.42042553191489</v>
      </c>
      <c r="T196" s="54">
        <v>86</v>
      </c>
      <c r="U196" s="55">
        <v>0.97734528779983521</v>
      </c>
      <c r="V196" s="56">
        <v>1</v>
      </c>
      <c r="W196" s="53">
        <v>171868.49459840302</v>
      </c>
      <c r="X196" s="53">
        <v>139900</v>
      </c>
      <c r="Y196" s="52">
        <v>161228.76839378237</v>
      </c>
      <c r="Z196" s="53">
        <v>130000</v>
      </c>
      <c r="AA196" s="54">
        <v>100.89400921658986</v>
      </c>
      <c r="AB196" s="54">
        <v>71</v>
      </c>
      <c r="AC196" s="55">
        <v>0.89731687307357788</v>
      </c>
      <c r="AD196" s="56">
        <v>0.93277311325073242</v>
      </c>
      <c r="AE196" s="52">
        <v>188930.94680215183</v>
      </c>
      <c r="AF196" s="53">
        <v>152500</v>
      </c>
      <c r="AG196" s="54">
        <v>99.797967722653908</v>
      </c>
      <c r="AH196" s="54">
        <v>62</v>
      </c>
      <c r="AI196" s="55">
        <v>0.95876044034957886</v>
      </c>
      <c r="AJ196" s="56">
        <v>1</v>
      </c>
      <c r="AK196" s="57">
        <v>22664</v>
      </c>
      <c r="AL196" s="58">
        <v>3542355685</v>
      </c>
      <c r="AM196" s="59">
        <v>45042</v>
      </c>
      <c r="AN196" s="60">
        <v>22570</v>
      </c>
      <c r="AO196" s="61">
        <v>156388.48991214516</v>
      </c>
      <c r="AP196" s="58">
        <v>134515</v>
      </c>
      <c r="AQ196" s="59">
        <v>231.20034420369799</v>
      </c>
      <c r="AR196" s="59">
        <v>59</v>
      </c>
      <c r="AS196" s="62">
        <v>0.95842701196670532</v>
      </c>
      <c r="AT196" s="62">
        <v>0.97443497180938721</v>
      </c>
      <c r="AU196" s="62">
        <v>0.92325681447982788</v>
      </c>
      <c r="AV196" s="63">
        <v>0.95359724760055542</v>
      </c>
      <c r="AW196" s="58">
        <v>172846.96761368713</v>
      </c>
      <c r="AX196" s="58">
        <v>139000</v>
      </c>
      <c r="AY196" s="61">
        <v>164948.03783783785</v>
      </c>
      <c r="AZ196" s="58">
        <v>139900</v>
      </c>
      <c r="BA196" s="59">
        <v>93.819773109988475</v>
      </c>
      <c r="BB196" s="59">
        <v>57</v>
      </c>
      <c r="BC196" s="62">
        <v>0.922599196434021</v>
      </c>
      <c r="BD196" s="63">
        <v>0.95328885316848755</v>
      </c>
    </row>
    <row r="197" spans="1:56" x14ac:dyDescent="0.25">
      <c r="A197" s="47">
        <v>40391</v>
      </c>
      <c r="B197" s="48">
        <v>2251</v>
      </c>
      <c r="C197" s="49">
        <v>18277</v>
      </c>
      <c r="D197" s="50">
        <v>7.0323200225830078</v>
      </c>
      <c r="E197" s="49">
        <v>4727</v>
      </c>
      <c r="F197" s="49">
        <v>2179</v>
      </c>
      <c r="G197" s="49">
        <v>1741</v>
      </c>
      <c r="H197" s="51">
        <v>348268064</v>
      </c>
      <c r="I197" s="52">
        <v>154923.51601423486</v>
      </c>
      <c r="J197" s="53">
        <v>130000</v>
      </c>
      <c r="K197" s="54">
        <v>266.94224788982672</v>
      </c>
      <c r="L197" s="54">
        <v>63</v>
      </c>
      <c r="M197" s="55">
        <v>0.95067733526229858</v>
      </c>
      <c r="N197" s="55">
        <v>0.9692307710647583</v>
      </c>
      <c r="O197" s="55">
        <v>0.90798807144165039</v>
      </c>
      <c r="P197" s="56">
        <v>0.94324409961700439</v>
      </c>
      <c r="Q197" s="52">
        <v>221898.63839152493</v>
      </c>
      <c r="R197" s="53">
        <v>159900</v>
      </c>
      <c r="S197" s="54">
        <v>123.2467173977917</v>
      </c>
      <c r="T197" s="54">
        <v>83</v>
      </c>
      <c r="U197" s="55">
        <v>0.97745096683502197</v>
      </c>
      <c r="V197" s="56">
        <v>1</v>
      </c>
      <c r="W197" s="53">
        <v>162603.75665318288</v>
      </c>
      <c r="X197" s="53">
        <v>130000</v>
      </c>
      <c r="Y197" s="52">
        <v>160763.41975881261</v>
      </c>
      <c r="Z197" s="53">
        <v>134900</v>
      </c>
      <c r="AA197" s="54">
        <v>90.704451583295096</v>
      </c>
      <c r="AB197" s="54">
        <v>60</v>
      </c>
      <c r="AC197" s="55">
        <v>0.904491126537323</v>
      </c>
      <c r="AD197" s="56">
        <v>0.94071304798126221</v>
      </c>
      <c r="AE197" s="52">
        <v>185029.58242389432</v>
      </c>
      <c r="AF197" s="53">
        <v>150000</v>
      </c>
      <c r="AG197" s="54">
        <v>91.209649626651355</v>
      </c>
      <c r="AH197" s="54">
        <v>55</v>
      </c>
      <c r="AI197" s="55">
        <v>0.96435791254043579</v>
      </c>
      <c r="AJ197" s="56">
        <v>1</v>
      </c>
      <c r="AK197" s="57">
        <v>20453</v>
      </c>
      <c r="AL197" s="58">
        <v>3209016662</v>
      </c>
      <c r="AM197" s="59">
        <v>40728</v>
      </c>
      <c r="AN197" s="60">
        <v>20617</v>
      </c>
      <c r="AO197" s="61">
        <v>156981.54104295079</v>
      </c>
      <c r="AP197" s="58">
        <v>135000</v>
      </c>
      <c r="AQ197" s="59">
        <v>230.86215158924205</v>
      </c>
      <c r="AR197" s="59">
        <v>59</v>
      </c>
      <c r="AS197" s="62">
        <v>0.95935207605361938</v>
      </c>
      <c r="AT197" s="62">
        <v>0.97494304180145264</v>
      </c>
      <c r="AU197" s="62">
        <v>0.92512434720993042</v>
      </c>
      <c r="AV197" s="63">
        <v>0.95482045412063599</v>
      </c>
      <c r="AW197" s="58">
        <v>172949.80461075183</v>
      </c>
      <c r="AX197" s="58">
        <v>139000</v>
      </c>
      <c r="AY197" s="61">
        <v>165298.96377413836</v>
      </c>
      <c r="AZ197" s="58">
        <v>139900</v>
      </c>
      <c r="BA197" s="59">
        <v>93.149517294910979</v>
      </c>
      <c r="BB197" s="59">
        <v>56</v>
      </c>
      <c r="BC197" s="62">
        <v>0.92498093843460083</v>
      </c>
      <c r="BD197" s="63">
        <v>0.95483869314193726</v>
      </c>
    </row>
    <row r="198" spans="1:56" x14ac:dyDescent="0.25">
      <c r="A198" s="47">
        <v>40360</v>
      </c>
      <c r="B198" s="48">
        <v>2244</v>
      </c>
      <c r="C198" s="49">
        <v>17466</v>
      </c>
      <c r="D198" s="50">
        <v>6.5783247947692871</v>
      </c>
      <c r="E198" s="49">
        <v>5043</v>
      </c>
      <c r="F198" s="49">
        <v>2169</v>
      </c>
      <c r="G198" s="49">
        <v>1770</v>
      </c>
      <c r="H198" s="51">
        <v>365854410</v>
      </c>
      <c r="I198" s="52">
        <v>163036.72459893048</v>
      </c>
      <c r="J198" s="53">
        <v>136000</v>
      </c>
      <c r="K198" s="54">
        <v>211.59491978609626</v>
      </c>
      <c r="L198" s="54">
        <v>59</v>
      </c>
      <c r="M198" s="55">
        <v>0.95620226860046387</v>
      </c>
      <c r="N198" s="55">
        <v>0.96958565711975098</v>
      </c>
      <c r="O198" s="55">
        <v>0.91762793064117432</v>
      </c>
      <c r="P198" s="56">
        <v>0.94549500942230225</v>
      </c>
      <c r="Q198" s="52">
        <v>224092.48536950865</v>
      </c>
      <c r="R198" s="53">
        <v>160000</v>
      </c>
      <c r="S198" s="54">
        <v>123.1146778137077</v>
      </c>
      <c r="T198" s="54">
        <v>79</v>
      </c>
      <c r="U198" s="55">
        <v>0.98192346096038818</v>
      </c>
      <c r="V198" s="56">
        <v>1</v>
      </c>
      <c r="W198" s="53">
        <v>167762.45737051792</v>
      </c>
      <c r="X198" s="53">
        <v>135000</v>
      </c>
      <c r="Y198" s="52">
        <v>166580.97537174722</v>
      </c>
      <c r="Z198" s="53">
        <v>138000</v>
      </c>
      <c r="AA198" s="54">
        <v>97.073373327180434</v>
      </c>
      <c r="AB198" s="54">
        <v>60</v>
      </c>
      <c r="AC198" s="55">
        <v>0.90701001882553101</v>
      </c>
      <c r="AD198" s="56">
        <v>0.94152861833572388</v>
      </c>
      <c r="AE198" s="52">
        <v>193172.04237288135</v>
      </c>
      <c r="AF198" s="53">
        <v>156000</v>
      </c>
      <c r="AG198" s="54">
        <v>87.966666666666669</v>
      </c>
      <c r="AH198" s="54">
        <v>50</v>
      </c>
      <c r="AI198" s="55">
        <v>1.0350855588912964</v>
      </c>
      <c r="AJ198" s="56">
        <v>1</v>
      </c>
      <c r="AK198" s="57">
        <v>18202</v>
      </c>
      <c r="AL198" s="58">
        <v>2860748598</v>
      </c>
      <c r="AM198" s="59">
        <v>36001</v>
      </c>
      <c r="AN198" s="60">
        <v>18438</v>
      </c>
      <c r="AO198" s="61">
        <v>157235.82488732549</v>
      </c>
      <c r="AP198" s="58">
        <v>135000</v>
      </c>
      <c r="AQ198" s="59">
        <v>226.39947249848893</v>
      </c>
      <c r="AR198" s="59">
        <v>58</v>
      </c>
      <c r="AS198" s="62">
        <v>0.96042203903198242</v>
      </c>
      <c r="AT198" s="62">
        <v>0.97575759887695313</v>
      </c>
      <c r="AU198" s="62">
        <v>0.92724072933197021</v>
      </c>
      <c r="AV198" s="63">
        <v>0.95604622364044189</v>
      </c>
      <c r="AW198" s="58">
        <v>174306.57338693916</v>
      </c>
      <c r="AX198" s="58">
        <v>139900</v>
      </c>
      <c r="AY198" s="61">
        <v>165833.34449969945</v>
      </c>
      <c r="AZ198" s="58">
        <v>139900</v>
      </c>
      <c r="BA198" s="59">
        <v>93.438537485081909</v>
      </c>
      <c r="BB198" s="59">
        <v>55</v>
      </c>
      <c r="BC198" s="62">
        <v>0.92739558219909668</v>
      </c>
      <c r="BD198" s="63">
        <v>0.95616358518600464</v>
      </c>
    </row>
    <row r="199" spans="1:56" x14ac:dyDescent="0.25">
      <c r="A199" s="47">
        <v>40330</v>
      </c>
      <c r="B199" s="48">
        <v>3549</v>
      </c>
      <c r="C199" s="49">
        <v>16900</v>
      </c>
      <c r="D199" s="50">
        <v>6.1408023834228516</v>
      </c>
      <c r="E199" s="49">
        <v>5038</v>
      </c>
      <c r="F199" s="49">
        <v>2152</v>
      </c>
      <c r="G199" s="49">
        <v>1866</v>
      </c>
      <c r="H199" s="51">
        <v>595991583</v>
      </c>
      <c r="I199" s="52">
        <v>168074.33248730964</v>
      </c>
      <c r="J199" s="53">
        <v>140369.5</v>
      </c>
      <c r="K199" s="54">
        <v>212.61583990980833</v>
      </c>
      <c r="L199" s="54">
        <v>54</v>
      </c>
      <c r="M199" s="55">
        <v>0.96567219495773315</v>
      </c>
      <c r="N199" s="55">
        <v>0.97922849655151367</v>
      </c>
      <c r="O199" s="55">
        <v>0.9375755786895752</v>
      </c>
      <c r="P199" s="56">
        <v>0.96153843402862549</v>
      </c>
      <c r="Q199" s="52">
        <v>228130.82662210628</v>
      </c>
      <c r="R199" s="53">
        <v>162900</v>
      </c>
      <c r="S199" s="54">
        <v>120.70321160743397</v>
      </c>
      <c r="T199" s="54">
        <v>75</v>
      </c>
      <c r="U199" s="55">
        <v>0.99812710285186768</v>
      </c>
      <c r="V199" s="56">
        <v>1</v>
      </c>
      <c r="W199" s="53">
        <v>171377.9934171155</v>
      </c>
      <c r="X199" s="53">
        <v>138500</v>
      </c>
      <c r="Y199" s="52">
        <v>169806.87084520419</v>
      </c>
      <c r="Z199" s="53">
        <v>140995</v>
      </c>
      <c r="AA199" s="54">
        <v>92.215613382899633</v>
      </c>
      <c r="AB199" s="54">
        <v>56</v>
      </c>
      <c r="AC199" s="55">
        <v>0.91768503189086914</v>
      </c>
      <c r="AD199" s="56">
        <v>0.94642859697341919</v>
      </c>
      <c r="AE199" s="52">
        <v>194857.57395498393</v>
      </c>
      <c r="AF199" s="53">
        <v>155000</v>
      </c>
      <c r="AG199" s="54">
        <v>84.953912111468384</v>
      </c>
      <c r="AH199" s="54">
        <v>45</v>
      </c>
      <c r="AI199" s="55">
        <v>0.97644549608230591</v>
      </c>
      <c r="AJ199" s="56">
        <v>1</v>
      </c>
      <c r="AK199" s="57">
        <v>15958</v>
      </c>
      <c r="AL199" s="58">
        <v>2494894188</v>
      </c>
      <c r="AM199" s="59">
        <v>30958</v>
      </c>
      <c r="AN199" s="60">
        <v>16269</v>
      </c>
      <c r="AO199" s="61">
        <v>156419.69830721003</v>
      </c>
      <c r="AP199" s="58">
        <v>135000</v>
      </c>
      <c r="AQ199" s="59">
        <v>228.48166718896897</v>
      </c>
      <c r="AR199" s="59">
        <v>58</v>
      </c>
      <c r="AS199" s="62">
        <v>0.96100699901580811</v>
      </c>
      <c r="AT199" s="62">
        <v>0.97663021087646484</v>
      </c>
      <c r="AU199" s="62">
        <v>0.92857581377029419</v>
      </c>
      <c r="AV199" s="63">
        <v>0.95742642879486084</v>
      </c>
      <c r="AW199" s="58">
        <v>175373.28320940351</v>
      </c>
      <c r="AX199" s="58">
        <v>139900</v>
      </c>
      <c r="AY199" s="61">
        <v>165733.70359819161</v>
      </c>
      <c r="AZ199" s="58">
        <v>139950</v>
      </c>
      <c r="BA199" s="59">
        <v>92.954324706460937</v>
      </c>
      <c r="BB199" s="59">
        <v>54</v>
      </c>
      <c r="BC199" s="62">
        <v>0.93011456727981567</v>
      </c>
      <c r="BD199" s="63">
        <v>0.95812004804611206</v>
      </c>
    </row>
    <row r="200" spans="1:56" x14ac:dyDescent="0.25">
      <c r="A200" s="47">
        <v>40299</v>
      </c>
      <c r="B200" s="48">
        <v>3511</v>
      </c>
      <c r="C200" s="49">
        <v>16493</v>
      </c>
      <c r="D200" s="50">
        <v>6.0283265113830566</v>
      </c>
      <c r="E200" s="49">
        <v>4327</v>
      </c>
      <c r="F200" s="49">
        <v>1853</v>
      </c>
      <c r="G200" s="49">
        <v>2652</v>
      </c>
      <c r="H200" s="51">
        <v>550002173</v>
      </c>
      <c r="I200" s="52">
        <v>156740.43117697351</v>
      </c>
      <c r="J200" s="53">
        <v>139000</v>
      </c>
      <c r="K200" s="54">
        <v>213.61794871794871</v>
      </c>
      <c r="L200" s="54">
        <v>52</v>
      </c>
      <c r="M200" s="55">
        <v>0.96443700790405273</v>
      </c>
      <c r="N200" s="55">
        <v>0.97832131385803223</v>
      </c>
      <c r="O200" s="55">
        <v>0.93509078025817871</v>
      </c>
      <c r="P200" s="56">
        <v>0.96051454544067383</v>
      </c>
      <c r="Q200" s="52">
        <v>229793.81771004942</v>
      </c>
      <c r="R200" s="53">
        <v>164900</v>
      </c>
      <c r="S200" s="54">
        <v>122.17372322899506</v>
      </c>
      <c r="T200" s="54">
        <v>68</v>
      </c>
      <c r="U200" s="55">
        <v>0.982779860496521</v>
      </c>
      <c r="V200" s="56">
        <v>1</v>
      </c>
      <c r="W200" s="53">
        <v>186436.42136013086</v>
      </c>
      <c r="X200" s="53">
        <v>139900</v>
      </c>
      <c r="Y200" s="52">
        <v>171046.7659574468</v>
      </c>
      <c r="Z200" s="53">
        <v>142500</v>
      </c>
      <c r="AA200" s="54">
        <v>92.279546681057738</v>
      </c>
      <c r="AB200" s="54">
        <v>53</v>
      </c>
      <c r="AC200" s="55">
        <v>0.91947734355926514</v>
      </c>
      <c r="AD200" s="56">
        <v>0.95133936405181885</v>
      </c>
      <c r="AE200" s="52">
        <v>199340.10671191555</v>
      </c>
      <c r="AF200" s="53">
        <v>159900</v>
      </c>
      <c r="AG200" s="54">
        <v>84.082956259426851</v>
      </c>
      <c r="AH200" s="54">
        <v>42</v>
      </c>
      <c r="AI200" s="55">
        <v>0.98875528573989868</v>
      </c>
      <c r="AJ200" s="56">
        <v>1</v>
      </c>
      <c r="AK200" s="57">
        <v>12409</v>
      </c>
      <c r="AL200" s="58">
        <v>1898902605</v>
      </c>
      <c r="AM200" s="59">
        <v>25920</v>
      </c>
      <c r="AN200" s="60">
        <v>14117</v>
      </c>
      <c r="AO200" s="61">
        <v>153087.92365366011</v>
      </c>
      <c r="AP200" s="58">
        <v>133500</v>
      </c>
      <c r="AQ200" s="59">
        <v>233.01877972112518</v>
      </c>
      <c r="AR200" s="59">
        <v>59</v>
      </c>
      <c r="AS200" s="62">
        <v>0.95967370271682739</v>
      </c>
      <c r="AT200" s="62">
        <v>0.97590363025665283</v>
      </c>
      <c r="AU200" s="62">
        <v>0.92600256204605103</v>
      </c>
      <c r="AV200" s="63">
        <v>0.95615196228027344</v>
      </c>
      <c r="AW200" s="58">
        <v>176150.05902885512</v>
      </c>
      <c r="AX200" s="58">
        <v>139900</v>
      </c>
      <c r="AY200" s="61">
        <v>165122.77202478456</v>
      </c>
      <c r="AZ200" s="58">
        <v>139950</v>
      </c>
      <c r="BA200" s="59">
        <v>93.06695005313496</v>
      </c>
      <c r="BB200" s="59">
        <v>54</v>
      </c>
      <c r="BC200" s="62">
        <v>0.93197846412658691</v>
      </c>
      <c r="BD200" s="63">
        <v>0.9598662257194519</v>
      </c>
    </row>
    <row r="201" spans="1:56" x14ac:dyDescent="0.25">
      <c r="A201" s="47">
        <v>40269</v>
      </c>
      <c r="B201" s="48">
        <v>3368</v>
      </c>
      <c r="C201" s="49">
        <v>16233</v>
      </c>
      <c r="D201" s="50">
        <v>6.0672769546508789</v>
      </c>
      <c r="E201" s="49">
        <v>6429</v>
      </c>
      <c r="F201" s="49">
        <v>4482</v>
      </c>
      <c r="G201" s="49">
        <v>3218</v>
      </c>
      <c r="H201" s="51">
        <v>520378324</v>
      </c>
      <c r="I201" s="52">
        <v>154598.43256090314</v>
      </c>
      <c r="J201" s="53">
        <v>135000</v>
      </c>
      <c r="K201" s="54">
        <v>224.87021087021088</v>
      </c>
      <c r="L201" s="54">
        <v>57</v>
      </c>
      <c r="M201" s="55">
        <v>0.96283501386642456</v>
      </c>
      <c r="N201" s="55">
        <v>0.97817850112915039</v>
      </c>
      <c r="O201" s="55">
        <v>0.93290072679519653</v>
      </c>
      <c r="P201" s="56">
        <v>0.96139609813690186</v>
      </c>
      <c r="Q201" s="52">
        <v>226991.966829349</v>
      </c>
      <c r="R201" s="53">
        <v>164950</v>
      </c>
      <c r="S201" s="54">
        <v>119.13830755232028</v>
      </c>
      <c r="T201" s="54">
        <v>60</v>
      </c>
      <c r="U201" s="55">
        <v>0.98319852352142334</v>
      </c>
      <c r="V201" s="56">
        <v>1</v>
      </c>
      <c r="W201" s="53">
        <v>181071.0640885701</v>
      </c>
      <c r="X201" s="53">
        <v>140000</v>
      </c>
      <c r="Y201" s="52">
        <v>171224.28542600898</v>
      </c>
      <c r="Z201" s="53">
        <v>145000</v>
      </c>
      <c r="AA201" s="54">
        <v>87.028565052443653</v>
      </c>
      <c r="AB201" s="54">
        <v>50</v>
      </c>
      <c r="AC201" s="55">
        <v>0.94042855501174927</v>
      </c>
      <c r="AD201" s="56">
        <v>0.96170580387115479</v>
      </c>
      <c r="AE201" s="52">
        <v>190895.43567433188</v>
      </c>
      <c r="AF201" s="53">
        <v>159000</v>
      </c>
      <c r="AG201" s="54">
        <v>84.104101926662523</v>
      </c>
      <c r="AH201" s="54">
        <v>40</v>
      </c>
      <c r="AI201" s="55">
        <v>0.98039847612380981</v>
      </c>
      <c r="AJ201" s="56">
        <v>1</v>
      </c>
      <c r="AK201" s="57">
        <v>8898</v>
      </c>
      <c r="AL201" s="58">
        <v>1348900432</v>
      </c>
      <c r="AM201" s="59">
        <v>21593</v>
      </c>
      <c r="AN201" s="60">
        <v>12264</v>
      </c>
      <c r="AO201" s="61">
        <v>151647.04125913433</v>
      </c>
      <c r="AP201" s="58">
        <v>130000</v>
      </c>
      <c r="AQ201" s="59">
        <v>240.67269866247051</v>
      </c>
      <c r="AR201" s="59">
        <v>63</v>
      </c>
      <c r="AS201" s="62">
        <v>0.95779567956924438</v>
      </c>
      <c r="AT201" s="62">
        <v>0.97468841075897217</v>
      </c>
      <c r="AU201" s="62">
        <v>0.92241829633712769</v>
      </c>
      <c r="AV201" s="63">
        <v>0.95454543828964233</v>
      </c>
      <c r="AW201" s="58">
        <v>174103.30969541968</v>
      </c>
      <c r="AX201" s="58">
        <v>139900</v>
      </c>
      <c r="AY201" s="61">
        <v>164233.29947575359</v>
      </c>
      <c r="AZ201" s="58">
        <v>139950</v>
      </c>
      <c r="BA201" s="59">
        <v>93.185940303376285</v>
      </c>
      <c r="BB201" s="59">
        <v>54</v>
      </c>
      <c r="BC201" s="62">
        <v>0.9338565468788147</v>
      </c>
      <c r="BD201" s="63">
        <v>0.96078431606292725</v>
      </c>
    </row>
    <row r="202" spans="1:56" x14ac:dyDescent="0.25">
      <c r="A202" s="47">
        <v>40238</v>
      </c>
      <c r="B202" s="48">
        <v>2576</v>
      </c>
      <c r="C202" s="49">
        <v>15973</v>
      </c>
      <c r="D202" s="50">
        <v>6.1727423667907715</v>
      </c>
      <c r="E202" s="49">
        <v>6467</v>
      </c>
      <c r="F202" s="49">
        <v>3375</v>
      </c>
      <c r="G202" s="49">
        <v>2600</v>
      </c>
      <c r="H202" s="51">
        <v>389225917</v>
      </c>
      <c r="I202" s="52">
        <v>151097.0174689441</v>
      </c>
      <c r="J202" s="53">
        <v>130000</v>
      </c>
      <c r="K202" s="54">
        <v>234.24184782608697</v>
      </c>
      <c r="L202" s="54">
        <v>66</v>
      </c>
      <c r="M202" s="55">
        <v>0.95782798528671265</v>
      </c>
      <c r="N202" s="55">
        <v>0.97620499134063721</v>
      </c>
      <c r="O202" s="55">
        <v>0.92319720983505249</v>
      </c>
      <c r="P202" s="56">
        <v>0.95548474788665771</v>
      </c>
      <c r="Q202" s="52">
        <v>224851.49781920807</v>
      </c>
      <c r="R202" s="53">
        <v>164500</v>
      </c>
      <c r="S202" s="54">
        <v>125.2777730265971</v>
      </c>
      <c r="T202" s="54">
        <v>64</v>
      </c>
      <c r="U202" s="55">
        <v>0.98148679733276367</v>
      </c>
      <c r="V202" s="56">
        <v>1</v>
      </c>
      <c r="W202" s="53">
        <v>174568.47596826879</v>
      </c>
      <c r="X202" s="53">
        <v>142190</v>
      </c>
      <c r="Y202" s="52">
        <v>161646.88287752675</v>
      </c>
      <c r="Z202" s="53">
        <v>140000</v>
      </c>
      <c r="AA202" s="54">
        <v>90.178370370370374</v>
      </c>
      <c r="AB202" s="54">
        <v>49</v>
      </c>
      <c r="AC202" s="55">
        <v>0.93879014253616333</v>
      </c>
      <c r="AD202" s="56">
        <v>0.96588486433029175</v>
      </c>
      <c r="AE202" s="52">
        <v>181170.31653846154</v>
      </c>
      <c r="AF202" s="53">
        <v>154900</v>
      </c>
      <c r="AG202" s="54">
        <v>90.92923076923077</v>
      </c>
      <c r="AH202" s="54">
        <v>47</v>
      </c>
      <c r="AI202" s="55">
        <v>0.97675418853759766</v>
      </c>
      <c r="AJ202" s="56">
        <v>1</v>
      </c>
      <c r="AK202" s="57">
        <v>5530</v>
      </c>
      <c r="AL202" s="58">
        <v>828522108</v>
      </c>
      <c r="AM202" s="59">
        <v>15164</v>
      </c>
      <c r="AN202" s="60">
        <v>7782</v>
      </c>
      <c r="AO202" s="61">
        <v>149850.26370048834</v>
      </c>
      <c r="AP202" s="58">
        <v>127500</v>
      </c>
      <c r="AQ202" s="59">
        <v>250.29421338155515</v>
      </c>
      <c r="AR202" s="59">
        <v>68</v>
      </c>
      <c r="AS202" s="62">
        <v>0.95473158359527588</v>
      </c>
      <c r="AT202" s="62">
        <v>0.97272729873657227</v>
      </c>
      <c r="AU202" s="62">
        <v>0.9160456657409668</v>
      </c>
      <c r="AV202" s="63">
        <v>0.94999998807907104</v>
      </c>
      <c r="AW202" s="58">
        <v>171142.52193214948</v>
      </c>
      <c r="AX202" s="58">
        <v>139900</v>
      </c>
      <c r="AY202" s="61">
        <v>160209.06130614353</v>
      </c>
      <c r="AZ202" s="58">
        <v>139900</v>
      </c>
      <c r="BA202" s="59">
        <v>96.731911065415758</v>
      </c>
      <c r="BB202" s="59">
        <v>58</v>
      </c>
      <c r="BC202" s="62">
        <v>0.93007230758666992</v>
      </c>
      <c r="BD202" s="63">
        <v>0.96038180589675903</v>
      </c>
    </row>
    <row r="203" spans="1:56" x14ac:dyDescent="0.25">
      <c r="A203" s="47">
        <v>40210</v>
      </c>
      <c r="B203" s="48">
        <v>1667</v>
      </c>
      <c r="C203" s="49">
        <v>14653</v>
      </c>
      <c r="D203" s="50">
        <v>5.7180581092834473</v>
      </c>
      <c r="E203" s="49">
        <v>4409</v>
      </c>
      <c r="F203" s="49">
        <v>2481</v>
      </c>
      <c r="G203" s="49">
        <v>2107</v>
      </c>
      <c r="H203" s="51">
        <v>236209896</v>
      </c>
      <c r="I203" s="52">
        <v>141782.6506602641</v>
      </c>
      <c r="J203" s="53">
        <v>119000</v>
      </c>
      <c r="K203" s="54">
        <v>257.6160767846431</v>
      </c>
      <c r="L203" s="54">
        <v>70</v>
      </c>
      <c r="M203" s="55">
        <v>0.95042502880096436</v>
      </c>
      <c r="N203" s="55">
        <v>0.96969699859619141</v>
      </c>
      <c r="O203" s="55">
        <v>0.90858620405197144</v>
      </c>
      <c r="P203" s="56">
        <v>0.94496941566467285</v>
      </c>
      <c r="Q203" s="52">
        <v>223625.74181989627</v>
      </c>
      <c r="R203" s="53">
        <v>161000</v>
      </c>
      <c r="S203" s="54">
        <v>137.18095238095239</v>
      </c>
      <c r="T203" s="54">
        <v>87</v>
      </c>
      <c r="U203" s="55">
        <v>0.98341774940490723</v>
      </c>
      <c r="V203" s="56">
        <v>1</v>
      </c>
      <c r="W203" s="53">
        <v>172348.87633796403</v>
      </c>
      <c r="X203" s="53">
        <v>139900</v>
      </c>
      <c r="Y203" s="52">
        <v>157724.89923108055</v>
      </c>
      <c r="Z203" s="53">
        <v>135450</v>
      </c>
      <c r="AA203" s="54">
        <v>100.24516129032259</v>
      </c>
      <c r="AB203" s="54">
        <v>62</v>
      </c>
      <c r="AC203" s="55">
        <v>0.92731326818466187</v>
      </c>
      <c r="AD203" s="56">
        <v>0.9591326117515564</v>
      </c>
      <c r="AE203" s="52">
        <v>183505.29140958708</v>
      </c>
      <c r="AF203" s="53">
        <v>149900</v>
      </c>
      <c r="AG203" s="54">
        <v>102.78215472235406</v>
      </c>
      <c r="AH203" s="54">
        <v>61</v>
      </c>
      <c r="AI203" s="55">
        <v>1.009710431098938</v>
      </c>
      <c r="AJ203" s="56">
        <v>1</v>
      </c>
      <c r="AK203" s="57">
        <v>2954</v>
      </c>
      <c r="AL203" s="58">
        <v>439296191</v>
      </c>
      <c r="AM203" s="59">
        <v>8697</v>
      </c>
      <c r="AN203" s="60">
        <v>4407</v>
      </c>
      <c r="AO203" s="61">
        <v>148762.67897053843</v>
      </c>
      <c r="AP203" s="58">
        <v>124000</v>
      </c>
      <c r="AQ203" s="59">
        <v>264.2924847664184</v>
      </c>
      <c r="AR203" s="59">
        <v>69</v>
      </c>
      <c r="AS203" s="62">
        <v>0.95202434062957764</v>
      </c>
      <c r="AT203" s="62">
        <v>0.96906250715255737</v>
      </c>
      <c r="AU203" s="62">
        <v>0.90978747606277466</v>
      </c>
      <c r="AV203" s="63">
        <v>0.94461512565612793</v>
      </c>
      <c r="AW203" s="58">
        <v>168600.04721228211</v>
      </c>
      <c r="AX203" s="58">
        <v>137750</v>
      </c>
      <c r="AY203" s="61">
        <v>159105.76938868614</v>
      </c>
      <c r="AZ203" s="58">
        <v>137500</v>
      </c>
      <c r="BA203" s="59">
        <v>101.75192918747163</v>
      </c>
      <c r="BB203" s="59">
        <v>67</v>
      </c>
      <c r="BC203" s="62">
        <v>0.92338693141937256</v>
      </c>
      <c r="BD203" s="63">
        <v>0.95524632930755615</v>
      </c>
    </row>
    <row r="204" spans="1:56" x14ac:dyDescent="0.25">
      <c r="A204" s="47">
        <v>40179</v>
      </c>
      <c r="B204" s="48">
        <v>1287</v>
      </c>
      <c r="C204" s="49">
        <v>14037</v>
      </c>
      <c r="D204" s="50">
        <v>5.4622220993041992</v>
      </c>
      <c r="E204" s="49">
        <v>4288</v>
      </c>
      <c r="F204" s="49">
        <v>1926</v>
      </c>
      <c r="G204" s="49">
        <v>1778</v>
      </c>
      <c r="H204" s="51">
        <v>203086295</v>
      </c>
      <c r="I204" s="52">
        <v>157798.20901320901</v>
      </c>
      <c r="J204" s="53">
        <v>128500</v>
      </c>
      <c r="K204" s="54">
        <v>272.94017094017096</v>
      </c>
      <c r="L204" s="54">
        <v>67</v>
      </c>
      <c r="M204" s="55">
        <v>0.95408481359481812</v>
      </c>
      <c r="N204" s="55">
        <v>0.96833503246307373</v>
      </c>
      <c r="O204" s="55">
        <v>0.91133815050125122</v>
      </c>
      <c r="P204" s="56">
        <v>0.94444441795349121</v>
      </c>
      <c r="Q204" s="52">
        <v>222361.27496038034</v>
      </c>
      <c r="R204" s="53">
        <v>159950</v>
      </c>
      <c r="S204" s="54">
        <v>143.89796929172857</v>
      </c>
      <c r="T204" s="54">
        <v>98</v>
      </c>
      <c r="U204" s="55">
        <v>0.98224955797195435</v>
      </c>
      <c r="V204" s="56">
        <v>1</v>
      </c>
      <c r="W204" s="53">
        <v>164746.79143258426</v>
      </c>
      <c r="X204" s="53">
        <v>134900</v>
      </c>
      <c r="Y204" s="52">
        <v>160889.42341871405</v>
      </c>
      <c r="Z204" s="53">
        <v>139000</v>
      </c>
      <c r="AA204" s="54">
        <v>103.69210799584631</v>
      </c>
      <c r="AB204" s="54">
        <v>70</v>
      </c>
      <c r="AC204" s="55">
        <v>0.91829138994216919</v>
      </c>
      <c r="AD204" s="56">
        <v>0.95182955265045166</v>
      </c>
      <c r="AE204" s="52">
        <v>189686.47300337459</v>
      </c>
      <c r="AF204" s="53">
        <v>149900</v>
      </c>
      <c r="AG204" s="54">
        <v>101.48087739032621</v>
      </c>
      <c r="AH204" s="54">
        <v>62</v>
      </c>
      <c r="AI204" s="55">
        <v>1.7489429712295532</v>
      </c>
      <c r="AJ204" s="56">
        <v>1</v>
      </c>
      <c r="AK204" s="57">
        <v>1287</v>
      </c>
      <c r="AL204" s="58">
        <v>203086295</v>
      </c>
      <c r="AM204" s="59">
        <v>4288</v>
      </c>
      <c r="AN204" s="60">
        <v>1926</v>
      </c>
      <c r="AO204" s="61">
        <v>157798.20901320901</v>
      </c>
      <c r="AP204" s="58">
        <v>128500</v>
      </c>
      <c r="AQ204" s="59">
        <v>272.94017094017096</v>
      </c>
      <c r="AR204" s="59">
        <v>67</v>
      </c>
      <c r="AS204" s="62">
        <v>0.95408481359481812</v>
      </c>
      <c r="AT204" s="62">
        <v>0.96833503246307373</v>
      </c>
      <c r="AU204" s="62">
        <v>0.91133815050125122</v>
      </c>
      <c r="AV204" s="63">
        <v>0.94444441795349121</v>
      </c>
      <c r="AW204" s="58">
        <v>164746.79143258426</v>
      </c>
      <c r="AX204" s="58">
        <v>134900</v>
      </c>
      <c r="AY204" s="61">
        <v>160889.42341871405</v>
      </c>
      <c r="AZ204" s="58">
        <v>139000</v>
      </c>
      <c r="BA204" s="59">
        <v>103.69210799584631</v>
      </c>
      <c r="BB204" s="59">
        <v>70</v>
      </c>
      <c r="BC204" s="62">
        <v>0.91829138994216919</v>
      </c>
      <c r="BD204" s="63">
        <v>0.95182955265045166</v>
      </c>
    </row>
    <row r="205" spans="1:56" x14ac:dyDescent="0.25">
      <c r="A205" s="47">
        <v>40148</v>
      </c>
      <c r="B205" s="48">
        <v>2056</v>
      </c>
      <c r="E205" s="49">
        <v>2570</v>
      </c>
      <c r="F205" s="49">
        <v>1443</v>
      </c>
      <c r="H205" s="51">
        <v>312023805</v>
      </c>
      <c r="I205" s="52">
        <v>151762.5510700389</v>
      </c>
      <c r="J205" s="53">
        <v>122550</v>
      </c>
      <c r="K205" s="54">
        <v>258.99173151750972</v>
      </c>
      <c r="L205" s="54">
        <v>61</v>
      </c>
      <c r="M205" s="55">
        <v>0.95238274335861206</v>
      </c>
      <c r="N205" s="55">
        <v>0.97272729873657227</v>
      </c>
      <c r="O205" s="55">
        <v>0.91270911693572998</v>
      </c>
      <c r="P205" s="56">
        <v>0.94887804985046387</v>
      </c>
      <c r="W205" s="53">
        <v>153865.69398907103</v>
      </c>
      <c r="X205" s="53">
        <v>125250</v>
      </c>
      <c r="Y205" s="52">
        <v>164655.1167477415</v>
      </c>
      <c r="Z205" s="53">
        <v>132900</v>
      </c>
      <c r="AA205" s="54">
        <v>98.627165627165624</v>
      </c>
      <c r="AB205" s="54">
        <v>65</v>
      </c>
      <c r="AC205" s="55">
        <v>0.90563565492630005</v>
      </c>
      <c r="AD205" s="56">
        <v>0.94439786672592163</v>
      </c>
      <c r="AK205" s="57">
        <v>30906</v>
      </c>
      <c r="AL205" s="58">
        <v>4796544524</v>
      </c>
      <c r="AM205" s="59">
        <v>53133</v>
      </c>
      <c r="AN205" s="60">
        <v>29696</v>
      </c>
      <c r="AO205" s="61">
        <v>155212.90890852021</v>
      </c>
      <c r="AP205" s="58">
        <v>133840</v>
      </c>
      <c r="AQ205" s="59">
        <v>245.48409539526907</v>
      </c>
      <c r="AR205" s="59">
        <v>59</v>
      </c>
      <c r="AS205" s="62">
        <v>0.96030515432357788</v>
      </c>
      <c r="AT205" s="62">
        <v>0.97611361742019653</v>
      </c>
      <c r="AU205" s="62">
        <v>0.92517149448394775</v>
      </c>
      <c r="AV205" s="63">
        <v>0.95599073171615601</v>
      </c>
      <c r="AW205" s="58">
        <v>175605.98710115411</v>
      </c>
      <c r="AX205" s="58">
        <v>139900</v>
      </c>
      <c r="AY205" s="61">
        <v>162901.78582756876</v>
      </c>
      <c r="AZ205" s="58">
        <v>139000</v>
      </c>
      <c r="BA205" s="59">
        <v>92.578332323028221</v>
      </c>
      <c r="BB205" s="59">
        <v>56</v>
      </c>
      <c r="BC205" s="62">
        <v>0.92572402954101563</v>
      </c>
      <c r="BD205" s="63">
        <v>0.95649349689483643</v>
      </c>
    </row>
    <row r="206" spans="1:56" x14ac:dyDescent="0.25">
      <c r="A206" s="47">
        <v>40118</v>
      </c>
      <c r="B206" s="48">
        <v>2902</v>
      </c>
      <c r="E206" s="49">
        <v>3241</v>
      </c>
      <c r="F206" s="49">
        <v>1724</v>
      </c>
      <c r="H206" s="51">
        <v>446772343</v>
      </c>
      <c r="I206" s="52">
        <v>154059.42862068966</v>
      </c>
      <c r="J206" s="53">
        <v>131000</v>
      </c>
      <c r="K206" s="54">
        <v>213.5592694693315</v>
      </c>
      <c r="L206" s="54">
        <v>56</v>
      </c>
      <c r="M206" s="55">
        <v>0.96252787113189697</v>
      </c>
      <c r="N206" s="55">
        <v>0.97686374187469482</v>
      </c>
      <c r="O206" s="55">
        <v>0.93082225322723389</v>
      </c>
      <c r="P206" s="56">
        <v>0.95735424757003784</v>
      </c>
      <c r="W206" s="53">
        <v>164013.66315463278</v>
      </c>
      <c r="X206" s="53">
        <v>134900</v>
      </c>
      <c r="Y206" s="52">
        <v>156886.11556329849</v>
      </c>
      <c r="Z206" s="53">
        <v>129360.5</v>
      </c>
      <c r="AA206" s="54">
        <v>94.792343387470993</v>
      </c>
      <c r="AB206" s="54">
        <v>56</v>
      </c>
      <c r="AC206" s="55">
        <v>0.91573482751846313</v>
      </c>
      <c r="AD206" s="56">
        <v>0.94999998807907104</v>
      </c>
      <c r="AK206" s="57">
        <v>28850</v>
      </c>
      <c r="AL206" s="58">
        <v>4484520719</v>
      </c>
      <c r="AM206" s="59">
        <v>50563</v>
      </c>
      <c r="AN206" s="60">
        <v>28253</v>
      </c>
      <c r="AO206" s="61">
        <v>155458.82479980588</v>
      </c>
      <c r="AP206" s="58">
        <v>134500</v>
      </c>
      <c r="AQ206" s="59">
        <v>244.52137137310638</v>
      </c>
      <c r="AR206" s="59">
        <v>59</v>
      </c>
      <c r="AS206" s="62">
        <v>0.96086966991424561</v>
      </c>
      <c r="AT206" s="62">
        <v>0.97625327110290527</v>
      </c>
      <c r="AU206" s="62">
        <v>0.92605710029602051</v>
      </c>
      <c r="AV206" s="63">
        <v>0.95659875869750977</v>
      </c>
      <c r="AW206" s="58">
        <v>176709.67336424525</v>
      </c>
      <c r="AX206" s="58">
        <v>139950</v>
      </c>
      <c r="AY206" s="61">
        <v>162812.30351822954</v>
      </c>
      <c r="AZ206" s="58">
        <v>139500</v>
      </c>
      <c r="BA206" s="59">
        <v>92.269370995716969</v>
      </c>
      <c r="BB206" s="59">
        <v>55</v>
      </c>
      <c r="BC206" s="62">
        <v>0.92674791812896729</v>
      </c>
      <c r="BD206" s="63">
        <v>0.95723682641983032</v>
      </c>
    </row>
    <row r="207" spans="1:56" x14ac:dyDescent="0.25">
      <c r="A207" s="47">
        <v>40087</v>
      </c>
      <c r="B207" s="48">
        <v>2984</v>
      </c>
      <c r="E207" s="49">
        <v>4387</v>
      </c>
      <c r="F207" s="49">
        <v>2711</v>
      </c>
      <c r="H207" s="51">
        <v>457888641</v>
      </c>
      <c r="I207" s="52">
        <v>153447.93599195711</v>
      </c>
      <c r="J207" s="53">
        <v>135000</v>
      </c>
      <c r="K207" s="54">
        <v>235.33143431635389</v>
      </c>
      <c r="L207" s="54">
        <v>56</v>
      </c>
      <c r="M207" s="55">
        <v>0.96464616060256958</v>
      </c>
      <c r="N207" s="55">
        <v>0.97906661033630371</v>
      </c>
      <c r="O207" s="55">
        <v>0.93233782052993774</v>
      </c>
      <c r="P207" s="56">
        <v>0.95999997854232788</v>
      </c>
      <c r="W207" s="53">
        <v>164243.49726027396</v>
      </c>
      <c r="X207" s="53">
        <v>130000</v>
      </c>
      <c r="Y207" s="52">
        <v>154662.65294771967</v>
      </c>
      <c r="Z207" s="53">
        <v>130000</v>
      </c>
      <c r="AA207" s="54">
        <v>88.749170047952788</v>
      </c>
      <c r="AB207" s="54">
        <v>55</v>
      </c>
      <c r="AC207" s="55">
        <v>0.92371094226837158</v>
      </c>
      <c r="AD207" s="56">
        <v>0.9523809552192688</v>
      </c>
      <c r="AK207" s="57">
        <v>25948</v>
      </c>
      <c r="AL207" s="58">
        <v>4037748376</v>
      </c>
      <c r="AM207" s="59">
        <v>47322</v>
      </c>
      <c r="AN207" s="60">
        <v>26529</v>
      </c>
      <c r="AO207" s="61">
        <v>155615.23012294291</v>
      </c>
      <c r="AP207" s="58">
        <v>134900</v>
      </c>
      <c r="AQ207" s="59">
        <v>247.984544228175</v>
      </c>
      <c r="AR207" s="59">
        <v>59</v>
      </c>
      <c r="AS207" s="62">
        <v>0.96068483591079712</v>
      </c>
      <c r="AT207" s="62">
        <v>0.97620499134063721</v>
      </c>
      <c r="AU207" s="62">
        <v>0.9255254864692688</v>
      </c>
      <c r="AV207" s="63">
        <v>0.95652174949645996</v>
      </c>
      <c r="AW207" s="58">
        <v>177576.96574863989</v>
      </c>
      <c r="AX207" s="58">
        <v>140000</v>
      </c>
      <c r="AY207" s="61">
        <v>163197.77211603837</v>
      </c>
      <c r="AZ207" s="58">
        <v>139900</v>
      </c>
      <c r="BA207" s="59">
        <v>92.105402043201266</v>
      </c>
      <c r="BB207" s="59">
        <v>55</v>
      </c>
      <c r="BC207" s="62">
        <v>0.92746371030807495</v>
      </c>
      <c r="BD207" s="63">
        <v>0.95757573843002319</v>
      </c>
    </row>
    <row r="208" spans="1:56" x14ac:dyDescent="0.25">
      <c r="A208" s="47">
        <v>40057</v>
      </c>
      <c r="B208" s="48">
        <v>2793</v>
      </c>
      <c r="E208" s="49">
        <v>4795</v>
      </c>
      <c r="F208" s="49">
        <v>2645</v>
      </c>
      <c r="H208" s="51">
        <v>421774800</v>
      </c>
      <c r="I208" s="52">
        <v>151011.38560687433</v>
      </c>
      <c r="J208" s="53">
        <v>130000</v>
      </c>
      <c r="K208" s="54">
        <v>247.4923021840315</v>
      </c>
      <c r="L208" s="54">
        <v>58</v>
      </c>
      <c r="M208" s="55">
        <v>0.96021771430969238</v>
      </c>
      <c r="N208" s="55">
        <v>0.97676277160644531</v>
      </c>
      <c r="O208" s="55">
        <v>0.92546707391738892</v>
      </c>
      <c r="P208" s="56">
        <v>0.95662903785705566</v>
      </c>
      <c r="W208" s="53">
        <v>170504.08103592315</v>
      </c>
      <c r="X208" s="53">
        <v>139900</v>
      </c>
      <c r="Y208" s="52">
        <v>163213.8265808406</v>
      </c>
      <c r="Z208" s="53">
        <v>139000</v>
      </c>
      <c r="AA208" s="54">
        <v>93.736483931947063</v>
      </c>
      <c r="AB208" s="54">
        <v>55</v>
      </c>
      <c r="AC208" s="55">
        <v>0.93364524841308594</v>
      </c>
      <c r="AD208" s="56">
        <v>0.96087068319320679</v>
      </c>
      <c r="AK208" s="57">
        <v>22964</v>
      </c>
      <c r="AL208" s="58">
        <v>3579859735</v>
      </c>
      <c r="AM208" s="59">
        <v>42935</v>
      </c>
      <c r="AN208" s="60">
        <v>23818</v>
      </c>
      <c r="AO208" s="61">
        <v>155896.86604537733</v>
      </c>
      <c r="AP208" s="58">
        <v>134500</v>
      </c>
      <c r="AQ208" s="59">
        <v>249.62893602195027</v>
      </c>
      <c r="AR208" s="59">
        <v>60</v>
      </c>
      <c r="AS208" s="62">
        <v>0.96016973257064819</v>
      </c>
      <c r="AT208" s="62">
        <v>0.97581315040588379</v>
      </c>
      <c r="AU208" s="62">
        <v>0.92463785409927368</v>
      </c>
      <c r="AV208" s="63">
        <v>0.95588237047195435</v>
      </c>
      <c r="AW208" s="58">
        <v>178939.58718122216</v>
      </c>
      <c r="AX208" s="58">
        <v>142500</v>
      </c>
      <c r="AY208" s="61">
        <v>164165.90166968078</v>
      </c>
      <c r="AZ208" s="58">
        <v>139900</v>
      </c>
      <c r="BA208" s="59">
        <v>92.487445414847159</v>
      </c>
      <c r="BB208" s="59">
        <v>55</v>
      </c>
      <c r="BC208" s="62">
        <v>0.92788970470428467</v>
      </c>
      <c r="BD208" s="63">
        <v>0.95830768346786499</v>
      </c>
    </row>
    <row r="209" spans="1:56" x14ac:dyDescent="0.25">
      <c r="A209" s="47">
        <v>40026</v>
      </c>
      <c r="B209" s="48">
        <v>2924</v>
      </c>
      <c r="E209" s="49">
        <v>4885</v>
      </c>
      <c r="F209" s="49">
        <v>2850</v>
      </c>
      <c r="H209" s="51">
        <v>458969430</v>
      </c>
      <c r="I209" s="52">
        <v>156966.28932968536</v>
      </c>
      <c r="J209" s="53">
        <v>136250</v>
      </c>
      <c r="K209" s="54">
        <v>193.73691412931919</v>
      </c>
      <c r="L209" s="54">
        <v>54</v>
      </c>
      <c r="M209" s="55">
        <v>0.96224534511566162</v>
      </c>
      <c r="N209" s="55">
        <v>0.97673338651657104</v>
      </c>
      <c r="O209" s="55">
        <v>0.92842984199523926</v>
      </c>
      <c r="P209" s="56">
        <v>0.95616358518600464</v>
      </c>
      <c r="W209" s="53">
        <v>167800.36541229693</v>
      </c>
      <c r="X209" s="53">
        <v>135900</v>
      </c>
      <c r="Y209" s="52">
        <v>161616.48928696875</v>
      </c>
      <c r="Z209" s="53">
        <v>139900</v>
      </c>
      <c r="AA209" s="54">
        <v>89.287368421052633</v>
      </c>
      <c r="AB209" s="54">
        <v>53</v>
      </c>
      <c r="AC209" s="55">
        <v>0.92938178777694702</v>
      </c>
      <c r="AD209" s="56">
        <v>0.95636951923370361</v>
      </c>
      <c r="AK209" s="57">
        <v>20171</v>
      </c>
      <c r="AL209" s="58">
        <v>3158084935</v>
      </c>
      <c r="AM209" s="59">
        <v>38140</v>
      </c>
      <c r="AN209" s="60">
        <v>21173</v>
      </c>
      <c r="AO209" s="61">
        <v>156573.37307882996</v>
      </c>
      <c r="AP209" s="58">
        <v>135000</v>
      </c>
      <c r="AQ209" s="59">
        <v>249.92483141610472</v>
      </c>
      <c r="AR209" s="59">
        <v>60</v>
      </c>
      <c r="AS209" s="62">
        <v>0.96016305685043335</v>
      </c>
      <c r="AT209" s="62">
        <v>0.97560977935791016</v>
      </c>
      <c r="AU209" s="62">
        <v>0.92452311515808105</v>
      </c>
      <c r="AV209" s="63">
        <v>0.95582103729248047</v>
      </c>
      <c r="AW209" s="58">
        <v>180000.47876336318</v>
      </c>
      <c r="AX209" s="58">
        <v>143500</v>
      </c>
      <c r="AY209" s="61">
        <v>164284.86601059802</v>
      </c>
      <c r="AZ209" s="58">
        <v>139900</v>
      </c>
      <c r="BA209" s="59">
        <v>92.331396721930943</v>
      </c>
      <c r="BB209" s="59">
        <v>56</v>
      </c>
      <c r="BC209" s="62">
        <v>0.92716902494430542</v>
      </c>
      <c r="BD209" s="63">
        <v>0.95769011974334717</v>
      </c>
    </row>
    <row r="210" spans="1:56" x14ac:dyDescent="0.25">
      <c r="A210" s="47">
        <v>39995</v>
      </c>
      <c r="B210" s="48">
        <v>3408</v>
      </c>
      <c r="E210" s="49">
        <v>5046</v>
      </c>
      <c r="F210" s="49">
        <v>2903</v>
      </c>
      <c r="H210" s="51">
        <v>559625126</v>
      </c>
      <c r="I210" s="52">
        <v>164209.25058685447</v>
      </c>
      <c r="J210" s="53">
        <v>139900</v>
      </c>
      <c r="K210" s="54">
        <v>240.90140845070422</v>
      </c>
      <c r="L210" s="54">
        <v>57</v>
      </c>
      <c r="M210" s="55">
        <v>0.96506845951080322</v>
      </c>
      <c r="N210" s="55">
        <v>0.97824192047119141</v>
      </c>
      <c r="O210" s="55">
        <v>0.93538469076156616</v>
      </c>
      <c r="P210" s="56">
        <v>0.96227866411209106</v>
      </c>
      <c r="W210" s="53">
        <v>174230.5490079365</v>
      </c>
      <c r="X210" s="53">
        <v>138000</v>
      </c>
      <c r="Y210" s="52">
        <v>164922.74844505874</v>
      </c>
      <c r="Z210" s="53">
        <v>139900</v>
      </c>
      <c r="AA210" s="54">
        <v>89.482604202549084</v>
      </c>
      <c r="AB210" s="54">
        <v>52</v>
      </c>
      <c r="AC210" s="55">
        <v>0.92758119106292725</v>
      </c>
      <c r="AD210" s="56">
        <v>0.95597481727600098</v>
      </c>
      <c r="AK210" s="57">
        <v>17247</v>
      </c>
      <c r="AL210" s="58">
        <v>2699115505</v>
      </c>
      <c r="AM210" s="59">
        <v>33255</v>
      </c>
      <c r="AN210" s="60">
        <v>18323</v>
      </c>
      <c r="AO210" s="61">
        <v>156506.75547953148</v>
      </c>
      <c r="AP210" s="58">
        <v>134900</v>
      </c>
      <c r="AQ210" s="59">
        <v>259.448593795303</v>
      </c>
      <c r="AR210" s="59">
        <v>61</v>
      </c>
      <c r="AS210" s="62">
        <v>0.95981037616729736</v>
      </c>
      <c r="AT210" s="62">
        <v>0.97553205490112305</v>
      </c>
      <c r="AU210" s="62">
        <v>0.92386114597320557</v>
      </c>
      <c r="AV210" s="63">
        <v>0.95575428009033203</v>
      </c>
      <c r="AW210" s="58">
        <v>181787.07088653336</v>
      </c>
      <c r="AX210" s="58">
        <v>144900</v>
      </c>
      <c r="AY210" s="61">
        <v>164700.2451200175</v>
      </c>
      <c r="AZ210" s="58">
        <v>139900</v>
      </c>
      <c r="BA210" s="59">
        <v>92.804923312046284</v>
      </c>
      <c r="BB210" s="59">
        <v>56</v>
      </c>
      <c r="BC210" s="62">
        <v>0.92682558298110962</v>
      </c>
      <c r="BD210" s="63">
        <v>0.9580644965171814</v>
      </c>
    </row>
    <row r="211" spans="1:56" x14ac:dyDescent="0.25">
      <c r="A211" s="47">
        <v>39965</v>
      </c>
      <c r="B211" s="48">
        <v>3355</v>
      </c>
      <c r="E211" s="49">
        <v>5160</v>
      </c>
      <c r="F211" s="49">
        <v>3014</v>
      </c>
      <c r="H211" s="51">
        <v>565778078</v>
      </c>
      <c r="I211" s="52">
        <v>168637.28107302534</v>
      </c>
      <c r="J211" s="53">
        <v>144750</v>
      </c>
      <c r="K211" s="54">
        <v>251.5004470938897</v>
      </c>
      <c r="L211" s="54">
        <v>56</v>
      </c>
      <c r="M211" s="55">
        <v>0.96587681770324707</v>
      </c>
      <c r="N211" s="55">
        <v>0.97847360372543335</v>
      </c>
      <c r="O211" s="55">
        <v>0.93706727027893066</v>
      </c>
      <c r="P211" s="56">
        <v>0.96480774879455566</v>
      </c>
      <c r="W211" s="53">
        <v>181660.31094720497</v>
      </c>
      <c r="X211" s="53">
        <v>143900</v>
      </c>
      <c r="Y211" s="52">
        <v>168379.72896574659</v>
      </c>
      <c r="Z211" s="53">
        <v>144000</v>
      </c>
      <c r="AA211" s="54">
        <v>92.668546781685464</v>
      </c>
      <c r="AB211" s="54">
        <v>54</v>
      </c>
      <c r="AC211" s="55">
        <v>0.93600034713745117</v>
      </c>
      <c r="AD211" s="56">
        <v>0.96418732404708862</v>
      </c>
      <c r="AK211" s="57">
        <v>13839</v>
      </c>
      <c r="AL211" s="58">
        <v>2139490379</v>
      </c>
      <c r="AM211" s="59">
        <v>28209</v>
      </c>
      <c r="AN211" s="60">
        <v>15420</v>
      </c>
      <c r="AO211" s="61">
        <v>154609.79758635641</v>
      </c>
      <c r="AP211" s="58">
        <v>133000</v>
      </c>
      <c r="AQ211" s="59">
        <v>264.01669437016693</v>
      </c>
      <c r="AR211" s="59">
        <v>62</v>
      </c>
      <c r="AS211" s="62">
        <v>0.95851653814315796</v>
      </c>
      <c r="AT211" s="62">
        <v>0.97487437725067139</v>
      </c>
      <c r="AU211" s="62">
        <v>0.92101997137069702</v>
      </c>
      <c r="AV211" s="63">
        <v>0.95384615659713745</v>
      </c>
      <c r="AW211" s="58">
        <v>183139.13245526838</v>
      </c>
      <c r="AX211" s="58">
        <v>145000</v>
      </c>
      <c r="AY211" s="61">
        <v>164658.41825267943</v>
      </c>
      <c r="AZ211" s="58">
        <v>139900</v>
      </c>
      <c r="BA211" s="59">
        <v>93.430470878194313</v>
      </c>
      <c r="BB211" s="59">
        <v>57</v>
      </c>
      <c r="BC211" s="62">
        <v>0.92668330669403076</v>
      </c>
      <c r="BD211" s="63">
        <v>0.95842140913009644</v>
      </c>
    </row>
    <row r="212" spans="1:56" x14ac:dyDescent="0.25">
      <c r="A212" s="47">
        <v>39934</v>
      </c>
      <c r="B212" s="48">
        <v>2786</v>
      </c>
      <c r="E212" s="49">
        <v>4903</v>
      </c>
      <c r="F212" s="49">
        <v>3001</v>
      </c>
      <c r="H212" s="51">
        <v>448378912</v>
      </c>
      <c r="I212" s="52">
        <v>160940.02584350324</v>
      </c>
      <c r="J212" s="53">
        <v>137500</v>
      </c>
      <c r="K212" s="54">
        <v>257.47073608617592</v>
      </c>
      <c r="L212" s="54">
        <v>59</v>
      </c>
      <c r="M212" s="55">
        <v>0.96018153429031372</v>
      </c>
      <c r="N212" s="55">
        <v>0.9768376350402832</v>
      </c>
      <c r="O212" s="55">
        <v>0.92746543884277344</v>
      </c>
      <c r="P212" s="56">
        <v>0.957511305809021</v>
      </c>
      <c r="W212" s="53">
        <v>178808.72680833674</v>
      </c>
      <c r="X212" s="53">
        <v>144900</v>
      </c>
      <c r="Y212" s="52">
        <v>174029.61911125961</v>
      </c>
      <c r="Z212" s="53">
        <v>148000</v>
      </c>
      <c r="AA212" s="54">
        <v>93.829333333333338</v>
      </c>
      <c r="AB212" s="54">
        <v>54</v>
      </c>
      <c r="AC212" s="55">
        <v>0.93662023544311523</v>
      </c>
      <c r="AD212" s="56">
        <v>0.96317195892333984</v>
      </c>
      <c r="AK212" s="57">
        <v>10484</v>
      </c>
      <c r="AL212" s="58">
        <v>1573712301</v>
      </c>
      <c r="AM212" s="59">
        <v>23049</v>
      </c>
      <c r="AN212" s="60">
        <v>12406</v>
      </c>
      <c r="AO212" s="61">
        <v>150120.41409901745</v>
      </c>
      <c r="AP212" s="58">
        <v>129000</v>
      </c>
      <c r="AQ212" s="59">
        <v>268.02280099217705</v>
      </c>
      <c r="AR212" s="59">
        <v>64</v>
      </c>
      <c r="AS212" s="62">
        <v>0.95616084337234497</v>
      </c>
      <c r="AT212" s="62">
        <v>0.97333335876464844</v>
      </c>
      <c r="AU212" s="62">
        <v>0.91588705778121948</v>
      </c>
      <c r="AV212" s="63">
        <v>0.9499165415763855</v>
      </c>
      <c r="AW212" s="58">
        <v>183470.15819429961</v>
      </c>
      <c r="AX212" s="58">
        <v>145000</v>
      </c>
      <c r="AY212" s="61">
        <v>163755.12625121084</v>
      </c>
      <c r="AZ212" s="58">
        <v>139900</v>
      </c>
      <c r="BA212" s="59">
        <v>93.615607868429535</v>
      </c>
      <c r="BB212" s="59">
        <v>57</v>
      </c>
      <c r="BC212" s="62">
        <v>0.92441999912261963</v>
      </c>
      <c r="BD212" s="63">
        <v>0.95666664838790894</v>
      </c>
    </row>
    <row r="213" spans="1:56" x14ac:dyDescent="0.25">
      <c r="A213" s="47">
        <v>39904</v>
      </c>
      <c r="B213" s="48">
        <v>2314</v>
      </c>
      <c r="E213" s="49">
        <v>4913</v>
      </c>
      <c r="F213" s="49">
        <v>2885</v>
      </c>
      <c r="H213" s="51">
        <v>350845312</v>
      </c>
      <c r="I213" s="52">
        <v>151618.54451166809</v>
      </c>
      <c r="J213" s="53">
        <v>130000</v>
      </c>
      <c r="K213" s="54">
        <v>269.54215304798964</v>
      </c>
      <c r="L213" s="54">
        <v>59</v>
      </c>
      <c r="M213" s="55">
        <v>0.95993590354919434</v>
      </c>
      <c r="N213" s="55">
        <v>0.97494924068450928</v>
      </c>
      <c r="O213" s="55">
        <v>0.92053449153900146</v>
      </c>
      <c r="P213" s="56">
        <v>0.95350909233093262</v>
      </c>
      <c r="W213" s="53">
        <v>184104.92779930655</v>
      </c>
      <c r="X213" s="53">
        <v>149900</v>
      </c>
      <c r="Y213" s="52">
        <v>170303.70724939299</v>
      </c>
      <c r="Z213" s="53">
        <v>144900</v>
      </c>
      <c r="AA213" s="54">
        <v>93.064124783362217</v>
      </c>
      <c r="AB213" s="54">
        <v>54</v>
      </c>
      <c r="AC213" s="55">
        <v>0.92991077899932861</v>
      </c>
      <c r="AD213" s="56">
        <v>0.96095401048660278</v>
      </c>
      <c r="AK213" s="57">
        <v>7698</v>
      </c>
      <c r="AL213" s="58">
        <v>1125333389</v>
      </c>
      <c r="AM213" s="59">
        <v>18146</v>
      </c>
      <c r="AN213" s="60">
        <v>9405</v>
      </c>
      <c r="AO213" s="61">
        <v>146204.15603481876</v>
      </c>
      <c r="AP213" s="58">
        <v>125000</v>
      </c>
      <c r="AQ213" s="59">
        <v>271.84084708327919</v>
      </c>
      <c r="AR213" s="59">
        <v>67</v>
      </c>
      <c r="AS213" s="62">
        <v>0.95470625162124634</v>
      </c>
      <c r="AT213" s="62">
        <v>0.97213077545166016</v>
      </c>
      <c r="AU213" s="62">
        <v>0.91169434785842896</v>
      </c>
      <c r="AV213" s="63">
        <v>0.94594591856002808</v>
      </c>
      <c r="AW213" s="58">
        <v>184729.01732700586</v>
      </c>
      <c r="AX213" s="58">
        <v>145900</v>
      </c>
      <c r="AY213" s="61">
        <v>160481.94294837679</v>
      </c>
      <c r="AZ213" s="58">
        <v>137900</v>
      </c>
      <c r="BA213" s="59">
        <v>93.547426626967251</v>
      </c>
      <c r="BB213" s="59">
        <v>59</v>
      </c>
      <c r="BC213" s="62">
        <v>0.9205363392829895</v>
      </c>
      <c r="BD213" s="63">
        <v>0.95392119884490967</v>
      </c>
    </row>
    <row r="214" spans="1:56" x14ac:dyDescent="0.25">
      <c r="A214" s="47">
        <v>39873</v>
      </c>
      <c r="B214" s="48">
        <v>2275</v>
      </c>
      <c r="E214" s="49">
        <v>4826</v>
      </c>
      <c r="F214" s="49">
        <v>2463</v>
      </c>
      <c r="H214" s="51">
        <v>329811435</v>
      </c>
      <c r="I214" s="52">
        <v>144972.05934065935</v>
      </c>
      <c r="J214" s="53">
        <v>125500</v>
      </c>
      <c r="K214" s="54">
        <v>268.96307692307693</v>
      </c>
      <c r="L214" s="54">
        <v>68</v>
      </c>
      <c r="M214" s="55">
        <v>0.95664811134338379</v>
      </c>
      <c r="N214" s="55">
        <v>0.97297298908233643</v>
      </c>
      <c r="O214" s="55">
        <v>0.91448438167572021</v>
      </c>
      <c r="P214" s="56">
        <v>0.94761621952056885</v>
      </c>
      <c r="W214" s="53">
        <v>185978.36369294606</v>
      </c>
      <c r="X214" s="53">
        <v>149894</v>
      </c>
      <c r="Y214" s="52">
        <v>156577.69390243903</v>
      </c>
      <c r="Z214" s="53">
        <v>136500</v>
      </c>
      <c r="AA214" s="54">
        <v>89.744620381648403</v>
      </c>
      <c r="AB214" s="54">
        <v>53</v>
      </c>
      <c r="AC214" s="55">
        <v>0.92574924230575562</v>
      </c>
      <c r="AD214" s="56">
        <v>0.95545512437820435</v>
      </c>
      <c r="AK214" s="57">
        <v>5384</v>
      </c>
      <c r="AL214" s="58">
        <v>774488077</v>
      </c>
      <c r="AM214" s="59">
        <v>13233</v>
      </c>
      <c r="AN214" s="60">
        <v>6520</v>
      </c>
      <c r="AO214" s="61">
        <v>143876.66301318968</v>
      </c>
      <c r="AP214" s="58">
        <v>124000</v>
      </c>
      <c r="AQ214" s="59">
        <v>272.82838038632985</v>
      </c>
      <c r="AR214" s="59">
        <v>70</v>
      </c>
      <c r="AS214" s="62">
        <v>0.95245552062988281</v>
      </c>
      <c r="AT214" s="62">
        <v>0.97071772813796997</v>
      </c>
      <c r="AU214" s="62">
        <v>0.90788638591766357</v>
      </c>
      <c r="AV214" s="63">
        <v>0.94200968742370605</v>
      </c>
      <c r="AW214" s="58">
        <v>184960.49557455178</v>
      </c>
      <c r="AX214" s="58">
        <v>145000</v>
      </c>
      <c r="AY214" s="61">
        <v>156133.64035626536</v>
      </c>
      <c r="AZ214" s="58">
        <v>134900</v>
      </c>
      <c r="BA214" s="59">
        <v>93.761313084828956</v>
      </c>
      <c r="BB214" s="59">
        <v>61</v>
      </c>
      <c r="BC214" s="62">
        <v>0.91638100147247314</v>
      </c>
      <c r="BD214" s="63">
        <v>0.95047521591186523</v>
      </c>
    </row>
    <row r="215" spans="1:56" x14ac:dyDescent="0.25">
      <c r="A215" s="47">
        <v>39845</v>
      </c>
      <c r="B215" s="48">
        <v>1754</v>
      </c>
      <c r="E215" s="49">
        <v>4210</v>
      </c>
      <c r="F215" s="49">
        <v>2178</v>
      </c>
      <c r="H215" s="51">
        <v>254723423</v>
      </c>
      <c r="I215" s="52">
        <v>145307.14375356532</v>
      </c>
      <c r="J215" s="53">
        <v>123900</v>
      </c>
      <c r="K215" s="54">
        <v>301.27537058152791</v>
      </c>
      <c r="L215" s="54">
        <v>71</v>
      </c>
      <c r="M215" s="55">
        <v>0.9512861967086792</v>
      </c>
      <c r="N215" s="55">
        <v>0.96997690200805664</v>
      </c>
      <c r="O215" s="55">
        <v>0.90460538864135742</v>
      </c>
      <c r="P215" s="56">
        <v>0.93867981433868408</v>
      </c>
      <c r="W215" s="53">
        <v>189069.69550748751</v>
      </c>
      <c r="X215" s="53">
        <v>145550</v>
      </c>
      <c r="Y215" s="52">
        <v>155247.54825367648</v>
      </c>
      <c r="Z215" s="53">
        <v>134250</v>
      </c>
      <c r="AA215" s="54">
        <v>94.414141414141412</v>
      </c>
      <c r="AB215" s="54">
        <v>63</v>
      </c>
      <c r="AC215" s="55">
        <v>0.91158205270767212</v>
      </c>
      <c r="AD215" s="56">
        <v>0.94913315773010254</v>
      </c>
      <c r="AK215" s="57">
        <v>3109</v>
      </c>
      <c r="AL215" s="58">
        <v>444676642</v>
      </c>
      <c r="AM215" s="59">
        <v>8407</v>
      </c>
      <c r="AN215" s="60">
        <v>4057</v>
      </c>
      <c r="AO215" s="61">
        <v>143074.85263835263</v>
      </c>
      <c r="AP215" s="58">
        <v>121000</v>
      </c>
      <c r="AQ215" s="59">
        <v>275.6568028304921</v>
      </c>
      <c r="AR215" s="59">
        <v>71</v>
      </c>
      <c r="AS215" s="62">
        <v>0.94938504695892334</v>
      </c>
      <c r="AT215" s="62">
        <v>0.96899223327636719</v>
      </c>
      <c r="AU215" s="62">
        <v>0.90304732322692871</v>
      </c>
      <c r="AV215" s="63">
        <v>0.93727678060531616</v>
      </c>
      <c r="AW215" s="58">
        <v>184376.36361471604</v>
      </c>
      <c r="AX215" s="58">
        <v>142900</v>
      </c>
      <c r="AY215" s="61">
        <v>155864.05207305035</v>
      </c>
      <c r="AZ215" s="58">
        <v>134500</v>
      </c>
      <c r="BA215" s="59">
        <v>96.200443786982248</v>
      </c>
      <c r="BB215" s="59">
        <v>68</v>
      </c>
      <c r="BC215" s="62">
        <v>0.91069567203521729</v>
      </c>
      <c r="BD215" s="63">
        <v>0.94728189706802368</v>
      </c>
    </row>
    <row r="216" spans="1:56" x14ac:dyDescent="0.25">
      <c r="A216" s="47">
        <v>39814</v>
      </c>
      <c r="B216" s="48">
        <v>1355</v>
      </c>
      <c r="E216" s="49">
        <v>4197</v>
      </c>
      <c r="F216" s="49">
        <v>1879</v>
      </c>
      <c r="H216" s="51">
        <v>189953219</v>
      </c>
      <c r="I216" s="52">
        <v>140186.8774907749</v>
      </c>
      <c r="J216" s="53">
        <v>119900</v>
      </c>
      <c r="K216" s="54">
        <v>242.49446494464945</v>
      </c>
      <c r="L216" s="54">
        <v>71</v>
      </c>
      <c r="M216" s="55">
        <v>0.94692569971084595</v>
      </c>
      <c r="N216" s="55">
        <v>0.96774190664291382</v>
      </c>
      <c r="O216" s="55">
        <v>0.90103530883789063</v>
      </c>
      <c r="P216" s="56">
        <v>0.93434345722198486</v>
      </c>
      <c r="W216" s="53">
        <v>179666.23783396947</v>
      </c>
      <c r="X216" s="53">
        <v>139900</v>
      </c>
      <c r="Y216" s="52">
        <v>156579.14392324095</v>
      </c>
      <c r="Z216" s="53">
        <v>134500</v>
      </c>
      <c r="AA216" s="54">
        <v>98.272097976570819</v>
      </c>
      <c r="AB216" s="54">
        <v>71</v>
      </c>
      <c r="AC216" s="55">
        <v>0.90966612100601196</v>
      </c>
      <c r="AD216" s="56">
        <v>0.94506537914276123</v>
      </c>
      <c r="AK216" s="57">
        <v>1355</v>
      </c>
      <c r="AL216" s="58">
        <v>189953219</v>
      </c>
      <c r="AM216" s="59">
        <v>4197</v>
      </c>
      <c r="AN216" s="60">
        <v>1879</v>
      </c>
      <c r="AO216" s="61">
        <v>140186.8774907749</v>
      </c>
      <c r="AP216" s="58">
        <v>119900</v>
      </c>
      <c r="AQ216" s="59">
        <v>242.49446494464945</v>
      </c>
      <c r="AR216" s="59">
        <v>71</v>
      </c>
      <c r="AS216" s="62">
        <v>0.94692569971084595</v>
      </c>
      <c r="AT216" s="62">
        <v>0.96774190664291382</v>
      </c>
      <c r="AU216" s="62">
        <v>0.90103530883789063</v>
      </c>
      <c r="AV216" s="63">
        <v>0.93434345722198486</v>
      </c>
      <c r="AW216" s="58">
        <v>179666.23783396947</v>
      </c>
      <c r="AX216" s="58">
        <v>139900</v>
      </c>
      <c r="AY216" s="61">
        <v>156579.14392324095</v>
      </c>
      <c r="AZ216" s="58">
        <v>134500</v>
      </c>
      <c r="BA216" s="59">
        <v>98.272097976570819</v>
      </c>
      <c r="BB216" s="59">
        <v>71</v>
      </c>
      <c r="BC216" s="62">
        <v>0.90966612100601196</v>
      </c>
      <c r="BD216" s="63">
        <v>0.94506537914276123</v>
      </c>
    </row>
    <row r="217" spans="1:56" x14ac:dyDescent="0.25">
      <c r="A217" s="47">
        <v>39783</v>
      </c>
      <c r="B217" s="48">
        <v>2094</v>
      </c>
      <c r="E217" s="49">
        <v>2773</v>
      </c>
      <c r="F217" s="49">
        <v>1481</v>
      </c>
      <c r="H217" s="51">
        <v>312522652</v>
      </c>
      <c r="I217" s="52">
        <v>149246.72970391595</v>
      </c>
      <c r="J217" s="53">
        <v>125950</v>
      </c>
      <c r="K217" s="54">
        <v>233.17239732569246</v>
      </c>
      <c r="L217" s="54">
        <v>60</v>
      </c>
      <c r="M217" s="55">
        <v>0.95255309343338013</v>
      </c>
      <c r="N217" s="55">
        <v>0.97170621156692505</v>
      </c>
      <c r="O217" s="55">
        <v>0.90835696458816528</v>
      </c>
      <c r="P217" s="56">
        <v>0.94343721866607666</v>
      </c>
      <c r="W217" s="53">
        <v>162783.2219009758</v>
      </c>
      <c r="X217" s="53">
        <v>129900</v>
      </c>
      <c r="Y217" s="52">
        <v>151198.10176390773</v>
      </c>
      <c r="Z217" s="53">
        <v>125000</v>
      </c>
      <c r="AA217" s="54">
        <v>104.60702228224173</v>
      </c>
      <c r="AB217" s="54">
        <v>71</v>
      </c>
      <c r="AC217" s="55">
        <v>0.89160454273223877</v>
      </c>
      <c r="AD217" s="56">
        <v>0.93011629581451416</v>
      </c>
      <c r="AK217" s="57">
        <v>32690</v>
      </c>
      <c r="AL217" s="58">
        <v>5207943359</v>
      </c>
      <c r="AM217" s="59">
        <v>50235</v>
      </c>
      <c r="AN217" s="60">
        <v>30766</v>
      </c>
      <c r="AO217" s="61">
        <v>159366.66847210747</v>
      </c>
      <c r="AP217" s="58">
        <v>135000</v>
      </c>
      <c r="AQ217" s="59">
        <v>235.83546975861964</v>
      </c>
      <c r="AR217" s="59">
        <v>56</v>
      </c>
      <c r="AS217" s="62">
        <v>0.96419161558151245</v>
      </c>
      <c r="AT217" s="62">
        <v>0.97939050197601318</v>
      </c>
      <c r="AU217" s="62">
        <v>0.93328946828842163</v>
      </c>
      <c r="AV217" s="63">
        <v>0.96153843402862549</v>
      </c>
      <c r="AW217" s="58">
        <v>177642.37592935876</v>
      </c>
      <c r="AX217" s="58">
        <v>139950</v>
      </c>
      <c r="AY217" s="61">
        <v>163569.22257686296</v>
      </c>
      <c r="AZ217" s="58">
        <v>139900</v>
      </c>
      <c r="BA217" s="59">
        <v>90.063580808737484</v>
      </c>
      <c r="BB217" s="59">
        <v>54</v>
      </c>
      <c r="BC217" s="62">
        <v>0.93172162771224976</v>
      </c>
      <c r="BD217" s="63">
        <v>0.96078431606292725</v>
      </c>
    </row>
    <row r="218" spans="1:56" x14ac:dyDescent="0.25">
      <c r="A218" s="47">
        <v>39753</v>
      </c>
      <c r="B218" s="48">
        <v>1837</v>
      </c>
      <c r="E218" s="49">
        <v>3139</v>
      </c>
      <c r="F218" s="49">
        <v>1688</v>
      </c>
      <c r="H218" s="51">
        <v>274323106</v>
      </c>
      <c r="I218" s="52">
        <v>149413.45642701525</v>
      </c>
      <c r="J218" s="53">
        <v>125000</v>
      </c>
      <c r="K218" s="54">
        <v>262.40446379967341</v>
      </c>
      <c r="L218" s="54">
        <v>60</v>
      </c>
      <c r="M218" s="55">
        <v>0.95270645618438721</v>
      </c>
      <c r="N218" s="55">
        <v>0.9713665246963501</v>
      </c>
      <c r="O218" s="55">
        <v>0.91189807653427124</v>
      </c>
      <c r="P218" s="56">
        <v>0.94705879688262939</v>
      </c>
      <c r="W218" s="53">
        <v>169283.70344387754</v>
      </c>
      <c r="X218" s="53">
        <v>136000</v>
      </c>
      <c r="Y218" s="52">
        <v>147241.39117471676</v>
      </c>
      <c r="Z218" s="53">
        <v>125000</v>
      </c>
      <c r="AA218" s="54">
        <v>91.392772511848335</v>
      </c>
      <c r="AB218" s="54">
        <v>60</v>
      </c>
      <c r="AC218" s="55">
        <v>0.90215599536895752</v>
      </c>
      <c r="AD218" s="56">
        <v>0.93878978490829468</v>
      </c>
      <c r="AK218" s="57">
        <v>30596</v>
      </c>
      <c r="AL218" s="58">
        <v>4895420707</v>
      </c>
      <c r="AM218" s="59">
        <v>47462</v>
      </c>
      <c r="AN218" s="60">
        <v>29285</v>
      </c>
      <c r="AO218" s="61">
        <v>160059.52940984143</v>
      </c>
      <c r="AP218" s="58">
        <v>136000</v>
      </c>
      <c r="AQ218" s="59">
        <v>236.01774915830418</v>
      </c>
      <c r="AR218" s="59">
        <v>56</v>
      </c>
      <c r="AS218" s="62">
        <v>0.96498525142669678</v>
      </c>
      <c r="AT218" s="62">
        <v>0.97973841428756714</v>
      </c>
      <c r="AU218" s="62">
        <v>0.93499577045440674</v>
      </c>
      <c r="AV218" s="63">
        <v>0.96269452571868896</v>
      </c>
      <c r="AW218" s="58">
        <v>178509.75028479812</v>
      </c>
      <c r="AX218" s="58">
        <v>140000</v>
      </c>
      <c r="AY218" s="61">
        <v>164193.0690386589</v>
      </c>
      <c r="AZ218" s="58">
        <v>139900</v>
      </c>
      <c r="BA218" s="59">
        <v>89.328040159819693</v>
      </c>
      <c r="BB218" s="59">
        <v>53</v>
      </c>
      <c r="BC218" s="62">
        <v>0.93374991416931152</v>
      </c>
      <c r="BD218" s="63">
        <v>0.96200096607208252</v>
      </c>
    </row>
    <row r="219" spans="1:56" x14ac:dyDescent="0.25">
      <c r="A219" s="47">
        <v>39722</v>
      </c>
      <c r="B219" s="48">
        <v>2585</v>
      </c>
      <c r="E219" s="49">
        <v>3967</v>
      </c>
      <c r="F219" s="49">
        <v>1935</v>
      </c>
      <c r="H219" s="51">
        <v>400794861</v>
      </c>
      <c r="I219" s="52">
        <v>155046.36789168278</v>
      </c>
      <c r="J219" s="53">
        <v>128530</v>
      </c>
      <c r="K219" s="54">
        <v>296.04990328820116</v>
      </c>
      <c r="L219" s="54">
        <v>58</v>
      </c>
      <c r="M219" s="55">
        <v>0.95590990781784058</v>
      </c>
      <c r="N219" s="55">
        <v>0.97419524192810059</v>
      </c>
      <c r="O219" s="55">
        <v>0.92144078016281128</v>
      </c>
      <c r="P219" s="56">
        <v>0.952980637550354</v>
      </c>
      <c r="W219" s="53">
        <v>174924.33948432759</v>
      </c>
      <c r="X219" s="53">
        <v>132500</v>
      </c>
      <c r="Y219" s="52">
        <v>153601.51786639047</v>
      </c>
      <c r="Z219" s="53">
        <v>128530</v>
      </c>
      <c r="AA219" s="54">
        <v>88.37260981912145</v>
      </c>
      <c r="AB219" s="54">
        <v>56</v>
      </c>
      <c r="AC219" s="55">
        <v>0.90832537412643433</v>
      </c>
      <c r="AD219" s="56">
        <v>0.94549500942230225</v>
      </c>
      <c r="AK219" s="57">
        <v>28759</v>
      </c>
      <c r="AL219" s="58">
        <v>4621097601</v>
      </c>
      <c r="AM219" s="59">
        <v>44323</v>
      </c>
      <c r="AN219" s="60">
        <v>27597</v>
      </c>
      <c r="AO219" s="61">
        <v>160739.4205363665</v>
      </c>
      <c r="AP219" s="58">
        <v>136900</v>
      </c>
      <c r="AQ219" s="59">
        <v>234.3321046042565</v>
      </c>
      <c r="AR219" s="59">
        <v>56</v>
      </c>
      <c r="AS219" s="62">
        <v>0.96576803922653198</v>
      </c>
      <c r="AT219" s="62">
        <v>0.98009669780731201</v>
      </c>
      <c r="AU219" s="62">
        <v>0.9364745020866394</v>
      </c>
      <c r="AV219" s="63">
        <v>0.96349596977233887</v>
      </c>
      <c r="AW219" s="58">
        <v>179163.3644106086</v>
      </c>
      <c r="AX219" s="58">
        <v>142000</v>
      </c>
      <c r="AY219" s="61">
        <v>165224.82470148441</v>
      </c>
      <c r="AZ219" s="58">
        <v>139900</v>
      </c>
      <c r="BA219" s="59">
        <v>89.201739445551723</v>
      </c>
      <c r="BB219" s="59">
        <v>53</v>
      </c>
      <c r="BC219" s="62">
        <v>0.93567883968353271</v>
      </c>
      <c r="BD219" s="63">
        <v>0.96313017606735229</v>
      </c>
    </row>
    <row r="220" spans="1:56" x14ac:dyDescent="0.25">
      <c r="A220" s="47">
        <v>39692</v>
      </c>
      <c r="B220" s="48">
        <v>2778</v>
      </c>
      <c r="E220" s="49">
        <v>4382</v>
      </c>
      <c r="F220" s="49">
        <v>2360</v>
      </c>
      <c r="H220" s="51">
        <v>425120682</v>
      </c>
      <c r="I220" s="52">
        <v>153086.30968671228</v>
      </c>
      <c r="J220" s="53">
        <v>132000</v>
      </c>
      <c r="K220" s="54">
        <v>254.77241627655744</v>
      </c>
      <c r="L220" s="54">
        <v>55</v>
      </c>
      <c r="M220" s="55">
        <v>0.96648991107940674</v>
      </c>
      <c r="N220" s="55">
        <v>0.98076921701431274</v>
      </c>
      <c r="O220" s="55">
        <v>0.93856191635131836</v>
      </c>
      <c r="P220" s="56">
        <v>0.95999997854232788</v>
      </c>
      <c r="W220" s="53">
        <v>179353.878344386</v>
      </c>
      <c r="X220" s="53">
        <v>144000</v>
      </c>
      <c r="Y220" s="52">
        <v>159753.3212919677</v>
      </c>
      <c r="Z220" s="53">
        <v>135000</v>
      </c>
      <c r="AA220" s="54">
        <v>88.202118644067795</v>
      </c>
      <c r="AB220" s="54">
        <v>52.5</v>
      </c>
      <c r="AC220" s="55">
        <v>0.92642480134963989</v>
      </c>
      <c r="AD220" s="56">
        <v>0.95454543828964233</v>
      </c>
      <c r="AK220" s="57">
        <v>26174</v>
      </c>
      <c r="AL220" s="58">
        <v>4220302740</v>
      </c>
      <c r="AM220" s="59">
        <v>40356</v>
      </c>
      <c r="AN220" s="60">
        <v>25662</v>
      </c>
      <c r="AO220" s="61">
        <v>161301.89344136982</v>
      </c>
      <c r="AP220" s="58">
        <v>137500</v>
      </c>
      <c r="AQ220" s="59">
        <v>228.23602460738985</v>
      </c>
      <c r="AR220" s="59">
        <v>56</v>
      </c>
      <c r="AS220" s="62">
        <v>0.96674078702926636</v>
      </c>
      <c r="AT220" s="62">
        <v>0.98065376281738281</v>
      </c>
      <c r="AU220" s="62">
        <v>0.93796372413635254</v>
      </c>
      <c r="AV220" s="63">
        <v>0.96428573131561279</v>
      </c>
      <c r="AW220" s="58">
        <v>179579.37985611512</v>
      </c>
      <c r="AX220" s="58">
        <v>143900</v>
      </c>
      <c r="AY220" s="61">
        <v>166100.81430021077</v>
      </c>
      <c r="AZ220" s="58">
        <v>140000</v>
      </c>
      <c r="BA220" s="59">
        <v>89.264263445050659</v>
      </c>
      <c r="BB220" s="59">
        <v>53</v>
      </c>
      <c r="BC220" s="62">
        <v>0.93774795532226563</v>
      </c>
      <c r="BD220" s="63">
        <v>0.96423530578613281</v>
      </c>
    </row>
    <row r="221" spans="1:56" x14ac:dyDescent="0.25">
      <c r="A221" s="47">
        <v>39661</v>
      </c>
      <c r="B221" s="48">
        <v>3161</v>
      </c>
      <c r="E221" s="49">
        <v>4543</v>
      </c>
      <c r="F221" s="49">
        <v>2662</v>
      </c>
      <c r="H221" s="51">
        <v>518909971</v>
      </c>
      <c r="I221" s="52">
        <v>164212.0161392405</v>
      </c>
      <c r="J221" s="53">
        <v>137500</v>
      </c>
      <c r="K221" s="54">
        <v>267.72563291139238</v>
      </c>
      <c r="L221" s="54">
        <v>55</v>
      </c>
      <c r="M221" s="55">
        <v>0.96749114990234375</v>
      </c>
      <c r="N221" s="55">
        <v>0.97904837131500244</v>
      </c>
      <c r="O221" s="55">
        <v>0.93804633617401123</v>
      </c>
      <c r="P221" s="56">
        <v>0.96153843402862549</v>
      </c>
      <c r="W221" s="53">
        <v>177608.16600529102</v>
      </c>
      <c r="X221" s="53">
        <v>139000</v>
      </c>
      <c r="Y221" s="52">
        <v>158295.17613850208</v>
      </c>
      <c r="Z221" s="53">
        <v>136900</v>
      </c>
      <c r="AA221" s="54">
        <v>87.614951164537942</v>
      </c>
      <c r="AB221" s="54">
        <v>55</v>
      </c>
      <c r="AC221" s="55">
        <v>0.93569439649581909</v>
      </c>
      <c r="AD221" s="56">
        <v>0.95757806301116943</v>
      </c>
      <c r="AK221" s="57">
        <v>23396</v>
      </c>
      <c r="AL221" s="58">
        <v>3795182058</v>
      </c>
      <c r="AM221" s="59">
        <v>35974</v>
      </c>
      <c r="AN221" s="60">
        <v>23302</v>
      </c>
      <c r="AO221" s="61">
        <v>162277.42155898575</v>
      </c>
      <c r="AP221" s="58">
        <v>138000</v>
      </c>
      <c r="AQ221" s="59">
        <v>225.08600495853636</v>
      </c>
      <c r="AR221" s="59">
        <v>56</v>
      </c>
      <c r="AS221" s="62">
        <v>0.96677058935165405</v>
      </c>
      <c r="AT221" s="62">
        <v>0.98065376281738281</v>
      </c>
      <c r="AU221" s="62">
        <v>0.9378923773765564</v>
      </c>
      <c r="AV221" s="63">
        <v>0.96474951505661011</v>
      </c>
      <c r="AW221" s="58">
        <v>179606.82004619195</v>
      </c>
      <c r="AX221" s="58">
        <v>143700</v>
      </c>
      <c r="AY221" s="61">
        <v>166742.68335553742</v>
      </c>
      <c r="AZ221" s="58">
        <v>140000</v>
      </c>
      <c r="BA221" s="59">
        <v>89.371845493562233</v>
      </c>
      <c r="BB221" s="59">
        <v>53</v>
      </c>
      <c r="BC221" s="62">
        <v>0.93889647722244263</v>
      </c>
      <c r="BD221" s="63">
        <v>0.9649999737739563</v>
      </c>
    </row>
    <row r="222" spans="1:56" x14ac:dyDescent="0.25">
      <c r="A222" s="47">
        <v>39630</v>
      </c>
      <c r="B222" s="48">
        <v>3521</v>
      </c>
      <c r="E222" s="49">
        <v>4752</v>
      </c>
      <c r="F222" s="49">
        <v>3017</v>
      </c>
      <c r="H222" s="51">
        <v>589019123</v>
      </c>
      <c r="I222" s="52">
        <v>167287.45328031809</v>
      </c>
      <c r="J222" s="53">
        <v>144000</v>
      </c>
      <c r="K222" s="54">
        <v>243.46435671684182</v>
      </c>
      <c r="L222" s="54">
        <v>50</v>
      </c>
      <c r="M222" s="55">
        <v>0.96813458204269409</v>
      </c>
      <c r="N222" s="55">
        <v>0.98128294944763184</v>
      </c>
      <c r="O222" s="55">
        <v>0.94245576858520508</v>
      </c>
      <c r="P222" s="56">
        <v>0.96781212091445923</v>
      </c>
      <c r="W222" s="53">
        <v>175312.27312961011</v>
      </c>
      <c r="X222" s="53">
        <v>140000</v>
      </c>
      <c r="Y222" s="52">
        <v>167482.04181878528</v>
      </c>
      <c r="Z222" s="53">
        <v>139950</v>
      </c>
      <c r="AA222" s="54">
        <v>86.979774535809014</v>
      </c>
      <c r="AB222" s="54">
        <v>52</v>
      </c>
      <c r="AC222" s="55">
        <v>0.93348658084869385</v>
      </c>
      <c r="AD222" s="56">
        <v>0.96078431606292725</v>
      </c>
      <c r="AK222" s="57">
        <v>20235</v>
      </c>
      <c r="AL222" s="58">
        <v>3276272087</v>
      </c>
      <c r="AM222" s="59">
        <v>31431</v>
      </c>
      <c r="AN222" s="60">
        <v>20640</v>
      </c>
      <c r="AO222" s="61">
        <v>161975.18598902458</v>
      </c>
      <c r="AP222" s="58">
        <v>138000</v>
      </c>
      <c r="AQ222" s="59">
        <v>218.42685578728873</v>
      </c>
      <c r="AR222" s="59">
        <v>56</v>
      </c>
      <c r="AS222" s="62">
        <v>0.96665805578231812</v>
      </c>
      <c r="AT222" s="62">
        <v>0.98095238208770752</v>
      </c>
      <c r="AU222" s="62">
        <v>0.93786823749542236</v>
      </c>
      <c r="AV222" s="63">
        <v>0.96526992321014404</v>
      </c>
      <c r="AW222" s="58">
        <v>179895.53361357917</v>
      </c>
      <c r="AX222" s="58">
        <v>144900</v>
      </c>
      <c r="AY222" s="61">
        <v>167831.61342907045</v>
      </c>
      <c r="AZ222" s="58">
        <v>142500</v>
      </c>
      <c r="BA222" s="59">
        <v>89.598459153018709</v>
      </c>
      <c r="BB222" s="59">
        <v>52</v>
      </c>
      <c r="BC222" s="62">
        <v>0.93931049108505249</v>
      </c>
      <c r="BD222" s="63">
        <v>0.96585029363632202</v>
      </c>
    </row>
    <row r="223" spans="1:56" x14ac:dyDescent="0.25">
      <c r="A223" s="47">
        <v>39600</v>
      </c>
      <c r="B223" s="48">
        <v>3500</v>
      </c>
      <c r="E223" s="49">
        <v>4669</v>
      </c>
      <c r="F223" s="49">
        <v>3105</v>
      </c>
      <c r="H223" s="51">
        <v>609146132</v>
      </c>
      <c r="I223" s="52">
        <v>174141.26129216695</v>
      </c>
      <c r="J223" s="53">
        <v>148700</v>
      </c>
      <c r="K223" s="54">
        <v>272.9002857142857</v>
      </c>
      <c r="L223" s="54">
        <v>50</v>
      </c>
      <c r="M223" s="55">
        <v>0.97071105241775513</v>
      </c>
      <c r="N223" s="55">
        <v>0.98290598392486572</v>
      </c>
      <c r="O223" s="55">
        <v>0.94727635383605957</v>
      </c>
      <c r="P223" s="56">
        <v>0.96982270479202271</v>
      </c>
      <c r="W223" s="53">
        <v>176164.54019292604</v>
      </c>
      <c r="X223" s="53">
        <v>144900</v>
      </c>
      <c r="Y223" s="52">
        <v>172429.96064516128</v>
      </c>
      <c r="Z223" s="53">
        <v>145000</v>
      </c>
      <c r="AA223" s="54">
        <v>83.705314009661834</v>
      </c>
      <c r="AB223" s="54">
        <v>47</v>
      </c>
      <c r="AC223" s="55">
        <v>0.94253259897232056</v>
      </c>
      <c r="AD223" s="56">
        <v>0.96689689159393311</v>
      </c>
      <c r="AK223" s="57">
        <v>16714</v>
      </c>
      <c r="AL223" s="58">
        <v>2687252964</v>
      </c>
      <c r="AM223" s="59">
        <v>26679</v>
      </c>
      <c r="AN223" s="60">
        <v>17623</v>
      </c>
      <c r="AO223" s="61">
        <v>160855.55872141744</v>
      </c>
      <c r="AP223" s="58">
        <v>137000</v>
      </c>
      <c r="AQ223" s="59">
        <v>213.15209716986777</v>
      </c>
      <c r="AR223" s="59">
        <v>58</v>
      </c>
      <c r="AS223" s="62">
        <v>0.96634674072265625</v>
      </c>
      <c r="AT223" s="62">
        <v>0.98082190752029419</v>
      </c>
      <c r="AU223" s="62">
        <v>0.93689727783203125</v>
      </c>
      <c r="AV223" s="63">
        <v>0.96470588445663452</v>
      </c>
      <c r="AW223" s="58">
        <v>180711.39387004802</v>
      </c>
      <c r="AX223" s="58">
        <v>144900</v>
      </c>
      <c r="AY223" s="61">
        <v>167891.46110574465</v>
      </c>
      <c r="AZ223" s="58">
        <v>142900</v>
      </c>
      <c r="BA223" s="59">
        <v>90.04664623765747</v>
      </c>
      <c r="BB223" s="59">
        <v>52</v>
      </c>
      <c r="BC223" s="62">
        <v>0.94031190872192383</v>
      </c>
      <c r="BD223" s="63">
        <v>0.96666663885116577</v>
      </c>
    </row>
    <row r="224" spans="1:56" x14ac:dyDescent="0.25">
      <c r="A224" s="47">
        <v>39569</v>
      </c>
      <c r="B224" s="48">
        <v>3447</v>
      </c>
      <c r="E224" s="49">
        <v>4941</v>
      </c>
      <c r="F224" s="49">
        <v>3113</v>
      </c>
      <c r="H224" s="51">
        <v>568340491</v>
      </c>
      <c r="I224" s="52">
        <v>164927.5946024376</v>
      </c>
      <c r="J224" s="53">
        <v>140757.5</v>
      </c>
      <c r="K224" s="54">
        <v>274.24666279744633</v>
      </c>
      <c r="L224" s="54">
        <v>53</v>
      </c>
      <c r="M224" s="55">
        <v>0.97085130214691162</v>
      </c>
      <c r="N224" s="55">
        <v>0.9827115535736084</v>
      </c>
      <c r="O224" s="55">
        <v>0.94704067707061768</v>
      </c>
      <c r="P224" s="56">
        <v>0.9692307710647583</v>
      </c>
      <c r="W224" s="53">
        <v>180225.40761750404</v>
      </c>
      <c r="X224" s="53">
        <v>144972.5</v>
      </c>
      <c r="Y224" s="52">
        <v>179912.49855258927</v>
      </c>
      <c r="Z224" s="53">
        <v>150000</v>
      </c>
      <c r="AA224" s="54">
        <v>88.235142948923865</v>
      </c>
      <c r="AB224" s="54">
        <v>46</v>
      </c>
      <c r="AC224" s="55">
        <v>0.94876724481582642</v>
      </c>
      <c r="AD224" s="56">
        <v>0.96992480754852295</v>
      </c>
      <c r="AK224" s="57">
        <v>13214</v>
      </c>
      <c r="AL224" s="58">
        <v>2078106832</v>
      </c>
      <c r="AM224" s="59">
        <v>22010</v>
      </c>
      <c r="AN224" s="60">
        <v>14518</v>
      </c>
      <c r="AO224" s="61">
        <v>157336.98001211387</v>
      </c>
      <c r="AP224" s="58">
        <v>134000</v>
      </c>
      <c r="AQ224" s="59">
        <v>197.32536138651329</v>
      </c>
      <c r="AR224" s="59">
        <v>60</v>
      </c>
      <c r="AS224" s="62">
        <v>0.96519142389297485</v>
      </c>
      <c r="AT224" s="62">
        <v>0.98026317358016968</v>
      </c>
      <c r="AU224" s="62">
        <v>0.93413400650024414</v>
      </c>
      <c r="AV224" s="63">
        <v>0.96296298503875732</v>
      </c>
      <c r="AW224" s="58">
        <v>181675.92810695284</v>
      </c>
      <c r="AX224" s="58">
        <v>144900</v>
      </c>
      <c r="AY224" s="61">
        <v>166921.0942823643</v>
      </c>
      <c r="AZ224" s="58">
        <v>141900</v>
      </c>
      <c r="BA224" s="59">
        <v>91.40297582145071</v>
      </c>
      <c r="BB224" s="59">
        <v>54</v>
      </c>
      <c r="BC224" s="62">
        <v>0.93983471393585205</v>
      </c>
      <c r="BD224" s="63">
        <v>0.96666663885116577</v>
      </c>
    </row>
    <row r="225" spans="1:56" x14ac:dyDescent="0.25">
      <c r="A225" s="47">
        <v>39539</v>
      </c>
      <c r="B225" s="48">
        <v>3017</v>
      </c>
      <c r="E225" s="49">
        <v>4955</v>
      </c>
      <c r="F225" s="49">
        <v>3276</v>
      </c>
      <c r="H225" s="51">
        <v>466366095</v>
      </c>
      <c r="I225" s="52">
        <v>154579.41498176998</v>
      </c>
      <c r="J225" s="53">
        <v>132500</v>
      </c>
      <c r="K225" s="54">
        <v>288.41597613523368</v>
      </c>
      <c r="L225" s="54">
        <v>55</v>
      </c>
      <c r="M225" s="55">
        <v>0.96546834707260132</v>
      </c>
      <c r="N225" s="55">
        <v>0.98130840063095093</v>
      </c>
      <c r="O225" s="55">
        <v>0.9365684986114502</v>
      </c>
      <c r="P225" s="56">
        <v>0.9650651216506958</v>
      </c>
      <c r="W225" s="53">
        <v>189172.76080808081</v>
      </c>
      <c r="X225" s="53">
        <v>149900</v>
      </c>
      <c r="Y225" s="52">
        <v>170941.56601466992</v>
      </c>
      <c r="Z225" s="53">
        <v>148500</v>
      </c>
      <c r="AA225" s="54">
        <v>87.061965811965806</v>
      </c>
      <c r="AB225" s="54">
        <v>47</v>
      </c>
      <c r="AC225" s="55">
        <v>0.94722455739974976</v>
      </c>
      <c r="AD225" s="56">
        <v>0.96979868412017822</v>
      </c>
      <c r="AK225" s="57">
        <v>9767</v>
      </c>
      <c r="AL225" s="58">
        <v>1509766341</v>
      </c>
      <c r="AM225" s="59">
        <v>17069</v>
      </c>
      <c r="AN225" s="60">
        <v>11405</v>
      </c>
      <c r="AO225" s="61">
        <v>154657.48217578366</v>
      </c>
      <c r="AP225" s="58">
        <v>130114.5</v>
      </c>
      <c r="AQ225" s="59">
        <v>170.18593222074333</v>
      </c>
      <c r="AR225" s="59">
        <v>64</v>
      </c>
      <c r="AS225" s="62">
        <v>0.96319234371185303</v>
      </c>
      <c r="AT225" s="62">
        <v>0.97947502136230469</v>
      </c>
      <c r="AU225" s="62">
        <v>0.92955482006072998</v>
      </c>
      <c r="AV225" s="63">
        <v>0.95999997854232788</v>
      </c>
      <c r="AW225" s="58">
        <v>182095.73280562885</v>
      </c>
      <c r="AX225" s="58">
        <v>144900</v>
      </c>
      <c r="AY225" s="61">
        <v>163374.97699736612</v>
      </c>
      <c r="AZ225" s="58">
        <v>139900</v>
      </c>
      <c r="BA225" s="59">
        <v>92.267713083128726</v>
      </c>
      <c r="BB225" s="59">
        <v>56</v>
      </c>
      <c r="BC225" s="62">
        <v>0.93738800287246704</v>
      </c>
      <c r="BD225" s="63">
        <v>0.96562379598617554</v>
      </c>
    </row>
    <row r="226" spans="1:56" x14ac:dyDescent="0.25">
      <c r="A226" s="47">
        <v>39508</v>
      </c>
      <c r="B226" s="48">
        <v>2705</v>
      </c>
      <c r="E226" s="49">
        <v>4521</v>
      </c>
      <c r="F226" s="49">
        <v>3056</v>
      </c>
      <c r="H226" s="51">
        <v>419889156</v>
      </c>
      <c r="I226" s="52">
        <v>155284.45118343196</v>
      </c>
      <c r="J226" s="53">
        <v>134900</v>
      </c>
      <c r="K226" s="54">
        <v>145.79445471349354</v>
      </c>
      <c r="L226" s="54">
        <v>62</v>
      </c>
      <c r="M226" s="55">
        <v>0.96808397769927979</v>
      </c>
      <c r="N226" s="55">
        <v>0.98245614767074585</v>
      </c>
      <c r="O226" s="55">
        <v>0.93654859066009521</v>
      </c>
      <c r="P226" s="56">
        <v>0.96508157253265381</v>
      </c>
      <c r="W226" s="53">
        <v>180850.93203453621</v>
      </c>
      <c r="X226" s="53">
        <v>145000</v>
      </c>
      <c r="Y226" s="52">
        <v>161600.44204322199</v>
      </c>
      <c r="Z226" s="53">
        <v>137500</v>
      </c>
      <c r="AA226" s="54">
        <v>89.736497545008177</v>
      </c>
      <c r="AB226" s="54">
        <v>50</v>
      </c>
      <c r="AC226" s="55">
        <v>0.94153130054473877</v>
      </c>
      <c r="AD226" s="56">
        <v>0.96960711479187012</v>
      </c>
      <c r="AK226" s="57">
        <v>6750</v>
      </c>
      <c r="AL226" s="58">
        <v>1043400246</v>
      </c>
      <c r="AM226" s="59">
        <v>12114</v>
      </c>
      <c r="AN226" s="60">
        <v>8129</v>
      </c>
      <c r="AO226" s="61">
        <v>154692.40118606374</v>
      </c>
      <c r="AP226" s="58">
        <v>130000</v>
      </c>
      <c r="AQ226" s="59">
        <v>117.34148148148148</v>
      </c>
      <c r="AR226" s="59">
        <v>67</v>
      </c>
      <c r="AS226" s="62">
        <v>0.96217262744903564</v>
      </c>
      <c r="AT226" s="62">
        <v>0.97832131385803223</v>
      </c>
      <c r="AU226" s="62">
        <v>0.9263959527015686</v>
      </c>
      <c r="AV226" s="63">
        <v>0.95744681358337402</v>
      </c>
      <c r="AW226" s="58">
        <v>179201.78083436596</v>
      </c>
      <c r="AX226" s="58">
        <v>142500</v>
      </c>
      <c r="AY226" s="61">
        <v>160325.22591771372</v>
      </c>
      <c r="AZ226" s="58">
        <v>137500</v>
      </c>
      <c r="BA226" s="59">
        <v>94.365895669291334</v>
      </c>
      <c r="BB226" s="59">
        <v>61</v>
      </c>
      <c r="BC226" s="62">
        <v>0.93340075016021729</v>
      </c>
      <c r="BD226" s="63">
        <v>0.96310192346572876</v>
      </c>
    </row>
    <row r="227" spans="1:56" x14ac:dyDescent="0.25">
      <c r="A227" s="47">
        <v>39479</v>
      </c>
      <c r="B227" s="48">
        <v>2260</v>
      </c>
      <c r="E227" s="49">
        <v>3713</v>
      </c>
      <c r="F227" s="49">
        <v>2654</v>
      </c>
      <c r="H227" s="51">
        <v>342557497</v>
      </c>
      <c r="I227" s="52">
        <v>151708.3689105403</v>
      </c>
      <c r="J227" s="53">
        <v>127700</v>
      </c>
      <c r="K227" s="54">
        <v>96.257964601769913</v>
      </c>
      <c r="L227" s="54">
        <v>73</v>
      </c>
      <c r="M227" s="55">
        <v>0.95932906866073608</v>
      </c>
      <c r="N227" s="55">
        <v>0.97647058963775635</v>
      </c>
      <c r="O227" s="55">
        <v>0.91979968547821045</v>
      </c>
      <c r="P227" s="56">
        <v>0.95224463939666748</v>
      </c>
      <c r="W227" s="53">
        <v>180949.75020210186</v>
      </c>
      <c r="X227" s="53">
        <v>145500</v>
      </c>
      <c r="Y227" s="52">
        <v>162910.12585034015</v>
      </c>
      <c r="Z227" s="53">
        <v>139950</v>
      </c>
      <c r="AA227" s="54">
        <v>98.841748304446114</v>
      </c>
      <c r="AB227" s="54">
        <v>67</v>
      </c>
      <c r="AC227" s="55">
        <v>0.93521255254745483</v>
      </c>
      <c r="AD227" s="56">
        <v>0.96301794052124023</v>
      </c>
      <c r="AK227" s="57">
        <v>4045</v>
      </c>
      <c r="AL227" s="58">
        <v>623511090</v>
      </c>
      <c r="AM227" s="59">
        <v>7593</v>
      </c>
      <c r="AN227" s="60">
        <v>5073</v>
      </c>
      <c r="AO227" s="61">
        <v>154296.23608017818</v>
      </c>
      <c r="AP227" s="58">
        <v>127899</v>
      </c>
      <c r="AQ227" s="59">
        <v>98.314215080346102</v>
      </c>
      <c r="AR227" s="59">
        <v>71</v>
      </c>
      <c r="AS227" s="62">
        <v>0.95821660757064819</v>
      </c>
      <c r="AT227" s="62">
        <v>0.97581315040588379</v>
      </c>
      <c r="AU227" s="62">
        <v>0.9195713996887207</v>
      </c>
      <c r="AV227" s="63">
        <v>0.95185887813568115</v>
      </c>
      <c r="AW227" s="58">
        <v>178220.07076963628</v>
      </c>
      <c r="AX227" s="58">
        <v>139950</v>
      </c>
      <c r="AY227" s="61">
        <v>159556.1678515008</v>
      </c>
      <c r="AZ227" s="58">
        <v>137900</v>
      </c>
      <c r="BA227" s="59">
        <v>97.153755174452982</v>
      </c>
      <c r="BB227" s="59">
        <v>70</v>
      </c>
      <c r="BC227" s="62">
        <v>0.92848116159439087</v>
      </c>
      <c r="BD227" s="63">
        <v>0.9591326117515564</v>
      </c>
    </row>
    <row r="228" spans="1:56" x14ac:dyDescent="0.25">
      <c r="A228" s="47">
        <v>39448</v>
      </c>
      <c r="B228" s="48">
        <v>1785</v>
      </c>
      <c r="E228" s="49">
        <v>3880</v>
      </c>
      <c r="F228" s="49">
        <v>2419</v>
      </c>
      <c r="H228" s="51">
        <v>280953593</v>
      </c>
      <c r="I228" s="52">
        <v>157573.52383623106</v>
      </c>
      <c r="J228" s="53">
        <v>127900</v>
      </c>
      <c r="K228" s="54">
        <v>100.91764705882353</v>
      </c>
      <c r="L228" s="54">
        <v>68</v>
      </c>
      <c r="M228" s="55">
        <v>0.95680850744247437</v>
      </c>
      <c r="N228" s="55">
        <v>0.97499215602874756</v>
      </c>
      <c r="O228" s="55">
        <v>0.91928023099899292</v>
      </c>
      <c r="P228" s="56">
        <v>0.95096564292907715</v>
      </c>
      <c r="W228" s="53">
        <v>175607.26695898891</v>
      </c>
      <c r="X228" s="53">
        <v>136950</v>
      </c>
      <c r="Y228" s="52">
        <v>155885.95574855251</v>
      </c>
      <c r="Z228" s="53">
        <v>132500</v>
      </c>
      <c r="AA228" s="54">
        <v>95.301777594047124</v>
      </c>
      <c r="AB228" s="54">
        <v>71</v>
      </c>
      <c r="AC228" s="55">
        <v>0.92111325263977051</v>
      </c>
      <c r="AD228" s="56">
        <v>0.95555555820465088</v>
      </c>
      <c r="AK228" s="57">
        <v>1785</v>
      </c>
      <c r="AL228" s="58">
        <v>280953593</v>
      </c>
      <c r="AM228" s="59">
        <v>3880</v>
      </c>
      <c r="AN228" s="60">
        <v>2419</v>
      </c>
      <c r="AO228" s="61">
        <v>157573.52383623106</v>
      </c>
      <c r="AP228" s="58">
        <v>127900</v>
      </c>
      <c r="AQ228" s="59">
        <v>100.91764705882353</v>
      </c>
      <c r="AR228" s="59">
        <v>68</v>
      </c>
      <c r="AS228" s="62">
        <v>0.95680850744247437</v>
      </c>
      <c r="AT228" s="62">
        <v>0.97499215602874756</v>
      </c>
      <c r="AU228" s="62">
        <v>0.91928023099899292</v>
      </c>
      <c r="AV228" s="63">
        <v>0.95096564292907715</v>
      </c>
      <c r="AW228" s="58">
        <v>175607.26695898891</v>
      </c>
      <c r="AX228" s="58">
        <v>136950</v>
      </c>
      <c r="AY228" s="61">
        <v>155885.95574855251</v>
      </c>
      <c r="AZ228" s="58">
        <v>132500</v>
      </c>
      <c r="BA228" s="59">
        <v>95.301777594047124</v>
      </c>
      <c r="BB228" s="59">
        <v>71</v>
      </c>
      <c r="BC228" s="62">
        <v>0.92111325263977051</v>
      </c>
      <c r="BD228" s="63">
        <v>0.95555555820465088</v>
      </c>
    </row>
    <row r="229" spans="1:56" x14ac:dyDescent="0.25">
      <c r="A229" s="47">
        <v>39417</v>
      </c>
      <c r="B229" s="48">
        <v>2360</v>
      </c>
      <c r="E229" s="49">
        <v>2029</v>
      </c>
      <c r="F229" s="49">
        <v>1696</v>
      </c>
      <c r="H229" s="51">
        <v>389090033</v>
      </c>
      <c r="I229" s="52">
        <v>164868.65805084744</v>
      </c>
      <c r="J229" s="53">
        <v>130000</v>
      </c>
      <c r="K229" s="54">
        <v>88.079237288135587</v>
      </c>
      <c r="L229" s="54">
        <v>59</v>
      </c>
      <c r="M229" s="55">
        <v>0.96149444580078125</v>
      </c>
      <c r="N229" s="55">
        <v>0.97777777910232544</v>
      </c>
      <c r="O229" s="55">
        <v>0.92710471153259277</v>
      </c>
      <c r="P229" s="56">
        <v>0.95652174949645996</v>
      </c>
      <c r="W229" s="53">
        <v>164698.27972372965</v>
      </c>
      <c r="X229" s="53">
        <v>132500</v>
      </c>
      <c r="Y229" s="52">
        <v>169104.08215130024</v>
      </c>
      <c r="Z229" s="53">
        <v>133750</v>
      </c>
      <c r="AA229" s="54">
        <v>99.445165094339629</v>
      </c>
      <c r="AB229" s="54">
        <v>67</v>
      </c>
      <c r="AC229" s="55">
        <v>0.92060565948486328</v>
      </c>
      <c r="AD229" s="56">
        <v>0.95300179719924927</v>
      </c>
      <c r="AK229" s="57">
        <v>38221</v>
      </c>
      <c r="AL229" s="58">
        <v>6156375740</v>
      </c>
      <c r="AM229" s="59">
        <v>47146</v>
      </c>
      <c r="AN229" s="60">
        <v>37032</v>
      </c>
      <c r="AO229" s="61">
        <v>161123.70750346777</v>
      </c>
      <c r="AP229" s="58">
        <v>134900</v>
      </c>
      <c r="AQ229" s="59">
        <v>83.630131609932235</v>
      </c>
      <c r="AR229" s="59">
        <v>51</v>
      </c>
      <c r="AS229" s="62">
        <v>0.97041940689086914</v>
      </c>
      <c r="AT229" s="62">
        <v>0.98389238119125366</v>
      </c>
      <c r="AU229" s="62">
        <v>0.94504028558731079</v>
      </c>
      <c r="AV229" s="63">
        <v>0.97040039300918579</v>
      </c>
      <c r="AW229" s="58">
        <v>169465.09071797159</v>
      </c>
      <c r="AX229" s="58">
        <v>137950</v>
      </c>
      <c r="AY229" s="61">
        <v>166855.5332305028</v>
      </c>
      <c r="AZ229" s="58">
        <v>139000</v>
      </c>
      <c r="BA229" s="59">
        <v>82.874881849361316</v>
      </c>
      <c r="BB229" s="59">
        <v>50</v>
      </c>
      <c r="BC229" s="62">
        <v>0.94480782747268677</v>
      </c>
      <c r="BD229" s="63">
        <v>0.97043895721435547</v>
      </c>
    </row>
    <row r="230" spans="1:56" x14ac:dyDescent="0.25">
      <c r="A230" s="47">
        <v>39387</v>
      </c>
      <c r="B230" s="48">
        <v>2769</v>
      </c>
      <c r="E230" s="49">
        <v>2965</v>
      </c>
      <c r="F230" s="49">
        <v>2170</v>
      </c>
      <c r="H230" s="51">
        <v>447978574</v>
      </c>
      <c r="I230" s="52">
        <v>161900.46042645464</v>
      </c>
      <c r="J230" s="53">
        <v>133500</v>
      </c>
      <c r="K230" s="54">
        <v>82.730949801372333</v>
      </c>
      <c r="L230" s="54">
        <v>53</v>
      </c>
      <c r="M230" s="55">
        <v>0.96366167068481445</v>
      </c>
      <c r="N230" s="55">
        <v>0.98000001907348633</v>
      </c>
      <c r="O230" s="55">
        <v>0.9314415454864502</v>
      </c>
      <c r="P230" s="56">
        <v>0.96038413047790527</v>
      </c>
      <c r="W230" s="53">
        <v>169799.44020270271</v>
      </c>
      <c r="X230" s="53">
        <v>134950</v>
      </c>
      <c r="Y230" s="52">
        <v>159773.1241920591</v>
      </c>
      <c r="Z230" s="53">
        <v>130000</v>
      </c>
      <c r="AA230" s="54">
        <v>89.706451612903223</v>
      </c>
      <c r="AB230" s="54">
        <v>60</v>
      </c>
      <c r="AC230" s="55">
        <v>0.92311465740203857</v>
      </c>
      <c r="AD230" s="56">
        <v>0.95157897472381592</v>
      </c>
      <c r="AK230" s="57">
        <v>35861</v>
      </c>
      <c r="AL230" s="58">
        <v>5767285707</v>
      </c>
      <c r="AM230" s="59">
        <v>45117</v>
      </c>
      <c r="AN230" s="60">
        <v>35336</v>
      </c>
      <c r="AO230" s="61">
        <v>160877.17110658597</v>
      </c>
      <c r="AP230" s="58">
        <v>135000</v>
      </c>
      <c r="AQ230" s="59">
        <v>83.337321174600518</v>
      </c>
      <c r="AR230" s="59">
        <v>50</v>
      </c>
      <c r="AS230" s="62">
        <v>0.97100657224655151</v>
      </c>
      <c r="AT230" s="62">
        <v>0.98420220613479614</v>
      </c>
      <c r="AU230" s="62">
        <v>0.94623291492462158</v>
      </c>
      <c r="AV230" s="63">
        <v>0.9711538553237915</v>
      </c>
      <c r="AW230" s="58">
        <v>169679.50412746315</v>
      </c>
      <c r="AX230" s="58">
        <v>138000</v>
      </c>
      <c r="AY230" s="61">
        <v>166747.63961204697</v>
      </c>
      <c r="AZ230" s="58">
        <v>139000</v>
      </c>
      <c r="BA230" s="59">
        <v>82.079500750007071</v>
      </c>
      <c r="BB230" s="59">
        <v>49</v>
      </c>
      <c r="BC230" s="62">
        <v>0.94597941637039185</v>
      </c>
      <c r="BD230" s="63">
        <v>0.97107207775115967</v>
      </c>
    </row>
    <row r="231" spans="1:56" x14ac:dyDescent="0.25">
      <c r="A231" s="47">
        <v>39356</v>
      </c>
      <c r="B231" s="48">
        <v>2985</v>
      </c>
      <c r="E231" s="49">
        <v>3836</v>
      </c>
      <c r="F231" s="49">
        <v>2822</v>
      </c>
      <c r="H231" s="51">
        <v>460306429</v>
      </c>
      <c r="I231" s="52">
        <v>154206.50887772194</v>
      </c>
      <c r="J231" s="53">
        <v>129000</v>
      </c>
      <c r="K231" s="54">
        <v>81.699832495812402</v>
      </c>
      <c r="L231" s="54">
        <v>52</v>
      </c>
      <c r="M231" s="55">
        <v>0.96402204036712646</v>
      </c>
      <c r="N231" s="55">
        <v>0.97934806346893311</v>
      </c>
      <c r="O231" s="55">
        <v>0.9316403865814209</v>
      </c>
      <c r="P231" s="56">
        <v>0.96035486459732056</v>
      </c>
      <c r="W231" s="53">
        <v>166408.22898172322</v>
      </c>
      <c r="X231" s="53">
        <v>129950</v>
      </c>
      <c r="Y231" s="52">
        <v>159028.92151988635</v>
      </c>
      <c r="Z231" s="53">
        <v>132500</v>
      </c>
      <c r="AA231" s="54">
        <v>82.234668557249208</v>
      </c>
      <c r="AB231" s="54">
        <v>55</v>
      </c>
      <c r="AC231" s="55">
        <v>0.92871546745300293</v>
      </c>
      <c r="AD231" s="56">
        <v>0.95661848783493042</v>
      </c>
      <c r="AK231" s="57">
        <v>33092</v>
      </c>
      <c r="AL231" s="58">
        <v>5319307133</v>
      </c>
      <c r="AM231" s="59">
        <v>42152</v>
      </c>
      <c r="AN231" s="60">
        <v>33166</v>
      </c>
      <c r="AO231" s="61">
        <v>160791.58252221753</v>
      </c>
      <c r="AP231" s="58">
        <v>135000</v>
      </c>
      <c r="AQ231" s="59">
        <v>83.388062858869745</v>
      </c>
      <c r="AR231" s="59">
        <v>50</v>
      </c>
      <c r="AS231" s="62">
        <v>0.97162163257598877</v>
      </c>
      <c r="AT231" s="62">
        <v>0.98453611135482788</v>
      </c>
      <c r="AU231" s="62">
        <v>0.94747805595397949</v>
      </c>
      <c r="AV231" s="63">
        <v>0.97189509868621826</v>
      </c>
      <c r="AW231" s="58">
        <v>169671.07236842104</v>
      </c>
      <c r="AX231" s="58">
        <v>138500</v>
      </c>
      <c r="AY231" s="61">
        <v>167204.093576263</v>
      </c>
      <c r="AZ231" s="58">
        <v>139500</v>
      </c>
      <c r="BA231" s="59">
        <v>81.580436028103605</v>
      </c>
      <c r="BB231" s="59">
        <v>48</v>
      </c>
      <c r="BC231" s="62">
        <v>0.94747906923294067</v>
      </c>
      <c r="BD231" s="63">
        <v>0.97212296724319458</v>
      </c>
    </row>
    <row r="232" spans="1:56" x14ac:dyDescent="0.25">
      <c r="A232" s="47">
        <v>39326</v>
      </c>
      <c r="B232" s="48">
        <v>2821</v>
      </c>
      <c r="E232" s="49">
        <v>3704</v>
      </c>
      <c r="F232" s="49">
        <v>2560</v>
      </c>
      <c r="H232" s="51">
        <v>424261249</v>
      </c>
      <c r="I232" s="52">
        <v>150447.25141843973</v>
      </c>
      <c r="J232" s="53">
        <v>129000</v>
      </c>
      <c r="K232" s="54">
        <v>74.84615384615384</v>
      </c>
      <c r="L232" s="54">
        <v>48</v>
      </c>
      <c r="M232" s="55">
        <v>0.96762341260910034</v>
      </c>
      <c r="N232" s="55">
        <v>0.98204135894775391</v>
      </c>
      <c r="O232" s="55">
        <v>0.93990212678909302</v>
      </c>
      <c r="P232" s="56">
        <v>0.96666663885116577</v>
      </c>
      <c r="W232" s="53">
        <v>174565.56096242229</v>
      </c>
      <c r="X232" s="53">
        <v>139950</v>
      </c>
      <c r="Y232" s="52">
        <v>166128.81871574002</v>
      </c>
      <c r="Z232" s="53">
        <v>132900</v>
      </c>
      <c r="AA232" s="54">
        <v>79.795312499999994</v>
      </c>
      <c r="AB232" s="54">
        <v>51</v>
      </c>
      <c r="AC232" s="55">
        <v>0.93254107236862183</v>
      </c>
      <c r="AD232" s="56">
        <v>0.96100276708602905</v>
      </c>
      <c r="AK232" s="57">
        <v>30107</v>
      </c>
      <c r="AL232" s="58">
        <v>4859000704</v>
      </c>
      <c r="AM232" s="59">
        <v>38316</v>
      </c>
      <c r="AN232" s="60">
        <v>30344</v>
      </c>
      <c r="AO232" s="61">
        <v>161444.68564973254</v>
      </c>
      <c r="AP232" s="58">
        <v>135000</v>
      </c>
      <c r="AQ232" s="59">
        <v>83.555455904334835</v>
      </c>
      <c r="AR232" s="59">
        <v>50</v>
      </c>
      <c r="AS232" s="62">
        <v>0.97237479686737061</v>
      </c>
      <c r="AT232" s="62">
        <v>0.98499059677124023</v>
      </c>
      <c r="AU232" s="62">
        <v>0.94905734062194824</v>
      </c>
      <c r="AV232" s="63">
        <v>0.97276264429092407</v>
      </c>
      <c r="AW232" s="58">
        <v>169997.57835606416</v>
      </c>
      <c r="AX232" s="58">
        <v>139475</v>
      </c>
      <c r="AY232" s="61">
        <v>167964.37377807134</v>
      </c>
      <c r="AZ232" s="58">
        <v>139900</v>
      </c>
      <c r="BA232" s="59">
        <v>81.519609781820577</v>
      </c>
      <c r="BB232" s="59">
        <v>48</v>
      </c>
      <c r="BC232" s="62">
        <v>0.94923704862594604</v>
      </c>
      <c r="BD232" s="63">
        <v>0.97315436601638794</v>
      </c>
    </row>
    <row r="233" spans="1:56" x14ac:dyDescent="0.25">
      <c r="A233" s="47">
        <v>39295</v>
      </c>
      <c r="B233" s="48">
        <v>3931</v>
      </c>
      <c r="E233" s="49">
        <v>4353</v>
      </c>
      <c r="F233" s="49">
        <v>3172</v>
      </c>
      <c r="H233" s="51">
        <v>650475507</v>
      </c>
      <c r="I233" s="52">
        <v>165515.39618320612</v>
      </c>
      <c r="J233" s="53">
        <v>137000</v>
      </c>
      <c r="K233" s="54">
        <v>79.518951920630883</v>
      </c>
      <c r="L233" s="54">
        <v>46</v>
      </c>
      <c r="M233" s="55">
        <v>0.97079169750213623</v>
      </c>
      <c r="N233" s="55">
        <v>0.98333990573883057</v>
      </c>
      <c r="O233" s="55">
        <v>0.94705015420913696</v>
      </c>
      <c r="P233" s="56">
        <v>0.97119128704071045</v>
      </c>
      <c r="W233" s="53">
        <v>171136.72582872928</v>
      </c>
      <c r="X233" s="53">
        <v>134900</v>
      </c>
      <c r="Y233" s="52">
        <v>159416.38451816747</v>
      </c>
      <c r="Z233" s="53">
        <v>134900</v>
      </c>
      <c r="AA233" s="54">
        <v>76.32156368221942</v>
      </c>
      <c r="AB233" s="54">
        <v>48</v>
      </c>
      <c r="AC233" s="55">
        <v>0.93938827514648438</v>
      </c>
      <c r="AD233" s="56">
        <v>0.96369588375091553</v>
      </c>
      <c r="AK233" s="57">
        <v>27286</v>
      </c>
      <c r="AL233" s="58">
        <v>4434739455</v>
      </c>
      <c r="AM233" s="59">
        <v>34612</v>
      </c>
      <c r="AN233" s="60">
        <v>27784</v>
      </c>
      <c r="AO233" s="61">
        <v>162581.64222605125</v>
      </c>
      <c r="AP233" s="58">
        <v>136000</v>
      </c>
      <c r="AQ233" s="59">
        <v>84.455944876117869</v>
      </c>
      <c r="AR233" s="59">
        <v>50</v>
      </c>
      <c r="AS233" s="62">
        <v>0.97286587953567505</v>
      </c>
      <c r="AT233" s="62">
        <v>0.98525059223175049</v>
      </c>
      <c r="AU233" s="62">
        <v>0.95000886917114258</v>
      </c>
      <c r="AV233" s="63">
        <v>0.97340816259384155</v>
      </c>
      <c r="AW233" s="58">
        <v>169508.87357917571</v>
      </c>
      <c r="AX233" s="58">
        <v>139000</v>
      </c>
      <c r="AY233" s="61">
        <v>168133.45722426602</v>
      </c>
      <c r="AZ233" s="58">
        <v>139900</v>
      </c>
      <c r="BA233" s="59">
        <v>81.678496868475989</v>
      </c>
      <c r="BB233" s="59">
        <v>47</v>
      </c>
      <c r="BC233" s="62">
        <v>0.95077759027481079</v>
      </c>
      <c r="BD233" s="63">
        <v>0.9741024374961853</v>
      </c>
    </row>
    <row r="234" spans="1:56" x14ac:dyDescent="0.25">
      <c r="A234" s="47">
        <v>39264</v>
      </c>
      <c r="B234" s="48">
        <v>3886</v>
      </c>
      <c r="E234" s="49">
        <v>4400</v>
      </c>
      <c r="F234" s="49">
        <v>3564</v>
      </c>
      <c r="H234" s="51">
        <v>672647441</v>
      </c>
      <c r="I234" s="52">
        <v>173139.62445302444</v>
      </c>
      <c r="J234" s="53">
        <v>145000</v>
      </c>
      <c r="K234" s="54">
        <v>78.616572310859496</v>
      </c>
      <c r="L234" s="54">
        <v>46</v>
      </c>
      <c r="M234" s="55">
        <v>0.97423428297042847</v>
      </c>
      <c r="N234" s="55">
        <v>0.98507463932037354</v>
      </c>
      <c r="O234" s="55">
        <v>0.95395219326019287</v>
      </c>
      <c r="P234" s="56">
        <v>0.97372686862945557</v>
      </c>
      <c r="W234" s="53">
        <v>168228.63456284153</v>
      </c>
      <c r="X234" s="53">
        <v>135000</v>
      </c>
      <c r="Y234" s="52">
        <v>169299.01518133259</v>
      </c>
      <c r="Z234" s="53">
        <v>139950</v>
      </c>
      <c r="AA234" s="54">
        <v>78.72326690990738</v>
      </c>
      <c r="AB234" s="54">
        <v>46</v>
      </c>
      <c r="AC234" s="55">
        <v>0.94844615459442139</v>
      </c>
      <c r="AD234" s="56">
        <v>0.97196394205093384</v>
      </c>
      <c r="AK234" s="57">
        <v>23355</v>
      </c>
      <c r="AL234" s="58">
        <v>3784263948</v>
      </c>
      <c r="AM234" s="59">
        <v>30259</v>
      </c>
      <c r="AN234" s="60">
        <v>24612</v>
      </c>
      <c r="AO234" s="61">
        <v>162087.80348652933</v>
      </c>
      <c r="AP234" s="58">
        <v>135500</v>
      </c>
      <c r="AQ234" s="59">
        <v>85.286986682653193</v>
      </c>
      <c r="AR234" s="59">
        <v>50</v>
      </c>
      <c r="AS234" s="62">
        <v>0.97321522235870361</v>
      </c>
      <c r="AT234" s="62">
        <v>0.98561149835586548</v>
      </c>
      <c r="AU234" s="62">
        <v>0.95050758123397827</v>
      </c>
      <c r="AV234" s="63">
        <v>0.97387862205505371</v>
      </c>
      <c r="AW234" s="58">
        <v>169274.9616949489</v>
      </c>
      <c r="AX234" s="58">
        <v>139750</v>
      </c>
      <c r="AY234" s="61">
        <v>169256.76389397826</v>
      </c>
      <c r="AZ234" s="58">
        <v>139950</v>
      </c>
      <c r="BA234" s="59">
        <v>82.368955709061353</v>
      </c>
      <c r="BB234" s="59">
        <v>47</v>
      </c>
      <c r="BC234" s="62">
        <v>0.95225369930267334</v>
      </c>
      <c r="BD234" s="63">
        <v>0.9754299521446228</v>
      </c>
    </row>
    <row r="235" spans="1:56" x14ac:dyDescent="0.25">
      <c r="A235" s="47">
        <v>39234</v>
      </c>
      <c r="B235" s="48">
        <v>4324</v>
      </c>
      <c r="E235" s="49">
        <v>4592</v>
      </c>
      <c r="F235" s="49">
        <v>3710</v>
      </c>
      <c r="H235" s="51">
        <v>740532766</v>
      </c>
      <c r="I235" s="52">
        <v>171340.29754743175</v>
      </c>
      <c r="J235" s="53">
        <v>142000</v>
      </c>
      <c r="K235" s="54">
        <v>81.493061979648473</v>
      </c>
      <c r="L235" s="54">
        <v>43</v>
      </c>
      <c r="M235" s="55">
        <v>0.97667449712753296</v>
      </c>
      <c r="N235" s="55">
        <v>0.98741531372070313</v>
      </c>
      <c r="O235" s="55">
        <v>0.95702677965164185</v>
      </c>
      <c r="P235" s="56">
        <v>0.97723883390426636</v>
      </c>
      <c r="W235" s="53">
        <v>175567.60274569623</v>
      </c>
      <c r="X235" s="53">
        <v>139900</v>
      </c>
      <c r="Y235" s="52">
        <v>176579.23981656326</v>
      </c>
      <c r="Z235" s="53">
        <v>147500</v>
      </c>
      <c r="AA235" s="54">
        <v>77.401347708894875</v>
      </c>
      <c r="AB235" s="54">
        <v>44</v>
      </c>
      <c r="AC235" s="55">
        <v>0.95124554634094238</v>
      </c>
      <c r="AD235" s="56">
        <v>0.97401738166809082</v>
      </c>
      <c r="AK235" s="57">
        <v>19469</v>
      </c>
      <c r="AL235" s="58">
        <v>3111616507</v>
      </c>
      <c r="AM235" s="59">
        <v>25859</v>
      </c>
      <c r="AN235" s="60">
        <v>21048</v>
      </c>
      <c r="AO235" s="61">
        <v>159881.64150652554</v>
      </c>
      <c r="AP235" s="58">
        <v>134277.5</v>
      </c>
      <c r="AQ235" s="59">
        <v>86.618533929213541</v>
      </c>
      <c r="AR235" s="59">
        <v>51</v>
      </c>
      <c r="AS235" s="62">
        <v>0.97301149368286133</v>
      </c>
      <c r="AT235" s="62">
        <v>0.98580211400985718</v>
      </c>
      <c r="AU235" s="62">
        <v>0.94982230663299561</v>
      </c>
      <c r="AV235" s="63">
        <v>0.97391301393508911</v>
      </c>
      <c r="AW235" s="58">
        <v>169452.81179612214</v>
      </c>
      <c r="AX235" s="58">
        <v>139900</v>
      </c>
      <c r="AY235" s="61">
        <v>169249.60869358218</v>
      </c>
      <c r="AZ235" s="58">
        <v>139950</v>
      </c>
      <c r="BA235" s="59">
        <v>82.986126288782245</v>
      </c>
      <c r="BB235" s="59">
        <v>47</v>
      </c>
      <c r="BC235" s="62">
        <v>0.952900230884552</v>
      </c>
      <c r="BD235" s="63">
        <v>0.97600001096725464</v>
      </c>
    </row>
    <row r="236" spans="1:56" x14ac:dyDescent="0.25">
      <c r="A236" s="47">
        <v>39203</v>
      </c>
      <c r="B236" s="48">
        <v>4120</v>
      </c>
      <c r="E236" s="49">
        <v>4684</v>
      </c>
      <c r="F236" s="49">
        <v>3948</v>
      </c>
      <c r="H236" s="51">
        <v>682646312</v>
      </c>
      <c r="I236" s="52">
        <v>165731.07841709151</v>
      </c>
      <c r="J236" s="53">
        <v>139000</v>
      </c>
      <c r="K236" s="54">
        <v>83.192522456907014</v>
      </c>
      <c r="L236" s="54">
        <v>44</v>
      </c>
      <c r="M236" s="55">
        <v>0.97534364461898804</v>
      </c>
      <c r="N236" s="55">
        <v>0.98738580942153931</v>
      </c>
      <c r="O236" s="55">
        <v>0.95515698194503784</v>
      </c>
      <c r="P236" s="56">
        <v>0.97767513990402222</v>
      </c>
      <c r="W236" s="53">
        <v>167516.04764957266</v>
      </c>
      <c r="X236" s="53">
        <v>140000</v>
      </c>
      <c r="Y236" s="52">
        <v>170521.51152774258</v>
      </c>
      <c r="Z236" s="53">
        <v>142000</v>
      </c>
      <c r="AA236" s="54">
        <v>78.960486322188444</v>
      </c>
      <c r="AB236" s="54">
        <v>43</v>
      </c>
      <c r="AC236" s="55">
        <v>0.95615643262863159</v>
      </c>
      <c r="AD236" s="56">
        <v>0.97626221179962158</v>
      </c>
      <c r="AK236" s="57">
        <v>15145</v>
      </c>
      <c r="AL236" s="58">
        <v>2371083741</v>
      </c>
      <c r="AM236" s="59">
        <v>21267</v>
      </c>
      <c r="AN236" s="60">
        <v>17338</v>
      </c>
      <c r="AO236" s="61">
        <v>156610.55092470278</v>
      </c>
      <c r="AP236" s="58">
        <v>131500</v>
      </c>
      <c r="AQ236" s="59">
        <v>88.082084131281775</v>
      </c>
      <c r="AR236" s="59">
        <v>54</v>
      </c>
      <c r="AS236" s="62">
        <v>0.97196328639984131</v>
      </c>
      <c r="AT236" s="62">
        <v>0.98522168397903442</v>
      </c>
      <c r="AU236" s="62">
        <v>0.9477648138999939</v>
      </c>
      <c r="AV236" s="63">
        <v>0.97281831502914429</v>
      </c>
      <c r="AW236" s="58">
        <v>168132.30470588236</v>
      </c>
      <c r="AX236" s="58">
        <v>139900</v>
      </c>
      <c r="AY236" s="61">
        <v>167678.76157715209</v>
      </c>
      <c r="AZ236" s="58">
        <v>139900</v>
      </c>
      <c r="BA236" s="59">
        <v>84.181230893464843</v>
      </c>
      <c r="BB236" s="59">
        <v>48</v>
      </c>
      <c r="BC236" s="62">
        <v>0.95325499773025513</v>
      </c>
      <c r="BD236" s="63">
        <v>0.97622025012969971</v>
      </c>
    </row>
    <row r="237" spans="1:56" x14ac:dyDescent="0.25">
      <c r="A237" s="47">
        <v>39173</v>
      </c>
      <c r="B237" s="48">
        <v>3290</v>
      </c>
      <c r="E237" s="49">
        <v>4923</v>
      </c>
      <c r="F237" s="49">
        <v>3897</v>
      </c>
      <c r="H237" s="51">
        <v>508863224</v>
      </c>
      <c r="I237" s="52">
        <v>154763.75425790754</v>
      </c>
      <c r="J237" s="53">
        <v>135000</v>
      </c>
      <c r="K237" s="54">
        <v>87.528571428571425</v>
      </c>
      <c r="L237" s="54">
        <v>49</v>
      </c>
      <c r="M237" s="55">
        <v>0.97527104616165161</v>
      </c>
      <c r="N237" s="55">
        <v>0.98792451620101929</v>
      </c>
      <c r="O237" s="55">
        <v>0.95313400030136108</v>
      </c>
      <c r="P237" s="56">
        <v>0.97642296552658081</v>
      </c>
      <c r="W237" s="53">
        <v>173869.80630081301</v>
      </c>
      <c r="X237" s="53">
        <v>139000</v>
      </c>
      <c r="Y237" s="52">
        <v>175925.76463039016</v>
      </c>
      <c r="Z237" s="53">
        <v>144950</v>
      </c>
      <c r="AA237" s="54">
        <v>78.102643058763149</v>
      </c>
      <c r="AB237" s="54">
        <v>40</v>
      </c>
      <c r="AC237" s="55">
        <v>0.95938402414321899</v>
      </c>
      <c r="AD237" s="56">
        <v>0.97917520999908447</v>
      </c>
      <c r="AK237" s="57">
        <v>11025</v>
      </c>
      <c r="AL237" s="58">
        <v>1688437429</v>
      </c>
      <c r="AM237" s="59">
        <v>16583</v>
      </c>
      <c r="AN237" s="60">
        <v>13390</v>
      </c>
      <c r="AO237" s="61">
        <v>153201.83549587152</v>
      </c>
      <c r="AP237" s="58">
        <v>129000</v>
      </c>
      <c r="AQ237" s="59">
        <v>89.909016690856319</v>
      </c>
      <c r="AR237" s="59">
        <v>59</v>
      </c>
      <c r="AS237" s="62">
        <v>0.9706953763961792</v>
      </c>
      <c r="AT237" s="62">
        <v>0.98440361022949219</v>
      </c>
      <c r="AU237" s="62">
        <v>0.94500768184661865</v>
      </c>
      <c r="AV237" s="63">
        <v>0.97078084945678711</v>
      </c>
      <c r="AW237" s="58">
        <v>168306.3592033796</v>
      </c>
      <c r="AX237" s="58">
        <v>139500</v>
      </c>
      <c r="AY237" s="61">
        <v>166838.28711610488</v>
      </c>
      <c r="AZ237" s="58">
        <v>139500</v>
      </c>
      <c r="BA237" s="59">
        <v>85.720666218537602</v>
      </c>
      <c r="BB237" s="59">
        <v>50</v>
      </c>
      <c r="BC237" s="62">
        <v>0.95240354537963867</v>
      </c>
      <c r="BD237" s="63">
        <v>0.97622025012969971</v>
      </c>
    </row>
    <row r="238" spans="1:56" x14ac:dyDescent="0.25">
      <c r="A238" s="47">
        <v>39142</v>
      </c>
      <c r="B238" s="48">
        <v>3204</v>
      </c>
      <c r="E238" s="49">
        <v>4770</v>
      </c>
      <c r="F238" s="49">
        <v>3884</v>
      </c>
      <c r="H238" s="51">
        <v>489149628</v>
      </c>
      <c r="I238" s="52">
        <v>152763.78138663335</v>
      </c>
      <c r="J238" s="53">
        <v>128000</v>
      </c>
      <c r="K238" s="54">
        <v>91.845769591008434</v>
      </c>
      <c r="L238" s="54">
        <v>61</v>
      </c>
      <c r="M238" s="55">
        <v>0.96923923492431641</v>
      </c>
      <c r="N238" s="55">
        <v>0.98394668102264404</v>
      </c>
      <c r="O238" s="55">
        <v>0.94514143466949463</v>
      </c>
      <c r="P238" s="56">
        <v>0.97120046615600586</v>
      </c>
      <c r="W238" s="53">
        <v>168374.76305305096</v>
      </c>
      <c r="X238" s="53">
        <v>142000</v>
      </c>
      <c r="Y238" s="52">
        <v>163977.64570986858</v>
      </c>
      <c r="Z238" s="53">
        <v>139900</v>
      </c>
      <c r="AA238" s="54">
        <v>84.59979397373165</v>
      </c>
      <c r="AB238" s="54">
        <v>46</v>
      </c>
      <c r="AC238" s="55">
        <v>0.95652675628662109</v>
      </c>
      <c r="AD238" s="56">
        <v>0.97970080375671387</v>
      </c>
      <c r="AK238" s="57">
        <v>7735</v>
      </c>
      <c r="AL238" s="58">
        <v>1179574205</v>
      </c>
      <c r="AM238" s="59">
        <v>11660</v>
      </c>
      <c r="AN238" s="60">
        <v>9493</v>
      </c>
      <c r="AO238" s="61">
        <v>152537.72210009053</v>
      </c>
      <c r="AP238" s="58">
        <v>126700</v>
      </c>
      <c r="AQ238" s="59">
        <v>90.921644685802946</v>
      </c>
      <c r="AR238" s="59">
        <v>63</v>
      </c>
      <c r="AS238" s="62">
        <v>0.96874266862869263</v>
      </c>
      <c r="AT238" s="62">
        <v>0.98290598392486572</v>
      </c>
      <c r="AU238" s="62">
        <v>0.94154453277587891</v>
      </c>
      <c r="AV238" s="63">
        <v>0.96794021129608154</v>
      </c>
      <c r="AW238" s="58">
        <v>165956.81759656651</v>
      </c>
      <c r="AX238" s="58">
        <v>139500</v>
      </c>
      <c r="AY238" s="61">
        <v>163093.33128834356</v>
      </c>
      <c r="AZ238" s="58">
        <v>136900</v>
      </c>
      <c r="BA238" s="59">
        <v>88.848293299620735</v>
      </c>
      <c r="BB238" s="59">
        <v>54</v>
      </c>
      <c r="BC238" s="62">
        <v>0.9495234489440918</v>
      </c>
      <c r="BD238" s="63">
        <v>0.97465884685516357</v>
      </c>
    </row>
    <row r="239" spans="1:56" x14ac:dyDescent="0.25">
      <c r="A239" s="47">
        <v>39114</v>
      </c>
      <c r="B239" s="48">
        <v>2348</v>
      </c>
      <c r="E239" s="49">
        <v>3291</v>
      </c>
      <c r="F239" s="49">
        <v>2899</v>
      </c>
      <c r="H239" s="51">
        <v>359527959</v>
      </c>
      <c r="I239" s="52">
        <v>153120.93654173764</v>
      </c>
      <c r="J239" s="53">
        <v>127500</v>
      </c>
      <c r="K239" s="54">
        <v>89.844122657580925</v>
      </c>
      <c r="L239" s="54">
        <v>65</v>
      </c>
      <c r="M239" s="55">
        <v>0.96949458122253418</v>
      </c>
      <c r="N239" s="55">
        <v>0.98298674821853638</v>
      </c>
      <c r="O239" s="55">
        <v>0.93952310085296631</v>
      </c>
      <c r="P239" s="56">
        <v>0.96695041656494141</v>
      </c>
      <c r="W239" s="53">
        <v>165063.30322384427</v>
      </c>
      <c r="X239" s="53">
        <v>136922.5</v>
      </c>
      <c r="Y239" s="52">
        <v>162781.59776925758</v>
      </c>
      <c r="Z239" s="53">
        <v>136900</v>
      </c>
      <c r="AA239" s="54">
        <v>91.843049327354265</v>
      </c>
      <c r="AB239" s="54">
        <v>58</v>
      </c>
      <c r="AC239" s="55">
        <v>0.94687443971633911</v>
      </c>
      <c r="AD239" s="56">
        <v>0.97287184000015259</v>
      </c>
      <c r="AK239" s="57">
        <v>4531</v>
      </c>
      <c r="AL239" s="58">
        <v>690424577</v>
      </c>
      <c r="AM239" s="59">
        <v>6890</v>
      </c>
      <c r="AN239" s="60">
        <v>5609</v>
      </c>
      <c r="AO239" s="61">
        <v>152377.96888104171</v>
      </c>
      <c r="AP239" s="58">
        <v>126000</v>
      </c>
      <c r="AQ239" s="59">
        <v>90.268373427499455</v>
      </c>
      <c r="AR239" s="59">
        <v>64</v>
      </c>
      <c r="AS239" s="62">
        <v>0.96839380264282227</v>
      </c>
      <c r="AT239" s="62">
        <v>0.98189854621887207</v>
      </c>
      <c r="AU239" s="62">
        <v>0.9390140175819397</v>
      </c>
      <c r="AV239" s="63">
        <v>0.96560275554656982</v>
      </c>
      <c r="AW239" s="58">
        <v>164281.01729399795</v>
      </c>
      <c r="AX239" s="58">
        <v>136000</v>
      </c>
      <c r="AY239" s="61">
        <v>162477.50062802798</v>
      </c>
      <c r="AZ239" s="58">
        <v>135000</v>
      </c>
      <c r="BA239" s="59">
        <v>91.789445533963274</v>
      </c>
      <c r="BB239" s="59">
        <v>62</v>
      </c>
      <c r="BC239" s="62">
        <v>0.94464403390884399</v>
      </c>
      <c r="BD239" s="63">
        <v>0.97122299671173096</v>
      </c>
    </row>
    <row r="240" spans="1:56" x14ac:dyDescent="0.25">
      <c r="A240" s="47">
        <v>39083</v>
      </c>
      <c r="B240" s="48">
        <v>2183</v>
      </c>
      <c r="E240" s="49">
        <v>3599</v>
      </c>
      <c r="F240" s="49">
        <v>2710</v>
      </c>
      <c r="H240" s="51">
        <v>330896618</v>
      </c>
      <c r="I240" s="52">
        <v>151578.84470911589</v>
      </c>
      <c r="J240" s="53">
        <v>125000</v>
      </c>
      <c r="K240" s="54">
        <v>90.724690792487408</v>
      </c>
      <c r="L240" s="54">
        <v>63</v>
      </c>
      <c r="M240" s="55">
        <v>0.96720582246780396</v>
      </c>
      <c r="N240" s="55">
        <v>0.98095238208770752</v>
      </c>
      <c r="O240" s="55">
        <v>0.93846166133880615</v>
      </c>
      <c r="P240" s="56">
        <v>0.96491295099258423</v>
      </c>
      <c r="W240" s="53">
        <v>163565.13748956303</v>
      </c>
      <c r="X240" s="53">
        <v>135000</v>
      </c>
      <c r="Y240" s="52">
        <v>162154.8472633136</v>
      </c>
      <c r="Z240" s="53">
        <v>132500</v>
      </c>
      <c r="AA240" s="54">
        <v>91.732103321033208</v>
      </c>
      <c r="AB240" s="54">
        <v>64.5</v>
      </c>
      <c r="AC240" s="55">
        <v>0.94228255748748779</v>
      </c>
      <c r="AD240" s="56">
        <v>0.9693838357925415</v>
      </c>
      <c r="AK240" s="57">
        <v>2183</v>
      </c>
      <c r="AL240" s="58">
        <v>330896618</v>
      </c>
      <c r="AM240" s="59">
        <v>3599</v>
      </c>
      <c r="AN240" s="60">
        <v>2710</v>
      </c>
      <c r="AO240" s="61">
        <v>151578.84470911589</v>
      </c>
      <c r="AP240" s="58">
        <v>125000</v>
      </c>
      <c r="AQ240" s="59">
        <v>90.724690792487408</v>
      </c>
      <c r="AR240" s="59">
        <v>63</v>
      </c>
      <c r="AS240" s="62">
        <v>0.96720582246780396</v>
      </c>
      <c r="AT240" s="62">
        <v>0.98095238208770752</v>
      </c>
      <c r="AU240" s="62">
        <v>0.93846166133880615</v>
      </c>
      <c r="AV240" s="63">
        <v>0.96491295099258423</v>
      </c>
      <c r="AW240" s="58">
        <v>163565.13748956303</v>
      </c>
      <c r="AX240" s="58">
        <v>135000</v>
      </c>
      <c r="AY240" s="61">
        <v>162154.8472633136</v>
      </c>
      <c r="AZ240" s="58">
        <v>132500</v>
      </c>
      <c r="BA240" s="59">
        <v>91.732103321033208</v>
      </c>
      <c r="BB240" s="59">
        <v>64.5</v>
      </c>
      <c r="BC240" s="62">
        <v>0.94228255748748779</v>
      </c>
      <c r="BD240" s="63">
        <v>0.9693838357925415</v>
      </c>
    </row>
    <row r="241" spans="1:56" x14ac:dyDescent="0.25">
      <c r="A241" s="47">
        <v>39052</v>
      </c>
      <c r="B241" s="48">
        <v>2937</v>
      </c>
      <c r="E241" s="49">
        <v>2316</v>
      </c>
      <c r="F241" s="49">
        <v>2180</v>
      </c>
      <c r="H241" s="51">
        <v>469209730</v>
      </c>
      <c r="I241" s="52">
        <v>159867.02896081773</v>
      </c>
      <c r="J241" s="53">
        <v>131000</v>
      </c>
      <c r="K241" s="54">
        <v>86.824651004426286</v>
      </c>
      <c r="L241" s="54">
        <v>56</v>
      </c>
      <c r="M241" s="55">
        <v>0.96941661834716797</v>
      </c>
      <c r="N241" s="55">
        <v>0.9837678074836731</v>
      </c>
      <c r="O241" s="55">
        <v>0.94379299879074097</v>
      </c>
      <c r="P241" s="56">
        <v>0.96557724475860596</v>
      </c>
      <c r="W241" s="53">
        <v>151383.07958023611</v>
      </c>
      <c r="X241" s="53">
        <v>125840</v>
      </c>
      <c r="Y241" s="52">
        <v>157911.54189944133</v>
      </c>
      <c r="Z241" s="53">
        <v>129950</v>
      </c>
      <c r="AA241" s="54">
        <v>94.1</v>
      </c>
      <c r="AB241" s="54">
        <v>65</v>
      </c>
      <c r="AC241" s="55">
        <v>0.93987220525741577</v>
      </c>
      <c r="AD241" s="56">
        <v>0.96229016780853271</v>
      </c>
      <c r="AK241" s="57">
        <v>40458</v>
      </c>
      <c r="AL241" s="58">
        <v>6509819797</v>
      </c>
      <c r="AM241" s="59">
        <v>44729</v>
      </c>
      <c r="AN241" s="60">
        <v>39495</v>
      </c>
      <c r="AO241" s="61">
        <v>160958.85167144693</v>
      </c>
      <c r="AP241" s="58">
        <v>134000</v>
      </c>
      <c r="AQ241" s="59">
        <v>80.662085671206469</v>
      </c>
      <c r="AR241" s="59">
        <v>49</v>
      </c>
      <c r="AS241" s="62">
        <v>0.97576171159744263</v>
      </c>
      <c r="AT241" s="62">
        <v>0.98784196376800537</v>
      </c>
      <c r="AU241" s="62">
        <v>0.95663517713546753</v>
      </c>
      <c r="AV241" s="63">
        <v>0.97548776865005493</v>
      </c>
      <c r="AW241" s="58">
        <v>161803.72822917133</v>
      </c>
      <c r="AX241" s="58">
        <v>134500</v>
      </c>
      <c r="AY241" s="61">
        <v>163987.17499301551</v>
      </c>
      <c r="AZ241" s="58">
        <v>135950</v>
      </c>
      <c r="BA241" s="59">
        <v>80.880614776928141</v>
      </c>
      <c r="BB241" s="59">
        <v>49</v>
      </c>
      <c r="BC241" s="62">
        <v>0.95622080564498901</v>
      </c>
      <c r="BD241" s="63">
        <v>0.97500914335250854</v>
      </c>
    </row>
    <row r="242" spans="1:56" x14ac:dyDescent="0.25">
      <c r="A242" s="47">
        <v>39022</v>
      </c>
      <c r="B242" s="48">
        <v>2911</v>
      </c>
      <c r="E242" s="49">
        <v>2818</v>
      </c>
      <c r="F242" s="49">
        <v>2637</v>
      </c>
      <c r="H242" s="51">
        <v>459265954</v>
      </c>
      <c r="I242" s="52">
        <v>157877.60536266759</v>
      </c>
      <c r="J242" s="53">
        <v>132000</v>
      </c>
      <c r="K242" s="54">
        <v>77.32703538302988</v>
      </c>
      <c r="L242" s="54">
        <v>49</v>
      </c>
      <c r="M242" s="55">
        <v>0.97096574306488037</v>
      </c>
      <c r="N242" s="55">
        <v>0.98387545347213745</v>
      </c>
      <c r="O242" s="55">
        <v>0.94555431604385376</v>
      </c>
      <c r="P242" s="56">
        <v>0.96986299753189087</v>
      </c>
      <c r="W242" s="53">
        <v>149413.32710951526</v>
      </c>
      <c r="X242" s="53">
        <v>129000</v>
      </c>
      <c r="Y242" s="52">
        <v>155940.90064712599</v>
      </c>
      <c r="Z242" s="53">
        <v>129900</v>
      </c>
      <c r="AA242" s="54">
        <v>83.475161167993932</v>
      </c>
      <c r="AB242" s="54">
        <v>56</v>
      </c>
      <c r="AC242" s="55">
        <v>0.94182670116424561</v>
      </c>
      <c r="AD242" s="56">
        <v>0.96600937843322754</v>
      </c>
      <c r="AK242" s="57">
        <v>37521</v>
      </c>
      <c r="AL242" s="58">
        <v>6040610067</v>
      </c>
      <c r="AM242" s="59">
        <v>42413</v>
      </c>
      <c r="AN242" s="60">
        <v>37315</v>
      </c>
      <c r="AO242" s="61">
        <v>161044.28449172198</v>
      </c>
      <c r="AP242" s="58">
        <v>134400</v>
      </c>
      <c r="AQ242" s="59">
        <v>80.179690831556499</v>
      </c>
      <c r="AR242" s="59">
        <v>48</v>
      </c>
      <c r="AS242" s="62">
        <v>0.97625434398651123</v>
      </c>
      <c r="AT242" s="62">
        <v>0.98814231157302856</v>
      </c>
      <c r="AU242" s="62">
        <v>0.95763313770294189</v>
      </c>
      <c r="AV242" s="63">
        <v>0.97625327110290527</v>
      </c>
      <c r="AW242" s="58">
        <v>162367.25293797735</v>
      </c>
      <c r="AX242" s="58">
        <v>134900</v>
      </c>
      <c r="AY242" s="61">
        <v>164337.75820013433</v>
      </c>
      <c r="AZ242" s="58">
        <v>136750</v>
      </c>
      <c r="BA242" s="59">
        <v>80.108297153883257</v>
      </c>
      <c r="BB242" s="59">
        <v>48</v>
      </c>
      <c r="BC242" s="62">
        <v>0.95716077089309692</v>
      </c>
      <c r="BD242" s="63">
        <v>0.97581672668457031</v>
      </c>
    </row>
    <row r="243" spans="1:56" x14ac:dyDescent="0.25">
      <c r="A243" s="47">
        <v>38991</v>
      </c>
      <c r="B243" s="48">
        <v>3066</v>
      </c>
      <c r="E243" s="49">
        <v>3545</v>
      </c>
      <c r="F243" s="49">
        <v>2911</v>
      </c>
      <c r="H243" s="51">
        <v>495973303</v>
      </c>
      <c r="I243" s="52">
        <v>161818.3696574225</v>
      </c>
      <c r="J243" s="53">
        <v>134000</v>
      </c>
      <c r="K243" s="54">
        <v>78.207762557077629</v>
      </c>
      <c r="L243" s="54">
        <v>47.5</v>
      </c>
      <c r="M243" s="55">
        <v>0.97248178720474243</v>
      </c>
      <c r="N243" s="55">
        <v>0.98476880788803101</v>
      </c>
      <c r="O243" s="55">
        <v>0.95053362846374512</v>
      </c>
      <c r="P243" s="56">
        <v>0.97120821475982666</v>
      </c>
      <c r="W243" s="53">
        <v>156111.27653552222</v>
      </c>
      <c r="X243" s="53">
        <v>129950</v>
      </c>
      <c r="Y243" s="52">
        <v>160980.10258175561</v>
      </c>
      <c r="Z243" s="53">
        <v>134900</v>
      </c>
      <c r="AA243" s="54">
        <v>79.122981793198207</v>
      </c>
      <c r="AB243" s="54">
        <v>50</v>
      </c>
      <c r="AC243" s="55">
        <v>0.94525551795959473</v>
      </c>
      <c r="AD243" s="56">
        <v>0.9673115611076355</v>
      </c>
      <c r="AK243" s="57">
        <v>34610</v>
      </c>
      <c r="AL243" s="58">
        <v>5581344113</v>
      </c>
      <c r="AM243" s="59">
        <v>39595</v>
      </c>
      <c r="AN243" s="60">
        <v>34678</v>
      </c>
      <c r="AO243" s="61">
        <v>161310.52349710983</v>
      </c>
      <c r="AP243" s="58">
        <v>134500</v>
      </c>
      <c r="AQ243" s="59">
        <v>80.41963073189055</v>
      </c>
      <c r="AR243" s="59">
        <v>48</v>
      </c>
      <c r="AS243" s="62">
        <v>0.97669798135757446</v>
      </c>
      <c r="AT243" s="62">
        <v>0.98845875263214111</v>
      </c>
      <c r="AU243" s="62">
        <v>0.95865350961685181</v>
      </c>
      <c r="AV243" s="63">
        <v>0.97675788402557373</v>
      </c>
      <c r="AW243" s="58">
        <v>163280.44798258491</v>
      </c>
      <c r="AX243" s="58">
        <v>134900</v>
      </c>
      <c r="AY243" s="61">
        <v>164975.32525001446</v>
      </c>
      <c r="AZ243" s="58">
        <v>137500</v>
      </c>
      <c r="BA243" s="59">
        <v>79.852265190183701</v>
      </c>
      <c r="BB243" s="59">
        <v>47</v>
      </c>
      <c r="BC243" s="62">
        <v>0.95832854509353638</v>
      </c>
      <c r="BD243" s="63">
        <v>0.9765625</v>
      </c>
    </row>
    <row r="244" spans="1:56" x14ac:dyDescent="0.25">
      <c r="A244" s="47">
        <v>38961</v>
      </c>
      <c r="B244" s="48">
        <v>3292</v>
      </c>
      <c r="E244" s="49">
        <v>3579</v>
      </c>
      <c r="F244" s="49">
        <v>2874</v>
      </c>
      <c r="H244" s="51">
        <v>522995097</v>
      </c>
      <c r="I244" s="52">
        <v>158868.49848116646</v>
      </c>
      <c r="J244" s="53">
        <v>133500</v>
      </c>
      <c r="K244" s="54">
        <v>77.038274605103283</v>
      </c>
      <c r="L244" s="54">
        <v>45</v>
      </c>
      <c r="M244" s="55">
        <v>0.97516191005706787</v>
      </c>
      <c r="N244" s="55">
        <v>0.98651683330535889</v>
      </c>
      <c r="O244" s="55">
        <v>0.95699584484100342</v>
      </c>
      <c r="P244" s="56">
        <v>0.97222220897674561</v>
      </c>
      <c r="W244" s="53">
        <v>163732.35132867133</v>
      </c>
      <c r="X244" s="53">
        <v>132500</v>
      </c>
      <c r="Y244" s="52">
        <v>160063.85559818626</v>
      </c>
      <c r="Z244" s="53">
        <v>134000</v>
      </c>
      <c r="AA244" s="54">
        <v>80.22964509394572</v>
      </c>
      <c r="AB244" s="54">
        <v>49.5</v>
      </c>
      <c r="AC244" s="55">
        <v>0.94877719879150391</v>
      </c>
      <c r="AD244" s="56">
        <v>0.96995085477828979</v>
      </c>
      <c r="AK244" s="57">
        <v>31544</v>
      </c>
      <c r="AL244" s="58">
        <v>5085370810</v>
      </c>
      <c r="AM244" s="59">
        <v>36050</v>
      </c>
      <c r="AN244" s="60">
        <v>31767</v>
      </c>
      <c r="AO244" s="61">
        <v>161261.1641033772</v>
      </c>
      <c r="AP244" s="58">
        <v>134500</v>
      </c>
      <c r="AQ244" s="59">
        <v>80.634625748977584</v>
      </c>
      <c r="AR244" s="59">
        <v>48</v>
      </c>
      <c r="AS244" s="62">
        <v>0.97710782289505005</v>
      </c>
      <c r="AT244" s="62">
        <v>0.98881697654724121</v>
      </c>
      <c r="AU244" s="62">
        <v>0.95944643020629883</v>
      </c>
      <c r="AV244" s="63">
        <v>0.9772869348526001</v>
      </c>
      <c r="AW244" s="58">
        <v>163984.55057960137</v>
      </c>
      <c r="AX244" s="58">
        <v>135000</v>
      </c>
      <c r="AY244" s="61">
        <v>165341.52983308618</v>
      </c>
      <c r="AZ244" s="58">
        <v>137900</v>
      </c>
      <c r="BA244" s="59">
        <v>79.919095888686016</v>
      </c>
      <c r="BB244" s="59">
        <v>47</v>
      </c>
      <c r="BC244" s="62">
        <v>0.95953446626663208</v>
      </c>
      <c r="BD244" s="63">
        <v>0.97737026214599609</v>
      </c>
    </row>
    <row r="245" spans="1:56" x14ac:dyDescent="0.25">
      <c r="A245" s="47">
        <v>38930</v>
      </c>
      <c r="B245" s="48">
        <v>3954</v>
      </c>
      <c r="E245" s="49">
        <v>3858</v>
      </c>
      <c r="F245" s="49">
        <v>3369</v>
      </c>
      <c r="H245" s="51">
        <v>654619444</v>
      </c>
      <c r="I245" s="52">
        <v>165642.57186234818</v>
      </c>
      <c r="J245" s="53">
        <v>138000</v>
      </c>
      <c r="K245" s="54">
        <v>77.013909964592813</v>
      </c>
      <c r="L245" s="54">
        <v>44</v>
      </c>
      <c r="M245" s="55">
        <v>0.97443455457687378</v>
      </c>
      <c r="N245" s="55">
        <v>0.98738580942153931</v>
      </c>
      <c r="O245" s="55">
        <v>0.95604610443115234</v>
      </c>
      <c r="P245" s="56">
        <v>0.97500002384185791</v>
      </c>
      <c r="W245" s="53">
        <v>157561.9100831601</v>
      </c>
      <c r="X245" s="53">
        <v>129900</v>
      </c>
      <c r="Y245" s="52">
        <v>161988.83164782869</v>
      </c>
      <c r="Z245" s="53">
        <v>135000</v>
      </c>
      <c r="AA245" s="54">
        <v>77.586524191154652</v>
      </c>
      <c r="AB245" s="54">
        <v>45</v>
      </c>
      <c r="AC245" s="55">
        <v>0.95116186141967773</v>
      </c>
      <c r="AD245" s="56">
        <v>0.97115951776504517</v>
      </c>
      <c r="AK245" s="57">
        <v>28252</v>
      </c>
      <c r="AL245" s="58">
        <v>4562375713</v>
      </c>
      <c r="AM245" s="59">
        <v>32471</v>
      </c>
      <c r="AN245" s="60">
        <v>28893</v>
      </c>
      <c r="AO245" s="61">
        <v>161540.05286265624</v>
      </c>
      <c r="AP245" s="58">
        <v>134856</v>
      </c>
      <c r="AQ245" s="59">
        <v>81.053697214257909</v>
      </c>
      <c r="AR245" s="59">
        <v>49</v>
      </c>
      <c r="AS245" s="62">
        <v>0.97733473777770996</v>
      </c>
      <c r="AT245" s="62">
        <v>0.98901098966598511</v>
      </c>
      <c r="AU245" s="62">
        <v>0.95973449945449829</v>
      </c>
      <c r="AV245" s="63">
        <v>0.97777777910232544</v>
      </c>
      <c r="AW245" s="58">
        <v>164012.37983826161</v>
      </c>
      <c r="AX245" s="58">
        <v>135000</v>
      </c>
      <c r="AY245" s="61">
        <v>165866.44109484492</v>
      </c>
      <c r="AZ245" s="58">
        <v>138012</v>
      </c>
      <c r="BA245" s="59">
        <v>79.888204347224146</v>
      </c>
      <c r="BB245" s="59">
        <v>47</v>
      </c>
      <c r="BC245" s="62">
        <v>0.96061074733734131</v>
      </c>
      <c r="BD245" s="63">
        <v>0.97810220718383789</v>
      </c>
    </row>
    <row r="246" spans="1:56" x14ac:dyDescent="0.25">
      <c r="A246" s="47">
        <v>38899</v>
      </c>
      <c r="B246" s="48">
        <v>3922</v>
      </c>
      <c r="E246" s="49">
        <v>3947</v>
      </c>
      <c r="F246" s="49">
        <v>3595</v>
      </c>
      <c r="H246" s="51">
        <v>648068191</v>
      </c>
      <c r="I246" s="52">
        <v>165365.70324062262</v>
      </c>
      <c r="J246" s="53">
        <v>138000</v>
      </c>
      <c r="K246" s="54">
        <v>76.346850293292533</v>
      </c>
      <c r="L246" s="54">
        <v>46</v>
      </c>
      <c r="M246" s="55">
        <v>0.97950810194015503</v>
      </c>
      <c r="N246" s="55">
        <v>0.98909223079681396</v>
      </c>
      <c r="O246" s="55">
        <v>0.96430402994155884</v>
      </c>
      <c r="P246" s="56">
        <v>0.97704917192459106</v>
      </c>
      <c r="W246" s="53">
        <v>160192.11567732116</v>
      </c>
      <c r="X246" s="53">
        <v>132500</v>
      </c>
      <c r="Y246" s="52">
        <v>165595.43438283645</v>
      </c>
      <c r="Z246" s="53">
        <v>138175</v>
      </c>
      <c r="AA246" s="54">
        <v>76.958820255982189</v>
      </c>
      <c r="AB246" s="54">
        <v>46</v>
      </c>
      <c r="AC246" s="55">
        <v>0.95830589532852173</v>
      </c>
      <c r="AD246" s="56">
        <v>0.97454547882080078</v>
      </c>
      <c r="AK246" s="57">
        <v>24298</v>
      </c>
      <c r="AL246" s="58">
        <v>3907756269</v>
      </c>
      <c r="AM246" s="59">
        <v>28613</v>
      </c>
      <c r="AN246" s="60">
        <v>25524</v>
      </c>
      <c r="AO246" s="61">
        <v>160872.59762875139</v>
      </c>
      <c r="AP246" s="58">
        <v>134000</v>
      </c>
      <c r="AQ246" s="59">
        <v>81.711116598757044</v>
      </c>
      <c r="AR246" s="59">
        <v>49</v>
      </c>
      <c r="AS246" s="62">
        <v>0.97780692577362061</v>
      </c>
      <c r="AT246" s="62">
        <v>0.98927295207977295</v>
      </c>
      <c r="AU246" s="62">
        <v>0.9603310227394104</v>
      </c>
      <c r="AV246" s="63">
        <v>0.97826087474822998</v>
      </c>
      <c r="AW246" s="58">
        <v>164881.78115586689</v>
      </c>
      <c r="AX246" s="58">
        <v>136000</v>
      </c>
      <c r="AY246" s="61">
        <v>166378.40005497957</v>
      </c>
      <c r="AZ246" s="58">
        <v>138920</v>
      </c>
      <c r="BA246" s="59">
        <v>80.192022881322728</v>
      </c>
      <c r="BB246" s="59">
        <v>47</v>
      </c>
      <c r="BC246" s="62">
        <v>0.96185886859893799</v>
      </c>
      <c r="BD246" s="63">
        <v>0.97894734144210815</v>
      </c>
    </row>
  </sheetData>
  <mergeCells count="33"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  <mergeCell ref="AE6:AJ6"/>
    <mergeCell ref="AK6:AN6"/>
    <mergeCell ref="AO6:AV6"/>
    <mergeCell ref="AW6:AX6"/>
    <mergeCell ref="AY6:BD6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Y6:AD6"/>
    <mergeCell ref="S7:T7"/>
    <mergeCell ref="U7:V7"/>
    <mergeCell ref="W7:X7"/>
    <mergeCell ref="Y7:Z7"/>
    <mergeCell ref="AA7:AB7"/>
    <mergeCell ref="AC7:AD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6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71" t="str">
        <f>"Key MLS Statistics for "&amp;A8</f>
        <v>Key MLS Statistics for Month</v>
      </c>
      <c r="C6" s="72"/>
      <c r="D6" s="72"/>
      <c r="E6" s="72"/>
      <c r="F6" s="72"/>
      <c r="G6" s="72"/>
      <c r="H6" s="70"/>
      <c r="I6" s="73" t="str">
        <f>"Statistics for Listings Sold During "&amp;A8</f>
        <v>Statistics for Listings Sold During Month</v>
      </c>
      <c r="J6" s="72"/>
      <c r="K6" s="72"/>
      <c r="L6" s="72"/>
      <c r="M6" s="72"/>
      <c r="N6" s="72"/>
      <c r="O6" s="72"/>
      <c r="P6" s="70"/>
      <c r="Q6" s="73" t="str">
        <f>"Statistics for Active Listings at End of "&amp;A8</f>
        <v>Statistics for Active Listings at End of Month</v>
      </c>
      <c r="R6" s="72"/>
      <c r="S6" s="72"/>
      <c r="T6" s="72"/>
      <c r="U6" s="72"/>
      <c r="V6" s="70"/>
      <c r="W6" s="73" t="s">
        <v>4</v>
      </c>
      <c r="X6" s="70"/>
      <c r="Y6" s="73" t="str">
        <f>"Statistics for Contracts Written During "&amp;A8</f>
        <v>Statistics for Contracts Written During Month</v>
      </c>
      <c r="Z6" s="72"/>
      <c r="AA6" s="72"/>
      <c r="AB6" s="72"/>
      <c r="AC6" s="72"/>
      <c r="AD6" s="70"/>
      <c r="AE6" s="73" t="str">
        <f>"Statistics for Pending Contracts at End of "&amp;A8</f>
        <v>Statistics for Pending Contracts at End of Month</v>
      </c>
      <c r="AF6" s="72"/>
      <c r="AG6" s="72"/>
      <c r="AH6" s="72"/>
      <c r="AI6" s="72"/>
      <c r="AJ6" s="70"/>
      <c r="AK6" s="79" t="s">
        <v>5</v>
      </c>
      <c r="AL6" s="72"/>
      <c r="AM6" s="72"/>
      <c r="AN6" s="70"/>
      <c r="AO6" s="75" t="s">
        <v>6</v>
      </c>
      <c r="AP6" s="72"/>
      <c r="AQ6" s="72"/>
      <c r="AR6" s="72"/>
      <c r="AS6" s="72"/>
      <c r="AT6" s="72"/>
      <c r="AU6" s="72"/>
      <c r="AV6" s="70"/>
      <c r="AW6" s="75" t="s">
        <v>7</v>
      </c>
      <c r="AX6" s="70"/>
      <c r="AY6" s="75" t="s">
        <v>8</v>
      </c>
      <c r="AZ6" s="72"/>
      <c r="BA6" s="72"/>
      <c r="BB6" s="72"/>
      <c r="BC6" s="72"/>
      <c r="BD6" s="70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69" t="s">
        <v>15</v>
      </c>
      <c r="L7" s="70"/>
      <c r="M7" s="74" t="s">
        <v>16</v>
      </c>
      <c r="N7" s="70"/>
      <c r="O7" s="74" t="s">
        <v>17</v>
      </c>
      <c r="P7" s="68"/>
      <c r="Q7" s="67" t="s">
        <v>18</v>
      </c>
      <c r="R7" s="68"/>
      <c r="S7" s="69" t="s">
        <v>15</v>
      </c>
      <c r="T7" s="70"/>
      <c r="U7" s="74" t="s">
        <v>19</v>
      </c>
      <c r="V7" s="68"/>
      <c r="W7" s="67" t="s">
        <v>18</v>
      </c>
      <c r="X7" s="68"/>
      <c r="Y7" s="67" t="s">
        <v>18</v>
      </c>
      <c r="Z7" s="68"/>
      <c r="AA7" s="69" t="s">
        <v>15</v>
      </c>
      <c r="AB7" s="70"/>
      <c r="AC7" s="74" t="s">
        <v>19</v>
      </c>
      <c r="AD7" s="68"/>
      <c r="AE7" s="67" t="s">
        <v>18</v>
      </c>
      <c r="AF7" s="68"/>
      <c r="AG7" s="69" t="s">
        <v>15</v>
      </c>
      <c r="AH7" s="70"/>
      <c r="AI7" s="74" t="s">
        <v>19</v>
      </c>
      <c r="AJ7" s="68"/>
      <c r="AK7" s="23"/>
      <c r="AL7" s="24" t="s">
        <v>13</v>
      </c>
      <c r="AM7" s="23"/>
      <c r="AN7" s="23" t="s">
        <v>11</v>
      </c>
      <c r="AO7" s="76" t="s">
        <v>14</v>
      </c>
      <c r="AP7" s="68"/>
      <c r="AQ7" s="77" t="s">
        <v>15</v>
      </c>
      <c r="AR7" s="70"/>
      <c r="AS7" s="78" t="s">
        <v>16</v>
      </c>
      <c r="AT7" s="70"/>
      <c r="AU7" s="78" t="s">
        <v>17</v>
      </c>
      <c r="AV7" s="68"/>
      <c r="AW7" s="76" t="s">
        <v>18</v>
      </c>
      <c r="AX7" s="68"/>
      <c r="AY7" s="76" t="s">
        <v>18</v>
      </c>
      <c r="AZ7" s="68"/>
      <c r="BA7" s="77" t="s">
        <v>15</v>
      </c>
      <c r="BB7" s="70"/>
      <c r="BC7" s="78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46113</v>
      </c>
      <c r="B9" s="48">
        <v>2935</v>
      </c>
      <c r="C9" s="49">
        <v>4943</v>
      </c>
      <c r="D9" s="50">
        <v>1.7497861385345459</v>
      </c>
      <c r="E9" s="49">
        <v>4470</v>
      </c>
      <c r="F9" s="49">
        <v>3403</v>
      </c>
      <c r="G9" s="49">
        <v>3911</v>
      </c>
      <c r="H9" s="51">
        <v>955185885.3125</v>
      </c>
      <c r="I9" s="52">
        <v>325446.6389480409</v>
      </c>
      <c r="J9" s="53">
        <v>275000</v>
      </c>
      <c r="K9" s="54">
        <v>37.051641586867305</v>
      </c>
      <c r="L9" s="54">
        <v>9</v>
      </c>
      <c r="M9" s="55">
        <v>0.99023926258087158</v>
      </c>
      <c r="N9" s="55">
        <v>1</v>
      </c>
      <c r="O9" s="55">
        <v>0.97382581233978271</v>
      </c>
      <c r="P9" s="56">
        <v>1</v>
      </c>
      <c r="Q9" s="52">
        <v>396337.68310147297</v>
      </c>
      <c r="R9" s="53">
        <v>293942.5</v>
      </c>
      <c r="S9" s="54">
        <v>50.26229508196721</v>
      </c>
      <c r="T9" s="54">
        <v>16.5</v>
      </c>
      <c r="U9" s="55">
        <v>0.97492235898971558</v>
      </c>
      <c r="V9" s="56">
        <v>1</v>
      </c>
      <c r="W9" s="53">
        <v>380268.92305951571</v>
      </c>
      <c r="X9" s="53">
        <v>299900</v>
      </c>
      <c r="Y9" s="52">
        <v>343121.77731714537</v>
      </c>
      <c r="Z9" s="53">
        <v>280900</v>
      </c>
      <c r="AA9" s="54">
        <v>28.483510011778563</v>
      </c>
      <c r="AB9" s="54">
        <v>7</v>
      </c>
      <c r="AC9" s="55">
        <v>0.98322337865829468</v>
      </c>
      <c r="AD9" s="56">
        <v>1</v>
      </c>
      <c r="AE9" s="52">
        <v>376569.26568930043</v>
      </c>
      <c r="AF9" s="53">
        <v>289900</v>
      </c>
      <c r="AG9" s="54">
        <v>32.680818414322253</v>
      </c>
      <c r="AH9" s="54">
        <v>8</v>
      </c>
      <c r="AI9" s="55">
        <v>0.98411530256271362</v>
      </c>
      <c r="AJ9" s="56">
        <v>1</v>
      </c>
      <c r="AK9" s="57">
        <v>9449</v>
      </c>
      <c r="AL9" s="58">
        <v>2976205054.3125</v>
      </c>
      <c r="AM9" s="59">
        <v>14252</v>
      </c>
      <c r="AN9" s="60">
        <v>11591</v>
      </c>
      <c r="AO9" s="61">
        <v>314975.66454783577</v>
      </c>
      <c r="AP9" s="58">
        <v>265000</v>
      </c>
      <c r="AQ9" s="59">
        <v>43.778001911030898</v>
      </c>
      <c r="AR9" s="59">
        <v>18</v>
      </c>
      <c r="AS9" s="62">
        <v>0.98446309566497803</v>
      </c>
      <c r="AT9" s="62">
        <v>1</v>
      </c>
      <c r="AU9" s="62">
        <v>0.9632490873336792</v>
      </c>
      <c r="AV9" s="63">
        <v>0.98406350612640381</v>
      </c>
      <c r="AW9" s="58">
        <v>358855.0354507523</v>
      </c>
      <c r="AX9" s="58">
        <v>289950</v>
      </c>
      <c r="AY9" s="61">
        <v>327543.39072250284</v>
      </c>
      <c r="AZ9" s="58">
        <v>275000</v>
      </c>
      <c r="BA9" s="59">
        <v>38.109852088919645</v>
      </c>
      <c r="BB9" s="59">
        <v>11</v>
      </c>
      <c r="BC9" s="62">
        <v>0.97289222478866577</v>
      </c>
      <c r="BD9" s="63">
        <v>1</v>
      </c>
    </row>
    <row r="10" spans="1:60" x14ac:dyDescent="0.25">
      <c r="A10" s="47">
        <v>46082</v>
      </c>
      <c r="B10" s="48">
        <v>2673</v>
      </c>
      <c r="C10" s="49">
        <v>4674</v>
      </c>
      <c r="D10" s="50">
        <v>1.6521738767623901</v>
      </c>
      <c r="E10" s="49">
        <v>4075</v>
      </c>
      <c r="F10" s="49">
        <v>3370</v>
      </c>
      <c r="G10" s="49">
        <v>3639</v>
      </c>
      <c r="H10" s="51">
        <v>856261081</v>
      </c>
      <c r="I10" s="52">
        <v>320337.10475121584</v>
      </c>
      <c r="J10" s="53">
        <v>268000</v>
      </c>
      <c r="K10" s="54">
        <v>43.618332081142</v>
      </c>
      <c r="L10" s="54">
        <v>16</v>
      </c>
      <c r="M10" s="55">
        <v>0.98819065093994141</v>
      </c>
      <c r="N10" s="55">
        <v>1</v>
      </c>
      <c r="O10" s="55">
        <v>0.96921151876449585</v>
      </c>
      <c r="P10" s="56">
        <v>0.98880594968795776</v>
      </c>
      <c r="Q10" s="52">
        <v>351887.78229820385</v>
      </c>
      <c r="R10" s="53">
        <v>250000</v>
      </c>
      <c r="S10" s="54">
        <v>61.237872719181134</v>
      </c>
      <c r="T10" s="54">
        <v>23</v>
      </c>
      <c r="U10" s="55">
        <v>0.97225552797317505</v>
      </c>
      <c r="V10" s="56">
        <v>1</v>
      </c>
      <c r="W10" s="53">
        <v>359484.58453148243</v>
      </c>
      <c r="X10" s="53">
        <v>295000</v>
      </c>
      <c r="Y10" s="52">
        <v>329283.97024346259</v>
      </c>
      <c r="Z10" s="53">
        <v>285000</v>
      </c>
      <c r="AA10" s="54">
        <v>35.236552748885586</v>
      </c>
      <c r="AB10" s="54">
        <v>8</v>
      </c>
      <c r="AC10" s="55">
        <v>0.97769314050674438</v>
      </c>
      <c r="AD10" s="56">
        <v>1</v>
      </c>
      <c r="AE10" s="52">
        <v>350956.78761798999</v>
      </c>
      <c r="AF10" s="53">
        <v>275000</v>
      </c>
      <c r="AG10" s="54">
        <v>40.197140500412431</v>
      </c>
      <c r="AH10" s="54">
        <v>10</v>
      </c>
      <c r="AI10" s="55">
        <v>0.98171597719192505</v>
      </c>
      <c r="AJ10" s="56">
        <v>1</v>
      </c>
      <c r="AK10" s="57">
        <v>6514</v>
      </c>
      <c r="AL10" s="58">
        <v>2021019169</v>
      </c>
      <c r="AM10" s="59">
        <v>9782</v>
      </c>
      <c r="AN10" s="60">
        <v>8188</v>
      </c>
      <c r="AO10" s="61">
        <v>310257.77847712621</v>
      </c>
      <c r="AP10" s="58">
        <v>257500</v>
      </c>
      <c r="AQ10" s="59">
        <v>46.806158583525786</v>
      </c>
      <c r="AR10" s="59">
        <v>24</v>
      </c>
      <c r="AS10" s="62">
        <v>0.98184806108474731</v>
      </c>
      <c r="AT10" s="62">
        <v>0.99916195869445801</v>
      </c>
      <c r="AU10" s="62">
        <v>0.95845776796340942</v>
      </c>
      <c r="AV10" s="63">
        <v>0.97894734144210815</v>
      </c>
      <c r="AW10" s="58">
        <v>349053.09124698961</v>
      </c>
      <c r="AX10" s="58">
        <v>285000</v>
      </c>
      <c r="AY10" s="61">
        <v>321033.27916080155</v>
      </c>
      <c r="AZ10" s="58">
        <v>275000</v>
      </c>
      <c r="BA10" s="59">
        <v>42.113655848132275</v>
      </c>
      <c r="BB10" s="59">
        <v>14</v>
      </c>
      <c r="BC10" s="62">
        <v>0.96856552362442017</v>
      </c>
      <c r="BD10" s="63">
        <v>0.99163180589675903</v>
      </c>
    </row>
    <row r="11" spans="1:60" x14ac:dyDescent="0.25">
      <c r="A11" s="47">
        <v>46054</v>
      </c>
      <c r="B11" s="48">
        <v>1980</v>
      </c>
      <c r="C11" s="49">
        <v>4574</v>
      </c>
      <c r="D11" s="50">
        <v>1.6308048963546753</v>
      </c>
      <c r="E11" s="49">
        <v>3016</v>
      </c>
      <c r="F11" s="49">
        <v>2555</v>
      </c>
      <c r="G11" s="49">
        <v>2909</v>
      </c>
      <c r="H11" s="51">
        <v>587219738</v>
      </c>
      <c r="I11" s="52">
        <v>296575.62525252526</v>
      </c>
      <c r="J11" s="53">
        <v>253450</v>
      </c>
      <c r="K11" s="54">
        <v>49.165063291139241</v>
      </c>
      <c r="L11" s="54">
        <v>28</v>
      </c>
      <c r="M11" s="55">
        <v>0.97708100080490112</v>
      </c>
      <c r="N11" s="55">
        <v>0.99421298503875732</v>
      </c>
      <c r="O11" s="55">
        <v>0.95163434743881226</v>
      </c>
      <c r="P11" s="56">
        <v>0.97272729873657227</v>
      </c>
      <c r="Q11" s="52">
        <v>338838.65341285622</v>
      </c>
      <c r="R11" s="53">
        <v>250000</v>
      </c>
      <c r="S11" s="54">
        <v>64.012998859749146</v>
      </c>
      <c r="T11" s="54">
        <v>29</v>
      </c>
      <c r="U11" s="55">
        <v>0.96952003240585327</v>
      </c>
      <c r="V11" s="56">
        <v>1</v>
      </c>
      <c r="W11" s="53">
        <v>355165.86041035992</v>
      </c>
      <c r="X11" s="53">
        <v>290000</v>
      </c>
      <c r="Y11" s="52">
        <v>322807.47656870534</v>
      </c>
      <c r="Z11" s="53">
        <v>274950</v>
      </c>
      <c r="AA11" s="54">
        <v>45.009838646202283</v>
      </c>
      <c r="AB11" s="54">
        <v>16</v>
      </c>
      <c r="AC11" s="55">
        <v>0.96924024820327759</v>
      </c>
      <c r="AD11" s="56">
        <v>0.99000000953674316</v>
      </c>
      <c r="AE11" s="52">
        <v>343960.63556969317</v>
      </c>
      <c r="AF11" s="53">
        <v>255000</v>
      </c>
      <c r="AG11" s="54">
        <v>51.166150670794636</v>
      </c>
      <c r="AH11" s="54">
        <v>20</v>
      </c>
      <c r="AI11" s="55">
        <v>0.97511321306228638</v>
      </c>
      <c r="AJ11" s="56">
        <v>1</v>
      </c>
      <c r="AK11" s="57">
        <v>3841</v>
      </c>
      <c r="AL11" s="58">
        <v>1164758088</v>
      </c>
      <c r="AM11" s="59">
        <v>5707</v>
      </c>
      <c r="AN11" s="60">
        <v>4818</v>
      </c>
      <c r="AO11" s="61">
        <v>303243.44910179643</v>
      </c>
      <c r="AP11" s="58">
        <v>250000</v>
      </c>
      <c r="AQ11" s="59">
        <v>49.020088703365509</v>
      </c>
      <c r="AR11" s="59">
        <v>30</v>
      </c>
      <c r="AS11" s="62">
        <v>0.97738915681838989</v>
      </c>
      <c r="AT11" s="62">
        <v>0.99090909957885742</v>
      </c>
      <c r="AU11" s="62">
        <v>0.95089679956436157</v>
      </c>
      <c r="AV11" s="63">
        <v>0.97142857313156128</v>
      </c>
      <c r="AW11" s="58">
        <v>341565.43218833406</v>
      </c>
      <c r="AX11" s="58">
        <v>275000</v>
      </c>
      <c r="AY11" s="61">
        <v>315259.18382381939</v>
      </c>
      <c r="AZ11" s="58">
        <v>265000</v>
      </c>
      <c r="BA11" s="59">
        <v>46.934791666666669</v>
      </c>
      <c r="BB11" s="59">
        <v>21</v>
      </c>
      <c r="BC11" s="62">
        <v>0.96217364072799683</v>
      </c>
      <c r="BD11" s="63">
        <v>0.98383837938308716</v>
      </c>
    </row>
    <row r="12" spans="1:60" x14ac:dyDescent="0.25">
      <c r="A12" s="47">
        <v>46023</v>
      </c>
      <c r="B12" s="48">
        <v>1861</v>
      </c>
      <c r="C12" s="49">
        <v>4390</v>
      </c>
      <c r="D12" s="50">
        <v>1.5724434852600098</v>
      </c>
      <c r="E12" s="49">
        <v>2691</v>
      </c>
      <c r="F12" s="49">
        <v>2263</v>
      </c>
      <c r="G12" s="49">
        <v>1968</v>
      </c>
      <c r="H12" s="51">
        <v>577538350</v>
      </c>
      <c r="I12" s="52">
        <v>310337.64105319721</v>
      </c>
      <c r="J12" s="53">
        <v>250000</v>
      </c>
      <c r="K12" s="54">
        <v>48.86598493003229</v>
      </c>
      <c r="L12" s="54">
        <v>31</v>
      </c>
      <c r="M12" s="55">
        <v>0.97772139310836792</v>
      </c>
      <c r="N12" s="55">
        <v>0.9883720874786377</v>
      </c>
      <c r="O12" s="55">
        <v>0.95010191202163696</v>
      </c>
      <c r="P12" s="56">
        <v>0.97025173902511597</v>
      </c>
      <c r="Q12" s="52">
        <v>337684.19838523644</v>
      </c>
      <c r="R12" s="53">
        <v>249500</v>
      </c>
      <c r="S12" s="54">
        <v>65.210312723800428</v>
      </c>
      <c r="T12" s="54">
        <v>34</v>
      </c>
      <c r="U12" s="55">
        <v>0.96766072511672974</v>
      </c>
      <c r="V12" s="56">
        <v>1</v>
      </c>
      <c r="W12" s="53">
        <v>326289.9984504864</v>
      </c>
      <c r="X12" s="53">
        <v>265000</v>
      </c>
      <c r="Y12" s="52">
        <v>306758.91498141212</v>
      </c>
      <c r="Z12" s="53">
        <v>259900</v>
      </c>
      <c r="AA12" s="54">
        <v>49.100044267374948</v>
      </c>
      <c r="AB12" s="54">
        <v>28</v>
      </c>
      <c r="AC12" s="55">
        <v>0.9542165994644165</v>
      </c>
      <c r="AD12" s="56">
        <v>0.97659510374069214</v>
      </c>
      <c r="AE12" s="52">
        <v>364324.02782071097</v>
      </c>
      <c r="AF12" s="53">
        <v>245000</v>
      </c>
      <c r="AG12" s="54">
        <v>53.421747967479675</v>
      </c>
      <c r="AH12" s="54">
        <v>31</v>
      </c>
      <c r="AI12" s="55">
        <v>0.96881729364395142</v>
      </c>
      <c r="AJ12" s="56">
        <v>1</v>
      </c>
      <c r="AK12" s="57">
        <v>1861</v>
      </c>
      <c r="AL12" s="58">
        <v>577538350</v>
      </c>
      <c r="AM12" s="59">
        <v>2691</v>
      </c>
      <c r="AN12" s="60">
        <v>2263</v>
      </c>
      <c r="AO12" s="61">
        <v>310337.64105319721</v>
      </c>
      <c r="AP12" s="58">
        <v>250000</v>
      </c>
      <c r="AQ12" s="59">
        <v>48.86598493003229</v>
      </c>
      <c r="AR12" s="59">
        <v>31</v>
      </c>
      <c r="AS12" s="62">
        <v>0.97772139310836792</v>
      </c>
      <c r="AT12" s="62">
        <v>0.9883720874786377</v>
      </c>
      <c r="AU12" s="62">
        <v>0.95010191202163696</v>
      </c>
      <c r="AV12" s="63">
        <v>0.97025173902511597</v>
      </c>
      <c r="AW12" s="58">
        <v>326289.9984504864</v>
      </c>
      <c r="AX12" s="58">
        <v>265000</v>
      </c>
      <c r="AY12" s="61">
        <v>306758.91498141212</v>
      </c>
      <c r="AZ12" s="58">
        <v>259900</v>
      </c>
      <c r="BA12" s="59">
        <v>49.100044267374948</v>
      </c>
      <c r="BB12" s="59">
        <v>28</v>
      </c>
      <c r="BC12" s="62">
        <v>0.9542165994644165</v>
      </c>
      <c r="BD12" s="63">
        <v>0.97659510374069214</v>
      </c>
    </row>
    <row r="13" spans="1:60" x14ac:dyDescent="0.25">
      <c r="A13" s="47">
        <v>45992</v>
      </c>
      <c r="B13" s="48">
        <v>2650</v>
      </c>
      <c r="C13" s="49">
        <v>5660</v>
      </c>
      <c r="D13" s="50">
        <v>2.0250446796417236</v>
      </c>
      <c r="E13" s="49">
        <v>1811</v>
      </c>
      <c r="F13" s="49">
        <v>1785</v>
      </c>
      <c r="G13" s="49">
        <v>2358</v>
      </c>
      <c r="H13" s="51">
        <v>818349396.40625</v>
      </c>
      <c r="I13" s="52">
        <v>308811.09298349055</v>
      </c>
      <c r="J13" s="53">
        <v>259000</v>
      </c>
      <c r="K13" s="54">
        <v>42.779712339137021</v>
      </c>
      <c r="L13" s="54">
        <v>24</v>
      </c>
      <c r="M13" s="55">
        <v>0.97610628604888916</v>
      </c>
      <c r="N13" s="55">
        <v>0.9919973611831665</v>
      </c>
      <c r="O13" s="55">
        <v>0.94922840595245361</v>
      </c>
      <c r="P13" s="56">
        <v>0.97249233722686768</v>
      </c>
      <c r="Q13" s="52">
        <v>338236.65463917528</v>
      </c>
      <c r="R13" s="53">
        <v>249900</v>
      </c>
      <c r="S13" s="54">
        <v>60.378835201175825</v>
      </c>
      <c r="T13" s="54">
        <v>33</v>
      </c>
      <c r="U13" s="55">
        <v>0.96430659294128418</v>
      </c>
      <c r="V13" s="56">
        <v>1</v>
      </c>
      <c r="W13" s="53">
        <v>293972.19854178349</v>
      </c>
      <c r="X13" s="53">
        <v>240000</v>
      </c>
      <c r="Y13" s="52">
        <v>299476.02729384438</v>
      </c>
      <c r="Z13" s="53">
        <v>250000</v>
      </c>
      <c r="AA13" s="54">
        <v>50.047164514317799</v>
      </c>
      <c r="AB13" s="54">
        <v>32</v>
      </c>
      <c r="AC13" s="55">
        <v>0.94364267587661743</v>
      </c>
      <c r="AD13" s="56">
        <v>0.96679902076721191</v>
      </c>
      <c r="AE13" s="52">
        <v>325686.68299081764</v>
      </c>
      <c r="AF13" s="53">
        <v>250000</v>
      </c>
      <c r="AG13" s="54">
        <v>47.494486853265478</v>
      </c>
      <c r="AH13" s="54">
        <v>27</v>
      </c>
      <c r="AI13" s="55">
        <v>0.96981066465377808</v>
      </c>
      <c r="AJ13" s="56">
        <v>1</v>
      </c>
      <c r="AK13" s="57">
        <v>33540</v>
      </c>
      <c r="AL13" s="58">
        <v>10686726366.210938</v>
      </c>
      <c r="AM13" s="59">
        <v>42499</v>
      </c>
      <c r="AN13" s="60">
        <v>33549</v>
      </c>
      <c r="AO13" s="61">
        <v>318635.80805065559</v>
      </c>
      <c r="AP13" s="58">
        <v>265000</v>
      </c>
      <c r="AQ13" s="59">
        <v>34.558575529242916</v>
      </c>
      <c r="AR13" s="59">
        <v>13</v>
      </c>
      <c r="AS13" s="62">
        <v>0.98519736528396606</v>
      </c>
      <c r="AT13" s="62">
        <v>1</v>
      </c>
      <c r="AU13" s="62">
        <v>0.96626925468444824</v>
      </c>
      <c r="AV13" s="63">
        <v>0.98636364936828613</v>
      </c>
      <c r="AW13" s="58">
        <v>335939.92921219638</v>
      </c>
      <c r="AX13" s="58">
        <v>271000</v>
      </c>
      <c r="AY13" s="61">
        <v>325908.60287095798</v>
      </c>
      <c r="AZ13" s="58">
        <v>270000</v>
      </c>
      <c r="BA13" s="59">
        <v>34.908593633238681</v>
      </c>
      <c r="BB13" s="59">
        <v>13</v>
      </c>
      <c r="BC13" s="62">
        <v>0.96594321727752686</v>
      </c>
      <c r="BD13" s="63">
        <v>0.98620688915252686</v>
      </c>
    </row>
    <row r="14" spans="1:60" x14ac:dyDescent="0.25">
      <c r="A14" s="47">
        <v>45962</v>
      </c>
      <c r="B14" s="48">
        <v>2457</v>
      </c>
      <c r="C14" s="49">
        <v>6217</v>
      </c>
      <c r="D14" s="50">
        <v>2.2347900867462158</v>
      </c>
      <c r="E14" s="49">
        <v>2481</v>
      </c>
      <c r="F14" s="49">
        <v>2282</v>
      </c>
      <c r="G14" s="49">
        <v>2978</v>
      </c>
      <c r="H14" s="51">
        <v>795107590.5</v>
      </c>
      <c r="I14" s="52">
        <v>323740.87561074918</v>
      </c>
      <c r="J14" s="53">
        <v>268000</v>
      </c>
      <c r="K14" s="54">
        <v>36.022022838499183</v>
      </c>
      <c r="L14" s="54">
        <v>18</v>
      </c>
      <c r="M14" s="55">
        <v>0.97848105430603027</v>
      </c>
      <c r="N14" s="55">
        <v>0.99641579389572144</v>
      </c>
      <c r="O14" s="55">
        <v>0.95289045572280884</v>
      </c>
      <c r="P14" s="56">
        <v>0.9768785834312439</v>
      </c>
      <c r="Q14" s="52">
        <v>343914.11071312276</v>
      </c>
      <c r="R14" s="53">
        <v>255000</v>
      </c>
      <c r="S14" s="54">
        <v>56.820508531281362</v>
      </c>
      <c r="T14" s="54">
        <v>31</v>
      </c>
      <c r="U14" s="55">
        <v>0.96322733163833618</v>
      </c>
      <c r="V14" s="56">
        <v>1</v>
      </c>
      <c r="W14" s="53">
        <v>311155.47650727653</v>
      </c>
      <c r="X14" s="53">
        <v>255000</v>
      </c>
      <c r="Y14" s="52">
        <v>322304.43011235958</v>
      </c>
      <c r="Z14" s="53">
        <v>269500</v>
      </c>
      <c r="AA14" s="54">
        <v>42.046991655687307</v>
      </c>
      <c r="AB14" s="54">
        <v>24</v>
      </c>
      <c r="AC14" s="55">
        <v>0.94963288307189941</v>
      </c>
      <c r="AD14" s="56">
        <v>0.97142857313156128</v>
      </c>
      <c r="AE14" s="52">
        <v>324111.56369863014</v>
      </c>
      <c r="AF14" s="53">
        <v>260000</v>
      </c>
      <c r="AG14" s="54">
        <v>41.403361344537814</v>
      </c>
      <c r="AH14" s="54">
        <v>21</v>
      </c>
      <c r="AI14" s="55">
        <v>0.97203147411346436</v>
      </c>
      <c r="AJ14" s="56">
        <v>1</v>
      </c>
      <c r="AK14" s="57">
        <v>30890</v>
      </c>
      <c r="AL14" s="58">
        <v>9868376969.8046875</v>
      </c>
      <c r="AM14" s="59">
        <v>40688</v>
      </c>
      <c r="AN14" s="60">
        <v>31764</v>
      </c>
      <c r="AO14" s="61">
        <v>319478.68075381813</v>
      </c>
      <c r="AP14" s="58">
        <v>266000</v>
      </c>
      <c r="AQ14" s="59">
        <v>33.853418609181219</v>
      </c>
      <c r="AR14" s="59">
        <v>12</v>
      </c>
      <c r="AS14" s="62">
        <v>0.98596906661987305</v>
      </c>
      <c r="AT14" s="62">
        <v>1</v>
      </c>
      <c r="AU14" s="62">
        <v>0.96771448850631714</v>
      </c>
      <c r="AV14" s="63">
        <v>0.98780488967895508</v>
      </c>
      <c r="AW14" s="58">
        <v>337804.53422541177</v>
      </c>
      <c r="AX14" s="58">
        <v>275000</v>
      </c>
      <c r="AY14" s="61">
        <v>327359.66430757463</v>
      </c>
      <c r="AZ14" s="58">
        <v>270000</v>
      </c>
      <c r="BA14" s="59">
        <v>34.057365662688639</v>
      </c>
      <c r="BB14" s="59">
        <v>12</v>
      </c>
      <c r="BC14" s="62">
        <v>0.96716481447219849</v>
      </c>
      <c r="BD14" s="63">
        <v>0.98734176158905029</v>
      </c>
    </row>
    <row r="15" spans="1:60" x14ac:dyDescent="0.25">
      <c r="A15" s="47">
        <v>45931</v>
      </c>
      <c r="B15" s="48">
        <v>2887</v>
      </c>
      <c r="C15" s="49">
        <v>6482</v>
      </c>
      <c r="D15" s="50">
        <v>2.3237833976745605</v>
      </c>
      <c r="E15" s="49">
        <v>3739</v>
      </c>
      <c r="F15" s="49">
        <v>2814</v>
      </c>
      <c r="G15" s="49">
        <v>3132</v>
      </c>
      <c r="H15" s="51">
        <v>951968361.40625</v>
      </c>
      <c r="I15" s="52">
        <v>329743.1109824212</v>
      </c>
      <c r="J15" s="53">
        <v>273000</v>
      </c>
      <c r="K15" s="54">
        <v>33.248091603053432</v>
      </c>
      <c r="L15" s="54">
        <v>15</v>
      </c>
      <c r="M15" s="55">
        <v>0.97984743118286133</v>
      </c>
      <c r="N15" s="55">
        <v>0.9982302188873291</v>
      </c>
      <c r="O15" s="55">
        <v>0.96046197414398193</v>
      </c>
      <c r="P15" s="56">
        <v>0.98024123907089233</v>
      </c>
      <c r="Q15" s="52">
        <v>351591.66364772018</v>
      </c>
      <c r="R15" s="53">
        <v>259000</v>
      </c>
      <c r="S15" s="54">
        <v>54.182269958319978</v>
      </c>
      <c r="T15" s="54">
        <v>28</v>
      </c>
      <c r="U15" s="55">
        <v>0.96369630098342896</v>
      </c>
      <c r="V15" s="56">
        <v>1</v>
      </c>
      <c r="W15" s="53">
        <v>327765.9384323298</v>
      </c>
      <c r="X15" s="53">
        <v>269900</v>
      </c>
      <c r="Y15" s="52">
        <v>330737.88785046729</v>
      </c>
      <c r="Z15" s="53">
        <v>269900</v>
      </c>
      <c r="AA15" s="54">
        <v>37.301389383683649</v>
      </c>
      <c r="AB15" s="54">
        <v>20</v>
      </c>
      <c r="AC15" s="55">
        <v>0.95407557487487793</v>
      </c>
      <c r="AD15" s="56">
        <v>0.97561025619506836</v>
      </c>
      <c r="AE15" s="52">
        <v>326758.40960360941</v>
      </c>
      <c r="AF15" s="53">
        <v>260000</v>
      </c>
      <c r="AG15" s="54">
        <v>36.764292558288084</v>
      </c>
      <c r="AH15" s="54">
        <v>17</v>
      </c>
      <c r="AI15" s="55">
        <v>0.97260951995849609</v>
      </c>
      <c r="AJ15" s="56">
        <v>1</v>
      </c>
      <c r="AK15" s="57">
        <v>28433</v>
      </c>
      <c r="AL15" s="58">
        <v>9073269379.3046875</v>
      </c>
      <c r="AM15" s="59">
        <v>38207</v>
      </c>
      <c r="AN15" s="60">
        <v>29482</v>
      </c>
      <c r="AO15" s="61">
        <v>319110.51873895427</v>
      </c>
      <c r="AP15" s="58">
        <v>266000</v>
      </c>
      <c r="AQ15" s="59">
        <v>33.665855379188713</v>
      </c>
      <c r="AR15" s="59">
        <v>12</v>
      </c>
      <c r="AS15" s="62">
        <v>0.98661637306213379</v>
      </c>
      <c r="AT15" s="62">
        <v>1</v>
      </c>
      <c r="AU15" s="62">
        <v>0.96899574995040894</v>
      </c>
      <c r="AV15" s="63">
        <v>0.9888579249382019</v>
      </c>
      <c r="AW15" s="58">
        <v>339503.38869745005</v>
      </c>
      <c r="AX15" s="58">
        <v>275000</v>
      </c>
      <c r="AY15" s="61">
        <v>327745.61963421747</v>
      </c>
      <c r="AZ15" s="58">
        <v>270000</v>
      </c>
      <c r="BA15" s="59">
        <v>33.438514134095314</v>
      </c>
      <c r="BB15" s="59">
        <v>12</v>
      </c>
      <c r="BC15" s="62">
        <v>0.96850365400314331</v>
      </c>
      <c r="BD15" s="63">
        <v>0.98873591423034668</v>
      </c>
    </row>
    <row r="16" spans="1:60" x14ac:dyDescent="0.25">
      <c r="A16" s="47">
        <v>45901</v>
      </c>
      <c r="B16" s="48">
        <v>2862</v>
      </c>
      <c r="C16" s="49">
        <v>6264</v>
      </c>
      <c r="D16" s="50">
        <v>2.2515501976013184</v>
      </c>
      <c r="E16" s="49">
        <v>3783</v>
      </c>
      <c r="F16" s="49">
        <v>2778</v>
      </c>
      <c r="G16" s="49">
        <v>3243</v>
      </c>
      <c r="H16" s="51">
        <v>899098421</v>
      </c>
      <c r="I16" s="52">
        <v>314150.39168413699</v>
      </c>
      <c r="J16" s="53">
        <v>260000</v>
      </c>
      <c r="K16" s="54">
        <v>33.168008400420021</v>
      </c>
      <c r="L16" s="54">
        <v>15</v>
      </c>
      <c r="M16" s="55">
        <v>0.9824986457824707</v>
      </c>
      <c r="N16" s="55">
        <v>1</v>
      </c>
      <c r="O16" s="55">
        <v>0.95892810821533203</v>
      </c>
      <c r="P16" s="56">
        <v>0.97976881265640259</v>
      </c>
      <c r="Q16" s="52">
        <v>354026.95769663824</v>
      </c>
      <c r="R16" s="53">
        <v>259000</v>
      </c>
      <c r="S16" s="54">
        <v>52.667993366500831</v>
      </c>
      <c r="T16" s="54">
        <v>26</v>
      </c>
      <c r="U16" s="55">
        <v>0.96679353713989258</v>
      </c>
      <c r="V16" s="56">
        <v>1</v>
      </c>
      <c r="W16" s="53">
        <v>338807.76544530626</v>
      </c>
      <c r="X16" s="53">
        <v>269000</v>
      </c>
      <c r="Y16" s="52">
        <v>329570.50658376009</v>
      </c>
      <c r="Z16" s="53">
        <v>270000</v>
      </c>
      <c r="AA16" s="54">
        <v>34.362783988460151</v>
      </c>
      <c r="AB16" s="54">
        <v>15</v>
      </c>
      <c r="AC16" s="55">
        <v>0.95922422409057617</v>
      </c>
      <c r="AD16" s="56">
        <v>0.98114657402038574</v>
      </c>
      <c r="AE16" s="52">
        <v>359893.07500000001</v>
      </c>
      <c r="AF16" s="53">
        <v>269900</v>
      </c>
      <c r="AG16" s="54">
        <v>37.200431699044096</v>
      </c>
      <c r="AH16" s="54">
        <v>15</v>
      </c>
      <c r="AI16" s="55">
        <v>0.9757811427116394</v>
      </c>
      <c r="AJ16" s="56">
        <v>1</v>
      </c>
      <c r="AK16" s="57">
        <v>25546</v>
      </c>
      <c r="AL16" s="58">
        <v>8121301017.8984375</v>
      </c>
      <c r="AM16" s="59">
        <v>34468</v>
      </c>
      <c r="AN16" s="60">
        <v>26668</v>
      </c>
      <c r="AO16" s="61">
        <v>317908.91011893988</v>
      </c>
      <c r="AP16" s="58">
        <v>265000</v>
      </c>
      <c r="AQ16" s="59">
        <v>33.713130202607196</v>
      </c>
      <c r="AR16" s="59">
        <v>11</v>
      </c>
      <c r="AS16" s="62">
        <v>0.98737823963165283</v>
      </c>
      <c r="AT16" s="62">
        <v>1</v>
      </c>
      <c r="AU16" s="62">
        <v>0.96995556354522705</v>
      </c>
      <c r="AV16" s="63">
        <v>0.99000000953674316</v>
      </c>
      <c r="AW16" s="58">
        <v>340774.75328299892</v>
      </c>
      <c r="AX16" s="58">
        <v>275000</v>
      </c>
      <c r="AY16" s="61">
        <v>327429.83153142902</v>
      </c>
      <c r="AZ16" s="58">
        <v>272000</v>
      </c>
      <c r="BA16" s="59">
        <v>33.030725836780746</v>
      </c>
      <c r="BB16" s="59">
        <v>11</v>
      </c>
      <c r="BC16" s="62">
        <v>0.97002571821212769</v>
      </c>
      <c r="BD16" s="63">
        <v>0.99028849601745605</v>
      </c>
    </row>
    <row r="17" spans="1:56" x14ac:dyDescent="0.25">
      <c r="A17" s="47">
        <v>45870</v>
      </c>
      <c r="B17" s="48">
        <v>3195</v>
      </c>
      <c r="C17" s="49">
        <v>5979</v>
      </c>
      <c r="D17" s="50">
        <v>2.1659772396087646</v>
      </c>
      <c r="E17" s="49">
        <v>3866</v>
      </c>
      <c r="F17" s="49">
        <v>2964</v>
      </c>
      <c r="G17" s="49">
        <v>3388</v>
      </c>
      <c r="H17" s="51">
        <v>1054202716</v>
      </c>
      <c r="I17" s="52">
        <v>329953.90172143973</v>
      </c>
      <c r="J17" s="53">
        <v>275000</v>
      </c>
      <c r="K17" s="54">
        <v>32.423366834170857</v>
      </c>
      <c r="L17" s="54">
        <v>12</v>
      </c>
      <c r="M17" s="55">
        <v>0.98328709602355957</v>
      </c>
      <c r="N17" s="55">
        <v>1</v>
      </c>
      <c r="O17" s="55">
        <v>0.96383053064346313</v>
      </c>
      <c r="P17" s="56">
        <v>0.98393571376800537</v>
      </c>
      <c r="Q17" s="52">
        <v>358397.20337268128</v>
      </c>
      <c r="R17" s="53">
        <v>260000</v>
      </c>
      <c r="S17" s="54">
        <v>52.532406602953955</v>
      </c>
      <c r="T17" s="54">
        <v>24</v>
      </c>
      <c r="U17" s="55">
        <v>0.96702396869659424</v>
      </c>
      <c r="V17" s="56">
        <v>1</v>
      </c>
      <c r="W17" s="53">
        <v>333828.59416096791</v>
      </c>
      <c r="X17" s="53">
        <v>265000</v>
      </c>
      <c r="Y17" s="52">
        <v>323040.75555555557</v>
      </c>
      <c r="Z17" s="53">
        <v>269000</v>
      </c>
      <c r="AA17" s="54">
        <v>32.860472972972971</v>
      </c>
      <c r="AB17" s="54">
        <v>14</v>
      </c>
      <c r="AC17" s="55">
        <v>0.9600030779838562</v>
      </c>
      <c r="AD17" s="56">
        <v>0.98000001907348633</v>
      </c>
      <c r="AE17" s="52">
        <v>356391.34070531977</v>
      </c>
      <c r="AF17" s="53">
        <v>265000</v>
      </c>
      <c r="AG17" s="54">
        <v>34.398287570121049</v>
      </c>
      <c r="AH17" s="54">
        <v>13</v>
      </c>
      <c r="AI17" s="55">
        <v>0.97570449113845825</v>
      </c>
      <c r="AJ17" s="56">
        <v>1</v>
      </c>
      <c r="AK17" s="57">
        <v>22684</v>
      </c>
      <c r="AL17" s="58">
        <v>7222202596.8984375</v>
      </c>
      <c r="AM17" s="59">
        <v>30685</v>
      </c>
      <c r="AN17" s="60">
        <v>23890</v>
      </c>
      <c r="AO17" s="61">
        <v>318383.11571585422</v>
      </c>
      <c r="AP17" s="58">
        <v>266000</v>
      </c>
      <c r="AQ17" s="59">
        <v>33.78200875679979</v>
      </c>
      <c r="AR17" s="59">
        <v>11</v>
      </c>
      <c r="AS17" s="62">
        <v>0.98799222707748413</v>
      </c>
      <c r="AT17" s="62">
        <v>1</v>
      </c>
      <c r="AU17" s="62">
        <v>0.97134250402450562</v>
      </c>
      <c r="AV17" s="63">
        <v>0.99199998378753662</v>
      </c>
      <c r="AW17" s="58">
        <v>341017.47828382836</v>
      </c>
      <c r="AX17" s="58">
        <v>275000</v>
      </c>
      <c r="AY17" s="61">
        <v>327182.12316417659</v>
      </c>
      <c r="AZ17" s="58">
        <v>272500</v>
      </c>
      <c r="BA17" s="59">
        <v>32.875635050594113</v>
      </c>
      <c r="BB17" s="59">
        <v>10</v>
      </c>
      <c r="BC17" s="62">
        <v>0.97127491235733032</v>
      </c>
      <c r="BD17" s="63">
        <v>0.99193549156188965</v>
      </c>
    </row>
    <row r="18" spans="1:56" x14ac:dyDescent="0.25">
      <c r="A18" s="47">
        <v>45839</v>
      </c>
      <c r="B18" s="48">
        <v>3353</v>
      </c>
      <c r="C18" s="49">
        <v>5983</v>
      </c>
      <c r="D18" s="50">
        <v>2.1715564727783203</v>
      </c>
      <c r="E18" s="49">
        <v>4205</v>
      </c>
      <c r="F18" s="49">
        <v>3111</v>
      </c>
      <c r="G18" s="49">
        <v>3622</v>
      </c>
      <c r="H18" s="51">
        <v>1154654746.3203125</v>
      </c>
      <c r="I18" s="52">
        <v>344364.67232935061</v>
      </c>
      <c r="J18" s="53">
        <v>286155</v>
      </c>
      <c r="K18" s="54">
        <v>29.040167865707435</v>
      </c>
      <c r="L18" s="54">
        <v>10</v>
      </c>
      <c r="M18" s="55">
        <v>0.98942041397094727</v>
      </c>
      <c r="N18" s="55">
        <v>1</v>
      </c>
      <c r="O18" s="55">
        <v>0.97353500127792358</v>
      </c>
      <c r="P18" s="56">
        <v>0.99354839324951172</v>
      </c>
      <c r="Q18" s="52">
        <v>369219.9986509275</v>
      </c>
      <c r="R18" s="53">
        <v>267450</v>
      </c>
      <c r="S18" s="54">
        <v>52.949887289752034</v>
      </c>
      <c r="T18" s="54">
        <v>24</v>
      </c>
      <c r="U18" s="55">
        <v>0.96696650981903076</v>
      </c>
      <c r="V18" s="56">
        <v>1</v>
      </c>
      <c r="W18" s="53">
        <v>332685.29715388326</v>
      </c>
      <c r="X18" s="53">
        <v>274900</v>
      </c>
      <c r="Y18" s="52">
        <v>328137.95038910507</v>
      </c>
      <c r="Z18" s="53">
        <v>275000</v>
      </c>
      <c r="AA18" s="54">
        <v>32.627299128751211</v>
      </c>
      <c r="AB18" s="54">
        <v>13</v>
      </c>
      <c r="AC18" s="55">
        <v>0.96329516172409058</v>
      </c>
      <c r="AD18" s="56">
        <v>0.98360657691955566</v>
      </c>
      <c r="AE18" s="52">
        <v>362636.53617139679</v>
      </c>
      <c r="AF18" s="53">
        <v>279000</v>
      </c>
      <c r="AG18" s="54">
        <v>32.007739082365951</v>
      </c>
      <c r="AH18" s="54">
        <v>11</v>
      </c>
      <c r="AI18" s="55">
        <v>0.9800034761428833</v>
      </c>
      <c r="AJ18" s="56">
        <v>1</v>
      </c>
      <c r="AK18" s="57">
        <v>19489</v>
      </c>
      <c r="AL18" s="58">
        <v>6167999880.8984375</v>
      </c>
      <c r="AM18" s="59">
        <v>26819</v>
      </c>
      <c r="AN18" s="60">
        <v>20926</v>
      </c>
      <c r="AO18" s="61">
        <v>316486.21688636858</v>
      </c>
      <c r="AP18" s="58">
        <v>265000</v>
      </c>
      <c r="AQ18" s="59">
        <v>34.004684202398721</v>
      </c>
      <c r="AR18" s="59">
        <v>11</v>
      </c>
      <c r="AS18" s="62">
        <v>0.98876672983169556</v>
      </c>
      <c r="AT18" s="62">
        <v>1</v>
      </c>
      <c r="AU18" s="62">
        <v>0.97257804870605469</v>
      </c>
      <c r="AV18" s="63">
        <v>0.99356681108474731</v>
      </c>
      <c r="AW18" s="58">
        <v>342048.9575439656</v>
      </c>
      <c r="AX18" s="58">
        <v>275000</v>
      </c>
      <c r="AY18" s="61">
        <v>327767.25987827266</v>
      </c>
      <c r="AZ18" s="58">
        <v>274900</v>
      </c>
      <c r="BA18" s="59">
        <v>32.877786834156396</v>
      </c>
      <c r="BB18" s="59">
        <v>10</v>
      </c>
      <c r="BC18" s="62">
        <v>0.97286695241928101</v>
      </c>
      <c r="BD18" s="63">
        <v>0.9946666955947876</v>
      </c>
    </row>
    <row r="19" spans="1:56" x14ac:dyDescent="0.25">
      <c r="A19" s="47">
        <v>45809</v>
      </c>
      <c r="B19" s="48">
        <v>3508</v>
      </c>
      <c r="C19" s="49">
        <v>5868</v>
      </c>
      <c r="D19" s="50">
        <v>2.1380295753479004</v>
      </c>
      <c r="E19" s="49">
        <v>4068</v>
      </c>
      <c r="F19" s="49">
        <v>3174</v>
      </c>
      <c r="G19" s="49">
        <v>3839</v>
      </c>
      <c r="H19" s="51">
        <v>1175093271</v>
      </c>
      <c r="I19" s="52">
        <v>334975.27679589507</v>
      </c>
      <c r="J19" s="53">
        <v>280000</v>
      </c>
      <c r="K19" s="54">
        <v>26.485273091221046</v>
      </c>
      <c r="L19" s="54">
        <v>8</v>
      </c>
      <c r="M19" s="55">
        <v>0.99333095550537109</v>
      </c>
      <c r="N19" s="55">
        <v>1</v>
      </c>
      <c r="O19" s="55">
        <v>0.98055928945541382</v>
      </c>
      <c r="P19" s="56">
        <v>1</v>
      </c>
      <c r="Q19" s="52">
        <v>381890.17076103762</v>
      </c>
      <c r="R19" s="53">
        <v>279000</v>
      </c>
      <c r="S19" s="54">
        <v>51.258781994704322</v>
      </c>
      <c r="T19" s="54">
        <v>22</v>
      </c>
      <c r="U19" s="55">
        <v>0.97047728300094604</v>
      </c>
      <c r="V19" s="56">
        <v>1</v>
      </c>
      <c r="W19" s="53">
        <v>340640.0374875869</v>
      </c>
      <c r="X19" s="53">
        <v>277000</v>
      </c>
      <c r="Y19" s="52">
        <v>344664.79373201152</v>
      </c>
      <c r="Z19" s="53">
        <v>285000</v>
      </c>
      <c r="AA19" s="54">
        <v>29.809177215189873</v>
      </c>
      <c r="AB19" s="54">
        <v>11</v>
      </c>
      <c r="AC19" s="55">
        <v>0.97213846445083618</v>
      </c>
      <c r="AD19" s="56">
        <v>0.99230766296386719</v>
      </c>
      <c r="AE19" s="52">
        <v>372732.05665349145</v>
      </c>
      <c r="AF19" s="53">
        <v>280000</v>
      </c>
      <c r="AG19" s="54">
        <v>29.387643378519289</v>
      </c>
      <c r="AH19" s="54">
        <v>9</v>
      </c>
      <c r="AI19" s="55">
        <v>0.98310798406600952</v>
      </c>
      <c r="AJ19" s="56">
        <v>1</v>
      </c>
      <c r="AK19" s="57">
        <v>16136</v>
      </c>
      <c r="AL19" s="58">
        <v>5013345134.578125</v>
      </c>
      <c r="AM19" s="59">
        <v>22614</v>
      </c>
      <c r="AN19" s="60">
        <v>17815</v>
      </c>
      <c r="AO19" s="61">
        <v>310693.17889056302</v>
      </c>
      <c r="AP19" s="58">
        <v>260000</v>
      </c>
      <c r="AQ19" s="59">
        <v>35.033932011683547</v>
      </c>
      <c r="AR19" s="59">
        <v>11</v>
      </c>
      <c r="AS19" s="62">
        <v>0.98863083124160767</v>
      </c>
      <c r="AT19" s="62">
        <v>1</v>
      </c>
      <c r="AU19" s="62">
        <v>0.97237926721572876</v>
      </c>
      <c r="AV19" s="63">
        <v>0.99357831478118896</v>
      </c>
      <c r="AW19" s="58">
        <v>343785.79254652828</v>
      </c>
      <c r="AX19" s="58">
        <v>277825</v>
      </c>
      <c r="AY19" s="61">
        <v>327702.3711545011</v>
      </c>
      <c r="AZ19" s="58">
        <v>272250</v>
      </c>
      <c r="BA19" s="59">
        <v>32.921500168937946</v>
      </c>
      <c r="BB19" s="59">
        <v>9</v>
      </c>
      <c r="BC19" s="62">
        <v>0.97453886270523071</v>
      </c>
      <c r="BD19" s="63">
        <v>1</v>
      </c>
    </row>
    <row r="20" spans="1:56" x14ac:dyDescent="0.25">
      <c r="A20" s="47">
        <v>45778</v>
      </c>
      <c r="B20" s="48">
        <v>3538</v>
      </c>
      <c r="C20" s="49">
        <v>5677</v>
      </c>
      <c r="D20" s="50">
        <v>2.0945117473602295</v>
      </c>
      <c r="E20" s="49">
        <v>4583</v>
      </c>
      <c r="F20" s="49">
        <v>3504</v>
      </c>
      <c r="G20" s="49">
        <v>4111</v>
      </c>
      <c r="H20" s="51">
        <v>1174918482.46875</v>
      </c>
      <c r="I20" s="52">
        <v>332085.49532751553</v>
      </c>
      <c r="J20" s="53">
        <v>272000</v>
      </c>
      <c r="K20" s="54">
        <v>28.312535450935904</v>
      </c>
      <c r="L20" s="54">
        <v>7</v>
      </c>
      <c r="M20" s="55">
        <v>0.99415683746337891</v>
      </c>
      <c r="N20" s="55">
        <v>1</v>
      </c>
      <c r="O20" s="55">
        <v>0.98111122846603394</v>
      </c>
      <c r="P20" s="56">
        <v>1</v>
      </c>
      <c r="Q20" s="52">
        <v>389890.86556561891</v>
      </c>
      <c r="R20" s="53">
        <v>289000</v>
      </c>
      <c r="S20" s="54">
        <v>62.18241637726193</v>
      </c>
      <c r="T20" s="54">
        <v>31</v>
      </c>
      <c r="U20" s="55">
        <v>0.9731210470199585</v>
      </c>
      <c r="V20" s="56">
        <v>1</v>
      </c>
      <c r="W20" s="53">
        <v>357334.13239187998</v>
      </c>
      <c r="X20" s="53">
        <v>290000</v>
      </c>
      <c r="Y20" s="52">
        <v>345635.35703960684</v>
      </c>
      <c r="Z20" s="53">
        <v>285000</v>
      </c>
      <c r="AA20" s="54">
        <v>26.636441647597255</v>
      </c>
      <c r="AB20" s="54">
        <v>8</v>
      </c>
      <c r="AC20" s="55">
        <v>0.97875487804412842</v>
      </c>
      <c r="AD20" s="56">
        <v>1</v>
      </c>
      <c r="AE20" s="52">
        <v>371714.08237029752</v>
      </c>
      <c r="AF20" s="53">
        <v>279900</v>
      </c>
      <c r="AG20" s="54">
        <v>27.786566074470674</v>
      </c>
      <c r="AH20" s="54">
        <v>7</v>
      </c>
      <c r="AI20" s="55">
        <v>0.98521125316619873</v>
      </c>
      <c r="AJ20" s="56">
        <v>1</v>
      </c>
      <c r="AK20" s="57">
        <v>12628</v>
      </c>
      <c r="AL20" s="58">
        <v>3838251863.578125</v>
      </c>
      <c r="AM20" s="59">
        <v>18546</v>
      </c>
      <c r="AN20" s="60">
        <v>14641</v>
      </c>
      <c r="AO20" s="61">
        <v>303947.72438851162</v>
      </c>
      <c r="AP20" s="58">
        <v>255000</v>
      </c>
      <c r="AQ20" s="59">
        <v>37.407654438621563</v>
      </c>
      <c r="AR20" s="59">
        <v>12</v>
      </c>
      <c r="AS20" s="62">
        <v>0.98732417821884155</v>
      </c>
      <c r="AT20" s="62">
        <v>1</v>
      </c>
      <c r="AU20" s="62">
        <v>0.97010654211044312</v>
      </c>
      <c r="AV20" s="63">
        <v>0.99090772867202759</v>
      </c>
      <c r="AW20" s="58">
        <v>344477.29556865315</v>
      </c>
      <c r="AX20" s="58">
        <v>278000</v>
      </c>
      <c r="AY20" s="61">
        <v>324042.06507487409</v>
      </c>
      <c r="AZ20" s="58">
        <v>269000</v>
      </c>
      <c r="BA20" s="59">
        <v>33.595218523085357</v>
      </c>
      <c r="BB20" s="59">
        <v>9</v>
      </c>
      <c r="BC20" s="62">
        <v>0.97505670785903931</v>
      </c>
      <c r="BD20" s="63">
        <v>1</v>
      </c>
    </row>
    <row r="21" spans="1:56" x14ac:dyDescent="0.25">
      <c r="A21" s="47">
        <v>45748</v>
      </c>
      <c r="B21" s="48">
        <v>2984</v>
      </c>
      <c r="C21" s="49">
        <v>5076</v>
      </c>
      <c r="D21" s="50">
        <v>1.8833713531494141</v>
      </c>
      <c r="E21" s="49">
        <v>4455</v>
      </c>
      <c r="F21" s="49">
        <v>3442</v>
      </c>
      <c r="G21" s="49">
        <v>4182</v>
      </c>
      <c r="H21" s="51">
        <v>907833896</v>
      </c>
      <c r="I21" s="52">
        <v>304233.87935656839</v>
      </c>
      <c r="J21" s="53">
        <v>255500</v>
      </c>
      <c r="K21" s="54">
        <v>36.839435673496808</v>
      </c>
      <c r="L21" s="54">
        <v>8</v>
      </c>
      <c r="M21" s="55">
        <v>0.99114149808883667</v>
      </c>
      <c r="N21" s="55">
        <v>1</v>
      </c>
      <c r="O21" s="55">
        <v>0.97499763965606689</v>
      </c>
      <c r="P21" s="56">
        <v>1</v>
      </c>
      <c r="Q21" s="52">
        <v>376618.81772908365</v>
      </c>
      <c r="R21" s="53">
        <v>274500</v>
      </c>
      <c r="S21" s="54">
        <v>64.731392249333609</v>
      </c>
      <c r="T21" s="54">
        <v>33</v>
      </c>
      <c r="U21" s="55">
        <v>0.97324228286743164</v>
      </c>
      <c r="V21" s="56">
        <v>1</v>
      </c>
      <c r="W21" s="53">
        <v>360043.39995462797</v>
      </c>
      <c r="X21" s="53">
        <v>285000</v>
      </c>
      <c r="Y21" s="52">
        <v>337428.86827403703</v>
      </c>
      <c r="Z21" s="53">
        <v>275000</v>
      </c>
      <c r="AA21" s="54">
        <v>27.704200700116687</v>
      </c>
      <c r="AB21" s="54">
        <v>7</v>
      </c>
      <c r="AC21" s="55">
        <v>0.98235458135604858</v>
      </c>
      <c r="AD21" s="56">
        <v>1</v>
      </c>
      <c r="AE21" s="52">
        <v>361211.43545279384</v>
      </c>
      <c r="AF21" s="53">
        <v>270000</v>
      </c>
      <c r="AG21" s="54">
        <v>30.385498923187367</v>
      </c>
      <c r="AH21" s="54">
        <v>7</v>
      </c>
      <c r="AI21" s="55">
        <v>0.98575735092163086</v>
      </c>
      <c r="AJ21" s="56">
        <v>1</v>
      </c>
      <c r="AK21" s="57">
        <v>9090</v>
      </c>
      <c r="AL21" s="58">
        <v>2663333381.109375</v>
      </c>
      <c r="AM21" s="59">
        <v>13963</v>
      </c>
      <c r="AN21" s="60">
        <v>11137</v>
      </c>
      <c r="AO21" s="61">
        <v>292995.97151918319</v>
      </c>
      <c r="AP21" s="58">
        <v>249900</v>
      </c>
      <c r="AQ21" s="59">
        <v>40.944199382443756</v>
      </c>
      <c r="AR21" s="59">
        <v>15</v>
      </c>
      <c r="AS21" s="62">
        <v>0.98465937376022339</v>
      </c>
      <c r="AT21" s="62">
        <v>1</v>
      </c>
      <c r="AU21" s="62">
        <v>0.96581822633743286</v>
      </c>
      <c r="AV21" s="63">
        <v>0.98594367504119873</v>
      </c>
      <c r="AW21" s="58">
        <v>340252.58671693737</v>
      </c>
      <c r="AX21" s="58">
        <v>275000</v>
      </c>
      <c r="AY21" s="61">
        <v>317271.6520123278</v>
      </c>
      <c r="AZ21" s="58">
        <v>264900</v>
      </c>
      <c r="BA21" s="59">
        <v>35.786524950459373</v>
      </c>
      <c r="BB21" s="59">
        <v>10</v>
      </c>
      <c r="BC21" s="62">
        <v>0.97389853000640869</v>
      </c>
      <c r="BD21" s="63">
        <v>0.9977494478225708</v>
      </c>
    </row>
    <row r="22" spans="1:56" x14ac:dyDescent="0.25">
      <c r="A22" s="47">
        <v>45717</v>
      </c>
      <c r="B22" s="48">
        <v>2382</v>
      </c>
      <c r="C22" s="49">
        <v>4668</v>
      </c>
      <c r="D22" s="50">
        <v>1.7358536720275879</v>
      </c>
      <c r="E22" s="49">
        <v>4168</v>
      </c>
      <c r="F22" s="49">
        <v>3388</v>
      </c>
      <c r="G22" s="49">
        <v>3650</v>
      </c>
      <c r="H22" s="51">
        <v>704064943.109375</v>
      </c>
      <c r="I22" s="52">
        <v>295577.2221282011</v>
      </c>
      <c r="J22" s="53">
        <v>242725</v>
      </c>
      <c r="K22" s="54">
        <v>39.653473684210525</v>
      </c>
      <c r="L22" s="54">
        <v>13</v>
      </c>
      <c r="M22" s="55">
        <v>0.98598396778106689</v>
      </c>
      <c r="N22" s="55">
        <v>1</v>
      </c>
      <c r="O22" s="55">
        <v>0.96790790557861328</v>
      </c>
      <c r="P22" s="56">
        <v>0.98691964149475098</v>
      </c>
      <c r="Q22" s="52">
        <v>361876.24565972225</v>
      </c>
      <c r="R22" s="53">
        <v>259250</v>
      </c>
      <c r="S22" s="54">
        <v>69.448677722994177</v>
      </c>
      <c r="T22" s="54">
        <v>33</v>
      </c>
      <c r="U22" s="55">
        <v>0.97502785921096802</v>
      </c>
      <c r="V22" s="56">
        <v>1</v>
      </c>
      <c r="W22" s="53">
        <v>341103.00412922032</v>
      </c>
      <c r="X22" s="53">
        <v>275500</v>
      </c>
      <c r="Y22" s="52">
        <v>318826.78233719891</v>
      </c>
      <c r="Z22" s="53">
        <v>264900</v>
      </c>
      <c r="AA22" s="54">
        <v>34.368265245707519</v>
      </c>
      <c r="AB22" s="54">
        <v>7</v>
      </c>
      <c r="AC22" s="55">
        <v>0.97660475969314575</v>
      </c>
      <c r="AD22" s="56">
        <v>1</v>
      </c>
      <c r="AE22" s="52">
        <v>349787.30563224736</v>
      </c>
      <c r="AF22" s="53">
        <v>265000</v>
      </c>
      <c r="AG22" s="54">
        <v>37.618525623458481</v>
      </c>
      <c r="AH22" s="54">
        <v>8</v>
      </c>
      <c r="AI22" s="55">
        <v>0.98183828592300415</v>
      </c>
      <c r="AJ22" s="56">
        <v>1</v>
      </c>
      <c r="AK22" s="57">
        <v>6106</v>
      </c>
      <c r="AL22" s="58">
        <v>1755499485.109375</v>
      </c>
      <c r="AM22" s="59">
        <v>9508</v>
      </c>
      <c r="AN22" s="60">
        <v>7695</v>
      </c>
      <c r="AO22" s="61">
        <v>287504.01000808633</v>
      </c>
      <c r="AP22" s="58">
        <v>245000</v>
      </c>
      <c r="AQ22" s="59">
        <v>42.950418650467903</v>
      </c>
      <c r="AR22" s="59">
        <v>19</v>
      </c>
      <c r="AS22" s="62">
        <v>0.98148232698440552</v>
      </c>
      <c r="AT22" s="62">
        <v>1</v>
      </c>
      <c r="AU22" s="62">
        <v>0.96132314205169678</v>
      </c>
      <c r="AV22" s="63">
        <v>0.98113209009170532</v>
      </c>
      <c r="AW22" s="58">
        <v>330956.13480392157</v>
      </c>
      <c r="AX22" s="58">
        <v>269000</v>
      </c>
      <c r="AY22" s="61">
        <v>308287.94181627571</v>
      </c>
      <c r="AZ22" s="58">
        <v>255000</v>
      </c>
      <c r="BA22" s="59">
        <v>39.396924680740163</v>
      </c>
      <c r="BB22" s="59">
        <v>12</v>
      </c>
      <c r="BC22" s="62">
        <v>0.97012680768966675</v>
      </c>
      <c r="BD22" s="63">
        <v>0.99175703525543213</v>
      </c>
    </row>
    <row r="23" spans="1:56" x14ac:dyDescent="0.25">
      <c r="A23" s="47">
        <v>45689</v>
      </c>
      <c r="B23" s="48">
        <v>1825</v>
      </c>
      <c r="C23" s="49">
        <v>4497</v>
      </c>
      <c r="D23" s="50">
        <v>1.6700398921966553</v>
      </c>
      <c r="E23" s="49">
        <v>2816</v>
      </c>
      <c r="F23" s="49">
        <v>2318</v>
      </c>
      <c r="G23" s="49">
        <v>2735</v>
      </c>
      <c r="H23" s="51">
        <v>519385935</v>
      </c>
      <c r="I23" s="52">
        <v>284595.03287671233</v>
      </c>
      <c r="J23" s="53">
        <v>249000</v>
      </c>
      <c r="K23" s="54">
        <v>45.264835164835162</v>
      </c>
      <c r="L23" s="54">
        <v>21</v>
      </c>
      <c r="M23" s="55">
        <v>0.98052841424942017</v>
      </c>
      <c r="N23" s="55">
        <v>1</v>
      </c>
      <c r="O23" s="55">
        <v>0.96017605066299438</v>
      </c>
      <c r="P23" s="56">
        <v>0.98019611835479736</v>
      </c>
      <c r="Q23" s="52">
        <v>349738.82907706092</v>
      </c>
      <c r="R23" s="53">
        <v>250000</v>
      </c>
      <c r="S23" s="54">
        <v>77.176607642124878</v>
      </c>
      <c r="T23" s="54">
        <v>44</v>
      </c>
      <c r="U23" s="55">
        <v>0.97350102663040161</v>
      </c>
      <c r="V23" s="56">
        <v>1</v>
      </c>
      <c r="W23" s="53">
        <v>334583.20510975173</v>
      </c>
      <c r="X23" s="53">
        <v>265000</v>
      </c>
      <c r="Y23" s="52">
        <v>302978.19685039372</v>
      </c>
      <c r="Z23" s="53">
        <v>250000</v>
      </c>
      <c r="AA23" s="54">
        <v>41.606585788561524</v>
      </c>
      <c r="AB23" s="54">
        <v>13</v>
      </c>
      <c r="AC23" s="55">
        <v>0.96885073184967041</v>
      </c>
      <c r="AD23" s="56">
        <v>0.99090909957885742</v>
      </c>
      <c r="AE23" s="52">
        <v>344976.93930421909</v>
      </c>
      <c r="AF23" s="53">
        <v>250000</v>
      </c>
      <c r="AG23" s="54">
        <v>42.691660570592539</v>
      </c>
      <c r="AH23" s="54">
        <v>14</v>
      </c>
      <c r="AI23" s="55">
        <v>0.98038250207901001</v>
      </c>
      <c r="AJ23" s="56">
        <v>1</v>
      </c>
      <c r="AK23" s="57">
        <v>3724</v>
      </c>
      <c r="AL23" s="58">
        <v>1051434542</v>
      </c>
      <c r="AM23" s="59">
        <v>5340</v>
      </c>
      <c r="AN23" s="60">
        <v>4307</v>
      </c>
      <c r="AO23" s="61">
        <v>282340.10257787327</v>
      </c>
      <c r="AP23" s="58">
        <v>245000</v>
      </c>
      <c r="AQ23" s="59">
        <v>45.057588805166844</v>
      </c>
      <c r="AR23" s="59">
        <v>22.5</v>
      </c>
      <c r="AS23" s="62">
        <v>0.9786030650138855</v>
      </c>
      <c r="AT23" s="62">
        <v>0.99581199884414673</v>
      </c>
      <c r="AU23" s="62">
        <v>0.95710933208465576</v>
      </c>
      <c r="AV23" s="63">
        <v>0.97702836990356445</v>
      </c>
      <c r="AW23" s="58">
        <v>323024.73913043475</v>
      </c>
      <c r="AX23" s="58">
        <v>260000</v>
      </c>
      <c r="AY23" s="61">
        <v>299983.78983130271</v>
      </c>
      <c r="AZ23" s="58">
        <v>250000</v>
      </c>
      <c r="BA23" s="59">
        <v>43.351024208566109</v>
      </c>
      <c r="BB23" s="59">
        <v>16</v>
      </c>
      <c r="BC23" s="62">
        <v>0.96502625942230225</v>
      </c>
      <c r="BD23" s="63">
        <v>0.98591548204421997</v>
      </c>
    </row>
    <row r="24" spans="1:56" x14ac:dyDescent="0.25">
      <c r="A24" s="47">
        <v>45658</v>
      </c>
      <c r="B24" s="48">
        <v>1899</v>
      </c>
      <c r="C24" s="49">
        <v>4535</v>
      </c>
      <c r="D24" s="50">
        <v>1.6807190179824829</v>
      </c>
      <c r="E24" s="49">
        <v>2524</v>
      </c>
      <c r="F24" s="49">
        <v>1989</v>
      </c>
      <c r="G24" s="49">
        <v>2275</v>
      </c>
      <c r="H24" s="51">
        <v>532048607</v>
      </c>
      <c r="I24" s="52">
        <v>280173.0421274355</v>
      </c>
      <c r="J24" s="53">
        <v>238370</v>
      </c>
      <c r="K24" s="54">
        <v>44.858649789029535</v>
      </c>
      <c r="L24" s="54">
        <v>23</v>
      </c>
      <c r="M24" s="55">
        <v>0.97671818733215332</v>
      </c>
      <c r="N24" s="55">
        <v>0.99262768030166626</v>
      </c>
      <c r="O24" s="55">
        <v>0.95410555601119995</v>
      </c>
      <c r="P24" s="56">
        <v>0.97346395254135132</v>
      </c>
      <c r="Q24" s="52">
        <v>339386.59009618586</v>
      </c>
      <c r="R24" s="53">
        <v>245000</v>
      </c>
      <c r="S24" s="54">
        <v>79.513206672845229</v>
      </c>
      <c r="T24" s="54">
        <v>57</v>
      </c>
      <c r="U24" s="55">
        <v>0.97188186645507813</v>
      </c>
      <c r="V24" s="56">
        <v>1</v>
      </c>
      <c r="W24" s="53">
        <v>310114.37861736334</v>
      </c>
      <c r="X24" s="53">
        <v>255000</v>
      </c>
      <c r="Y24" s="52">
        <v>296530.09939455095</v>
      </c>
      <c r="Z24" s="53">
        <v>250000</v>
      </c>
      <c r="AA24" s="54">
        <v>45.376257545271628</v>
      </c>
      <c r="AB24" s="54">
        <v>21.5</v>
      </c>
      <c r="AC24" s="55">
        <v>0.96061205863952637</v>
      </c>
      <c r="AD24" s="56">
        <v>0.98000001907348633</v>
      </c>
      <c r="AE24" s="52">
        <v>346424.41501103755</v>
      </c>
      <c r="AF24" s="53">
        <v>250000</v>
      </c>
      <c r="AG24" s="54">
        <v>47.31236251649802</v>
      </c>
      <c r="AH24" s="54">
        <v>21</v>
      </c>
      <c r="AI24" s="55">
        <v>0.97812563180923462</v>
      </c>
      <c r="AJ24" s="56">
        <v>1</v>
      </c>
      <c r="AK24" s="57">
        <v>1899</v>
      </c>
      <c r="AL24" s="58">
        <v>532048607</v>
      </c>
      <c r="AM24" s="59">
        <v>2524</v>
      </c>
      <c r="AN24" s="60">
        <v>1989</v>
      </c>
      <c r="AO24" s="61">
        <v>280173.0421274355</v>
      </c>
      <c r="AP24" s="58">
        <v>238370</v>
      </c>
      <c r="AQ24" s="59">
        <v>44.858649789029535</v>
      </c>
      <c r="AR24" s="59">
        <v>23</v>
      </c>
      <c r="AS24" s="62">
        <v>0.97671818733215332</v>
      </c>
      <c r="AT24" s="62">
        <v>0.99262768030166626</v>
      </c>
      <c r="AU24" s="62">
        <v>0.95410555601119995</v>
      </c>
      <c r="AV24" s="63">
        <v>0.97346395254135132</v>
      </c>
      <c r="AW24" s="58">
        <v>310114.37861736334</v>
      </c>
      <c r="AX24" s="58">
        <v>255000</v>
      </c>
      <c r="AY24" s="61">
        <v>296530.09939455095</v>
      </c>
      <c r="AZ24" s="58">
        <v>250000</v>
      </c>
      <c r="BA24" s="59">
        <v>45.376257545271628</v>
      </c>
      <c r="BB24" s="59">
        <v>21.5</v>
      </c>
      <c r="BC24" s="62">
        <v>0.96061205863952637</v>
      </c>
      <c r="BD24" s="63">
        <v>0.98000001907348633</v>
      </c>
    </row>
    <row r="25" spans="1:56" x14ac:dyDescent="0.25">
      <c r="A25" s="47">
        <v>45627</v>
      </c>
      <c r="B25" s="48">
        <v>2493</v>
      </c>
      <c r="C25" s="49">
        <v>4607</v>
      </c>
      <c r="D25" s="50">
        <v>1.7157220840454102</v>
      </c>
      <c r="E25" s="49">
        <v>2022</v>
      </c>
      <c r="F25" s="49">
        <v>1916</v>
      </c>
      <c r="G25" s="49">
        <v>2128</v>
      </c>
      <c r="H25" s="51">
        <v>751256178.921875</v>
      </c>
      <c r="I25" s="52">
        <v>301346.24104367226</v>
      </c>
      <c r="J25" s="53">
        <v>254900</v>
      </c>
      <c r="K25" s="54">
        <v>36.507228915662651</v>
      </c>
      <c r="L25" s="54">
        <v>20</v>
      </c>
      <c r="M25" s="55">
        <v>0.97788333892822266</v>
      </c>
      <c r="N25" s="55">
        <v>0.99311923980712891</v>
      </c>
      <c r="O25" s="55">
        <v>0.95563066005706787</v>
      </c>
      <c r="P25" s="56">
        <v>0.97701150178909302</v>
      </c>
      <c r="Q25" s="52">
        <v>331384.14843410032</v>
      </c>
      <c r="R25" s="53">
        <v>245000</v>
      </c>
      <c r="S25" s="54">
        <v>80.376025524156788</v>
      </c>
      <c r="T25" s="54">
        <v>59</v>
      </c>
      <c r="U25" s="55">
        <v>0.97051781415939331</v>
      </c>
      <c r="V25" s="56">
        <v>1</v>
      </c>
      <c r="W25" s="53">
        <v>276476.20686225756</v>
      </c>
      <c r="X25" s="53">
        <v>230000</v>
      </c>
      <c r="Y25" s="52">
        <v>280458.81818181818</v>
      </c>
      <c r="Z25" s="53">
        <v>240000</v>
      </c>
      <c r="AA25" s="54">
        <v>43.119582245430813</v>
      </c>
      <c r="AB25" s="54">
        <v>25</v>
      </c>
      <c r="AC25" s="55">
        <v>0.95418596267700195</v>
      </c>
      <c r="AD25" s="56">
        <v>0.97328877449035645</v>
      </c>
      <c r="AE25" s="52">
        <v>354515.83878729545</v>
      </c>
      <c r="AF25" s="53">
        <v>249900</v>
      </c>
      <c r="AG25" s="54">
        <v>45.597555242125061</v>
      </c>
      <c r="AH25" s="54">
        <v>23</v>
      </c>
      <c r="AI25" s="55">
        <v>0.97469323873519897</v>
      </c>
      <c r="AJ25" s="56">
        <v>1</v>
      </c>
      <c r="AK25" s="57">
        <v>32222</v>
      </c>
      <c r="AL25" s="58">
        <v>9620328569.359375</v>
      </c>
      <c r="AM25" s="59">
        <v>40201</v>
      </c>
      <c r="AN25" s="60">
        <v>32296</v>
      </c>
      <c r="AO25" s="61">
        <v>298656.66737114661</v>
      </c>
      <c r="AP25" s="58">
        <v>250000</v>
      </c>
      <c r="AQ25" s="59">
        <v>32.01310709838107</v>
      </c>
      <c r="AR25" s="59">
        <v>11</v>
      </c>
      <c r="AS25" s="62">
        <v>0.9877547025680542</v>
      </c>
      <c r="AT25" s="62">
        <v>1</v>
      </c>
      <c r="AU25" s="62">
        <v>0.97049522399902344</v>
      </c>
      <c r="AV25" s="63">
        <v>0.99124842882156372</v>
      </c>
      <c r="AW25" s="58">
        <v>314849.08460770437</v>
      </c>
      <c r="AX25" s="58">
        <v>255000</v>
      </c>
      <c r="AY25" s="61">
        <v>303942.18180675572</v>
      </c>
      <c r="AZ25" s="58">
        <v>250000</v>
      </c>
      <c r="BA25" s="59">
        <v>32.290662276341948</v>
      </c>
      <c r="BB25" s="59">
        <v>11</v>
      </c>
      <c r="BC25" s="62">
        <v>0.9703747034072876</v>
      </c>
      <c r="BD25" s="63">
        <v>0.99129486083984375</v>
      </c>
    </row>
    <row r="26" spans="1:56" x14ac:dyDescent="0.25">
      <c r="A26" s="47">
        <v>45597</v>
      </c>
      <c r="B26" s="48">
        <v>2547</v>
      </c>
      <c r="C26" s="49">
        <v>5394</v>
      </c>
      <c r="D26" s="50">
        <v>2.0249016284942627</v>
      </c>
      <c r="E26" s="49">
        <v>2578</v>
      </c>
      <c r="F26" s="49">
        <v>2231</v>
      </c>
      <c r="G26" s="49">
        <v>2672</v>
      </c>
      <c r="H26" s="51">
        <v>776365295.75</v>
      </c>
      <c r="I26" s="52">
        <v>304935.30862136686</v>
      </c>
      <c r="J26" s="53">
        <v>252750</v>
      </c>
      <c r="K26" s="54">
        <v>35.212037765538945</v>
      </c>
      <c r="L26" s="54">
        <v>15</v>
      </c>
      <c r="M26" s="55">
        <v>0.97841042280197144</v>
      </c>
      <c r="N26" s="55">
        <v>0.99608945846557617</v>
      </c>
      <c r="O26" s="55">
        <v>0.9563136100769043</v>
      </c>
      <c r="P26" s="56">
        <v>0.97826087474822998</v>
      </c>
      <c r="Q26" s="52">
        <v>341212.48184421065</v>
      </c>
      <c r="R26" s="53">
        <v>253000</v>
      </c>
      <c r="S26" s="54">
        <v>71.994949494949495</v>
      </c>
      <c r="T26" s="54">
        <v>49</v>
      </c>
      <c r="U26" s="55">
        <v>0.96907413005828857</v>
      </c>
      <c r="V26" s="56">
        <v>1</v>
      </c>
      <c r="W26" s="53">
        <v>293456.85719936708</v>
      </c>
      <c r="X26" s="53">
        <v>240000</v>
      </c>
      <c r="Y26" s="52">
        <v>303718.49680656934</v>
      </c>
      <c r="Z26" s="53">
        <v>255000</v>
      </c>
      <c r="AA26" s="54">
        <v>38.544638851502917</v>
      </c>
      <c r="AB26" s="54">
        <v>21</v>
      </c>
      <c r="AC26" s="55">
        <v>0.95345669984817505</v>
      </c>
      <c r="AD26" s="56">
        <v>0.97500002384185791</v>
      </c>
      <c r="AE26" s="52">
        <v>356477.14199166984</v>
      </c>
      <c r="AF26" s="53">
        <v>259500</v>
      </c>
      <c r="AG26" s="54">
        <v>38.456383377012358</v>
      </c>
      <c r="AH26" s="54">
        <v>17</v>
      </c>
      <c r="AI26" s="55">
        <v>0.97681766748428345</v>
      </c>
      <c r="AJ26" s="56">
        <v>1</v>
      </c>
      <c r="AK26" s="57">
        <v>29729</v>
      </c>
      <c r="AL26" s="58">
        <v>8869072390.4375</v>
      </c>
      <c r="AM26" s="59">
        <v>38179</v>
      </c>
      <c r="AN26" s="60">
        <v>30380</v>
      </c>
      <c r="AO26" s="61">
        <v>298431.05052113126</v>
      </c>
      <c r="AP26" s="58">
        <v>250000</v>
      </c>
      <c r="AQ26" s="59">
        <v>31.635437057036786</v>
      </c>
      <c r="AR26" s="59">
        <v>10</v>
      </c>
      <c r="AS26" s="62">
        <v>0.98858124017715454</v>
      </c>
      <c r="AT26" s="62">
        <v>1</v>
      </c>
      <c r="AU26" s="62">
        <v>0.97174197435379028</v>
      </c>
      <c r="AV26" s="63">
        <v>0.99316626787185669</v>
      </c>
      <c r="AW26" s="58">
        <v>316898.96791614091</v>
      </c>
      <c r="AX26" s="58">
        <v>259000</v>
      </c>
      <c r="AY26" s="61">
        <v>305399.01865447505</v>
      </c>
      <c r="AZ26" s="58">
        <v>254000</v>
      </c>
      <c r="BA26" s="59">
        <v>31.605740330944283</v>
      </c>
      <c r="BB26" s="59">
        <v>10</v>
      </c>
      <c r="BC26" s="62">
        <v>0.97138196229934692</v>
      </c>
      <c r="BD26" s="63">
        <v>0.99272829294204712</v>
      </c>
    </row>
    <row r="27" spans="1:56" x14ac:dyDescent="0.25">
      <c r="A27" s="47">
        <v>45566</v>
      </c>
      <c r="B27" s="48">
        <v>2799</v>
      </c>
      <c r="C27" s="49">
        <v>5752</v>
      </c>
      <c r="D27" s="50">
        <v>2.1766579151153564</v>
      </c>
      <c r="E27" s="49">
        <v>3543</v>
      </c>
      <c r="F27" s="49">
        <v>2730</v>
      </c>
      <c r="G27" s="49">
        <v>3006</v>
      </c>
      <c r="H27" s="51">
        <v>838562424.8671875</v>
      </c>
      <c r="I27" s="52">
        <v>300344.70804698695</v>
      </c>
      <c r="J27" s="53">
        <v>255000</v>
      </c>
      <c r="K27" s="54">
        <v>30.595767575322814</v>
      </c>
      <c r="L27" s="54">
        <v>13</v>
      </c>
      <c r="M27" s="55">
        <v>0.98232167959213257</v>
      </c>
      <c r="N27" s="55">
        <v>1</v>
      </c>
      <c r="O27" s="55">
        <v>0.96456742286682129</v>
      </c>
      <c r="P27" s="56">
        <v>0.98275864124298096</v>
      </c>
      <c r="Q27" s="52">
        <v>357126.21491021314</v>
      </c>
      <c r="R27" s="53">
        <v>267000</v>
      </c>
      <c r="S27" s="54">
        <v>64.890081892629667</v>
      </c>
      <c r="T27" s="54">
        <v>42</v>
      </c>
      <c r="U27" s="55">
        <v>0.96932238340377808</v>
      </c>
      <c r="V27" s="56">
        <v>1</v>
      </c>
      <c r="W27" s="53">
        <v>314633.31859931111</v>
      </c>
      <c r="X27" s="53">
        <v>255000</v>
      </c>
      <c r="Y27" s="52">
        <v>313374.83006293967</v>
      </c>
      <c r="Z27" s="53">
        <v>260000</v>
      </c>
      <c r="AA27" s="54">
        <v>34.639633027522933</v>
      </c>
      <c r="AB27" s="54">
        <v>15</v>
      </c>
      <c r="AC27" s="55">
        <v>0.95647156238555908</v>
      </c>
      <c r="AD27" s="56">
        <v>0.97817802429199219</v>
      </c>
      <c r="AE27" s="52">
        <v>353839.28744123573</v>
      </c>
      <c r="AF27" s="53">
        <v>259250</v>
      </c>
      <c r="AG27" s="54">
        <v>34.854956753160344</v>
      </c>
      <c r="AH27" s="54">
        <v>13</v>
      </c>
      <c r="AI27" s="55">
        <v>0.97816485166549683</v>
      </c>
      <c r="AJ27" s="56">
        <v>1</v>
      </c>
      <c r="AK27" s="57">
        <v>27182</v>
      </c>
      <c r="AL27" s="58">
        <v>8092707094.6875</v>
      </c>
      <c r="AM27" s="59">
        <v>35601</v>
      </c>
      <c r="AN27" s="60">
        <v>28149</v>
      </c>
      <c r="AO27" s="61">
        <v>297821.62789119716</v>
      </c>
      <c r="AP27" s="58">
        <v>250000</v>
      </c>
      <c r="AQ27" s="59">
        <v>31.299800649734198</v>
      </c>
      <c r="AR27" s="59">
        <v>10</v>
      </c>
      <c r="AS27" s="62">
        <v>0.9895368218421936</v>
      </c>
      <c r="AT27" s="62">
        <v>1</v>
      </c>
      <c r="AU27" s="62">
        <v>0.97319352626800537</v>
      </c>
      <c r="AV27" s="63">
        <v>0.99599820375442505</v>
      </c>
      <c r="AW27" s="58">
        <v>318586.51684947818</v>
      </c>
      <c r="AX27" s="58">
        <v>259900</v>
      </c>
      <c r="AY27" s="61">
        <v>305531.6500324044</v>
      </c>
      <c r="AZ27" s="58">
        <v>253200</v>
      </c>
      <c r="BA27" s="59">
        <v>31.054299771819739</v>
      </c>
      <c r="BB27" s="59">
        <v>10</v>
      </c>
      <c r="BC27" s="62">
        <v>0.97280126810073853</v>
      </c>
      <c r="BD27" s="63">
        <v>0.99533176422119141</v>
      </c>
    </row>
    <row r="28" spans="1:56" x14ac:dyDescent="0.25">
      <c r="A28" s="47">
        <v>45536</v>
      </c>
      <c r="B28" s="48">
        <v>2602</v>
      </c>
      <c r="C28" s="49">
        <v>5478</v>
      </c>
      <c r="D28" s="50">
        <v>2.0860624313354492</v>
      </c>
      <c r="E28" s="49">
        <v>3497</v>
      </c>
      <c r="F28" s="49">
        <v>2686</v>
      </c>
      <c r="G28" s="49">
        <v>3028</v>
      </c>
      <c r="H28" s="51">
        <v>767748501.5</v>
      </c>
      <c r="I28" s="52">
        <v>295060.91525749426</v>
      </c>
      <c r="J28" s="53">
        <v>249700</v>
      </c>
      <c r="K28" s="54">
        <v>31.859122401847575</v>
      </c>
      <c r="L28" s="54">
        <v>14</v>
      </c>
      <c r="M28" s="55">
        <v>0.98390644788742065</v>
      </c>
      <c r="N28" s="55">
        <v>1</v>
      </c>
      <c r="O28" s="55">
        <v>0.96339040994644165</v>
      </c>
      <c r="P28" s="56">
        <v>0.98315787315368652</v>
      </c>
      <c r="Q28" s="52">
        <v>363736.3208103131</v>
      </c>
      <c r="R28" s="53">
        <v>269974.5</v>
      </c>
      <c r="S28" s="54">
        <v>63.203062200956936</v>
      </c>
      <c r="T28" s="54">
        <v>39</v>
      </c>
      <c r="U28" s="55">
        <v>0.9692692756652832</v>
      </c>
      <c r="V28" s="56">
        <v>1</v>
      </c>
      <c r="W28" s="53">
        <v>319998.56034732272</v>
      </c>
      <c r="X28" s="53">
        <v>259000</v>
      </c>
      <c r="Y28" s="52">
        <v>302814.76763485477</v>
      </c>
      <c r="Z28" s="53">
        <v>255000</v>
      </c>
      <c r="AA28" s="54">
        <v>31.32150858849888</v>
      </c>
      <c r="AB28" s="54">
        <v>13</v>
      </c>
      <c r="AC28" s="55">
        <v>0.96642518043518066</v>
      </c>
      <c r="AD28" s="56">
        <v>0.98333334922790527</v>
      </c>
      <c r="AE28" s="52">
        <v>348869.913798864</v>
      </c>
      <c r="AF28" s="53">
        <v>265000</v>
      </c>
      <c r="AG28" s="54">
        <v>31.616451932606541</v>
      </c>
      <c r="AH28" s="54">
        <v>12</v>
      </c>
      <c r="AI28" s="55">
        <v>0.98114883899688721</v>
      </c>
      <c r="AJ28" s="56">
        <v>1</v>
      </c>
      <c r="AK28" s="57">
        <v>24383</v>
      </c>
      <c r="AL28" s="58">
        <v>7254144669.8203125</v>
      </c>
      <c r="AM28" s="59">
        <v>32058</v>
      </c>
      <c r="AN28" s="60">
        <v>25419</v>
      </c>
      <c r="AO28" s="61">
        <v>297532.69635455118</v>
      </c>
      <c r="AP28" s="58">
        <v>250000</v>
      </c>
      <c r="AQ28" s="59">
        <v>31.380576131687242</v>
      </c>
      <c r="AR28" s="59">
        <v>10</v>
      </c>
      <c r="AS28" s="62">
        <v>0.99036461114883423</v>
      </c>
      <c r="AT28" s="62">
        <v>1</v>
      </c>
      <c r="AU28" s="62">
        <v>0.9741857647895813</v>
      </c>
      <c r="AV28" s="63">
        <v>1</v>
      </c>
      <c r="AW28" s="58">
        <v>319021.91477896896</v>
      </c>
      <c r="AX28" s="58">
        <v>259900</v>
      </c>
      <c r="AY28" s="61">
        <v>304686.73999920231</v>
      </c>
      <c r="AZ28" s="58">
        <v>250000</v>
      </c>
      <c r="BA28" s="59">
        <v>30.668483197093551</v>
      </c>
      <c r="BB28" s="59">
        <v>9</v>
      </c>
      <c r="BC28" s="62">
        <v>0.97456115484237671</v>
      </c>
      <c r="BD28" s="63">
        <v>1</v>
      </c>
    </row>
    <row r="29" spans="1:56" x14ac:dyDescent="0.25">
      <c r="A29" s="47">
        <v>45505</v>
      </c>
      <c r="B29" s="48">
        <v>3132</v>
      </c>
      <c r="C29" s="49">
        <v>5320</v>
      </c>
      <c r="D29" s="50">
        <v>2.014134407043457</v>
      </c>
      <c r="E29" s="49">
        <v>3825</v>
      </c>
      <c r="F29" s="49">
        <v>2886</v>
      </c>
      <c r="G29" s="49">
        <v>2975</v>
      </c>
      <c r="H29" s="51">
        <v>956756482</v>
      </c>
      <c r="I29" s="52">
        <v>305477.80395913153</v>
      </c>
      <c r="J29" s="53">
        <v>260000</v>
      </c>
      <c r="K29" s="54">
        <v>29.333440102498397</v>
      </c>
      <c r="L29" s="54">
        <v>11</v>
      </c>
      <c r="M29" s="55">
        <v>0.98551774024963379</v>
      </c>
      <c r="N29" s="55">
        <v>1</v>
      </c>
      <c r="O29" s="55">
        <v>0.9694322943687439</v>
      </c>
      <c r="P29" s="56">
        <v>0.98906457424163818</v>
      </c>
      <c r="Q29" s="52">
        <v>362157.77834563697</v>
      </c>
      <c r="R29" s="53">
        <v>270000</v>
      </c>
      <c r="S29" s="54">
        <v>60.154073781811007</v>
      </c>
      <c r="T29" s="54">
        <v>37</v>
      </c>
      <c r="U29" s="55">
        <v>0.97088092565536499</v>
      </c>
      <c r="V29" s="56">
        <v>1</v>
      </c>
      <c r="W29" s="53">
        <v>299978.94556025369</v>
      </c>
      <c r="X29" s="53">
        <v>250000</v>
      </c>
      <c r="Y29" s="52">
        <v>303491.91949152545</v>
      </c>
      <c r="Z29" s="53">
        <v>254900</v>
      </c>
      <c r="AA29" s="54">
        <v>30.648611111111112</v>
      </c>
      <c r="AB29" s="54">
        <v>14</v>
      </c>
      <c r="AC29" s="55">
        <v>0.96465975046157837</v>
      </c>
      <c r="AD29" s="56">
        <v>0.98212730884552002</v>
      </c>
      <c r="AE29" s="52">
        <v>344343.22275367269</v>
      </c>
      <c r="AF29" s="53">
        <v>255000</v>
      </c>
      <c r="AG29" s="54">
        <v>32.077699293642787</v>
      </c>
      <c r="AH29" s="54">
        <v>13</v>
      </c>
      <c r="AI29" s="55">
        <v>0.97916454076766968</v>
      </c>
      <c r="AJ29" s="56">
        <v>1</v>
      </c>
      <c r="AK29" s="57">
        <v>21781</v>
      </c>
      <c r="AL29" s="58">
        <v>6486396168.3203125</v>
      </c>
      <c r="AM29" s="59">
        <v>28561</v>
      </c>
      <c r="AN29" s="60">
        <v>22733</v>
      </c>
      <c r="AO29" s="61">
        <v>297828.00717757072</v>
      </c>
      <c r="AP29" s="58">
        <v>250000</v>
      </c>
      <c r="AQ29" s="59">
        <v>31.323288176204958</v>
      </c>
      <c r="AR29" s="59">
        <v>9</v>
      </c>
      <c r="AS29" s="62">
        <v>0.99113428592681885</v>
      </c>
      <c r="AT29" s="62">
        <v>1</v>
      </c>
      <c r="AU29" s="62">
        <v>0.97547364234924316</v>
      </c>
      <c r="AV29" s="63">
        <v>1</v>
      </c>
      <c r="AW29" s="58">
        <v>318902.16495858913</v>
      </c>
      <c r="AX29" s="58">
        <v>259900</v>
      </c>
      <c r="AY29" s="61">
        <v>304908.06721077516</v>
      </c>
      <c r="AZ29" s="58">
        <v>250000</v>
      </c>
      <c r="BA29" s="59">
        <v>30.591256347979687</v>
      </c>
      <c r="BB29" s="59">
        <v>9</v>
      </c>
      <c r="BC29" s="62">
        <v>0.97552388906478882</v>
      </c>
      <c r="BD29" s="63">
        <v>1</v>
      </c>
    </row>
    <row r="30" spans="1:56" x14ac:dyDescent="0.25">
      <c r="A30" s="47">
        <v>45474</v>
      </c>
      <c r="B30" s="48">
        <v>3226</v>
      </c>
      <c r="C30" s="49">
        <v>5092</v>
      </c>
      <c r="D30" s="50">
        <v>1.9264163970947266</v>
      </c>
      <c r="E30" s="49">
        <v>3825</v>
      </c>
      <c r="F30" s="49">
        <v>2831</v>
      </c>
      <c r="G30" s="49">
        <v>3207</v>
      </c>
      <c r="H30" s="51">
        <v>999218493.46875</v>
      </c>
      <c r="I30" s="52">
        <v>309739.14862639492</v>
      </c>
      <c r="J30" s="53">
        <v>265000</v>
      </c>
      <c r="K30" s="54">
        <v>27.096784264751797</v>
      </c>
      <c r="L30" s="54">
        <v>9</v>
      </c>
      <c r="M30" s="55">
        <v>0.99171370267868042</v>
      </c>
      <c r="N30" s="55">
        <v>1</v>
      </c>
      <c r="O30" s="55">
        <v>0.97567576169967651</v>
      </c>
      <c r="P30" s="56">
        <v>1</v>
      </c>
      <c r="Q30" s="52">
        <v>370677.62589356635</v>
      </c>
      <c r="R30" s="53">
        <v>276250</v>
      </c>
      <c r="S30" s="54">
        <v>59.228943022295624</v>
      </c>
      <c r="T30" s="54">
        <v>34</v>
      </c>
      <c r="U30" s="55">
        <v>0.97187650203704834</v>
      </c>
      <c r="V30" s="56">
        <v>1</v>
      </c>
      <c r="W30" s="53">
        <v>319057.37569499604</v>
      </c>
      <c r="X30" s="53">
        <v>260000</v>
      </c>
      <c r="Y30" s="52">
        <v>302765.61842105264</v>
      </c>
      <c r="Z30" s="53">
        <v>259900</v>
      </c>
      <c r="AA30" s="54">
        <v>31.149079320113316</v>
      </c>
      <c r="AB30" s="54">
        <v>13</v>
      </c>
      <c r="AC30" s="55">
        <v>0.96545988321304321</v>
      </c>
      <c r="AD30" s="56">
        <v>0.98520708084106445</v>
      </c>
      <c r="AE30" s="52">
        <v>349699.25684608123</v>
      </c>
      <c r="AF30" s="53">
        <v>260000</v>
      </c>
      <c r="AG30" s="54">
        <v>30.908268330733229</v>
      </c>
      <c r="AH30" s="54">
        <v>10</v>
      </c>
      <c r="AI30" s="55">
        <v>0.98155784606933594</v>
      </c>
      <c r="AJ30" s="56">
        <v>1</v>
      </c>
      <c r="AK30" s="57">
        <v>18649</v>
      </c>
      <c r="AL30" s="58">
        <v>5529639686.3203125</v>
      </c>
      <c r="AM30" s="59">
        <v>24736</v>
      </c>
      <c r="AN30" s="60">
        <v>19847</v>
      </c>
      <c r="AO30" s="61">
        <v>296543.12684723077</v>
      </c>
      <c r="AP30" s="58">
        <v>247500</v>
      </c>
      <c r="AQ30" s="59">
        <v>31.657642626480087</v>
      </c>
      <c r="AR30" s="59">
        <v>9</v>
      </c>
      <c r="AS30" s="62">
        <v>0.99208176136016846</v>
      </c>
      <c r="AT30" s="62">
        <v>1</v>
      </c>
      <c r="AU30" s="62">
        <v>0.97649425268173218</v>
      </c>
      <c r="AV30" s="63">
        <v>1</v>
      </c>
      <c r="AW30" s="58">
        <v>321837.5368616514</v>
      </c>
      <c r="AX30" s="58">
        <v>260000</v>
      </c>
      <c r="AY30" s="61">
        <v>305112.79055640631</v>
      </c>
      <c r="AZ30" s="58">
        <v>250000</v>
      </c>
      <c r="BA30" s="59">
        <v>30.582899064002024</v>
      </c>
      <c r="BB30" s="59">
        <v>8</v>
      </c>
      <c r="BC30" s="62">
        <v>0.97709369659423828</v>
      </c>
      <c r="BD30" s="63">
        <v>1</v>
      </c>
    </row>
    <row r="31" spans="1:56" x14ac:dyDescent="0.25">
      <c r="A31" s="47">
        <v>45444</v>
      </c>
      <c r="B31" s="48">
        <v>3098</v>
      </c>
      <c r="C31" s="49">
        <v>4803</v>
      </c>
      <c r="D31" s="50">
        <v>1.8268725872039795</v>
      </c>
      <c r="E31" s="49">
        <v>3877</v>
      </c>
      <c r="F31" s="49">
        <v>3084</v>
      </c>
      <c r="G31" s="49">
        <v>3583</v>
      </c>
      <c r="H31" s="51">
        <v>1019490304</v>
      </c>
      <c r="I31" s="52">
        <v>329186.40749112045</v>
      </c>
      <c r="J31" s="53">
        <v>265000</v>
      </c>
      <c r="K31" s="54">
        <v>27.862471618553357</v>
      </c>
      <c r="L31" s="54">
        <v>7</v>
      </c>
      <c r="M31" s="55">
        <v>0.99765235185623169</v>
      </c>
      <c r="N31" s="55">
        <v>1</v>
      </c>
      <c r="O31" s="55">
        <v>0.98589426279067993</v>
      </c>
      <c r="P31" s="56">
        <v>1</v>
      </c>
      <c r="Q31" s="52">
        <v>380696.68485102814</v>
      </c>
      <c r="R31" s="53">
        <v>285000</v>
      </c>
      <c r="S31" s="54">
        <v>57.861407714098931</v>
      </c>
      <c r="T31" s="54">
        <v>31</v>
      </c>
      <c r="U31" s="55">
        <v>0.97217082977294922</v>
      </c>
      <c r="V31" s="56">
        <v>1</v>
      </c>
      <c r="W31" s="53">
        <v>326638.04068849311</v>
      </c>
      <c r="X31" s="53">
        <v>269900</v>
      </c>
      <c r="Y31" s="52">
        <v>317915.57015516673</v>
      </c>
      <c r="Z31" s="53">
        <v>269900</v>
      </c>
      <c r="AA31" s="54">
        <v>26.262985952303168</v>
      </c>
      <c r="AB31" s="54">
        <v>8</v>
      </c>
      <c r="AC31" s="55">
        <v>0.97735559940338135</v>
      </c>
      <c r="AD31" s="56">
        <v>1</v>
      </c>
      <c r="AE31" s="52">
        <v>354524.414848399</v>
      </c>
      <c r="AF31" s="53">
        <v>269500</v>
      </c>
      <c r="AG31" s="54">
        <v>29.079586707623569</v>
      </c>
      <c r="AH31" s="54">
        <v>8</v>
      </c>
      <c r="AI31" s="55">
        <v>0.98359918594360352</v>
      </c>
      <c r="AJ31" s="56">
        <v>1</v>
      </c>
      <c r="AK31" s="57">
        <v>15423</v>
      </c>
      <c r="AL31" s="58">
        <v>4530421192.8515625</v>
      </c>
      <c r="AM31" s="59">
        <v>20911</v>
      </c>
      <c r="AN31" s="60">
        <v>17016</v>
      </c>
      <c r="AO31" s="61">
        <v>293782.58172956115</v>
      </c>
      <c r="AP31" s="58">
        <v>245000</v>
      </c>
      <c r="AQ31" s="59">
        <v>32.607660792092084</v>
      </c>
      <c r="AR31" s="59">
        <v>9</v>
      </c>
      <c r="AS31" s="62">
        <v>0.99215871095657349</v>
      </c>
      <c r="AT31" s="62">
        <v>1</v>
      </c>
      <c r="AU31" s="62">
        <v>0.97666549682617188</v>
      </c>
      <c r="AV31" s="63">
        <v>1</v>
      </c>
      <c r="AW31" s="58">
        <v>322346.8577486116</v>
      </c>
      <c r="AX31" s="58">
        <v>260000</v>
      </c>
      <c r="AY31" s="61">
        <v>305506.17761354154</v>
      </c>
      <c r="AZ31" s="58">
        <v>250000</v>
      </c>
      <c r="BA31" s="59">
        <v>30.488518977628239</v>
      </c>
      <c r="BB31" s="59">
        <v>8</v>
      </c>
      <c r="BC31" s="62">
        <v>0.97904485464096069</v>
      </c>
      <c r="BD31" s="63">
        <v>1</v>
      </c>
    </row>
    <row r="32" spans="1:56" x14ac:dyDescent="0.25">
      <c r="A32" s="47">
        <v>45413</v>
      </c>
      <c r="B32" s="48">
        <v>3355</v>
      </c>
      <c r="C32" s="49">
        <v>4481</v>
      </c>
      <c r="D32" s="50">
        <v>1.6751401424407959</v>
      </c>
      <c r="E32" s="49">
        <v>4051</v>
      </c>
      <c r="F32" s="49">
        <v>3157</v>
      </c>
      <c r="G32" s="49">
        <v>3613</v>
      </c>
      <c r="H32" s="51">
        <v>1025025617.875</v>
      </c>
      <c r="I32" s="52">
        <v>305521.79370342771</v>
      </c>
      <c r="J32" s="53">
        <v>251700</v>
      </c>
      <c r="K32" s="54">
        <v>26.082983822648291</v>
      </c>
      <c r="L32" s="54">
        <v>5.5</v>
      </c>
      <c r="M32" s="55">
        <v>0.99979323148727417</v>
      </c>
      <c r="N32" s="55">
        <v>1</v>
      </c>
      <c r="O32" s="55">
        <v>0.98814791440963745</v>
      </c>
      <c r="P32" s="56">
        <v>1</v>
      </c>
      <c r="Q32" s="52">
        <v>388587.58635442465</v>
      </c>
      <c r="R32" s="53">
        <v>285000</v>
      </c>
      <c r="S32" s="54">
        <v>60.069054307116104</v>
      </c>
      <c r="T32" s="54">
        <v>30</v>
      </c>
      <c r="U32" s="55">
        <v>0.97495031356811523</v>
      </c>
      <c r="V32" s="56">
        <v>1</v>
      </c>
      <c r="W32" s="53">
        <v>320385.37168584293</v>
      </c>
      <c r="X32" s="53">
        <v>265000</v>
      </c>
      <c r="Y32" s="52">
        <v>309822.15110683348</v>
      </c>
      <c r="Z32" s="53">
        <v>261000</v>
      </c>
      <c r="AA32" s="54">
        <v>26.88987905792489</v>
      </c>
      <c r="AB32" s="54">
        <v>7</v>
      </c>
      <c r="AC32" s="55">
        <v>0.98514026403427124</v>
      </c>
      <c r="AD32" s="56">
        <v>1</v>
      </c>
      <c r="AE32" s="52">
        <v>357891.02600671141</v>
      </c>
      <c r="AF32" s="53">
        <v>268700</v>
      </c>
      <c r="AG32" s="54">
        <v>28.346345514950166</v>
      </c>
      <c r="AH32" s="54">
        <v>7</v>
      </c>
      <c r="AI32" s="55">
        <v>0.98675781488418579</v>
      </c>
      <c r="AJ32" s="56">
        <v>1</v>
      </c>
      <c r="AK32" s="57">
        <v>12325</v>
      </c>
      <c r="AL32" s="58">
        <v>3510930888.8515625</v>
      </c>
      <c r="AM32" s="59">
        <v>17034</v>
      </c>
      <c r="AN32" s="60">
        <v>13932</v>
      </c>
      <c r="AO32" s="61">
        <v>284885.66121807549</v>
      </c>
      <c r="AP32" s="58">
        <v>239000</v>
      </c>
      <c r="AQ32" s="59">
        <v>33.797624857654142</v>
      </c>
      <c r="AR32" s="59">
        <v>10</v>
      </c>
      <c r="AS32" s="62">
        <v>0.99077224731445313</v>
      </c>
      <c r="AT32" s="62">
        <v>1</v>
      </c>
      <c r="AU32" s="62">
        <v>0.97433364391326904</v>
      </c>
      <c r="AV32" s="63">
        <v>1</v>
      </c>
      <c r="AW32" s="58">
        <v>321364.98557635001</v>
      </c>
      <c r="AX32" s="58">
        <v>259900</v>
      </c>
      <c r="AY32" s="61">
        <v>302772.30242199433</v>
      </c>
      <c r="AZ32" s="58">
        <v>249950</v>
      </c>
      <c r="BA32" s="59">
        <v>31.420389048991353</v>
      </c>
      <c r="BB32" s="59">
        <v>8</v>
      </c>
      <c r="BC32" s="62">
        <v>0.97941726446151733</v>
      </c>
      <c r="BD32" s="63">
        <v>1</v>
      </c>
    </row>
    <row r="33" spans="1:56" x14ac:dyDescent="0.25">
      <c r="A33" s="47">
        <v>45383</v>
      </c>
      <c r="B33" s="48">
        <v>2912</v>
      </c>
      <c r="C33" s="49">
        <v>4012</v>
      </c>
      <c r="D33" s="50">
        <v>1.5052527189254761</v>
      </c>
      <c r="E33" s="49">
        <v>4008</v>
      </c>
      <c r="F33" s="49">
        <v>3245</v>
      </c>
      <c r="G33" s="49">
        <v>3778</v>
      </c>
      <c r="H33" s="51">
        <v>849772417</v>
      </c>
      <c r="I33" s="52">
        <v>291817.45089285716</v>
      </c>
      <c r="J33" s="53">
        <v>238700</v>
      </c>
      <c r="K33" s="54">
        <v>29.765130674002751</v>
      </c>
      <c r="L33" s="54">
        <v>7</v>
      </c>
      <c r="M33" s="55">
        <v>0.99309921264648438</v>
      </c>
      <c r="N33" s="55">
        <v>1</v>
      </c>
      <c r="O33" s="55">
        <v>0.97989648580551147</v>
      </c>
      <c r="P33" s="56">
        <v>1</v>
      </c>
      <c r="Q33" s="52">
        <v>379761.62304589007</v>
      </c>
      <c r="R33" s="53">
        <v>270250</v>
      </c>
      <c r="S33" s="54">
        <v>64.989774514944941</v>
      </c>
      <c r="T33" s="54">
        <v>32</v>
      </c>
      <c r="U33" s="55">
        <v>0.97480064630508423</v>
      </c>
      <c r="V33" s="56">
        <v>1</v>
      </c>
      <c r="W33" s="53">
        <v>339790.3042929293</v>
      </c>
      <c r="X33" s="53">
        <v>269900</v>
      </c>
      <c r="Y33" s="52">
        <v>321149.61821036105</v>
      </c>
      <c r="Z33" s="53">
        <v>255500</v>
      </c>
      <c r="AA33" s="54">
        <v>25.852768326631612</v>
      </c>
      <c r="AB33" s="54">
        <v>6</v>
      </c>
      <c r="AC33" s="55">
        <v>0.98792821168899536</v>
      </c>
      <c r="AD33" s="56">
        <v>1</v>
      </c>
      <c r="AE33" s="52">
        <v>353459.51155292854</v>
      </c>
      <c r="AF33" s="53">
        <v>260000</v>
      </c>
      <c r="AG33" s="54">
        <v>27.797350993377485</v>
      </c>
      <c r="AH33" s="54">
        <v>6</v>
      </c>
      <c r="AI33" s="55">
        <v>0.98685193061828613</v>
      </c>
      <c r="AJ33" s="56">
        <v>1</v>
      </c>
      <c r="AK33" s="57">
        <v>8970</v>
      </c>
      <c r="AL33" s="58">
        <v>2485905270.9765625</v>
      </c>
      <c r="AM33" s="59">
        <v>12983</v>
      </c>
      <c r="AN33" s="60">
        <v>10775</v>
      </c>
      <c r="AO33" s="61">
        <v>277166.38097631425</v>
      </c>
      <c r="AP33" s="58">
        <v>233000</v>
      </c>
      <c r="AQ33" s="59">
        <v>36.672956677087988</v>
      </c>
      <c r="AR33" s="59">
        <v>12</v>
      </c>
      <c r="AS33" s="62">
        <v>0.987404465675354</v>
      </c>
      <c r="AT33" s="62">
        <v>1</v>
      </c>
      <c r="AU33" s="62">
        <v>0.9691663384437561</v>
      </c>
      <c r="AV33" s="63">
        <v>0.98956108093261719</v>
      </c>
      <c r="AW33" s="58">
        <v>321671.44068857591</v>
      </c>
      <c r="AX33" s="58">
        <v>255000</v>
      </c>
      <c r="AY33" s="61">
        <v>300705.48730248306</v>
      </c>
      <c r="AZ33" s="58">
        <v>247000</v>
      </c>
      <c r="BA33" s="59">
        <v>32.746042093499717</v>
      </c>
      <c r="BB33" s="59">
        <v>8</v>
      </c>
      <c r="BC33" s="62">
        <v>0.97773838043212891</v>
      </c>
      <c r="BD33" s="63">
        <v>1</v>
      </c>
    </row>
    <row r="34" spans="1:56" x14ac:dyDescent="0.25">
      <c r="A34" s="47">
        <v>45352</v>
      </c>
      <c r="B34" s="48">
        <v>2425</v>
      </c>
      <c r="C34" s="49">
        <v>3669</v>
      </c>
      <c r="D34" s="50">
        <v>1.3908263444900513</v>
      </c>
      <c r="E34" s="49">
        <v>3779</v>
      </c>
      <c r="F34" s="49">
        <v>3118</v>
      </c>
      <c r="G34" s="49">
        <v>3385</v>
      </c>
      <c r="H34" s="51">
        <v>671557720.4765625</v>
      </c>
      <c r="I34" s="52">
        <v>276931.01875322167</v>
      </c>
      <c r="J34" s="53">
        <v>234900</v>
      </c>
      <c r="K34" s="54">
        <v>38.266942148760329</v>
      </c>
      <c r="L34" s="54">
        <v>11</v>
      </c>
      <c r="M34" s="55">
        <v>0.98901009559631348</v>
      </c>
      <c r="N34" s="55">
        <v>1</v>
      </c>
      <c r="O34" s="55">
        <v>0.97205460071563721</v>
      </c>
      <c r="P34" s="56">
        <v>0.99680131673812866</v>
      </c>
      <c r="Q34" s="52">
        <v>369915.89345845982</v>
      </c>
      <c r="R34" s="53">
        <v>255000</v>
      </c>
      <c r="S34" s="54">
        <v>71.155123068116765</v>
      </c>
      <c r="T34" s="54">
        <v>33</v>
      </c>
      <c r="U34" s="55">
        <v>0.9754975438117981</v>
      </c>
      <c r="V34" s="56">
        <v>1</v>
      </c>
      <c r="W34" s="53">
        <v>323733.39169139467</v>
      </c>
      <c r="X34" s="53">
        <v>260000</v>
      </c>
      <c r="Y34" s="52">
        <v>299849.084148728</v>
      </c>
      <c r="Z34" s="53">
        <v>249838.5</v>
      </c>
      <c r="AA34" s="54">
        <v>29.772404900064476</v>
      </c>
      <c r="AB34" s="54">
        <v>6</v>
      </c>
      <c r="AC34" s="55">
        <v>0.98220807313919067</v>
      </c>
      <c r="AD34" s="56">
        <v>1</v>
      </c>
      <c r="AE34" s="52">
        <v>340958.91908900207</v>
      </c>
      <c r="AF34" s="53">
        <v>250000</v>
      </c>
      <c r="AG34" s="54">
        <v>31.550960118168391</v>
      </c>
      <c r="AH34" s="54">
        <v>6</v>
      </c>
      <c r="AI34" s="55">
        <v>0.98584610223770142</v>
      </c>
      <c r="AJ34" s="56">
        <v>1</v>
      </c>
      <c r="AK34" s="57">
        <v>6058</v>
      </c>
      <c r="AL34" s="58">
        <v>1636132853.9765625</v>
      </c>
      <c r="AM34" s="59">
        <v>8975</v>
      </c>
      <c r="AN34" s="60">
        <v>7530</v>
      </c>
      <c r="AO34" s="61">
        <v>270122.64387924096</v>
      </c>
      <c r="AP34" s="58">
        <v>230000</v>
      </c>
      <c r="AQ34" s="59">
        <v>39.994378306878303</v>
      </c>
      <c r="AR34" s="59">
        <v>17</v>
      </c>
      <c r="AS34" s="62">
        <v>0.98467165231704712</v>
      </c>
      <c r="AT34" s="62">
        <v>1</v>
      </c>
      <c r="AU34" s="62">
        <v>0.9640083909034729</v>
      </c>
      <c r="AV34" s="63">
        <v>0.98400002717971802</v>
      </c>
      <c r="AW34" s="58">
        <v>313536.44070294785</v>
      </c>
      <c r="AX34" s="58">
        <v>250000</v>
      </c>
      <c r="AY34" s="61">
        <v>291961.75735195383</v>
      </c>
      <c r="AZ34" s="58">
        <v>240000</v>
      </c>
      <c r="BA34" s="59">
        <v>35.71552298467688</v>
      </c>
      <c r="BB34" s="59">
        <v>9</v>
      </c>
      <c r="BC34" s="62">
        <v>0.97337996959686279</v>
      </c>
      <c r="BD34" s="63">
        <v>1</v>
      </c>
    </row>
    <row r="35" spans="1:56" x14ac:dyDescent="0.25">
      <c r="A35" s="47">
        <v>45323</v>
      </c>
      <c r="B35" s="48">
        <v>1891</v>
      </c>
      <c r="C35" s="49">
        <v>3492</v>
      </c>
      <c r="D35" s="50">
        <v>1.3179845809936523</v>
      </c>
      <c r="E35" s="49">
        <v>2914</v>
      </c>
      <c r="F35" s="49">
        <v>2411</v>
      </c>
      <c r="G35" s="49">
        <v>2771</v>
      </c>
      <c r="H35" s="51">
        <v>517896429</v>
      </c>
      <c r="I35" s="52">
        <v>274019.27460317459</v>
      </c>
      <c r="J35" s="53">
        <v>238000</v>
      </c>
      <c r="K35" s="54">
        <v>42.11175847457627</v>
      </c>
      <c r="L35" s="54">
        <v>20</v>
      </c>
      <c r="M35" s="55">
        <v>0.98198783397674561</v>
      </c>
      <c r="N35" s="55">
        <v>1</v>
      </c>
      <c r="O35" s="55">
        <v>0.95900845527648926</v>
      </c>
      <c r="P35" s="56">
        <v>0.98160833120346069</v>
      </c>
      <c r="Q35" s="52">
        <v>350069.75144675927</v>
      </c>
      <c r="R35" s="53">
        <v>245000</v>
      </c>
      <c r="S35" s="54">
        <v>77.283137962128038</v>
      </c>
      <c r="T35" s="54">
        <v>40</v>
      </c>
      <c r="U35" s="55">
        <v>0.9739719033241272</v>
      </c>
      <c r="V35" s="56">
        <v>1</v>
      </c>
      <c r="W35" s="53">
        <v>304416.46603641455</v>
      </c>
      <c r="X35" s="53">
        <v>249900</v>
      </c>
      <c r="Y35" s="52">
        <v>292992.12809743808</v>
      </c>
      <c r="Z35" s="53">
        <v>240000</v>
      </c>
      <c r="AA35" s="54">
        <v>37.248338870431894</v>
      </c>
      <c r="AB35" s="54">
        <v>10</v>
      </c>
      <c r="AC35" s="55">
        <v>0.97115612030029297</v>
      </c>
      <c r="AD35" s="56">
        <v>1</v>
      </c>
      <c r="AE35" s="52">
        <v>337284.3450909091</v>
      </c>
      <c r="AF35" s="53">
        <v>239900</v>
      </c>
      <c r="AG35" s="54">
        <v>39.160591844099606</v>
      </c>
      <c r="AH35" s="54">
        <v>11</v>
      </c>
      <c r="AI35" s="55">
        <v>0.98181998729705811</v>
      </c>
      <c r="AJ35" s="56">
        <v>1</v>
      </c>
      <c r="AK35" s="57">
        <v>3633</v>
      </c>
      <c r="AL35" s="58">
        <v>964575133.5</v>
      </c>
      <c r="AM35" s="59">
        <v>5196</v>
      </c>
      <c r="AN35" s="60">
        <v>4412</v>
      </c>
      <c r="AO35" s="61">
        <v>265576.85393722466</v>
      </c>
      <c r="AP35" s="58">
        <v>227750</v>
      </c>
      <c r="AQ35" s="59">
        <v>41.146637265711135</v>
      </c>
      <c r="AR35" s="59">
        <v>21</v>
      </c>
      <c r="AS35" s="62">
        <v>0.98175019025802612</v>
      </c>
      <c r="AT35" s="62">
        <v>1</v>
      </c>
      <c r="AU35" s="62">
        <v>0.95858514308929443</v>
      </c>
      <c r="AV35" s="63">
        <v>0.97777777910232544</v>
      </c>
      <c r="AW35" s="58">
        <v>306143.50166242913</v>
      </c>
      <c r="AX35" s="58">
        <v>245000</v>
      </c>
      <c r="AY35" s="61">
        <v>286441.8888381648</v>
      </c>
      <c r="AZ35" s="58">
        <v>238000</v>
      </c>
      <c r="BA35" s="59">
        <v>39.902566431978194</v>
      </c>
      <c r="BB35" s="59">
        <v>13</v>
      </c>
      <c r="BC35" s="62">
        <v>0.96718186140060425</v>
      </c>
      <c r="BD35" s="63">
        <v>0.98994976282119751</v>
      </c>
    </row>
    <row r="36" spans="1:56" x14ac:dyDescent="0.25">
      <c r="A36" s="47">
        <v>45292</v>
      </c>
      <c r="B36" s="48">
        <v>1742</v>
      </c>
      <c r="C36" s="49">
        <v>3475</v>
      </c>
      <c r="D36" s="50">
        <v>1.3101259469985962</v>
      </c>
      <c r="E36" s="49">
        <v>2282</v>
      </c>
      <c r="F36" s="49">
        <v>2001</v>
      </c>
      <c r="G36" s="49">
        <v>2246</v>
      </c>
      <c r="H36" s="51">
        <v>446678704.5</v>
      </c>
      <c r="I36" s="52">
        <v>256417.16676234212</v>
      </c>
      <c r="J36" s="53">
        <v>220000</v>
      </c>
      <c r="K36" s="54">
        <v>40.099425287356318</v>
      </c>
      <c r="L36" s="54">
        <v>23</v>
      </c>
      <c r="M36" s="55">
        <v>0.98148578405380249</v>
      </c>
      <c r="N36" s="55">
        <v>0.99444442987442017</v>
      </c>
      <c r="O36" s="55">
        <v>0.9581141471862793</v>
      </c>
      <c r="P36" s="56">
        <v>0.97473686933517456</v>
      </c>
      <c r="Q36" s="52">
        <v>339966.42828106851</v>
      </c>
      <c r="R36" s="53">
        <v>235000</v>
      </c>
      <c r="S36" s="54">
        <v>83.584671311723724</v>
      </c>
      <c r="T36" s="54">
        <v>60</v>
      </c>
      <c r="U36" s="55">
        <v>0.97061824798583984</v>
      </c>
      <c r="V36" s="56">
        <v>1</v>
      </c>
      <c r="W36" s="53">
        <v>308328.88657509966</v>
      </c>
      <c r="X36" s="53">
        <v>239500</v>
      </c>
      <c r="Y36" s="52">
        <v>278643.82900000003</v>
      </c>
      <c r="Z36" s="53">
        <v>230000</v>
      </c>
      <c r="AA36" s="54">
        <v>43.106265664160404</v>
      </c>
      <c r="AB36" s="54">
        <v>19</v>
      </c>
      <c r="AC36" s="55">
        <v>0.96245032548904419</v>
      </c>
      <c r="AD36" s="56">
        <v>0.98500001430511475</v>
      </c>
      <c r="AE36" s="52">
        <v>336909.12287756929</v>
      </c>
      <c r="AF36" s="53">
        <v>235000</v>
      </c>
      <c r="AG36" s="54">
        <v>41.968833481745328</v>
      </c>
      <c r="AH36" s="54">
        <v>17</v>
      </c>
      <c r="AI36" s="55">
        <v>0.9765586256980896</v>
      </c>
      <c r="AJ36" s="56">
        <v>1</v>
      </c>
      <c r="AK36" s="57">
        <v>1742</v>
      </c>
      <c r="AL36" s="58">
        <v>446678704.5</v>
      </c>
      <c r="AM36" s="59">
        <v>2282</v>
      </c>
      <c r="AN36" s="60">
        <v>2001</v>
      </c>
      <c r="AO36" s="61">
        <v>256417.16676234212</v>
      </c>
      <c r="AP36" s="58">
        <v>220000</v>
      </c>
      <c r="AQ36" s="59">
        <v>40.099425287356318</v>
      </c>
      <c r="AR36" s="59">
        <v>23</v>
      </c>
      <c r="AS36" s="62">
        <v>0.98148578405380249</v>
      </c>
      <c r="AT36" s="62">
        <v>0.99444442987442017</v>
      </c>
      <c r="AU36" s="62">
        <v>0.9581141471862793</v>
      </c>
      <c r="AV36" s="63">
        <v>0.97473686933517456</v>
      </c>
      <c r="AW36" s="58">
        <v>308328.88657509966</v>
      </c>
      <c r="AX36" s="58">
        <v>239500</v>
      </c>
      <c r="AY36" s="61">
        <v>278643.82900000003</v>
      </c>
      <c r="AZ36" s="58">
        <v>230000</v>
      </c>
      <c r="BA36" s="59">
        <v>43.106265664160404</v>
      </c>
      <c r="BB36" s="59">
        <v>19</v>
      </c>
      <c r="BC36" s="62">
        <v>0.96245032548904419</v>
      </c>
      <c r="BD36" s="63">
        <v>0.98500001430511475</v>
      </c>
    </row>
    <row r="37" spans="1:56" x14ac:dyDescent="0.25">
      <c r="A37" s="47">
        <v>45261</v>
      </c>
      <c r="B37" s="48">
        <v>2237</v>
      </c>
      <c r="C37" s="49">
        <v>3751</v>
      </c>
      <c r="D37" s="50">
        <v>1.4145375490188599</v>
      </c>
      <c r="E37" s="49">
        <v>1756</v>
      </c>
      <c r="F37" s="49">
        <v>1874</v>
      </c>
      <c r="G37" s="49">
        <v>2009</v>
      </c>
      <c r="H37" s="51">
        <v>619590723.53125</v>
      </c>
      <c r="I37" s="52">
        <v>276973.94882934733</v>
      </c>
      <c r="J37" s="53">
        <v>230000</v>
      </c>
      <c r="K37" s="54">
        <v>33.67337807606264</v>
      </c>
      <c r="L37" s="54">
        <v>17</v>
      </c>
      <c r="M37" s="55">
        <v>0.97998952865600586</v>
      </c>
      <c r="N37" s="55">
        <v>0.9961165189743042</v>
      </c>
      <c r="O37" s="55">
        <v>0.95462238788604736</v>
      </c>
      <c r="P37" s="56">
        <v>0.97674417495727539</v>
      </c>
      <c r="Q37" s="52">
        <v>331892.54051885533</v>
      </c>
      <c r="R37" s="53">
        <v>235000</v>
      </c>
      <c r="S37" s="54">
        <v>79.400112391121098</v>
      </c>
      <c r="T37" s="54">
        <v>57</v>
      </c>
      <c r="U37" s="55">
        <v>0.96806740760803223</v>
      </c>
      <c r="V37" s="56">
        <v>1</v>
      </c>
      <c r="W37" s="53">
        <v>276710.69587628864</v>
      </c>
      <c r="X37" s="53">
        <v>225000</v>
      </c>
      <c r="Y37" s="52">
        <v>265130.90999447816</v>
      </c>
      <c r="Z37" s="53">
        <v>230000</v>
      </c>
      <c r="AA37" s="54">
        <v>41.10208444681988</v>
      </c>
      <c r="AB37" s="54">
        <v>23</v>
      </c>
      <c r="AC37" s="55">
        <v>0.95665526390075684</v>
      </c>
      <c r="AD37" s="56">
        <v>0.97500002384185791</v>
      </c>
      <c r="AE37" s="52">
        <v>338347.91114535183</v>
      </c>
      <c r="AF37" s="53">
        <v>235000</v>
      </c>
      <c r="AG37" s="54">
        <v>39.017421602787458</v>
      </c>
      <c r="AH37" s="54">
        <v>19</v>
      </c>
      <c r="AI37" s="55">
        <v>0.97444045543670654</v>
      </c>
      <c r="AJ37" s="56">
        <v>1</v>
      </c>
      <c r="AK37" s="57">
        <v>31821</v>
      </c>
      <c r="AL37" s="58">
        <v>8925913229.7460938</v>
      </c>
      <c r="AM37" s="59">
        <v>37804</v>
      </c>
      <c r="AN37" s="60">
        <v>31977</v>
      </c>
      <c r="AO37" s="61">
        <v>280521.48809661187</v>
      </c>
      <c r="AP37" s="58">
        <v>235000</v>
      </c>
      <c r="AQ37" s="59">
        <v>27.615307118345246</v>
      </c>
      <c r="AR37" s="59">
        <v>8</v>
      </c>
      <c r="AS37" s="62">
        <v>0.99324339628219604</v>
      </c>
      <c r="AT37" s="62">
        <v>1</v>
      </c>
      <c r="AU37" s="62">
        <v>0.97756403684616089</v>
      </c>
      <c r="AV37" s="63">
        <v>1</v>
      </c>
      <c r="AW37" s="58">
        <v>296286.0301537143</v>
      </c>
      <c r="AX37" s="58">
        <v>239950</v>
      </c>
      <c r="AY37" s="61">
        <v>284441.43571134284</v>
      </c>
      <c r="AZ37" s="58">
        <v>237700</v>
      </c>
      <c r="BA37" s="59">
        <v>28.058965441614188</v>
      </c>
      <c r="BB37" s="59">
        <v>8</v>
      </c>
      <c r="BC37" s="62">
        <v>0.97747802734375</v>
      </c>
      <c r="BD37" s="63">
        <v>1</v>
      </c>
    </row>
    <row r="38" spans="1:56" x14ac:dyDescent="0.25">
      <c r="A38" s="47">
        <v>45231</v>
      </c>
      <c r="B38" s="48">
        <v>2292</v>
      </c>
      <c r="C38" s="49">
        <v>4467</v>
      </c>
      <c r="D38" s="50">
        <v>1.6801128387451172</v>
      </c>
      <c r="E38" s="49">
        <v>2553</v>
      </c>
      <c r="F38" s="49">
        <v>2052</v>
      </c>
      <c r="G38" s="49">
        <v>2388</v>
      </c>
      <c r="H38" s="51">
        <v>653131862.96875</v>
      </c>
      <c r="I38" s="52">
        <v>284961.54579788394</v>
      </c>
      <c r="J38" s="53">
        <v>226625</v>
      </c>
      <c r="K38" s="54">
        <v>30.801223241590215</v>
      </c>
      <c r="L38" s="54">
        <v>13</v>
      </c>
      <c r="M38" s="55">
        <v>0.98199009895324707</v>
      </c>
      <c r="N38" s="55">
        <v>1</v>
      </c>
      <c r="O38" s="55">
        <v>0.95927256345748901</v>
      </c>
      <c r="P38" s="56">
        <v>0.97831964492797852</v>
      </c>
      <c r="Q38" s="52">
        <v>339784.75759637187</v>
      </c>
      <c r="R38" s="53">
        <v>242350</v>
      </c>
      <c r="S38" s="54">
        <v>69.142789931780754</v>
      </c>
      <c r="T38" s="54">
        <v>44</v>
      </c>
      <c r="U38" s="55">
        <v>0.9642864465713501</v>
      </c>
      <c r="V38" s="56">
        <v>1</v>
      </c>
      <c r="W38" s="53">
        <v>279038.03175241157</v>
      </c>
      <c r="X38" s="53">
        <v>230000</v>
      </c>
      <c r="Y38" s="52">
        <v>275900.35746380431</v>
      </c>
      <c r="Z38" s="53">
        <v>233000</v>
      </c>
      <c r="AA38" s="54">
        <v>33.412768031189081</v>
      </c>
      <c r="AB38" s="54">
        <v>18</v>
      </c>
      <c r="AC38" s="55">
        <v>0.9526175856590271</v>
      </c>
      <c r="AD38" s="56">
        <v>0.9739837646484375</v>
      </c>
      <c r="AE38" s="52">
        <v>346615.79591836734</v>
      </c>
      <c r="AF38" s="53">
        <v>245000</v>
      </c>
      <c r="AG38" s="54">
        <v>34.258793969849243</v>
      </c>
      <c r="AH38" s="54">
        <v>15</v>
      </c>
      <c r="AI38" s="55">
        <v>0.97506260871887207</v>
      </c>
      <c r="AJ38" s="56">
        <v>1</v>
      </c>
      <c r="AK38" s="57">
        <v>29584</v>
      </c>
      <c r="AL38" s="58">
        <v>8306322506.2148438</v>
      </c>
      <c r="AM38" s="59">
        <v>36048</v>
      </c>
      <c r="AN38" s="60">
        <v>30103</v>
      </c>
      <c r="AO38" s="61">
        <v>280789.75411449</v>
      </c>
      <c r="AP38" s="58">
        <v>235000</v>
      </c>
      <c r="AQ38" s="59">
        <v>27.156766458954213</v>
      </c>
      <c r="AR38" s="59">
        <v>7</v>
      </c>
      <c r="AS38" s="62">
        <v>0.99424052238464355</v>
      </c>
      <c r="AT38" s="62">
        <v>1</v>
      </c>
      <c r="AU38" s="62">
        <v>0.97928690910339355</v>
      </c>
      <c r="AV38" s="63">
        <v>1</v>
      </c>
      <c r="AW38" s="58">
        <v>297246.20920889988</v>
      </c>
      <c r="AX38" s="58">
        <v>240000</v>
      </c>
      <c r="AY38" s="61">
        <v>285617.25986819988</v>
      </c>
      <c r="AZ38" s="58">
        <v>239000</v>
      </c>
      <c r="BA38" s="59">
        <v>27.246754975703922</v>
      </c>
      <c r="BB38" s="59">
        <v>7</v>
      </c>
      <c r="BC38" s="62">
        <v>0.97874242067337036</v>
      </c>
      <c r="BD38" s="63">
        <v>1</v>
      </c>
    </row>
    <row r="39" spans="1:56" x14ac:dyDescent="0.25">
      <c r="A39" s="47">
        <v>45200</v>
      </c>
      <c r="B39" s="48">
        <v>2600</v>
      </c>
      <c r="C39" s="49">
        <v>4484</v>
      </c>
      <c r="D39" s="50">
        <v>1.6812897920608521</v>
      </c>
      <c r="E39" s="49">
        <v>3152</v>
      </c>
      <c r="F39" s="49">
        <v>2455</v>
      </c>
      <c r="G39" s="49">
        <v>2615</v>
      </c>
      <c r="H39" s="51">
        <v>735497475.94921875</v>
      </c>
      <c r="I39" s="52">
        <v>282883.64459585334</v>
      </c>
      <c r="J39" s="53">
        <v>235000</v>
      </c>
      <c r="K39" s="54">
        <v>27.070080862533693</v>
      </c>
      <c r="L39" s="54">
        <v>11</v>
      </c>
      <c r="M39" s="55">
        <v>0.98605906963348389</v>
      </c>
      <c r="N39" s="55">
        <v>1</v>
      </c>
      <c r="O39" s="55">
        <v>0.96911460161209106</v>
      </c>
      <c r="P39" s="56">
        <v>0.99223172664642334</v>
      </c>
      <c r="Q39" s="52">
        <v>345307.99909686157</v>
      </c>
      <c r="R39" s="53">
        <v>245000</v>
      </c>
      <c r="S39" s="54">
        <v>62.485996705107084</v>
      </c>
      <c r="T39" s="54">
        <v>37</v>
      </c>
      <c r="U39" s="55">
        <v>0.96572476625442505</v>
      </c>
      <c r="V39" s="56">
        <v>1</v>
      </c>
      <c r="W39" s="53">
        <v>298166.38121192693</v>
      </c>
      <c r="X39" s="53">
        <v>235000</v>
      </c>
      <c r="Y39" s="52">
        <v>287737.79086043639</v>
      </c>
      <c r="Z39" s="53">
        <v>235000</v>
      </c>
      <c r="AA39" s="54">
        <v>30.491836734693877</v>
      </c>
      <c r="AB39" s="54">
        <v>13</v>
      </c>
      <c r="AC39" s="55">
        <v>0.95914304256439209</v>
      </c>
      <c r="AD39" s="56">
        <v>0.97948718070983887</v>
      </c>
      <c r="AE39" s="52">
        <v>349711.34700193425</v>
      </c>
      <c r="AF39" s="53">
        <v>240000</v>
      </c>
      <c r="AG39" s="54">
        <v>31.567877629063098</v>
      </c>
      <c r="AH39" s="54">
        <v>12</v>
      </c>
      <c r="AI39" s="55">
        <v>0.97609686851501465</v>
      </c>
      <c r="AJ39" s="56">
        <v>1</v>
      </c>
      <c r="AK39" s="57">
        <v>27292</v>
      </c>
      <c r="AL39" s="58">
        <v>7653190643.2460938</v>
      </c>
      <c r="AM39" s="59">
        <v>33495</v>
      </c>
      <c r="AN39" s="60">
        <v>28051</v>
      </c>
      <c r="AO39" s="61">
        <v>280439.37864588102</v>
      </c>
      <c r="AP39" s="58">
        <v>235000</v>
      </c>
      <c r="AQ39" s="59">
        <v>26.850508462131504</v>
      </c>
      <c r="AR39" s="59">
        <v>7</v>
      </c>
      <c r="AS39" s="62">
        <v>0.99526363611221313</v>
      </c>
      <c r="AT39" s="62">
        <v>1</v>
      </c>
      <c r="AU39" s="62">
        <v>0.98095548152923584</v>
      </c>
      <c r="AV39" s="63">
        <v>1</v>
      </c>
      <c r="AW39" s="58">
        <v>298614.51733719948</v>
      </c>
      <c r="AX39" s="58">
        <v>240000</v>
      </c>
      <c r="AY39" s="61">
        <v>286318.90576444718</v>
      </c>
      <c r="AZ39" s="58">
        <v>239000</v>
      </c>
      <c r="BA39" s="59">
        <v>26.794777452311209</v>
      </c>
      <c r="BB39" s="59">
        <v>7</v>
      </c>
      <c r="BC39" s="62">
        <v>0.98063170909881592</v>
      </c>
      <c r="BD39" s="63">
        <v>1</v>
      </c>
    </row>
    <row r="40" spans="1:56" x14ac:dyDescent="0.25">
      <c r="A40" s="47">
        <v>45170</v>
      </c>
      <c r="B40" s="48">
        <v>2786</v>
      </c>
      <c r="C40" s="49">
        <v>4248</v>
      </c>
      <c r="D40" s="50">
        <v>1.581092357635498</v>
      </c>
      <c r="E40" s="49">
        <v>3330</v>
      </c>
      <c r="F40" s="49">
        <v>2530</v>
      </c>
      <c r="G40" s="49">
        <v>2837</v>
      </c>
      <c r="H40" s="51">
        <v>783189529.5</v>
      </c>
      <c r="I40" s="52">
        <v>281116.12688442209</v>
      </c>
      <c r="J40" s="53">
        <v>239950</v>
      </c>
      <c r="K40" s="54">
        <v>26.28253055355859</v>
      </c>
      <c r="L40" s="54">
        <v>9</v>
      </c>
      <c r="M40" s="55">
        <v>0.99121391773223877</v>
      </c>
      <c r="N40" s="55">
        <v>1</v>
      </c>
      <c r="O40" s="55">
        <v>0.97713255882263184</v>
      </c>
      <c r="P40" s="56">
        <v>1</v>
      </c>
      <c r="Q40" s="52">
        <v>357627.18867475615</v>
      </c>
      <c r="R40" s="53">
        <v>250000</v>
      </c>
      <c r="S40" s="54">
        <v>58.850805452292441</v>
      </c>
      <c r="T40" s="54">
        <v>33</v>
      </c>
      <c r="U40" s="55">
        <v>0.96586209535598755</v>
      </c>
      <c r="V40" s="56">
        <v>1</v>
      </c>
      <c r="W40" s="53">
        <v>312453.76492082828</v>
      </c>
      <c r="X40" s="53">
        <v>245000</v>
      </c>
      <c r="Y40" s="52">
        <v>292724.0648298217</v>
      </c>
      <c r="Z40" s="53">
        <v>240000</v>
      </c>
      <c r="AA40" s="54">
        <v>27.506925207756233</v>
      </c>
      <c r="AB40" s="54">
        <v>11</v>
      </c>
      <c r="AC40" s="55">
        <v>0.96733558177947998</v>
      </c>
      <c r="AD40" s="56">
        <v>0.9890286922454834</v>
      </c>
      <c r="AE40" s="52">
        <v>342619.16228859301</v>
      </c>
      <c r="AF40" s="53">
        <v>245000</v>
      </c>
      <c r="AG40" s="54">
        <v>27.849488896721891</v>
      </c>
      <c r="AH40" s="54">
        <v>9</v>
      </c>
      <c r="AI40" s="55">
        <v>0.98226416110992432</v>
      </c>
      <c r="AJ40" s="56">
        <v>1</v>
      </c>
      <c r="AK40" s="57">
        <v>24692</v>
      </c>
      <c r="AL40" s="58">
        <v>6917693167.296875</v>
      </c>
      <c r="AM40" s="59">
        <v>30343</v>
      </c>
      <c r="AN40" s="60">
        <v>25596</v>
      </c>
      <c r="AO40" s="61">
        <v>280181.9832846041</v>
      </c>
      <c r="AP40" s="58">
        <v>235000</v>
      </c>
      <c r="AQ40" s="59">
        <v>26.827367908448988</v>
      </c>
      <c r="AR40" s="59">
        <v>7</v>
      </c>
      <c r="AS40" s="62">
        <v>0.99622440338134766</v>
      </c>
      <c r="AT40" s="62">
        <v>1</v>
      </c>
      <c r="AU40" s="62">
        <v>0.98218870162963867</v>
      </c>
      <c r="AV40" s="63">
        <v>1</v>
      </c>
      <c r="AW40" s="58">
        <v>298661.12564607023</v>
      </c>
      <c r="AX40" s="58">
        <v>240000</v>
      </c>
      <c r="AY40" s="61">
        <v>286182.73540102725</v>
      </c>
      <c r="AZ40" s="58">
        <v>239000</v>
      </c>
      <c r="BA40" s="59">
        <v>26.440181647353587</v>
      </c>
      <c r="BB40" s="59">
        <v>7</v>
      </c>
      <c r="BC40" s="62">
        <v>0.98268741369247437</v>
      </c>
      <c r="BD40" s="63">
        <v>1</v>
      </c>
    </row>
    <row r="41" spans="1:56" x14ac:dyDescent="0.25">
      <c r="A41" s="47">
        <v>45139</v>
      </c>
      <c r="B41" s="48">
        <v>3155</v>
      </c>
      <c r="C41" s="49">
        <v>3988</v>
      </c>
      <c r="D41" s="50">
        <v>1.4636205434799194</v>
      </c>
      <c r="E41" s="49">
        <v>3579</v>
      </c>
      <c r="F41" s="49">
        <v>2852</v>
      </c>
      <c r="G41" s="49">
        <v>3017</v>
      </c>
      <c r="H41" s="51">
        <v>928193250.6875</v>
      </c>
      <c r="I41" s="52">
        <v>294197.54379952454</v>
      </c>
      <c r="J41" s="53">
        <v>245000</v>
      </c>
      <c r="K41" s="54">
        <v>24.316423589093215</v>
      </c>
      <c r="L41" s="54">
        <v>7</v>
      </c>
      <c r="M41" s="55">
        <v>0.99573880434036255</v>
      </c>
      <c r="N41" s="55">
        <v>1</v>
      </c>
      <c r="O41" s="55">
        <v>0.98245811462402344</v>
      </c>
      <c r="P41" s="56">
        <v>1</v>
      </c>
      <c r="Q41" s="52">
        <v>353122.11588310037</v>
      </c>
      <c r="R41" s="53">
        <v>250000</v>
      </c>
      <c r="S41" s="54">
        <v>57.995254416029525</v>
      </c>
      <c r="T41" s="54">
        <v>32</v>
      </c>
      <c r="U41" s="55">
        <v>0.96909475326538086</v>
      </c>
      <c r="V41" s="56">
        <v>1</v>
      </c>
      <c r="W41" s="53">
        <v>294616.29085714289</v>
      </c>
      <c r="X41" s="53">
        <v>239900</v>
      </c>
      <c r="Y41" s="52">
        <v>283418.02552286425</v>
      </c>
      <c r="Z41" s="53">
        <v>235000</v>
      </c>
      <c r="AA41" s="54">
        <v>27.057604495960661</v>
      </c>
      <c r="AB41" s="54">
        <v>10</v>
      </c>
      <c r="AC41" s="55">
        <v>0.97602897882461548</v>
      </c>
      <c r="AD41" s="56">
        <v>0.99418586492538452</v>
      </c>
      <c r="AE41" s="52">
        <v>334423.0631262525</v>
      </c>
      <c r="AF41" s="53">
        <v>245000</v>
      </c>
      <c r="AG41" s="54">
        <v>26.978123964202851</v>
      </c>
      <c r="AH41" s="54">
        <v>8</v>
      </c>
      <c r="AI41" s="55">
        <v>0.98417907953262329</v>
      </c>
      <c r="AJ41" s="56">
        <v>1</v>
      </c>
      <c r="AK41" s="57">
        <v>21906</v>
      </c>
      <c r="AL41" s="58">
        <v>6134503637.796875</v>
      </c>
      <c r="AM41" s="59">
        <v>27013</v>
      </c>
      <c r="AN41" s="60">
        <v>23066</v>
      </c>
      <c r="AO41" s="61">
        <v>280063.16827049281</v>
      </c>
      <c r="AP41" s="58">
        <v>235000</v>
      </c>
      <c r="AQ41" s="59">
        <v>26.896706312900275</v>
      </c>
      <c r="AR41" s="59">
        <v>6</v>
      </c>
      <c r="AS41" s="62">
        <v>0.9968605637550354</v>
      </c>
      <c r="AT41" s="62">
        <v>1</v>
      </c>
      <c r="AU41" s="62">
        <v>0.98282933235168457</v>
      </c>
      <c r="AV41" s="63">
        <v>1</v>
      </c>
      <c r="AW41" s="58">
        <v>296965.00029956939</v>
      </c>
      <c r="AX41" s="58">
        <v>240000</v>
      </c>
      <c r="AY41" s="61">
        <v>285475.96712196828</v>
      </c>
      <c r="AZ41" s="58">
        <v>239000</v>
      </c>
      <c r="BA41" s="59">
        <v>26.323065560238085</v>
      </c>
      <c r="BB41" s="59">
        <v>6</v>
      </c>
      <c r="BC41" s="62">
        <v>0.98434644937515259</v>
      </c>
      <c r="BD41" s="63">
        <v>1</v>
      </c>
    </row>
    <row r="42" spans="1:56" x14ac:dyDescent="0.25">
      <c r="A42" s="47">
        <v>45108</v>
      </c>
      <c r="B42" s="48">
        <v>3056</v>
      </c>
      <c r="C42" s="49">
        <v>3822</v>
      </c>
      <c r="D42" s="50">
        <v>1.3767184019088745</v>
      </c>
      <c r="E42" s="49">
        <v>3523</v>
      </c>
      <c r="F42" s="49">
        <v>2984</v>
      </c>
      <c r="G42" s="49">
        <v>3362</v>
      </c>
      <c r="H42" s="51">
        <v>906171213</v>
      </c>
      <c r="I42" s="52">
        <v>296521.99378272251</v>
      </c>
      <c r="J42" s="53">
        <v>248500</v>
      </c>
      <c r="K42" s="54">
        <v>22.685901639344262</v>
      </c>
      <c r="L42" s="54">
        <v>6</v>
      </c>
      <c r="M42" s="55">
        <v>1.0003057718276978</v>
      </c>
      <c r="N42" s="55">
        <v>1</v>
      </c>
      <c r="O42" s="55">
        <v>0.98884719610214233</v>
      </c>
      <c r="P42" s="56">
        <v>1</v>
      </c>
      <c r="Q42" s="52">
        <v>355389.78170313739</v>
      </c>
      <c r="R42" s="53">
        <v>255000</v>
      </c>
      <c r="S42" s="54">
        <v>56.506777316735821</v>
      </c>
      <c r="T42" s="54">
        <v>32</v>
      </c>
      <c r="U42" s="55">
        <v>0.97338598966598511</v>
      </c>
      <c r="V42" s="56">
        <v>1</v>
      </c>
      <c r="W42" s="53">
        <v>295849.29257142858</v>
      </c>
      <c r="X42" s="53">
        <v>240000</v>
      </c>
      <c r="Y42" s="52">
        <v>296127.44095816463</v>
      </c>
      <c r="Z42" s="53">
        <v>249000</v>
      </c>
      <c r="AA42" s="54">
        <v>24.33176943699732</v>
      </c>
      <c r="AB42" s="54">
        <v>7</v>
      </c>
      <c r="AC42" s="55">
        <v>0.98320788145065308</v>
      </c>
      <c r="AD42" s="56">
        <v>1</v>
      </c>
      <c r="AE42" s="52">
        <v>339005.17180484883</v>
      </c>
      <c r="AF42" s="53">
        <v>250000</v>
      </c>
      <c r="AG42" s="54">
        <v>24.51249256395003</v>
      </c>
      <c r="AH42" s="54">
        <v>6</v>
      </c>
      <c r="AI42" s="55">
        <v>0.98642873764038086</v>
      </c>
      <c r="AJ42" s="56">
        <v>1</v>
      </c>
      <c r="AK42" s="57">
        <v>18751</v>
      </c>
      <c r="AL42" s="58">
        <v>5206310387.109375</v>
      </c>
      <c r="AM42" s="59">
        <v>23434</v>
      </c>
      <c r="AN42" s="60">
        <v>20214</v>
      </c>
      <c r="AO42" s="61">
        <v>277684.69716301537</v>
      </c>
      <c r="AP42" s="58">
        <v>231000</v>
      </c>
      <c r="AQ42" s="59">
        <v>27.331765209023843</v>
      </c>
      <c r="AR42" s="59">
        <v>6</v>
      </c>
      <c r="AS42" s="62">
        <v>0.99704957008361816</v>
      </c>
      <c r="AT42" s="62">
        <v>1</v>
      </c>
      <c r="AU42" s="62">
        <v>0.98289185762405396</v>
      </c>
      <c r="AV42" s="63">
        <v>1</v>
      </c>
      <c r="AW42" s="58">
        <v>297319.25511743157</v>
      </c>
      <c r="AX42" s="58">
        <v>240000</v>
      </c>
      <c r="AY42" s="61">
        <v>285765.93531791621</v>
      </c>
      <c r="AZ42" s="58">
        <v>239000</v>
      </c>
      <c r="BA42" s="59">
        <v>26.219385225582549</v>
      </c>
      <c r="BB42" s="59">
        <v>6</v>
      </c>
      <c r="BC42" s="62">
        <v>0.98550742864608765</v>
      </c>
      <c r="BD42" s="63">
        <v>1</v>
      </c>
    </row>
    <row r="43" spans="1:56" x14ac:dyDescent="0.25">
      <c r="A43" s="47">
        <v>45078</v>
      </c>
      <c r="B43" s="48">
        <v>3649</v>
      </c>
      <c r="C43" s="49">
        <v>3646</v>
      </c>
      <c r="D43" s="50">
        <v>1.2892123460769653</v>
      </c>
      <c r="E43" s="49">
        <v>4048</v>
      </c>
      <c r="F43" s="49">
        <v>3228</v>
      </c>
      <c r="G43" s="49">
        <v>3569</v>
      </c>
      <c r="H43" s="51">
        <v>1098537115.09375</v>
      </c>
      <c r="I43" s="52">
        <v>301051.55250582349</v>
      </c>
      <c r="J43" s="53">
        <v>254500</v>
      </c>
      <c r="K43" s="54">
        <v>20.693787795492028</v>
      </c>
      <c r="L43" s="54">
        <v>4</v>
      </c>
      <c r="M43" s="55">
        <v>1.0058525800704956</v>
      </c>
      <c r="N43" s="55">
        <v>1</v>
      </c>
      <c r="O43" s="55">
        <v>0.996673583984375</v>
      </c>
      <c r="P43" s="56">
        <v>1</v>
      </c>
      <c r="Q43" s="52">
        <v>361045.70118751726</v>
      </c>
      <c r="R43" s="53">
        <v>259000</v>
      </c>
      <c r="S43" s="54">
        <v>54.660040923706518</v>
      </c>
      <c r="T43" s="54">
        <v>28</v>
      </c>
      <c r="U43" s="55">
        <v>0.97498148679733276</v>
      </c>
      <c r="V43" s="56">
        <v>1</v>
      </c>
      <c r="W43" s="53">
        <v>307849.55497512437</v>
      </c>
      <c r="X43" s="53">
        <v>250000</v>
      </c>
      <c r="Y43" s="52">
        <v>301894.65003138734</v>
      </c>
      <c r="Z43" s="53">
        <v>249900</v>
      </c>
      <c r="AA43" s="54">
        <v>22.169149596523898</v>
      </c>
      <c r="AB43" s="54">
        <v>6</v>
      </c>
      <c r="AC43" s="55">
        <v>0.99053144454956055</v>
      </c>
      <c r="AD43" s="56">
        <v>1</v>
      </c>
      <c r="AE43" s="52">
        <v>339171.17091114883</v>
      </c>
      <c r="AF43" s="53">
        <v>250000</v>
      </c>
      <c r="AG43" s="54">
        <v>22.928551414962175</v>
      </c>
      <c r="AH43" s="54">
        <v>5</v>
      </c>
      <c r="AI43" s="55">
        <v>0.9872136116027832</v>
      </c>
      <c r="AJ43" s="56">
        <v>1</v>
      </c>
      <c r="AK43" s="57">
        <v>15695</v>
      </c>
      <c r="AL43" s="58">
        <v>4300139174.109375</v>
      </c>
      <c r="AM43" s="59">
        <v>19911</v>
      </c>
      <c r="AN43" s="60">
        <v>17230</v>
      </c>
      <c r="AO43" s="61">
        <v>274016.38782319345</v>
      </c>
      <c r="AP43" s="58">
        <v>230000</v>
      </c>
      <c r="AQ43" s="59">
        <v>28.236842105263158</v>
      </c>
      <c r="AR43" s="59">
        <v>6</v>
      </c>
      <c r="AS43" s="62">
        <v>0.99641543626785278</v>
      </c>
      <c r="AT43" s="62">
        <v>1</v>
      </c>
      <c r="AU43" s="62">
        <v>0.98173445463180542</v>
      </c>
      <c r="AV43" s="63">
        <v>1</v>
      </c>
      <c r="AW43" s="58">
        <v>297580.34970819589</v>
      </c>
      <c r="AX43" s="58">
        <v>242000</v>
      </c>
      <c r="AY43" s="61">
        <v>283965.41337867151</v>
      </c>
      <c r="AZ43" s="58">
        <v>235000</v>
      </c>
      <c r="BA43" s="59">
        <v>26.54713138601187</v>
      </c>
      <c r="BB43" s="59">
        <v>6</v>
      </c>
      <c r="BC43" s="62">
        <v>0.98590737581253052</v>
      </c>
      <c r="BD43" s="63">
        <v>1</v>
      </c>
    </row>
    <row r="44" spans="1:56" x14ac:dyDescent="0.25">
      <c r="A44" s="47">
        <v>45047</v>
      </c>
      <c r="B44" s="48">
        <v>3239</v>
      </c>
      <c r="C44" s="49">
        <v>3100</v>
      </c>
      <c r="D44" s="50">
        <v>1.0818041563034058</v>
      </c>
      <c r="E44" s="49">
        <v>3879</v>
      </c>
      <c r="F44" s="49">
        <v>3224</v>
      </c>
      <c r="G44" s="49">
        <v>3841</v>
      </c>
      <c r="H44" s="51">
        <v>946245102.5</v>
      </c>
      <c r="I44" s="52">
        <v>292231.347282273</v>
      </c>
      <c r="J44" s="53">
        <v>245825</v>
      </c>
      <c r="K44" s="54">
        <v>23.725781491798205</v>
      </c>
      <c r="L44" s="54">
        <v>4</v>
      </c>
      <c r="M44" s="55">
        <v>1.0084704160690308</v>
      </c>
      <c r="N44" s="55">
        <v>1</v>
      </c>
      <c r="O44" s="55">
        <v>0.99657219648361206</v>
      </c>
      <c r="P44" s="56">
        <v>1</v>
      </c>
      <c r="Q44" s="52">
        <v>360929.31747066492</v>
      </c>
      <c r="R44" s="53">
        <v>249900</v>
      </c>
      <c r="S44" s="54">
        <v>60.368583162217661</v>
      </c>
      <c r="T44" s="54">
        <v>29</v>
      </c>
      <c r="U44" s="55">
        <v>0.97560691833496094</v>
      </c>
      <c r="V44" s="56">
        <v>1</v>
      </c>
      <c r="W44" s="53">
        <v>304352.1413667188</v>
      </c>
      <c r="X44" s="53">
        <v>250000</v>
      </c>
      <c r="Y44" s="52">
        <v>292973.7920201068</v>
      </c>
      <c r="Z44" s="53">
        <v>246000</v>
      </c>
      <c r="AA44" s="54">
        <v>21.091106965174131</v>
      </c>
      <c r="AB44" s="54">
        <v>5</v>
      </c>
      <c r="AC44" s="55">
        <v>0.99516564607620239</v>
      </c>
      <c r="AD44" s="56">
        <v>1</v>
      </c>
      <c r="AE44" s="52">
        <v>334920.15592243185</v>
      </c>
      <c r="AF44" s="53">
        <v>255000</v>
      </c>
      <c r="AG44" s="54">
        <v>21.310335850039053</v>
      </c>
      <c r="AH44" s="54">
        <v>4</v>
      </c>
      <c r="AI44" s="55">
        <v>0.98886620998382568</v>
      </c>
      <c r="AJ44" s="56">
        <v>1</v>
      </c>
      <c r="AK44" s="57">
        <v>12046</v>
      </c>
      <c r="AL44" s="58">
        <v>3201602059.015625</v>
      </c>
      <c r="AM44" s="59">
        <v>15863</v>
      </c>
      <c r="AN44" s="60">
        <v>14002</v>
      </c>
      <c r="AO44" s="61">
        <v>265825.47816469817</v>
      </c>
      <c r="AP44" s="58">
        <v>222000</v>
      </c>
      <c r="AQ44" s="59">
        <v>30.52021967049426</v>
      </c>
      <c r="AR44" s="59">
        <v>7</v>
      </c>
      <c r="AS44" s="62">
        <v>0.99354040622711182</v>
      </c>
      <c r="AT44" s="62">
        <v>1</v>
      </c>
      <c r="AU44" s="62">
        <v>0.9771808385848999</v>
      </c>
      <c r="AV44" s="63">
        <v>1</v>
      </c>
      <c r="AW44" s="58">
        <v>294948.39528211666</v>
      </c>
      <c r="AX44" s="58">
        <v>239900</v>
      </c>
      <c r="AY44" s="61">
        <v>279847.28577607957</v>
      </c>
      <c r="AZ44" s="58">
        <v>230000</v>
      </c>
      <c r="BA44" s="59">
        <v>27.557290174735034</v>
      </c>
      <c r="BB44" s="59">
        <v>6</v>
      </c>
      <c r="BC44" s="62">
        <v>0.98484683036804199</v>
      </c>
      <c r="BD44" s="63">
        <v>1</v>
      </c>
    </row>
    <row r="45" spans="1:56" x14ac:dyDescent="0.25">
      <c r="A45" s="47">
        <v>45017</v>
      </c>
      <c r="B45" s="48">
        <v>2584</v>
      </c>
      <c r="C45" s="49">
        <v>2930</v>
      </c>
      <c r="D45" s="50">
        <v>1.0068728923797607</v>
      </c>
      <c r="E45" s="49">
        <v>3714</v>
      </c>
      <c r="F45" s="49">
        <v>3323</v>
      </c>
      <c r="G45" s="49">
        <v>3723</v>
      </c>
      <c r="H45" s="51">
        <v>717790320</v>
      </c>
      <c r="I45" s="52">
        <v>277782.63157894736</v>
      </c>
      <c r="J45" s="53">
        <v>227250</v>
      </c>
      <c r="K45" s="54">
        <v>28.588121118012424</v>
      </c>
      <c r="L45" s="54">
        <v>5</v>
      </c>
      <c r="M45" s="55">
        <v>1.001106858253479</v>
      </c>
      <c r="N45" s="55">
        <v>1</v>
      </c>
      <c r="O45" s="55">
        <v>0.98765581846237183</v>
      </c>
      <c r="P45" s="56">
        <v>1</v>
      </c>
      <c r="Q45" s="52">
        <v>368173.44795281056</v>
      </c>
      <c r="R45" s="53">
        <v>249000</v>
      </c>
      <c r="S45" s="54">
        <v>62.996754417598268</v>
      </c>
      <c r="T45" s="54">
        <v>28</v>
      </c>
      <c r="U45" s="55">
        <v>0.97700577974319458</v>
      </c>
      <c r="V45" s="56">
        <v>1</v>
      </c>
      <c r="W45" s="53">
        <v>311778.80831973901</v>
      </c>
      <c r="X45" s="53">
        <v>253500</v>
      </c>
      <c r="Y45" s="52">
        <v>298975.20157384989</v>
      </c>
      <c r="Z45" s="53">
        <v>249950</v>
      </c>
      <c r="AA45" s="54">
        <v>22.937481123527636</v>
      </c>
      <c r="AB45" s="54">
        <v>4</v>
      </c>
      <c r="AC45" s="55">
        <v>0.99803513288497925</v>
      </c>
      <c r="AD45" s="56">
        <v>1</v>
      </c>
      <c r="AE45" s="52">
        <v>331572.25735095766</v>
      </c>
      <c r="AF45" s="53">
        <v>250000</v>
      </c>
      <c r="AG45" s="54">
        <v>23.287019618382157</v>
      </c>
      <c r="AH45" s="54">
        <v>4</v>
      </c>
      <c r="AI45" s="55">
        <v>0.9882509708404541</v>
      </c>
      <c r="AJ45" s="56">
        <v>1</v>
      </c>
      <c r="AK45" s="57">
        <v>8807</v>
      </c>
      <c r="AL45" s="58">
        <v>2255356956.515625</v>
      </c>
      <c r="AM45" s="59">
        <v>11984</v>
      </c>
      <c r="AN45" s="60">
        <v>10778</v>
      </c>
      <c r="AO45" s="61">
        <v>256115.93873672781</v>
      </c>
      <c r="AP45" s="58">
        <v>215000</v>
      </c>
      <c r="AQ45" s="59">
        <v>33.018550130875155</v>
      </c>
      <c r="AR45" s="59">
        <v>9</v>
      </c>
      <c r="AS45" s="62">
        <v>0.9880332350730896</v>
      </c>
      <c r="AT45" s="62">
        <v>1</v>
      </c>
      <c r="AU45" s="62">
        <v>0.97001636028289795</v>
      </c>
      <c r="AV45" s="63">
        <v>1</v>
      </c>
      <c r="AW45" s="58">
        <v>291906.123533879</v>
      </c>
      <c r="AX45" s="58">
        <v>235000</v>
      </c>
      <c r="AY45" s="61">
        <v>275938.07269835327</v>
      </c>
      <c r="AZ45" s="58">
        <v>229900</v>
      </c>
      <c r="BA45" s="59">
        <v>29.492091551916637</v>
      </c>
      <c r="BB45" s="59">
        <v>6</v>
      </c>
      <c r="BC45" s="62">
        <v>0.98177582025527954</v>
      </c>
      <c r="BD45" s="63">
        <v>1</v>
      </c>
    </row>
    <row r="46" spans="1:56" x14ac:dyDescent="0.25">
      <c r="A46" s="47">
        <v>44986</v>
      </c>
      <c r="B46" s="48">
        <v>2563</v>
      </c>
      <c r="C46" s="49">
        <v>2861</v>
      </c>
      <c r="D46" s="50">
        <v>0.96365112066268921</v>
      </c>
      <c r="E46" s="49">
        <v>3424</v>
      </c>
      <c r="F46" s="49">
        <v>2955</v>
      </c>
      <c r="G46" s="49">
        <v>3125</v>
      </c>
      <c r="H46" s="51">
        <v>649928600.109375</v>
      </c>
      <c r="I46" s="52">
        <v>253581.19395605737</v>
      </c>
      <c r="J46" s="53">
        <v>210000</v>
      </c>
      <c r="K46" s="54">
        <v>33.847809076682317</v>
      </c>
      <c r="L46" s="54">
        <v>8</v>
      </c>
      <c r="M46" s="55">
        <v>0.99076122045516968</v>
      </c>
      <c r="N46" s="55">
        <v>1</v>
      </c>
      <c r="O46" s="55">
        <v>0.97482097148895264</v>
      </c>
      <c r="P46" s="56">
        <v>1</v>
      </c>
      <c r="Q46" s="52">
        <v>356969.28536155203</v>
      </c>
      <c r="R46" s="53">
        <v>236000</v>
      </c>
      <c r="S46" s="54">
        <v>66.034292035398224</v>
      </c>
      <c r="T46" s="54">
        <v>29</v>
      </c>
      <c r="U46" s="55">
        <v>0.97205424308776855</v>
      </c>
      <c r="V46" s="56">
        <v>1</v>
      </c>
      <c r="W46" s="53">
        <v>290384.48779770656</v>
      </c>
      <c r="X46" s="53">
        <v>235000</v>
      </c>
      <c r="Y46" s="52">
        <v>275799.23169062287</v>
      </c>
      <c r="Z46" s="53">
        <v>230000</v>
      </c>
      <c r="AA46" s="54">
        <v>27.947136563876651</v>
      </c>
      <c r="AB46" s="54">
        <v>5</v>
      </c>
      <c r="AC46" s="55">
        <v>0.98746252059936523</v>
      </c>
      <c r="AD46" s="56">
        <v>1</v>
      </c>
      <c r="AE46" s="52">
        <v>325443.94020685198</v>
      </c>
      <c r="AF46" s="53">
        <v>237100</v>
      </c>
      <c r="AG46" s="54">
        <v>28.823567082933078</v>
      </c>
      <c r="AH46" s="54">
        <v>5</v>
      </c>
      <c r="AI46" s="55">
        <v>0.98634374141693115</v>
      </c>
      <c r="AJ46" s="56">
        <v>1</v>
      </c>
      <c r="AK46" s="57">
        <v>6223</v>
      </c>
      <c r="AL46" s="58">
        <v>1537566636.515625</v>
      </c>
      <c r="AM46" s="59">
        <v>8270</v>
      </c>
      <c r="AN46" s="60">
        <v>7455</v>
      </c>
      <c r="AO46" s="61">
        <v>247117.74935963115</v>
      </c>
      <c r="AP46" s="58">
        <v>207250</v>
      </c>
      <c r="AQ46" s="59">
        <v>34.856061825792949</v>
      </c>
      <c r="AR46" s="59">
        <v>12</v>
      </c>
      <c r="AS46" s="62">
        <v>0.98259305953979492</v>
      </c>
      <c r="AT46" s="62">
        <v>1</v>
      </c>
      <c r="AU46" s="62">
        <v>0.96266657114028931</v>
      </c>
      <c r="AV46" s="63">
        <v>0.98764777183532715</v>
      </c>
      <c r="AW46" s="58">
        <v>282963.05065459438</v>
      </c>
      <c r="AX46" s="58">
        <v>229900</v>
      </c>
      <c r="AY46" s="61">
        <v>265630.01828277356</v>
      </c>
      <c r="AZ46" s="58">
        <v>220000</v>
      </c>
      <c r="BA46" s="59">
        <v>32.410246066962486</v>
      </c>
      <c r="BB46" s="59">
        <v>7</v>
      </c>
      <c r="BC46" s="62">
        <v>0.9744868278503418</v>
      </c>
      <c r="BD46" s="63">
        <v>1</v>
      </c>
    </row>
    <row r="47" spans="1:56" x14ac:dyDescent="0.25">
      <c r="A47" s="47">
        <v>44958</v>
      </c>
      <c r="B47" s="48">
        <v>1926</v>
      </c>
      <c r="C47" s="49">
        <v>2688</v>
      </c>
      <c r="D47" s="50">
        <v>0.89455878734588623</v>
      </c>
      <c r="E47" s="49">
        <v>2510</v>
      </c>
      <c r="F47" s="49">
        <v>2265</v>
      </c>
      <c r="G47" s="49">
        <v>2728</v>
      </c>
      <c r="H47" s="51">
        <v>478102973</v>
      </c>
      <c r="I47" s="52">
        <v>248236.22689511941</v>
      </c>
      <c r="J47" s="53">
        <v>215000</v>
      </c>
      <c r="K47" s="54">
        <v>37.298491939677589</v>
      </c>
      <c r="L47" s="54">
        <v>15</v>
      </c>
      <c r="M47" s="55">
        <v>0.97855103015899658</v>
      </c>
      <c r="N47" s="55">
        <v>1</v>
      </c>
      <c r="O47" s="55">
        <v>0.95444035530090332</v>
      </c>
      <c r="P47" s="56">
        <v>0.98005682229995728</v>
      </c>
      <c r="Q47" s="52">
        <v>340589.93705239351</v>
      </c>
      <c r="R47" s="53">
        <v>220000</v>
      </c>
      <c r="S47" s="54">
        <v>77.125247720967096</v>
      </c>
      <c r="T47" s="54">
        <v>43</v>
      </c>
      <c r="U47" s="55">
        <v>0.96824753284454346</v>
      </c>
      <c r="V47" s="56">
        <v>1</v>
      </c>
      <c r="W47" s="53">
        <v>282221.52527294785</v>
      </c>
      <c r="X47" s="53">
        <v>229500</v>
      </c>
      <c r="Y47" s="52">
        <v>264331.69964189793</v>
      </c>
      <c r="Z47" s="53">
        <v>215000</v>
      </c>
      <c r="AA47" s="54">
        <v>33.653965440850683</v>
      </c>
      <c r="AB47" s="54">
        <v>7</v>
      </c>
      <c r="AC47" s="55">
        <v>0.9755968451499939</v>
      </c>
      <c r="AD47" s="56">
        <v>1</v>
      </c>
      <c r="AE47" s="52">
        <v>315282.59393491125</v>
      </c>
      <c r="AF47" s="53">
        <v>220000</v>
      </c>
      <c r="AG47" s="54">
        <v>34.29662261380323</v>
      </c>
      <c r="AH47" s="54">
        <v>7</v>
      </c>
      <c r="AI47" s="55">
        <v>0.98159313201904297</v>
      </c>
      <c r="AJ47" s="56">
        <v>1</v>
      </c>
      <c r="AK47" s="57">
        <v>3660</v>
      </c>
      <c r="AL47" s="58">
        <v>887638036.40625</v>
      </c>
      <c r="AM47" s="59">
        <v>4846</v>
      </c>
      <c r="AN47" s="60">
        <v>4500</v>
      </c>
      <c r="AO47" s="61">
        <v>242590.33517525281</v>
      </c>
      <c r="AP47" s="58">
        <v>205000</v>
      </c>
      <c r="AQ47" s="59">
        <v>35.561149110807115</v>
      </c>
      <c r="AR47" s="59">
        <v>15</v>
      </c>
      <c r="AS47" s="62">
        <v>0.97683781385421753</v>
      </c>
      <c r="AT47" s="62">
        <v>1</v>
      </c>
      <c r="AU47" s="62">
        <v>0.95410692691802979</v>
      </c>
      <c r="AV47" s="63">
        <v>0.97740042209625244</v>
      </c>
      <c r="AW47" s="58">
        <v>277673.79924559931</v>
      </c>
      <c r="AX47" s="58">
        <v>225000</v>
      </c>
      <c r="AY47" s="61">
        <v>258970.57373375169</v>
      </c>
      <c r="AZ47" s="58">
        <v>216700</v>
      </c>
      <c r="BA47" s="59">
        <v>35.346188140882745</v>
      </c>
      <c r="BB47" s="59">
        <v>10</v>
      </c>
      <c r="BC47" s="62">
        <v>0.96599000692367554</v>
      </c>
      <c r="BD47" s="63">
        <v>0.99809432029724121</v>
      </c>
    </row>
    <row r="48" spans="1:56" x14ac:dyDescent="0.25">
      <c r="A48" s="47">
        <v>44927</v>
      </c>
      <c r="B48" s="48">
        <v>1734</v>
      </c>
      <c r="C48" s="49">
        <v>2880</v>
      </c>
      <c r="D48" s="50">
        <v>0.95266973972320557</v>
      </c>
      <c r="E48" s="49">
        <v>2336</v>
      </c>
      <c r="F48" s="49">
        <v>2235</v>
      </c>
      <c r="G48" s="49">
        <v>2365</v>
      </c>
      <c r="H48" s="51">
        <v>409535063.40625</v>
      </c>
      <c r="I48" s="52">
        <v>236315.67421018466</v>
      </c>
      <c r="J48" s="53">
        <v>200000</v>
      </c>
      <c r="K48" s="54">
        <v>33.632217090069283</v>
      </c>
      <c r="L48" s="54">
        <v>16</v>
      </c>
      <c r="M48" s="55">
        <v>0.97489362955093384</v>
      </c>
      <c r="N48" s="55">
        <v>1</v>
      </c>
      <c r="O48" s="55">
        <v>0.95372992753982544</v>
      </c>
      <c r="P48" s="56">
        <v>0.97448396682739258</v>
      </c>
      <c r="Q48" s="52">
        <v>333642.9327227897</v>
      </c>
      <c r="R48" s="53">
        <v>215000</v>
      </c>
      <c r="S48" s="54">
        <v>79.371527777777771</v>
      </c>
      <c r="T48" s="54">
        <v>56</v>
      </c>
      <c r="U48" s="55">
        <v>0.96866995096206665</v>
      </c>
      <c r="V48" s="56">
        <v>1</v>
      </c>
      <c r="W48" s="53">
        <v>272781.87820791651</v>
      </c>
      <c r="X48" s="53">
        <v>220000</v>
      </c>
      <c r="Y48" s="52">
        <v>253595.01032315977</v>
      </c>
      <c r="Z48" s="53">
        <v>218000</v>
      </c>
      <c r="AA48" s="54">
        <v>37.059668012561687</v>
      </c>
      <c r="AB48" s="54">
        <v>13</v>
      </c>
      <c r="AC48" s="55">
        <v>0.95637881755828857</v>
      </c>
      <c r="AD48" s="56">
        <v>0.98461538553237915</v>
      </c>
      <c r="AE48" s="52">
        <v>313922.89596602973</v>
      </c>
      <c r="AF48" s="53">
        <v>220000</v>
      </c>
      <c r="AG48" s="54">
        <v>37.647357293868922</v>
      </c>
      <c r="AH48" s="54">
        <v>12</v>
      </c>
      <c r="AI48" s="55">
        <v>0.97734218835830688</v>
      </c>
      <c r="AJ48" s="56">
        <v>1</v>
      </c>
      <c r="AK48" s="57">
        <v>1734</v>
      </c>
      <c r="AL48" s="58">
        <v>409535063.40625</v>
      </c>
      <c r="AM48" s="59">
        <v>2336</v>
      </c>
      <c r="AN48" s="60">
        <v>2235</v>
      </c>
      <c r="AO48" s="61">
        <v>236315.67421018466</v>
      </c>
      <c r="AP48" s="58">
        <v>200000</v>
      </c>
      <c r="AQ48" s="59">
        <v>33.632217090069283</v>
      </c>
      <c r="AR48" s="59">
        <v>16</v>
      </c>
      <c r="AS48" s="62">
        <v>0.97489362955093384</v>
      </c>
      <c r="AT48" s="62">
        <v>1</v>
      </c>
      <c r="AU48" s="62">
        <v>0.95372992753982544</v>
      </c>
      <c r="AV48" s="63">
        <v>0.97448396682739258</v>
      </c>
      <c r="AW48" s="58">
        <v>272781.87820791651</v>
      </c>
      <c r="AX48" s="58">
        <v>220000</v>
      </c>
      <c r="AY48" s="61">
        <v>253595.01032315977</v>
      </c>
      <c r="AZ48" s="58">
        <v>218000</v>
      </c>
      <c r="BA48" s="59">
        <v>37.059668012561687</v>
      </c>
      <c r="BB48" s="59">
        <v>13</v>
      </c>
      <c r="BC48" s="62">
        <v>0.95637881755828857</v>
      </c>
      <c r="BD48" s="63">
        <v>0.98461538553237915</v>
      </c>
    </row>
    <row r="49" spans="1:56" x14ac:dyDescent="0.25">
      <c r="A49" s="47">
        <v>44896</v>
      </c>
      <c r="B49" s="48">
        <v>2321</v>
      </c>
      <c r="C49" s="49">
        <v>3186</v>
      </c>
      <c r="D49" s="50">
        <v>1.0373063087463379</v>
      </c>
      <c r="E49" s="49">
        <v>1749</v>
      </c>
      <c r="F49" s="49">
        <v>1721</v>
      </c>
      <c r="G49" s="49">
        <v>1928</v>
      </c>
      <c r="H49" s="51">
        <v>588278566</v>
      </c>
      <c r="I49" s="52">
        <v>255329.23871527778</v>
      </c>
      <c r="J49" s="53">
        <v>214500</v>
      </c>
      <c r="K49" s="54">
        <v>31.4969801553063</v>
      </c>
      <c r="L49" s="54">
        <v>14</v>
      </c>
      <c r="M49" s="55">
        <v>0.97755903005599976</v>
      </c>
      <c r="N49" s="55">
        <v>0.99775254726409912</v>
      </c>
      <c r="O49" s="55">
        <v>0.95409750938415527</v>
      </c>
      <c r="P49" s="56">
        <v>0.97551017999649048</v>
      </c>
      <c r="Q49" s="52">
        <v>324187.74030885595</v>
      </c>
      <c r="R49" s="53">
        <v>215000</v>
      </c>
      <c r="S49" s="54">
        <v>75.972693032015073</v>
      </c>
      <c r="T49" s="54">
        <v>55</v>
      </c>
      <c r="U49" s="55">
        <v>0.96739739179611206</v>
      </c>
      <c r="V49" s="56">
        <v>1</v>
      </c>
      <c r="W49" s="53">
        <v>254659.46389370307</v>
      </c>
      <c r="X49" s="53">
        <v>206000</v>
      </c>
      <c r="Y49" s="52">
        <v>249841.41001191895</v>
      </c>
      <c r="Z49" s="53">
        <v>208500</v>
      </c>
      <c r="AA49" s="54">
        <v>34.764260768335276</v>
      </c>
      <c r="AB49" s="54">
        <v>19</v>
      </c>
      <c r="AC49" s="55">
        <v>0.95285981893539429</v>
      </c>
      <c r="AD49" s="56">
        <v>0.97073173522949219</v>
      </c>
      <c r="AE49" s="52">
        <v>321382.10752118647</v>
      </c>
      <c r="AF49" s="53">
        <v>210000</v>
      </c>
      <c r="AG49" s="54">
        <v>37.252593360995853</v>
      </c>
      <c r="AH49" s="54">
        <v>16</v>
      </c>
      <c r="AI49" s="55">
        <v>0.97526329755783081</v>
      </c>
      <c r="AJ49" s="56">
        <v>1</v>
      </c>
      <c r="AK49" s="57">
        <v>36857</v>
      </c>
      <c r="AL49" s="58">
        <v>10019049441.882813</v>
      </c>
      <c r="AM49" s="59">
        <v>41655</v>
      </c>
      <c r="AN49" s="60">
        <v>36021</v>
      </c>
      <c r="AO49" s="61">
        <v>271975.93359799153</v>
      </c>
      <c r="AP49" s="58">
        <v>227225</v>
      </c>
      <c r="AQ49" s="59">
        <v>22.636648075091824</v>
      </c>
      <c r="AR49" s="59">
        <v>5</v>
      </c>
      <c r="AS49" s="62">
        <v>1.0039433240890503</v>
      </c>
      <c r="AT49" s="62">
        <v>1</v>
      </c>
      <c r="AU49" s="62">
        <v>0.99149078130722046</v>
      </c>
      <c r="AV49" s="63">
        <v>1</v>
      </c>
      <c r="AW49" s="58">
        <v>281042.80995486095</v>
      </c>
      <c r="AX49" s="58">
        <v>229900</v>
      </c>
      <c r="AY49" s="61">
        <v>275441.54428070178</v>
      </c>
      <c r="AZ49" s="58">
        <v>228000</v>
      </c>
      <c r="BA49" s="59">
        <v>22.525332665219086</v>
      </c>
      <c r="BB49" s="59">
        <v>5</v>
      </c>
      <c r="BC49" s="62">
        <v>0.99084967374801636</v>
      </c>
      <c r="BD49" s="63">
        <v>1</v>
      </c>
    </row>
    <row r="50" spans="1:56" x14ac:dyDescent="0.25">
      <c r="A50" s="47">
        <v>44866</v>
      </c>
      <c r="B50" s="48">
        <v>2391</v>
      </c>
      <c r="C50" s="49">
        <v>3841</v>
      </c>
      <c r="D50" s="50">
        <v>1.2165970802307129</v>
      </c>
      <c r="E50" s="49">
        <v>2402</v>
      </c>
      <c r="F50" s="49">
        <v>2092</v>
      </c>
      <c r="G50" s="49">
        <v>2395</v>
      </c>
      <c r="H50" s="51">
        <v>633304114</v>
      </c>
      <c r="I50" s="52">
        <v>264869.97657883732</v>
      </c>
      <c r="J50" s="53">
        <v>222000</v>
      </c>
      <c r="K50" s="54">
        <v>26.912060301507537</v>
      </c>
      <c r="L50" s="54">
        <v>10</v>
      </c>
      <c r="M50" s="55">
        <v>0.98321801424026489</v>
      </c>
      <c r="N50" s="55">
        <v>1</v>
      </c>
      <c r="O50" s="55">
        <v>0.96292513608932495</v>
      </c>
      <c r="P50" s="56">
        <v>0.98991525173187256</v>
      </c>
      <c r="Q50" s="52">
        <v>329287.68028466002</v>
      </c>
      <c r="R50" s="53">
        <v>220000</v>
      </c>
      <c r="S50" s="54">
        <v>65.148659203332471</v>
      </c>
      <c r="T50" s="54">
        <v>43</v>
      </c>
      <c r="U50" s="55">
        <v>0.96648687124252319</v>
      </c>
      <c r="V50" s="56">
        <v>1</v>
      </c>
      <c r="W50" s="53">
        <v>262501.21540414728</v>
      </c>
      <c r="X50" s="53">
        <v>205000</v>
      </c>
      <c r="Y50" s="52">
        <v>259190.40321011672</v>
      </c>
      <c r="Z50" s="53">
        <v>219000</v>
      </c>
      <c r="AA50" s="54">
        <v>31.77224880382775</v>
      </c>
      <c r="AB50" s="54">
        <v>15</v>
      </c>
      <c r="AC50" s="55">
        <v>0.95450448989868164</v>
      </c>
      <c r="AD50" s="56">
        <v>0.97500002384185791</v>
      </c>
      <c r="AE50" s="52">
        <v>310947.16985138005</v>
      </c>
      <c r="AF50" s="53">
        <v>219900</v>
      </c>
      <c r="AG50" s="54">
        <v>32.469728601252612</v>
      </c>
      <c r="AH50" s="54">
        <v>12</v>
      </c>
      <c r="AI50" s="55">
        <v>0.97813624143600464</v>
      </c>
      <c r="AJ50" s="56">
        <v>1</v>
      </c>
      <c r="AK50" s="57">
        <v>34536</v>
      </c>
      <c r="AL50" s="58">
        <v>9430770875.8828125</v>
      </c>
      <c r="AM50" s="59">
        <v>39906</v>
      </c>
      <c r="AN50" s="60">
        <v>34300</v>
      </c>
      <c r="AO50" s="61">
        <v>273086.54878910095</v>
      </c>
      <c r="AP50" s="58">
        <v>229900</v>
      </c>
      <c r="AQ50" s="59">
        <v>22.04024740831083</v>
      </c>
      <c r="AR50" s="59">
        <v>5</v>
      </c>
      <c r="AS50" s="62">
        <v>1.0056869983673096</v>
      </c>
      <c r="AT50" s="62">
        <v>1</v>
      </c>
      <c r="AU50" s="62">
        <v>0.99396038055419922</v>
      </c>
      <c r="AV50" s="63">
        <v>1</v>
      </c>
      <c r="AW50" s="58">
        <v>282199.73388220393</v>
      </c>
      <c r="AX50" s="58">
        <v>229950</v>
      </c>
      <c r="AY50" s="61">
        <v>276706.95875924232</v>
      </c>
      <c r="AZ50" s="58">
        <v>229000</v>
      </c>
      <c r="BA50" s="59">
        <v>21.910595252017309</v>
      </c>
      <c r="BB50" s="59">
        <v>5</v>
      </c>
      <c r="BC50" s="62">
        <v>0.99272400140762329</v>
      </c>
      <c r="BD50" s="63">
        <v>1</v>
      </c>
    </row>
    <row r="51" spans="1:56" x14ac:dyDescent="0.25">
      <c r="A51" s="47">
        <v>44835</v>
      </c>
      <c r="B51" s="48">
        <v>2837</v>
      </c>
      <c r="C51" s="49">
        <v>3985</v>
      </c>
      <c r="D51" s="50">
        <v>1.2274442911148071</v>
      </c>
      <c r="E51" s="49">
        <v>3054</v>
      </c>
      <c r="F51" s="49">
        <v>2538</v>
      </c>
      <c r="G51" s="49">
        <v>2719</v>
      </c>
      <c r="H51" s="51">
        <v>772097314.0390625</v>
      </c>
      <c r="I51" s="52">
        <v>272152.73670745944</v>
      </c>
      <c r="J51" s="53">
        <v>230000</v>
      </c>
      <c r="K51" s="54">
        <v>24.729968231556654</v>
      </c>
      <c r="L51" s="54">
        <v>8</v>
      </c>
      <c r="M51" s="55">
        <v>0.98863166570663452</v>
      </c>
      <c r="N51" s="55">
        <v>1</v>
      </c>
      <c r="O51" s="55">
        <v>0.97194004058837891</v>
      </c>
      <c r="P51" s="56">
        <v>1</v>
      </c>
      <c r="Q51" s="52">
        <v>327869.40609137056</v>
      </c>
      <c r="R51" s="53">
        <v>229000</v>
      </c>
      <c r="S51" s="54">
        <v>59.100125470514428</v>
      </c>
      <c r="T51" s="54">
        <v>36</v>
      </c>
      <c r="U51" s="55">
        <v>0.96765846014022827</v>
      </c>
      <c r="V51" s="56">
        <v>1</v>
      </c>
      <c r="W51" s="53">
        <v>285136.15433123132</v>
      </c>
      <c r="X51" s="53">
        <v>224000</v>
      </c>
      <c r="Y51" s="52">
        <v>273079.77782178216</v>
      </c>
      <c r="Z51" s="53">
        <v>225000</v>
      </c>
      <c r="AA51" s="54">
        <v>27.453254437869823</v>
      </c>
      <c r="AB51" s="54">
        <v>10</v>
      </c>
      <c r="AC51" s="55">
        <v>0.96120548248291016</v>
      </c>
      <c r="AD51" s="56">
        <v>0.98750001192092896</v>
      </c>
      <c r="AE51" s="52">
        <v>317624.55242682475</v>
      </c>
      <c r="AF51" s="53">
        <v>226000</v>
      </c>
      <c r="AG51" s="54">
        <v>28.111070246414123</v>
      </c>
      <c r="AH51" s="54">
        <v>8</v>
      </c>
      <c r="AI51" s="55">
        <v>0.97649431228637695</v>
      </c>
      <c r="AJ51" s="56">
        <v>1</v>
      </c>
      <c r="AK51" s="57">
        <v>32145</v>
      </c>
      <c r="AL51" s="58">
        <v>8797466761.8828125</v>
      </c>
      <c r="AM51" s="59">
        <v>37504</v>
      </c>
      <c r="AN51" s="60">
        <v>32208</v>
      </c>
      <c r="AO51" s="61">
        <v>273697.7494908009</v>
      </c>
      <c r="AP51" s="58">
        <v>230000</v>
      </c>
      <c r="AQ51" s="59">
        <v>21.677244219788449</v>
      </c>
      <c r="AR51" s="59">
        <v>5</v>
      </c>
      <c r="AS51" s="62">
        <v>1.00736403465271</v>
      </c>
      <c r="AT51" s="62">
        <v>1</v>
      </c>
      <c r="AU51" s="62">
        <v>0.99627560377120972</v>
      </c>
      <c r="AV51" s="63">
        <v>1</v>
      </c>
      <c r="AW51" s="58">
        <v>283453.98046453978</v>
      </c>
      <c r="AX51" s="58">
        <v>230000</v>
      </c>
      <c r="AY51" s="61">
        <v>277836.24408140226</v>
      </c>
      <c r="AZ51" s="58">
        <v>229900</v>
      </c>
      <c r="BA51" s="59">
        <v>21.268792426978887</v>
      </c>
      <c r="BB51" s="59">
        <v>5</v>
      </c>
      <c r="BC51" s="62">
        <v>0.99517226219177246</v>
      </c>
      <c r="BD51" s="63">
        <v>1</v>
      </c>
    </row>
    <row r="52" spans="1:56" x14ac:dyDescent="0.25">
      <c r="A52" s="47">
        <v>44805</v>
      </c>
      <c r="B52" s="48">
        <v>3242</v>
      </c>
      <c r="C52" s="49">
        <v>3874</v>
      </c>
      <c r="D52" s="50">
        <v>1.171100378036499</v>
      </c>
      <c r="E52" s="49">
        <v>3343</v>
      </c>
      <c r="F52" s="49">
        <v>2717</v>
      </c>
      <c r="G52" s="49">
        <v>3208</v>
      </c>
      <c r="H52" s="51">
        <v>861991174</v>
      </c>
      <c r="I52" s="52">
        <v>265882.53362122149</v>
      </c>
      <c r="J52" s="53">
        <v>229000</v>
      </c>
      <c r="K52" s="54">
        <v>23.419653893695919</v>
      </c>
      <c r="L52" s="54">
        <v>8</v>
      </c>
      <c r="M52" s="55">
        <v>0.98881858587265015</v>
      </c>
      <c r="N52" s="55">
        <v>1</v>
      </c>
      <c r="O52" s="55">
        <v>0.97117376327514648</v>
      </c>
      <c r="P52" s="56">
        <v>1</v>
      </c>
      <c r="Q52" s="52">
        <v>326643.83099688473</v>
      </c>
      <c r="R52" s="53">
        <v>230000</v>
      </c>
      <c r="S52" s="54">
        <v>55.130356220960245</v>
      </c>
      <c r="T52" s="54">
        <v>34</v>
      </c>
      <c r="U52" s="55">
        <v>0.96809917688369751</v>
      </c>
      <c r="V52" s="56">
        <v>1</v>
      </c>
      <c r="W52" s="53">
        <v>277678.21857099788</v>
      </c>
      <c r="X52" s="53">
        <v>230000</v>
      </c>
      <c r="Y52" s="52">
        <v>272591.52316890884</v>
      </c>
      <c r="Z52" s="53">
        <v>235000</v>
      </c>
      <c r="AA52" s="54">
        <v>24.627443747694578</v>
      </c>
      <c r="AB52" s="54">
        <v>8</v>
      </c>
      <c r="AC52" s="55">
        <v>0.97095322608947754</v>
      </c>
      <c r="AD52" s="56">
        <v>1</v>
      </c>
      <c r="AE52" s="52">
        <v>320261.22984886653</v>
      </c>
      <c r="AF52" s="53">
        <v>239000</v>
      </c>
      <c r="AG52" s="54">
        <v>24.41645885286783</v>
      </c>
      <c r="AH52" s="54">
        <v>7</v>
      </c>
      <c r="AI52" s="55">
        <v>0.9827113151550293</v>
      </c>
      <c r="AJ52" s="56">
        <v>1</v>
      </c>
      <c r="AK52" s="57">
        <v>29308</v>
      </c>
      <c r="AL52" s="58">
        <v>8025369447.84375</v>
      </c>
      <c r="AM52" s="59">
        <v>34450</v>
      </c>
      <c r="AN52" s="60">
        <v>29670</v>
      </c>
      <c r="AO52" s="61">
        <v>273847.31617565517</v>
      </c>
      <c r="AP52" s="58">
        <v>230000</v>
      </c>
      <c r="AQ52" s="59">
        <v>21.381229463307776</v>
      </c>
      <c r="AR52" s="59">
        <v>4</v>
      </c>
      <c r="AS52" s="62">
        <v>1.0091760158538818</v>
      </c>
      <c r="AT52" s="62">
        <v>1</v>
      </c>
      <c r="AU52" s="62">
        <v>0.99862778186798096</v>
      </c>
      <c r="AV52" s="63">
        <v>1</v>
      </c>
      <c r="AW52" s="58">
        <v>283305.34297193465</v>
      </c>
      <c r="AX52" s="58">
        <v>230000</v>
      </c>
      <c r="AY52" s="61">
        <v>278245.22308111424</v>
      </c>
      <c r="AZ52" s="58">
        <v>229994.5</v>
      </c>
      <c r="BA52" s="59">
        <v>20.738767368741335</v>
      </c>
      <c r="BB52" s="59">
        <v>5</v>
      </c>
      <c r="BC52" s="62">
        <v>0.99807006120681763</v>
      </c>
      <c r="BD52" s="63">
        <v>1</v>
      </c>
    </row>
    <row r="53" spans="1:56" x14ac:dyDescent="0.25">
      <c r="A53" s="47">
        <v>44774</v>
      </c>
      <c r="B53" s="48">
        <v>3772</v>
      </c>
      <c r="C53" s="49">
        <v>3701</v>
      </c>
      <c r="D53" s="50">
        <v>1.1014608144760132</v>
      </c>
      <c r="E53" s="49">
        <v>3768</v>
      </c>
      <c r="F53" s="49">
        <v>3281</v>
      </c>
      <c r="G53" s="49">
        <v>3600</v>
      </c>
      <c r="H53" s="51">
        <v>1058085916.375</v>
      </c>
      <c r="I53" s="52">
        <v>280510.58228393423</v>
      </c>
      <c r="J53" s="53">
        <v>230100</v>
      </c>
      <c r="K53" s="54">
        <v>19.414232607541159</v>
      </c>
      <c r="L53" s="54">
        <v>6</v>
      </c>
      <c r="M53" s="55">
        <v>0.99892669916152954</v>
      </c>
      <c r="N53" s="55">
        <v>1</v>
      </c>
      <c r="O53" s="55">
        <v>0.98437470197677612</v>
      </c>
      <c r="P53" s="56">
        <v>1</v>
      </c>
      <c r="Q53" s="52">
        <v>328985.98255179933</v>
      </c>
      <c r="R53" s="53">
        <v>230000</v>
      </c>
      <c r="S53" s="54">
        <v>52.179951364496084</v>
      </c>
      <c r="T53" s="54">
        <v>31</v>
      </c>
      <c r="U53" s="55">
        <v>0.96950924396514893</v>
      </c>
      <c r="V53" s="56">
        <v>1</v>
      </c>
      <c r="W53" s="53">
        <v>275520.82949061663</v>
      </c>
      <c r="X53" s="53">
        <v>229900</v>
      </c>
      <c r="Y53" s="52">
        <v>300093.57442865969</v>
      </c>
      <c r="Z53" s="53">
        <v>225950</v>
      </c>
      <c r="AA53" s="54">
        <v>24.78981086028066</v>
      </c>
      <c r="AB53" s="54">
        <v>9</v>
      </c>
      <c r="AC53" s="55">
        <v>0.96929579973220825</v>
      </c>
      <c r="AD53" s="56">
        <v>0.99599999189376831</v>
      </c>
      <c r="AE53" s="52">
        <v>314134.40213123948</v>
      </c>
      <c r="AF53" s="53">
        <v>239000</v>
      </c>
      <c r="AG53" s="54">
        <v>22.820833333333333</v>
      </c>
      <c r="AH53" s="54">
        <v>7</v>
      </c>
      <c r="AI53" s="55">
        <v>0.98248618841171265</v>
      </c>
      <c r="AJ53" s="56">
        <v>1</v>
      </c>
      <c r="AK53" s="57">
        <v>26066</v>
      </c>
      <c r="AL53" s="58">
        <v>7163378273.84375</v>
      </c>
      <c r="AM53" s="59">
        <v>31107</v>
      </c>
      <c r="AN53" s="60">
        <v>26953</v>
      </c>
      <c r="AO53" s="61">
        <v>274838.02462568099</v>
      </c>
      <c r="AP53" s="58">
        <v>230000</v>
      </c>
      <c r="AQ53" s="59">
        <v>21.127328714395688</v>
      </c>
      <c r="AR53" s="59">
        <v>4</v>
      </c>
      <c r="AS53" s="62">
        <v>1.0117038488388062</v>
      </c>
      <c r="AT53" s="62">
        <v>1</v>
      </c>
      <c r="AU53" s="62">
        <v>1.0020371675491333</v>
      </c>
      <c r="AV53" s="63">
        <v>1</v>
      </c>
      <c r="AW53" s="58">
        <v>283911.70940809563</v>
      </c>
      <c r="AX53" s="58">
        <v>230000</v>
      </c>
      <c r="AY53" s="61">
        <v>278812.07587111276</v>
      </c>
      <c r="AZ53" s="58">
        <v>229900</v>
      </c>
      <c r="BA53" s="59">
        <v>20.346397201131456</v>
      </c>
      <c r="BB53" s="59">
        <v>4</v>
      </c>
      <c r="BC53" s="62">
        <v>1.0007909536361694</v>
      </c>
      <c r="BD53" s="63">
        <v>1</v>
      </c>
    </row>
    <row r="54" spans="1:56" x14ac:dyDescent="0.25">
      <c r="A54" s="47">
        <v>44743</v>
      </c>
      <c r="B54" s="48">
        <v>3679</v>
      </c>
      <c r="C54" s="49">
        <v>3843</v>
      </c>
      <c r="D54" s="50">
        <v>1.1322365999221802</v>
      </c>
      <c r="E54" s="49">
        <v>4064</v>
      </c>
      <c r="F54" s="49">
        <v>3425</v>
      </c>
      <c r="G54" s="49">
        <v>4028</v>
      </c>
      <c r="H54" s="51">
        <v>1050579161.5625</v>
      </c>
      <c r="I54" s="52">
        <v>285561.06593163905</v>
      </c>
      <c r="J54" s="53">
        <v>242000</v>
      </c>
      <c r="K54" s="54">
        <v>16.94736842105263</v>
      </c>
      <c r="L54" s="54">
        <v>4</v>
      </c>
      <c r="M54" s="55">
        <v>1.0098782777786255</v>
      </c>
      <c r="N54" s="55">
        <v>1</v>
      </c>
      <c r="O54" s="55">
        <v>0.99999916553497314</v>
      </c>
      <c r="P54" s="56">
        <v>1</v>
      </c>
      <c r="Q54" s="52">
        <v>329225.88426047983</v>
      </c>
      <c r="R54" s="53">
        <v>232500</v>
      </c>
      <c r="S54" s="54">
        <v>47.238875878220142</v>
      </c>
      <c r="T54" s="54">
        <v>27</v>
      </c>
      <c r="U54" s="55">
        <v>0.9730185866355896</v>
      </c>
      <c r="V54" s="56">
        <v>1</v>
      </c>
      <c r="W54" s="53">
        <v>280654.91388750623</v>
      </c>
      <c r="X54" s="53">
        <v>230000</v>
      </c>
      <c r="Y54" s="52">
        <v>276099.98737522023</v>
      </c>
      <c r="Z54" s="53">
        <v>235000</v>
      </c>
      <c r="AA54" s="54">
        <v>18.746342890579285</v>
      </c>
      <c r="AB54" s="54">
        <v>6</v>
      </c>
      <c r="AC54" s="55">
        <v>0.98358792066574097</v>
      </c>
      <c r="AD54" s="56">
        <v>1</v>
      </c>
      <c r="AE54" s="52">
        <v>296994.8958958959</v>
      </c>
      <c r="AF54" s="53">
        <v>240000</v>
      </c>
      <c r="AG54" s="54">
        <v>18.155908639523336</v>
      </c>
      <c r="AH54" s="54">
        <v>5</v>
      </c>
      <c r="AI54" s="55">
        <v>0.98694390058517456</v>
      </c>
      <c r="AJ54" s="56">
        <v>1</v>
      </c>
      <c r="AK54" s="57">
        <v>22294</v>
      </c>
      <c r="AL54" s="58">
        <v>6105292357.46875</v>
      </c>
      <c r="AM54" s="59">
        <v>27339</v>
      </c>
      <c r="AN54" s="60">
        <v>23672</v>
      </c>
      <c r="AO54" s="61">
        <v>273878.17860527319</v>
      </c>
      <c r="AP54" s="58">
        <v>229900</v>
      </c>
      <c r="AQ54" s="59">
        <v>21.417754569190599</v>
      </c>
      <c r="AR54" s="59">
        <v>4</v>
      </c>
      <c r="AS54" s="62">
        <v>1.0138624906539917</v>
      </c>
      <c r="AT54" s="62">
        <v>1</v>
      </c>
      <c r="AU54" s="62">
        <v>1.0050193071365356</v>
      </c>
      <c r="AV54" s="63">
        <v>1</v>
      </c>
      <c r="AW54" s="58">
        <v>285068.66571787669</v>
      </c>
      <c r="AX54" s="58">
        <v>234000</v>
      </c>
      <c r="AY54" s="61">
        <v>275873.75537267613</v>
      </c>
      <c r="AZ54" s="58">
        <v>229950</v>
      </c>
      <c r="BA54" s="59">
        <v>19.728952946163627</v>
      </c>
      <c r="BB54" s="59">
        <v>4</v>
      </c>
      <c r="BC54" s="62">
        <v>1.0051352977752686</v>
      </c>
      <c r="BD54" s="63">
        <v>1</v>
      </c>
    </row>
    <row r="55" spans="1:56" x14ac:dyDescent="0.25">
      <c r="A55" s="47">
        <v>44713</v>
      </c>
      <c r="B55" s="48">
        <v>4099</v>
      </c>
      <c r="C55" s="49">
        <v>3506</v>
      </c>
      <c r="D55" s="50">
        <v>1.0159374475479126</v>
      </c>
      <c r="E55" s="49">
        <v>4780</v>
      </c>
      <c r="F55" s="49">
        <v>3749</v>
      </c>
      <c r="G55" s="49">
        <v>4419</v>
      </c>
      <c r="H55" s="51">
        <v>1226817568.15625</v>
      </c>
      <c r="I55" s="52">
        <v>299296.79632989754</v>
      </c>
      <c r="J55" s="53">
        <v>255000</v>
      </c>
      <c r="K55" s="54">
        <v>15.75729345427801</v>
      </c>
      <c r="L55" s="54">
        <v>4</v>
      </c>
      <c r="M55" s="55">
        <v>1.0221072435379028</v>
      </c>
      <c r="N55" s="55">
        <v>1.0091567039489746</v>
      </c>
      <c r="O55" s="55">
        <v>1.0161591768264771</v>
      </c>
      <c r="P55" s="56">
        <v>1.0094382762908936</v>
      </c>
      <c r="Q55" s="52">
        <v>332115.33467510063</v>
      </c>
      <c r="R55" s="53">
        <v>230000</v>
      </c>
      <c r="S55" s="54">
        <v>43.55675984027382</v>
      </c>
      <c r="T55" s="54">
        <v>21</v>
      </c>
      <c r="U55" s="55">
        <v>0.97871065139770508</v>
      </c>
      <c r="V55" s="56">
        <v>1</v>
      </c>
      <c r="W55" s="53">
        <v>293700.98375184636</v>
      </c>
      <c r="X55" s="53">
        <v>240000</v>
      </c>
      <c r="Y55" s="52">
        <v>285214.48041069979</v>
      </c>
      <c r="Z55" s="53">
        <v>239900</v>
      </c>
      <c r="AA55" s="54">
        <v>16.335204490777866</v>
      </c>
      <c r="AB55" s="54">
        <v>4</v>
      </c>
      <c r="AC55" s="55">
        <v>1.0006505250930786</v>
      </c>
      <c r="AD55" s="56">
        <v>1</v>
      </c>
      <c r="AE55" s="52">
        <v>302221.1776812257</v>
      </c>
      <c r="AF55" s="53">
        <v>249000</v>
      </c>
      <c r="AG55" s="54">
        <v>17.066530889341479</v>
      </c>
      <c r="AH55" s="54">
        <v>4</v>
      </c>
      <c r="AI55" s="55">
        <v>0.9889640212059021</v>
      </c>
      <c r="AJ55" s="56">
        <v>1</v>
      </c>
      <c r="AK55" s="57">
        <v>18615</v>
      </c>
      <c r="AL55" s="58">
        <v>5054713195.90625</v>
      </c>
      <c r="AM55" s="59">
        <v>23275</v>
      </c>
      <c r="AN55" s="60">
        <v>20247</v>
      </c>
      <c r="AO55" s="61">
        <v>271568.96770570299</v>
      </c>
      <c r="AP55" s="58">
        <v>225000</v>
      </c>
      <c r="AQ55" s="59">
        <v>22.30161212055858</v>
      </c>
      <c r="AR55" s="59">
        <v>4</v>
      </c>
      <c r="AS55" s="62">
        <v>1.0146510601043701</v>
      </c>
      <c r="AT55" s="62">
        <v>1</v>
      </c>
      <c r="AU55" s="62">
        <v>1.0060124397277832</v>
      </c>
      <c r="AV55" s="63">
        <v>1</v>
      </c>
      <c r="AW55" s="58">
        <v>285838.59082226275</v>
      </c>
      <c r="AX55" s="58">
        <v>234900</v>
      </c>
      <c r="AY55" s="61">
        <v>275835.31647211412</v>
      </c>
      <c r="AZ55" s="58">
        <v>229900</v>
      </c>
      <c r="BA55" s="59">
        <v>19.895449137418204</v>
      </c>
      <c r="BB55" s="59">
        <v>4</v>
      </c>
      <c r="BC55" s="62">
        <v>1.0087957382202148</v>
      </c>
      <c r="BD55" s="63">
        <v>1.0002597570419312</v>
      </c>
    </row>
    <row r="56" spans="1:56" x14ac:dyDescent="0.25">
      <c r="A56" s="47">
        <v>44682</v>
      </c>
      <c r="B56" s="48">
        <v>3772</v>
      </c>
      <c r="C56" s="49">
        <v>2673</v>
      </c>
      <c r="D56" s="50">
        <v>0.76592087745666504</v>
      </c>
      <c r="E56" s="49">
        <v>4472</v>
      </c>
      <c r="F56" s="49">
        <v>3949</v>
      </c>
      <c r="G56" s="49">
        <v>4821</v>
      </c>
      <c r="H56" s="51">
        <v>1085498646.0625</v>
      </c>
      <c r="I56" s="52">
        <v>287854.32141673297</v>
      </c>
      <c r="J56" s="53">
        <v>242000</v>
      </c>
      <c r="K56" s="54">
        <v>17.848266666666667</v>
      </c>
      <c r="L56" s="54">
        <v>3</v>
      </c>
      <c r="M56" s="55">
        <v>1.023916482925415</v>
      </c>
      <c r="N56" s="55">
        <v>1.0114160776138306</v>
      </c>
      <c r="O56" s="55">
        <v>1.0179888010025024</v>
      </c>
      <c r="P56" s="56">
        <v>1.0133812427520752</v>
      </c>
      <c r="Q56" s="52">
        <v>326373.30554507731</v>
      </c>
      <c r="R56" s="53">
        <v>215000</v>
      </c>
      <c r="S56" s="54">
        <v>51.582491582491585</v>
      </c>
      <c r="T56" s="54">
        <v>23</v>
      </c>
      <c r="U56" s="55">
        <v>0.97973215579986572</v>
      </c>
      <c r="V56" s="56">
        <v>1</v>
      </c>
      <c r="W56" s="53">
        <v>293818.91210277216</v>
      </c>
      <c r="X56" s="53">
        <v>240000</v>
      </c>
      <c r="Y56" s="52">
        <v>286688.33290783764</v>
      </c>
      <c r="Z56" s="53">
        <v>240000</v>
      </c>
      <c r="AA56" s="54">
        <v>16.428680396643784</v>
      </c>
      <c r="AB56" s="54">
        <v>4</v>
      </c>
      <c r="AC56" s="55">
        <v>1.0090240240097046</v>
      </c>
      <c r="AD56" s="56">
        <v>1.0020140409469604</v>
      </c>
      <c r="AE56" s="52">
        <v>305903.61279531673</v>
      </c>
      <c r="AF56" s="53">
        <v>250000</v>
      </c>
      <c r="AG56" s="54">
        <v>18.249792531120331</v>
      </c>
      <c r="AH56" s="54">
        <v>4</v>
      </c>
      <c r="AI56" s="55">
        <v>0.99253875017166138</v>
      </c>
      <c r="AJ56" s="56">
        <v>1</v>
      </c>
      <c r="AK56" s="57">
        <v>14516</v>
      </c>
      <c r="AL56" s="58">
        <v>3827895627.75</v>
      </c>
      <c r="AM56" s="59">
        <v>18495</v>
      </c>
      <c r="AN56" s="60">
        <v>16498</v>
      </c>
      <c r="AO56" s="61">
        <v>263738.15817486565</v>
      </c>
      <c r="AP56" s="58">
        <v>219900</v>
      </c>
      <c r="AQ56" s="59">
        <v>24.146668509814763</v>
      </c>
      <c r="AR56" s="59">
        <v>4</v>
      </c>
      <c r="AS56" s="62">
        <v>1.0125435590744019</v>
      </c>
      <c r="AT56" s="62">
        <v>1</v>
      </c>
      <c r="AU56" s="62">
        <v>1.0031459331512451</v>
      </c>
      <c r="AV56" s="63">
        <v>1</v>
      </c>
      <c r="AW56" s="58">
        <v>283801.97534845589</v>
      </c>
      <c r="AX56" s="58">
        <v>230000</v>
      </c>
      <c r="AY56" s="61">
        <v>273711.59143468953</v>
      </c>
      <c r="AZ56" s="58">
        <v>225000</v>
      </c>
      <c r="BA56" s="59">
        <v>20.706043454445865</v>
      </c>
      <c r="BB56" s="59">
        <v>4</v>
      </c>
      <c r="BC56" s="62">
        <v>1.0106343030929565</v>
      </c>
      <c r="BD56" s="63">
        <v>1.0020140409469604</v>
      </c>
    </row>
    <row r="57" spans="1:56" x14ac:dyDescent="0.25">
      <c r="A57" s="47">
        <v>44652</v>
      </c>
      <c r="B57" s="48">
        <v>3291</v>
      </c>
      <c r="C57" s="49">
        <v>2476</v>
      </c>
      <c r="D57" s="50">
        <v>0.70598298311233521</v>
      </c>
      <c r="E57" s="49">
        <v>4460</v>
      </c>
      <c r="F57" s="49">
        <v>3827</v>
      </c>
      <c r="G57" s="49">
        <v>4634</v>
      </c>
      <c r="H57" s="51">
        <v>882913913.4375</v>
      </c>
      <c r="I57" s="52">
        <v>268362.89162234042</v>
      </c>
      <c r="J57" s="53">
        <v>220500</v>
      </c>
      <c r="K57" s="54">
        <v>21.933577087141988</v>
      </c>
      <c r="L57" s="54">
        <v>3</v>
      </c>
      <c r="M57" s="55">
        <v>1.0238746404647827</v>
      </c>
      <c r="N57" s="55">
        <v>1.0068256855010986</v>
      </c>
      <c r="O57" s="55">
        <v>1.017136812210083</v>
      </c>
      <c r="P57" s="56">
        <v>1.0076947212219238</v>
      </c>
      <c r="Q57" s="52">
        <v>323804.82191218709</v>
      </c>
      <c r="R57" s="53">
        <v>210000</v>
      </c>
      <c r="S57" s="54">
        <v>55.323505654281099</v>
      </c>
      <c r="T57" s="54">
        <v>23</v>
      </c>
      <c r="U57" s="55">
        <v>0.98275560140609741</v>
      </c>
      <c r="V57" s="56">
        <v>1</v>
      </c>
      <c r="W57" s="53">
        <v>292953.89215464616</v>
      </c>
      <c r="X57" s="53">
        <v>240000</v>
      </c>
      <c r="Y57" s="52">
        <v>289237.67472411983</v>
      </c>
      <c r="Z57" s="53">
        <v>240000</v>
      </c>
      <c r="AA57" s="54">
        <v>15.985007890583903</v>
      </c>
      <c r="AB57" s="54">
        <v>3</v>
      </c>
      <c r="AC57" s="55">
        <v>1.0211139917373657</v>
      </c>
      <c r="AD57" s="56">
        <v>1.0151629447937012</v>
      </c>
      <c r="AE57" s="52">
        <v>300559.84526659414</v>
      </c>
      <c r="AF57" s="53">
        <v>250000</v>
      </c>
      <c r="AG57" s="54">
        <v>17.81074665515753</v>
      </c>
      <c r="AH57" s="54">
        <v>3</v>
      </c>
      <c r="AI57" s="55">
        <v>0.99347972869873047</v>
      </c>
      <c r="AJ57" s="56">
        <v>1</v>
      </c>
      <c r="AK57" s="57">
        <v>10744</v>
      </c>
      <c r="AL57" s="58">
        <v>2742396981.6875</v>
      </c>
      <c r="AM57" s="59">
        <v>14023</v>
      </c>
      <c r="AN57" s="60">
        <v>12549</v>
      </c>
      <c r="AO57" s="61">
        <v>255272.92019803592</v>
      </c>
      <c r="AP57" s="58">
        <v>209900</v>
      </c>
      <c r="AQ57" s="59">
        <v>26.350345213659264</v>
      </c>
      <c r="AR57" s="59">
        <v>5</v>
      </c>
      <c r="AS57" s="62">
        <v>1.0085402727127075</v>
      </c>
      <c r="AT57" s="62">
        <v>1</v>
      </c>
      <c r="AU57" s="62">
        <v>0.99792695045471191</v>
      </c>
      <c r="AV57" s="63">
        <v>1</v>
      </c>
      <c r="AW57" s="58">
        <v>280594.79188916151</v>
      </c>
      <c r="AX57" s="58">
        <v>228500</v>
      </c>
      <c r="AY57" s="61">
        <v>269621.6416157065</v>
      </c>
      <c r="AZ57" s="58">
        <v>220895</v>
      </c>
      <c r="BA57" s="59">
        <v>22.052088334133462</v>
      </c>
      <c r="BB57" s="59">
        <v>4</v>
      </c>
      <c r="BC57" s="62">
        <v>1.0111407041549683</v>
      </c>
      <c r="BD57" s="63">
        <v>1.0020458698272705</v>
      </c>
    </row>
    <row r="58" spans="1:56" x14ac:dyDescent="0.25">
      <c r="A58" s="47">
        <v>44621</v>
      </c>
      <c r="B58" s="48">
        <v>2994</v>
      </c>
      <c r="C58" s="49">
        <v>2276</v>
      </c>
      <c r="D58" s="50">
        <v>0.64526188373565674</v>
      </c>
      <c r="E58" s="49">
        <v>4207</v>
      </c>
      <c r="F58" s="49">
        <v>3553</v>
      </c>
      <c r="G58" s="49">
        <v>3982</v>
      </c>
      <c r="H58" s="51">
        <v>784348747.671875</v>
      </c>
      <c r="I58" s="52">
        <v>261973.52961652473</v>
      </c>
      <c r="J58" s="53">
        <v>215111</v>
      </c>
      <c r="K58" s="54">
        <v>25.031145344943067</v>
      </c>
      <c r="L58" s="54">
        <v>4</v>
      </c>
      <c r="M58" s="55">
        <v>1.014701247215271</v>
      </c>
      <c r="N58" s="55">
        <v>1</v>
      </c>
      <c r="O58" s="55">
        <v>1.0045166015625</v>
      </c>
      <c r="P58" s="56">
        <v>1</v>
      </c>
      <c r="Q58" s="52">
        <v>319814.94107142859</v>
      </c>
      <c r="R58" s="53">
        <v>195000</v>
      </c>
      <c r="S58" s="54">
        <v>59.506151142355009</v>
      </c>
      <c r="T58" s="54">
        <v>22</v>
      </c>
      <c r="U58" s="55">
        <v>0.98163884878158569</v>
      </c>
      <c r="V58" s="56">
        <v>1</v>
      </c>
      <c r="W58" s="53">
        <v>280204.70912593306</v>
      </c>
      <c r="X58" s="53">
        <v>235000</v>
      </c>
      <c r="Y58" s="52">
        <v>266264.2027952082</v>
      </c>
      <c r="Z58" s="53">
        <v>220000</v>
      </c>
      <c r="AA58" s="54">
        <v>21.072054252613732</v>
      </c>
      <c r="AB58" s="54">
        <v>3</v>
      </c>
      <c r="AC58" s="55">
        <v>1.0202516317367554</v>
      </c>
      <c r="AD58" s="56">
        <v>1.0135135650634766</v>
      </c>
      <c r="AE58" s="52">
        <v>283336.1279837481</v>
      </c>
      <c r="AF58" s="53">
        <v>230250</v>
      </c>
      <c r="AG58" s="54">
        <v>21.964590657960823</v>
      </c>
      <c r="AH58" s="54">
        <v>3</v>
      </c>
      <c r="AI58" s="55">
        <v>0.99407953023910522</v>
      </c>
      <c r="AJ58" s="56">
        <v>1</v>
      </c>
      <c r="AK58" s="57">
        <v>7453</v>
      </c>
      <c r="AL58" s="58">
        <v>1859483068.25</v>
      </c>
      <c r="AM58" s="59">
        <v>9563</v>
      </c>
      <c r="AN58" s="60">
        <v>8722</v>
      </c>
      <c r="AO58" s="61">
        <v>249494.57510398497</v>
      </c>
      <c r="AP58" s="58">
        <v>200000</v>
      </c>
      <c r="AQ58" s="59">
        <v>28.299757934373318</v>
      </c>
      <c r="AR58" s="59">
        <v>6</v>
      </c>
      <c r="AS58" s="62">
        <v>1.0017591714859009</v>
      </c>
      <c r="AT58" s="62">
        <v>1</v>
      </c>
      <c r="AU58" s="62">
        <v>0.9894261360168457</v>
      </c>
      <c r="AV58" s="63">
        <v>1</v>
      </c>
      <c r="AW58" s="58">
        <v>274801.01335453102</v>
      </c>
      <c r="AX58" s="58">
        <v>224900</v>
      </c>
      <c r="AY58" s="61">
        <v>260962.55764323822</v>
      </c>
      <c r="AZ58" s="58">
        <v>215000</v>
      </c>
      <c r="BA58" s="59">
        <v>24.704691812327507</v>
      </c>
      <c r="BB58" s="59">
        <v>4</v>
      </c>
      <c r="BC58" s="62">
        <v>1.0067452192306519</v>
      </c>
      <c r="BD58" s="63">
        <v>1</v>
      </c>
    </row>
    <row r="59" spans="1:56" x14ac:dyDescent="0.25">
      <c r="A59" s="47">
        <v>44593</v>
      </c>
      <c r="B59" s="48">
        <v>2145</v>
      </c>
      <c r="C59" s="49">
        <v>1991</v>
      </c>
      <c r="D59" s="50">
        <v>0.56480938196182251</v>
      </c>
      <c r="E59" s="49">
        <v>2846</v>
      </c>
      <c r="F59" s="49">
        <v>2700</v>
      </c>
      <c r="G59" s="49">
        <v>3490</v>
      </c>
      <c r="H59" s="51">
        <v>513650044.578125</v>
      </c>
      <c r="I59" s="52">
        <v>239463.89024621213</v>
      </c>
      <c r="J59" s="53">
        <v>197000</v>
      </c>
      <c r="K59" s="54">
        <v>30.089677720691267</v>
      </c>
      <c r="L59" s="54">
        <v>7</v>
      </c>
      <c r="M59" s="55">
        <v>0.99700236320495605</v>
      </c>
      <c r="N59" s="55">
        <v>1</v>
      </c>
      <c r="O59" s="55">
        <v>0.98462837934494019</v>
      </c>
      <c r="P59" s="56">
        <v>1</v>
      </c>
      <c r="Q59" s="52">
        <v>307790.33181126334</v>
      </c>
      <c r="R59" s="53">
        <v>166000</v>
      </c>
      <c r="S59" s="54">
        <v>75.270718232044203</v>
      </c>
      <c r="T59" s="54">
        <v>33</v>
      </c>
      <c r="U59" s="55">
        <v>0.97655403614044189</v>
      </c>
      <c r="V59" s="56">
        <v>1</v>
      </c>
      <c r="W59" s="53">
        <v>270345.79950231069</v>
      </c>
      <c r="X59" s="53">
        <v>225000</v>
      </c>
      <c r="Y59" s="52">
        <v>259303.53822975518</v>
      </c>
      <c r="Z59" s="53">
        <v>215000</v>
      </c>
      <c r="AA59" s="54">
        <v>25.05648457822371</v>
      </c>
      <c r="AB59" s="54">
        <v>4</v>
      </c>
      <c r="AC59" s="55">
        <v>1.006198525428772</v>
      </c>
      <c r="AD59" s="56">
        <v>1</v>
      </c>
      <c r="AE59" s="52">
        <v>272337.82320601854</v>
      </c>
      <c r="AF59" s="53">
        <v>224700</v>
      </c>
      <c r="AG59" s="54">
        <v>27.910601719197707</v>
      </c>
      <c r="AH59" s="54">
        <v>4</v>
      </c>
      <c r="AI59" s="55">
        <v>0.98990380764007568</v>
      </c>
      <c r="AJ59" s="56">
        <v>1</v>
      </c>
      <c r="AK59" s="57">
        <v>4459</v>
      </c>
      <c r="AL59" s="58">
        <v>1075134320.578125</v>
      </c>
      <c r="AM59" s="59">
        <v>5356</v>
      </c>
      <c r="AN59" s="60">
        <v>5169</v>
      </c>
      <c r="AO59" s="61">
        <v>241115.56864277305</v>
      </c>
      <c r="AP59" s="58">
        <v>193000</v>
      </c>
      <c r="AQ59" s="59">
        <v>30.49303370786517</v>
      </c>
      <c r="AR59" s="59">
        <v>8</v>
      </c>
      <c r="AS59" s="62">
        <v>0.99308329820632935</v>
      </c>
      <c r="AT59" s="62">
        <v>1</v>
      </c>
      <c r="AU59" s="62">
        <v>0.97930753231048584</v>
      </c>
      <c r="AV59" s="63">
        <v>1</v>
      </c>
      <c r="AW59" s="58">
        <v>270552.32942067401</v>
      </c>
      <c r="AX59" s="58">
        <v>215000</v>
      </c>
      <c r="AY59" s="61">
        <v>257329.33483189993</v>
      </c>
      <c r="AZ59" s="58">
        <v>207000</v>
      </c>
      <c r="BA59" s="59">
        <v>27.197595501260423</v>
      </c>
      <c r="BB59" s="59">
        <v>5</v>
      </c>
      <c r="BC59" s="62">
        <v>0.99748790264129639</v>
      </c>
      <c r="BD59" s="63">
        <v>1</v>
      </c>
    </row>
    <row r="60" spans="1:56" x14ac:dyDescent="0.25">
      <c r="A60" s="47">
        <v>44562</v>
      </c>
      <c r="B60" s="48">
        <v>2314</v>
      </c>
      <c r="C60" s="49">
        <v>2212</v>
      </c>
      <c r="D60" s="50">
        <v>0.62503534555435181</v>
      </c>
      <c r="E60" s="49">
        <v>2510</v>
      </c>
      <c r="F60" s="49">
        <v>2469</v>
      </c>
      <c r="G60" s="49">
        <v>2964</v>
      </c>
      <c r="H60" s="51">
        <v>561484276</v>
      </c>
      <c r="I60" s="52">
        <v>242646.61884183233</v>
      </c>
      <c r="J60" s="53">
        <v>189700</v>
      </c>
      <c r="K60" s="54">
        <v>30.867042009527935</v>
      </c>
      <c r="L60" s="54">
        <v>9</v>
      </c>
      <c r="M60" s="55">
        <v>0.98943877220153809</v>
      </c>
      <c r="N60" s="55">
        <v>1</v>
      </c>
      <c r="O60" s="55">
        <v>0.97434920072555542</v>
      </c>
      <c r="P60" s="56">
        <v>1</v>
      </c>
      <c r="Q60" s="52">
        <v>293357.74700460827</v>
      </c>
      <c r="R60" s="53">
        <v>159000</v>
      </c>
      <c r="S60" s="54">
        <v>81.037522603978303</v>
      </c>
      <c r="T60" s="54">
        <v>46</v>
      </c>
      <c r="U60" s="55">
        <v>0.97492313385009766</v>
      </c>
      <c r="V60" s="56">
        <v>1</v>
      </c>
      <c r="W60" s="53">
        <v>270787.63466990687</v>
      </c>
      <c r="X60" s="53">
        <v>200000</v>
      </c>
      <c r="Y60" s="52">
        <v>255199.50548557498</v>
      </c>
      <c r="Z60" s="53">
        <v>200000</v>
      </c>
      <c r="AA60" s="54">
        <v>29.534063260340634</v>
      </c>
      <c r="AB60" s="54">
        <v>6</v>
      </c>
      <c r="AC60" s="55">
        <v>0.98810011148452759</v>
      </c>
      <c r="AD60" s="56">
        <v>1</v>
      </c>
      <c r="AE60" s="52">
        <v>262069.37084745764</v>
      </c>
      <c r="AF60" s="53">
        <v>210000</v>
      </c>
      <c r="AG60" s="54">
        <v>33.590280121498481</v>
      </c>
      <c r="AH60" s="54">
        <v>6</v>
      </c>
      <c r="AI60" s="55">
        <v>0.98712277412414551</v>
      </c>
      <c r="AJ60" s="56">
        <v>1</v>
      </c>
      <c r="AK60" s="57">
        <v>2314</v>
      </c>
      <c r="AL60" s="58">
        <v>561484276</v>
      </c>
      <c r="AM60" s="59">
        <v>2510</v>
      </c>
      <c r="AN60" s="60">
        <v>2469</v>
      </c>
      <c r="AO60" s="61">
        <v>242646.61884183233</v>
      </c>
      <c r="AP60" s="58">
        <v>189700</v>
      </c>
      <c r="AQ60" s="59">
        <v>30.867042009527935</v>
      </c>
      <c r="AR60" s="59">
        <v>9</v>
      </c>
      <c r="AS60" s="62">
        <v>0.98943877220153809</v>
      </c>
      <c r="AT60" s="62">
        <v>1</v>
      </c>
      <c r="AU60" s="62">
        <v>0.97434920072555542</v>
      </c>
      <c r="AV60" s="63">
        <v>1</v>
      </c>
      <c r="AW60" s="58">
        <v>270787.63466990687</v>
      </c>
      <c r="AX60" s="58">
        <v>200000</v>
      </c>
      <c r="AY60" s="61">
        <v>255199.50548557498</v>
      </c>
      <c r="AZ60" s="58">
        <v>200000</v>
      </c>
      <c r="BA60" s="59">
        <v>29.534063260340634</v>
      </c>
      <c r="BB60" s="59">
        <v>6</v>
      </c>
      <c r="BC60" s="62">
        <v>0.98810011148452759</v>
      </c>
      <c r="BD60" s="63">
        <v>1</v>
      </c>
    </row>
    <row r="61" spans="1:56" x14ac:dyDescent="0.25">
      <c r="A61" s="47">
        <v>44531</v>
      </c>
      <c r="B61" s="48">
        <v>3350</v>
      </c>
      <c r="C61" s="49">
        <v>2498</v>
      </c>
      <c r="D61" s="50">
        <v>0.70500248670578003</v>
      </c>
      <c r="E61" s="49">
        <v>2148</v>
      </c>
      <c r="F61" s="49">
        <v>2332</v>
      </c>
      <c r="G61" s="49">
        <v>2839</v>
      </c>
      <c r="H61" s="51">
        <v>839273286.4375</v>
      </c>
      <c r="I61" s="52">
        <v>250529.33923507461</v>
      </c>
      <c r="J61" s="53">
        <v>210000</v>
      </c>
      <c r="K61" s="54">
        <v>26.390382317801674</v>
      </c>
      <c r="L61" s="54">
        <v>8</v>
      </c>
      <c r="M61" s="55">
        <v>0.99565660953521729</v>
      </c>
      <c r="N61" s="55">
        <v>1</v>
      </c>
      <c r="O61" s="55">
        <v>0.98179614543914795</v>
      </c>
      <c r="P61" s="56">
        <v>1</v>
      </c>
      <c r="Q61" s="52">
        <v>289953.52976669348</v>
      </c>
      <c r="R61" s="53">
        <v>165000</v>
      </c>
      <c r="S61" s="54">
        <v>77.768614891913529</v>
      </c>
      <c r="T61" s="54">
        <v>48</v>
      </c>
      <c r="U61" s="55">
        <v>0.97460752725601196</v>
      </c>
      <c r="V61" s="56">
        <v>1</v>
      </c>
      <c r="W61" s="53">
        <v>234162.6502578528</v>
      </c>
      <c r="X61" s="53">
        <v>184950</v>
      </c>
      <c r="Y61" s="52">
        <v>239318.94235807861</v>
      </c>
      <c r="Z61" s="53">
        <v>189900</v>
      </c>
      <c r="AA61" s="54">
        <v>33.135309278350519</v>
      </c>
      <c r="AB61" s="54">
        <v>10</v>
      </c>
      <c r="AC61" s="55">
        <v>0.97150182723999023</v>
      </c>
      <c r="AD61" s="56">
        <v>1</v>
      </c>
      <c r="AE61" s="52">
        <v>261214.29432750624</v>
      </c>
      <c r="AF61" s="53">
        <v>199900</v>
      </c>
      <c r="AG61" s="54">
        <v>32.840380549682877</v>
      </c>
      <c r="AH61" s="54">
        <v>8</v>
      </c>
      <c r="AI61" s="55">
        <v>0.98400574922561646</v>
      </c>
      <c r="AJ61" s="56">
        <v>1</v>
      </c>
      <c r="AK61" s="57">
        <v>42519</v>
      </c>
      <c r="AL61" s="58">
        <v>10563294888.521973</v>
      </c>
      <c r="AM61" s="59">
        <v>46209</v>
      </c>
      <c r="AN61" s="60">
        <v>41399</v>
      </c>
      <c r="AO61" s="61">
        <v>248437.04904917738</v>
      </c>
      <c r="AP61" s="58">
        <v>210000</v>
      </c>
      <c r="AQ61" s="59">
        <v>27.889566938410066</v>
      </c>
      <c r="AR61" s="59">
        <v>5</v>
      </c>
      <c r="AS61" s="62">
        <v>1.0018529891967773</v>
      </c>
      <c r="AT61" s="62">
        <v>1</v>
      </c>
      <c r="AU61" s="62">
        <v>0.99164974689483643</v>
      </c>
      <c r="AV61" s="63">
        <v>1</v>
      </c>
      <c r="AW61" s="58">
        <v>254325.52878665295</v>
      </c>
      <c r="AX61" s="58">
        <v>208000</v>
      </c>
      <c r="AY61" s="61">
        <v>252728.86052927104</v>
      </c>
      <c r="AZ61" s="58">
        <v>210000</v>
      </c>
      <c r="BA61" s="59">
        <v>25.406316553727009</v>
      </c>
      <c r="BB61" s="59">
        <v>5</v>
      </c>
      <c r="BC61" s="62">
        <v>0.99294286966323853</v>
      </c>
      <c r="BD61" s="63">
        <v>1</v>
      </c>
    </row>
    <row r="62" spans="1:56" x14ac:dyDescent="0.25">
      <c r="A62" s="47">
        <v>44501</v>
      </c>
      <c r="B62" s="48">
        <v>3464</v>
      </c>
      <c r="C62" s="49">
        <v>3076</v>
      </c>
      <c r="D62" s="50">
        <v>0.86733400821685791</v>
      </c>
      <c r="E62" s="49">
        <v>2808</v>
      </c>
      <c r="F62" s="49">
        <v>2802</v>
      </c>
      <c r="G62" s="49">
        <v>3931</v>
      </c>
      <c r="H62" s="51">
        <v>867228343</v>
      </c>
      <c r="I62" s="52">
        <v>250354.60248267898</v>
      </c>
      <c r="J62" s="53">
        <v>210000</v>
      </c>
      <c r="K62" s="54">
        <v>27.111336032388664</v>
      </c>
      <c r="L62" s="54">
        <v>8</v>
      </c>
      <c r="M62" s="55">
        <v>0.99294447898864746</v>
      </c>
      <c r="N62" s="55">
        <v>1</v>
      </c>
      <c r="O62" s="55">
        <v>0.97729974985122681</v>
      </c>
      <c r="P62" s="56">
        <v>1</v>
      </c>
      <c r="Q62" s="52">
        <v>285367.09907529724</v>
      </c>
      <c r="R62" s="53">
        <v>175000</v>
      </c>
      <c r="S62" s="54">
        <v>69.804616384915477</v>
      </c>
      <c r="T62" s="54">
        <v>41</v>
      </c>
      <c r="U62" s="55">
        <v>0.97314941883087158</v>
      </c>
      <c r="V62" s="56">
        <v>1</v>
      </c>
      <c r="W62" s="53">
        <v>247991.74403470717</v>
      </c>
      <c r="X62" s="53">
        <v>200000</v>
      </c>
      <c r="Y62" s="52">
        <v>250916.10911055095</v>
      </c>
      <c r="Z62" s="53">
        <v>210000</v>
      </c>
      <c r="AA62" s="54">
        <v>27.052838272045697</v>
      </c>
      <c r="AB62" s="54">
        <v>8</v>
      </c>
      <c r="AC62" s="55">
        <v>0.98048973083496094</v>
      </c>
      <c r="AD62" s="56">
        <v>1</v>
      </c>
      <c r="AE62" s="52">
        <v>270396.81832178601</v>
      </c>
      <c r="AF62" s="53">
        <v>219900</v>
      </c>
      <c r="AG62" s="54">
        <v>27.723409669211197</v>
      </c>
      <c r="AH62" s="54">
        <v>7</v>
      </c>
      <c r="AI62" s="55">
        <v>0.98402851819992065</v>
      </c>
      <c r="AJ62" s="56">
        <v>1</v>
      </c>
      <c r="AK62" s="57">
        <v>39169</v>
      </c>
      <c r="AL62" s="58">
        <v>9724021602.0844727</v>
      </c>
      <c r="AM62" s="59">
        <v>44061</v>
      </c>
      <c r="AN62" s="60">
        <v>39067</v>
      </c>
      <c r="AO62" s="61">
        <v>248258.10212373236</v>
      </c>
      <c r="AP62" s="58">
        <v>210000</v>
      </c>
      <c r="AQ62" s="59">
        <v>28.017956719701232</v>
      </c>
      <c r="AR62" s="59">
        <v>5</v>
      </c>
      <c r="AS62" s="62">
        <v>1.0023822784423828</v>
      </c>
      <c r="AT62" s="62">
        <v>1</v>
      </c>
      <c r="AU62" s="62">
        <v>0.99249255657196045</v>
      </c>
      <c r="AV62" s="63">
        <v>1</v>
      </c>
      <c r="AW62" s="58">
        <v>255311.9375</v>
      </c>
      <c r="AX62" s="58">
        <v>209900</v>
      </c>
      <c r="AY62" s="61">
        <v>253522.94184422839</v>
      </c>
      <c r="AZ62" s="58">
        <v>212700</v>
      </c>
      <c r="BA62" s="59">
        <v>24.944860484201886</v>
      </c>
      <c r="BB62" s="59">
        <v>5</v>
      </c>
      <c r="BC62" s="62">
        <v>0.99421465396881104</v>
      </c>
      <c r="BD62" s="63">
        <v>1</v>
      </c>
    </row>
    <row r="63" spans="1:56" x14ac:dyDescent="0.25">
      <c r="A63" s="47">
        <v>44470</v>
      </c>
      <c r="B63" s="48">
        <v>3574</v>
      </c>
      <c r="C63" s="49">
        <v>3556</v>
      </c>
      <c r="D63" s="50">
        <v>1.0086750984191895</v>
      </c>
      <c r="E63" s="49">
        <v>3662</v>
      </c>
      <c r="F63" s="49">
        <v>3584</v>
      </c>
      <c r="G63" s="49">
        <v>4406</v>
      </c>
      <c r="H63" s="51">
        <v>898616599.53125</v>
      </c>
      <c r="I63" s="52">
        <v>251431.61710443482</v>
      </c>
      <c r="J63" s="53">
        <v>210000</v>
      </c>
      <c r="K63" s="54">
        <v>24.805438744042611</v>
      </c>
      <c r="L63" s="54">
        <v>7</v>
      </c>
      <c r="M63" s="55">
        <v>0.99550503492355347</v>
      </c>
      <c r="N63" s="55">
        <v>1</v>
      </c>
      <c r="O63" s="55">
        <v>0.98255717754364014</v>
      </c>
      <c r="P63" s="56">
        <v>1</v>
      </c>
      <c r="Q63" s="52">
        <v>293206.17957446806</v>
      </c>
      <c r="R63" s="53">
        <v>189900</v>
      </c>
      <c r="S63" s="54">
        <v>64.083520809898758</v>
      </c>
      <c r="T63" s="54">
        <v>36</v>
      </c>
      <c r="U63" s="55">
        <v>0.97485852241516113</v>
      </c>
      <c r="V63" s="56">
        <v>1</v>
      </c>
      <c r="W63" s="53">
        <v>256075.17603305785</v>
      </c>
      <c r="X63" s="53">
        <v>210000</v>
      </c>
      <c r="Y63" s="52">
        <v>256060.67344632768</v>
      </c>
      <c r="Z63" s="53">
        <v>215000</v>
      </c>
      <c r="AA63" s="54">
        <v>25.493709812692199</v>
      </c>
      <c r="AB63" s="54">
        <v>7</v>
      </c>
      <c r="AC63" s="55">
        <v>0.97955268621444702</v>
      </c>
      <c r="AD63" s="56">
        <v>1</v>
      </c>
      <c r="AE63" s="52">
        <v>265294.85435331956</v>
      </c>
      <c r="AF63" s="53">
        <v>218000</v>
      </c>
      <c r="AG63" s="54">
        <v>26.288570779368325</v>
      </c>
      <c r="AH63" s="54">
        <v>7</v>
      </c>
      <c r="AI63" s="55">
        <v>0.98450565338134766</v>
      </c>
      <c r="AJ63" s="56">
        <v>1</v>
      </c>
      <c r="AK63" s="57">
        <v>35705</v>
      </c>
      <c r="AL63" s="58">
        <v>8856793259.0844727</v>
      </c>
      <c r="AM63" s="59">
        <v>41253</v>
      </c>
      <c r="AN63" s="60">
        <v>36265</v>
      </c>
      <c r="AO63" s="61">
        <v>248054.70547778945</v>
      </c>
      <c r="AP63" s="58">
        <v>210000</v>
      </c>
      <c r="AQ63" s="59">
        <v>28.10593220338983</v>
      </c>
      <c r="AR63" s="59">
        <v>5</v>
      </c>
      <c r="AS63" s="62">
        <v>1.0032944679260254</v>
      </c>
      <c r="AT63" s="62">
        <v>1</v>
      </c>
      <c r="AU63" s="62">
        <v>0.99396133422851563</v>
      </c>
      <c r="AV63" s="63">
        <v>1</v>
      </c>
      <c r="AW63" s="58">
        <v>255807.79034628006</v>
      </c>
      <c r="AX63" s="58">
        <v>210000</v>
      </c>
      <c r="AY63" s="61">
        <v>253724.6182476668</v>
      </c>
      <c r="AZ63" s="58">
        <v>214000</v>
      </c>
      <c r="BA63" s="59">
        <v>24.78171368572297</v>
      </c>
      <c r="BB63" s="59">
        <v>4</v>
      </c>
      <c r="BC63" s="62">
        <v>0.99527668952941895</v>
      </c>
      <c r="BD63" s="63">
        <v>1</v>
      </c>
    </row>
    <row r="64" spans="1:56" x14ac:dyDescent="0.25">
      <c r="A64" s="47">
        <v>44440</v>
      </c>
      <c r="B64" s="48">
        <v>3867</v>
      </c>
      <c r="C64" s="49">
        <v>3920</v>
      </c>
      <c r="D64" s="50">
        <v>1.101149320602417</v>
      </c>
      <c r="E64" s="49">
        <v>3901</v>
      </c>
      <c r="F64" s="49">
        <v>3386</v>
      </c>
      <c r="G64" s="49">
        <v>4436</v>
      </c>
      <c r="H64" s="51">
        <v>974221923.8125</v>
      </c>
      <c r="I64" s="52">
        <v>251932.22751810189</v>
      </c>
      <c r="J64" s="53">
        <v>210000</v>
      </c>
      <c r="K64" s="54">
        <v>22.088509316770185</v>
      </c>
      <c r="L64" s="54">
        <v>6</v>
      </c>
      <c r="M64" s="55">
        <v>0.99619489908218384</v>
      </c>
      <c r="N64" s="55">
        <v>1</v>
      </c>
      <c r="O64" s="55">
        <v>0.98391979932785034</v>
      </c>
      <c r="P64" s="56">
        <v>1</v>
      </c>
      <c r="Q64" s="52">
        <v>293359.70993548387</v>
      </c>
      <c r="R64" s="53">
        <v>189500</v>
      </c>
      <c r="S64" s="54">
        <v>59.279591836734696</v>
      </c>
      <c r="T64" s="54">
        <v>33</v>
      </c>
      <c r="U64" s="55">
        <v>0.97418373823165894</v>
      </c>
      <c r="V64" s="56">
        <v>1</v>
      </c>
      <c r="W64" s="53">
        <v>253682.97253886011</v>
      </c>
      <c r="X64" s="53">
        <v>209000</v>
      </c>
      <c r="Y64" s="52">
        <v>257645.0722855429</v>
      </c>
      <c r="Z64" s="53">
        <v>212500</v>
      </c>
      <c r="AA64" s="54">
        <v>22.800295857988164</v>
      </c>
      <c r="AB64" s="54">
        <v>7</v>
      </c>
      <c r="AC64" s="55">
        <v>0.98055201768875122</v>
      </c>
      <c r="AD64" s="56">
        <v>1</v>
      </c>
      <c r="AE64" s="52">
        <v>266714.32923217135</v>
      </c>
      <c r="AF64" s="53">
        <v>219900</v>
      </c>
      <c r="AG64" s="54">
        <v>24.316621499548329</v>
      </c>
      <c r="AH64" s="54">
        <v>6</v>
      </c>
      <c r="AI64" s="55">
        <v>0.98603308200836182</v>
      </c>
      <c r="AJ64" s="56">
        <v>1</v>
      </c>
      <c r="AK64" s="57">
        <v>32131</v>
      </c>
      <c r="AL64" s="58">
        <v>7958176659.5532227</v>
      </c>
      <c r="AM64" s="59">
        <v>37591</v>
      </c>
      <c r="AN64" s="60">
        <v>32681</v>
      </c>
      <c r="AO64" s="61">
        <v>247679.08435944174</v>
      </c>
      <c r="AP64" s="58">
        <v>210000</v>
      </c>
      <c r="AQ64" s="59">
        <v>28.473042502104835</v>
      </c>
      <c r="AR64" s="59">
        <v>5</v>
      </c>
      <c r="AS64" s="62">
        <v>1.0041589736938477</v>
      </c>
      <c r="AT64" s="62">
        <v>1</v>
      </c>
      <c r="AU64" s="62">
        <v>0.99522930383682251</v>
      </c>
      <c r="AV64" s="63">
        <v>1</v>
      </c>
      <c r="AW64" s="58">
        <v>255781.70148371143</v>
      </c>
      <c r="AX64" s="58">
        <v>210000</v>
      </c>
      <c r="AY64" s="61">
        <v>253469.02760006182</v>
      </c>
      <c r="AZ64" s="58">
        <v>212000</v>
      </c>
      <c r="BA64" s="59">
        <v>24.703624210461765</v>
      </c>
      <c r="BB64" s="59">
        <v>4</v>
      </c>
      <c r="BC64" s="62">
        <v>0.99699640274047852</v>
      </c>
      <c r="BD64" s="63">
        <v>1</v>
      </c>
    </row>
    <row r="65" spans="1:56" x14ac:dyDescent="0.25">
      <c r="A65" s="47">
        <v>44409</v>
      </c>
      <c r="B65" s="48">
        <v>4181</v>
      </c>
      <c r="C65" s="49">
        <v>3849</v>
      </c>
      <c r="D65" s="50">
        <v>1.0835132598876953</v>
      </c>
      <c r="E65" s="49">
        <v>4327</v>
      </c>
      <c r="F65" s="49">
        <v>3769</v>
      </c>
      <c r="G65" s="49">
        <v>4752</v>
      </c>
      <c r="H65" s="51">
        <v>1088878221.625</v>
      </c>
      <c r="I65" s="52">
        <v>260434.87721238937</v>
      </c>
      <c r="J65" s="53">
        <v>223000</v>
      </c>
      <c r="K65" s="54">
        <v>20.928126497364637</v>
      </c>
      <c r="L65" s="54">
        <v>5</v>
      </c>
      <c r="M65" s="55">
        <v>1.0032795667648315</v>
      </c>
      <c r="N65" s="55">
        <v>1</v>
      </c>
      <c r="O65" s="55">
        <v>0.99494463205337524</v>
      </c>
      <c r="P65" s="56">
        <v>1</v>
      </c>
      <c r="Q65" s="52">
        <v>297283.67157120339</v>
      </c>
      <c r="R65" s="53">
        <v>188330</v>
      </c>
      <c r="S65" s="54">
        <v>59.946219797349961</v>
      </c>
      <c r="T65" s="54">
        <v>32</v>
      </c>
      <c r="U65" s="55">
        <v>0.97432374954223633</v>
      </c>
      <c r="V65" s="56">
        <v>1</v>
      </c>
      <c r="W65" s="53">
        <v>251979.2717467761</v>
      </c>
      <c r="X65" s="53">
        <v>200000</v>
      </c>
      <c r="Y65" s="52">
        <v>250691.64047046244</v>
      </c>
      <c r="Z65" s="53">
        <v>210000</v>
      </c>
      <c r="AA65" s="54">
        <v>21.958576739245885</v>
      </c>
      <c r="AB65" s="54">
        <v>6</v>
      </c>
      <c r="AC65" s="55">
        <v>0.98356521129608154</v>
      </c>
      <c r="AD65" s="56">
        <v>1</v>
      </c>
      <c r="AE65" s="52">
        <v>259824.9492170969</v>
      </c>
      <c r="AF65" s="53">
        <v>215000</v>
      </c>
      <c r="AG65" s="54">
        <v>21.439856751632611</v>
      </c>
      <c r="AH65" s="54">
        <v>5</v>
      </c>
      <c r="AI65" s="55">
        <v>0.98752498626708984</v>
      </c>
      <c r="AJ65" s="56">
        <v>1</v>
      </c>
      <c r="AK65" s="57">
        <v>28264</v>
      </c>
      <c r="AL65" s="58">
        <v>6983954735.7407227</v>
      </c>
      <c r="AM65" s="59">
        <v>33690</v>
      </c>
      <c r="AN65" s="60">
        <v>29295</v>
      </c>
      <c r="AO65" s="61">
        <v>247097.18142303717</v>
      </c>
      <c r="AP65" s="58">
        <v>209500</v>
      </c>
      <c r="AQ65" s="59">
        <v>29.347704307746852</v>
      </c>
      <c r="AR65" s="59">
        <v>4</v>
      </c>
      <c r="AS65" s="62">
        <v>1.0052498579025269</v>
      </c>
      <c r="AT65" s="62">
        <v>1</v>
      </c>
      <c r="AU65" s="62">
        <v>0.99678122997283936</v>
      </c>
      <c r="AV65" s="63">
        <v>1</v>
      </c>
      <c r="AW65" s="58">
        <v>256024.65654990403</v>
      </c>
      <c r="AX65" s="58">
        <v>210000</v>
      </c>
      <c r="AY65" s="61">
        <v>252989.27387064538</v>
      </c>
      <c r="AZ65" s="58">
        <v>212000</v>
      </c>
      <c r="BA65" s="59">
        <v>24.923684750632823</v>
      </c>
      <c r="BB65" s="59">
        <v>4</v>
      </c>
      <c r="BC65" s="62">
        <v>0.99889224767684937</v>
      </c>
      <c r="BD65" s="63">
        <v>1</v>
      </c>
    </row>
    <row r="66" spans="1:56" x14ac:dyDescent="0.25">
      <c r="A66" s="47">
        <v>44378</v>
      </c>
      <c r="B66" s="48">
        <v>4361</v>
      </c>
      <c r="C66" s="49">
        <v>3945</v>
      </c>
      <c r="D66" s="50">
        <v>1.1148791313171387</v>
      </c>
      <c r="E66" s="49">
        <v>4884</v>
      </c>
      <c r="F66" s="49">
        <v>3972</v>
      </c>
      <c r="G66" s="49">
        <v>5104</v>
      </c>
      <c r="H66" s="51">
        <v>1134024660</v>
      </c>
      <c r="I66" s="52">
        <v>260037.75739509286</v>
      </c>
      <c r="J66" s="53">
        <v>225000</v>
      </c>
      <c r="K66" s="54">
        <v>19.998621006665136</v>
      </c>
      <c r="L66" s="54">
        <v>4</v>
      </c>
      <c r="M66" s="55">
        <v>1.0126224756240845</v>
      </c>
      <c r="N66" s="55">
        <v>1</v>
      </c>
      <c r="O66" s="55">
        <v>1.0062944889068604</v>
      </c>
      <c r="P66" s="56">
        <v>1</v>
      </c>
      <c r="Q66" s="52">
        <v>302570.2896216769</v>
      </c>
      <c r="R66" s="53">
        <v>200000</v>
      </c>
      <c r="S66" s="54">
        <v>55.70975918884664</v>
      </c>
      <c r="T66" s="54">
        <v>24</v>
      </c>
      <c r="U66" s="55">
        <v>0.98032194375991821</v>
      </c>
      <c r="V66" s="56">
        <v>1</v>
      </c>
      <c r="W66" s="53">
        <v>256672.66659793814</v>
      </c>
      <c r="X66" s="53">
        <v>214975</v>
      </c>
      <c r="Y66" s="52">
        <v>260894.79562229576</v>
      </c>
      <c r="Z66" s="53">
        <v>220000</v>
      </c>
      <c r="AA66" s="54">
        <v>19.562389715149987</v>
      </c>
      <c r="AB66" s="54">
        <v>5</v>
      </c>
      <c r="AC66" s="55">
        <v>0.99408876895904541</v>
      </c>
      <c r="AD66" s="56">
        <v>1</v>
      </c>
      <c r="AE66" s="52">
        <v>265605.94942710391</v>
      </c>
      <c r="AF66" s="53">
        <v>220000</v>
      </c>
      <c r="AG66" s="54">
        <v>19.619560956487653</v>
      </c>
      <c r="AH66" s="54">
        <v>4</v>
      </c>
      <c r="AI66" s="55">
        <v>0.99097859859466553</v>
      </c>
      <c r="AJ66" s="56">
        <v>1</v>
      </c>
      <c r="AK66" s="57">
        <v>24083</v>
      </c>
      <c r="AL66" s="58">
        <v>5895076514.1157227</v>
      </c>
      <c r="AM66" s="59">
        <v>29363</v>
      </c>
      <c r="AN66" s="60">
        <v>25526</v>
      </c>
      <c r="AO66" s="61">
        <v>244781.65154323477</v>
      </c>
      <c r="AP66" s="58">
        <v>205000</v>
      </c>
      <c r="AQ66" s="59">
        <v>30.810120261329118</v>
      </c>
      <c r="AR66" s="59">
        <v>4</v>
      </c>
      <c r="AS66" s="62">
        <v>1.0055917501449585</v>
      </c>
      <c r="AT66" s="62">
        <v>1</v>
      </c>
      <c r="AU66" s="62">
        <v>0.99710142612457275</v>
      </c>
      <c r="AV66" s="63">
        <v>1</v>
      </c>
      <c r="AW66" s="58">
        <v>256617.99078372709</v>
      </c>
      <c r="AX66" s="58">
        <v>210000</v>
      </c>
      <c r="AY66" s="61">
        <v>253329.28362341772</v>
      </c>
      <c r="AZ66" s="58">
        <v>213000</v>
      </c>
      <c r="BA66" s="59">
        <v>25.362140725616459</v>
      </c>
      <c r="BB66" s="59">
        <v>4</v>
      </c>
      <c r="BC66" s="62">
        <v>1.0011626482009888</v>
      </c>
      <c r="BD66" s="63">
        <v>1</v>
      </c>
    </row>
    <row r="67" spans="1:56" x14ac:dyDescent="0.25">
      <c r="A67" s="47">
        <v>44348</v>
      </c>
      <c r="B67" s="48">
        <v>4566</v>
      </c>
      <c r="C67" s="49">
        <v>3419</v>
      </c>
      <c r="D67" s="50">
        <v>0.962149977684021</v>
      </c>
      <c r="E67" s="49">
        <v>5079</v>
      </c>
      <c r="F67" s="49">
        <v>4002</v>
      </c>
      <c r="G67" s="49">
        <v>5381</v>
      </c>
      <c r="H67" s="51">
        <v>1188151437.15625</v>
      </c>
      <c r="I67" s="52">
        <v>260217.13472541611</v>
      </c>
      <c r="J67" s="53">
        <v>221000</v>
      </c>
      <c r="K67" s="54">
        <v>23.839701361440493</v>
      </c>
      <c r="L67" s="54">
        <v>4</v>
      </c>
      <c r="M67" s="55">
        <v>1.0177682638168335</v>
      </c>
      <c r="N67" s="55">
        <v>1</v>
      </c>
      <c r="O67" s="55">
        <v>1.0124738216400146</v>
      </c>
      <c r="P67" s="56">
        <v>1.0006901025772095</v>
      </c>
      <c r="Q67" s="52">
        <v>305016.22514792898</v>
      </c>
      <c r="R67" s="53">
        <v>193000</v>
      </c>
      <c r="S67" s="54">
        <v>62.236618894413574</v>
      </c>
      <c r="T67" s="54">
        <v>24</v>
      </c>
      <c r="U67" s="55">
        <v>0.98086559772491455</v>
      </c>
      <c r="V67" s="56">
        <v>1</v>
      </c>
      <c r="W67" s="53">
        <v>261643.27270920295</v>
      </c>
      <c r="X67" s="53">
        <v>215000</v>
      </c>
      <c r="Y67" s="52">
        <v>261429.68068930562</v>
      </c>
      <c r="Z67" s="53">
        <v>221500</v>
      </c>
      <c r="AA67" s="54">
        <v>17.611973947895791</v>
      </c>
      <c r="AB67" s="54">
        <v>4</v>
      </c>
      <c r="AC67" s="55">
        <v>1.005028247833252</v>
      </c>
      <c r="AD67" s="56">
        <v>1</v>
      </c>
      <c r="AE67" s="52">
        <v>271771.31605538924</v>
      </c>
      <c r="AF67" s="53">
        <v>229900</v>
      </c>
      <c r="AG67" s="54">
        <v>18.553159851301114</v>
      </c>
      <c r="AH67" s="54">
        <v>4</v>
      </c>
      <c r="AI67" s="55">
        <v>0.9936261773109436</v>
      </c>
      <c r="AJ67" s="56">
        <v>1</v>
      </c>
      <c r="AK67" s="57">
        <v>19722</v>
      </c>
      <c r="AL67" s="58">
        <v>4761051854.1157227</v>
      </c>
      <c r="AM67" s="59">
        <v>24479</v>
      </c>
      <c r="AN67" s="60">
        <v>21554</v>
      </c>
      <c r="AO67" s="61">
        <v>241408.1662161912</v>
      </c>
      <c r="AP67" s="58">
        <v>200000</v>
      </c>
      <c r="AQ67" s="59">
        <v>33.200406504065043</v>
      </c>
      <c r="AR67" s="59">
        <v>5</v>
      </c>
      <c r="AS67" s="62">
        <v>1.0040374994277954</v>
      </c>
      <c r="AT67" s="62">
        <v>1</v>
      </c>
      <c r="AU67" s="62">
        <v>0.99506068229675293</v>
      </c>
      <c r="AV67" s="63">
        <v>1</v>
      </c>
      <c r="AW67" s="58">
        <v>256607.0461430517</v>
      </c>
      <c r="AX67" s="58">
        <v>210000</v>
      </c>
      <c r="AY67" s="61">
        <v>251937.08201021029</v>
      </c>
      <c r="AZ67" s="58">
        <v>210000</v>
      </c>
      <c r="BA67" s="59">
        <v>26.432212455234641</v>
      </c>
      <c r="BB67" s="59">
        <v>4</v>
      </c>
      <c r="BC67" s="62">
        <v>1.0024718046188354</v>
      </c>
      <c r="BD67" s="63">
        <v>1</v>
      </c>
    </row>
    <row r="68" spans="1:56" x14ac:dyDescent="0.25">
      <c r="A68" s="47">
        <v>44317</v>
      </c>
      <c r="B68" s="48">
        <v>3979</v>
      </c>
      <c r="C68" s="49">
        <v>2902</v>
      </c>
      <c r="D68" s="50">
        <v>0.82244580984115601</v>
      </c>
      <c r="E68" s="49">
        <v>4710</v>
      </c>
      <c r="F68" s="49">
        <v>4226</v>
      </c>
      <c r="G68" s="49">
        <v>5674</v>
      </c>
      <c r="H68" s="51">
        <v>1005261023</v>
      </c>
      <c r="I68" s="52">
        <v>252641.62427745663</v>
      </c>
      <c r="J68" s="53">
        <v>214900</v>
      </c>
      <c r="K68" s="54">
        <v>25.300201308505283</v>
      </c>
      <c r="L68" s="54">
        <v>3</v>
      </c>
      <c r="M68" s="55">
        <v>1.0132108926773071</v>
      </c>
      <c r="N68" s="55">
        <v>1</v>
      </c>
      <c r="O68" s="55">
        <v>1.0072561502456665</v>
      </c>
      <c r="P68" s="56">
        <v>1</v>
      </c>
      <c r="Q68" s="52">
        <v>309977.75782073813</v>
      </c>
      <c r="R68" s="53">
        <v>189900</v>
      </c>
      <c r="S68" s="54">
        <v>71.97415575465196</v>
      </c>
      <c r="T68" s="54">
        <v>26</v>
      </c>
      <c r="U68" s="55">
        <v>0.98277658224105835</v>
      </c>
      <c r="V68" s="56">
        <v>1</v>
      </c>
      <c r="W68" s="53">
        <v>260256.1658086658</v>
      </c>
      <c r="X68" s="53">
        <v>219900</v>
      </c>
      <c r="Y68" s="52">
        <v>263616.81770460511</v>
      </c>
      <c r="Z68" s="53">
        <v>225000</v>
      </c>
      <c r="AA68" s="54">
        <v>18.770872865275141</v>
      </c>
      <c r="AB68" s="54">
        <v>3</v>
      </c>
      <c r="AC68" s="55">
        <v>1.016585111618042</v>
      </c>
      <c r="AD68" s="56">
        <v>1.0092436075210571</v>
      </c>
      <c r="AE68" s="52">
        <v>271775.26945577026</v>
      </c>
      <c r="AF68" s="53">
        <v>225000</v>
      </c>
      <c r="AG68" s="54">
        <v>20.300898995240612</v>
      </c>
      <c r="AH68" s="54">
        <v>3</v>
      </c>
      <c r="AI68" s="55">
        <v>0.99411141872406006</v>
      </c>
      <c r="AJ68" s="56">
        <v>1</v>
      </c>
      <c r="AK68" s="57">
        <v>15156</v>
      </c>
      <c r="AL68" s="58">
        <v>3572900416.9594727</v>
      </c>
      <c r="AM68" s="59">
        <v>19400</v>
      </c>
      <c r="AN68" s="60">
        <v>17552</v>
      </c>
      <c r="AO68" s="61">
        <v>235741.64799151971</v>
      </c>
      <c r="AP68" s="58">
        <v>195000</v>
      </c>
      <c r="AQ68" s="59">
        <v>36.018643395477987</v>
      </c>
      <c r="AR68" s="59">
        <v>5</v>
      </c>
      <c r="AS68" s="62">
        <v>0.99990302324295044</v>
      </c>
      <c r="AT68" s="62">
        <v>1</v>
      </c>
      <c r="AU68" s="62">
        <v>0.98979479074478149</v>
      </c>
      <c r="AV68" s="63">
        <v>1</v>
      </c>
      <c r="AW68" s="58">
        <v>255287.25992290865</v>
      </c>
      <c r="AX68" s="58">
        <v>209900</v>
      </c>
      <c r="AY68" s="61">
        <v>249784.95363401322</v>
      </c>
      <c r="AZ68" s="58">
        <v>208500</v>
      </c>
      <c r="BA68" s="59">
        <v>28.443200639671026</v>
      </c>
      <c r="BB68" s="59">
        <v>4</v>
      </c>
      <c r="BC68" s="62">
        <v>1.0018889904022217</v>
      </c>
      <c r="BD68" s="63">
        <v>1</v>
      </c>
    </row>
    <row r="69" spans="1:56" x14ac:dyDescent="0.25">
      <c r="A69" s="47">
        <v>44287</v>
      </c>
      <c r="B69" s="48">
        <v>3532</v>
      </c>
      <c r="C69" s="49">
        <v>2826</v>
      </c>
      <c r="D69" s="50">
        <v>0.81548631191253662</v>
      </c>
      <c r="E69" s="49">
        <v>4826</v>
      </c>
      <c r="F69" s="49">
        <v>4176</v>
      </c>
      <c r="G69" s="49">
        <v>5293</v>
      </c>
      <c r="H69" s="51">
        <v>853131362.859375</v>
      </c>
      <c r="I69" s="52">
        <v>241543.42096811297</v>
      </c>
      <c r="J69" s="53">
        <v>200000</v>
      </c>
      <c r="K69" s="54">
        <v>29.472159090909091</v>
      </c>
      <c r="L69" s="54">
        <v>3</v>
      </c>
      <c r="M69" s="55">
        <v>1.0088450908660889</v>
      </c>
      <c r="N69" s="55">
        <v>1</v>
      </c>
      <c r="O69" s="55">
        <v>1.0033403635025024</v>
      </c>
      <c r="P69" s="56">
        <v>1</v>
      </c>
      <c r="Q69" s="52">
        <v>326380.9210337401</v>
      </c>
      <c r="R69" s="53">
        <v>198900</v>
      </c>
      <c r="S69" s="54">
        <v>76.415428167020522</v>
      </c>
      <c r="T69" s="54">
        <v>23</v>
      </c>
      <c r="U69" s="55">
        <v>0.98340433835983276</v>
      </c>
      <c r="V69" s="56">
        <v>1</v>
      </c>
      <c r="W69" s="53">
        <v>261387.59849277791</v>
      </c>
      <c r="X69" s="53">
        <v>215000</v>
      </c>
      <c r="Y69" s="52">
        <v>258466.12717181467</v>
      </c>
      <c r="Z69" s="53">
        <v>215000</v>
      </c>
      <c r="AA69" s="54">
        <v>21.891288696904248</v>
      </c>
      <c r="AB69" s="54">
        <v>3</v>
      </c>
      <c r="AC69" s="55">
        <v>1.0117405652999878</v>
      </c>
      <c r="AD69" s="56">
        <v>1.0046133995056152</v>
      </c>
      <c r="AE69" s="52">
        <v>264970.3307356016</v>
      </c>
      <c r="AF69" s="53">
        <v>220000</v>
      </c>
      <c r="AG69" s="54">
        <v>23.376110376110375</v>
      </c>
      <c r="AH69" s="54">
        <v>3</v>
      </c>
      <c r="AI69" s="55">
        <v>0.99408626556396484</v>
      </c>
      <c r="AJ69" s="56">
        <v>1</v>
      </c>
      <c r="AK69" s="57">
        <v>11177</v>
      </c>
      <c r="AL69" s="58">
        <v>2567639393.9594727</v>
      </c>
      <c r="AM69" s="59">
        <v>14690</v>
      </c>
      <c r="AN69" s="60">
        <v>13326</v>
      </c>
      <c r="AO69" s="61">
        <v>229725.27457810438</v>
      </c>
      <c r="AP69" s="58">
        <v>189950</v>
      </c>
      <c r="AQ69" s="59">
        <v>39.838145624103298</v>
      </c>
      <c r="AR69" s="59">
        <v>6</v>
      </c>
      <c r="AS69" s="62">
        <v>0.9951673150062561</v>
      </c>
      <c r="AT69" s="62">
        <v>1</v>
      </c>
      <c r="AU69" s="62">
        <v>0.98352962732315063</v>
      </c>
      <c r="AV69" s="63">
        <v>1</v>
      </c>
      <c r="AW69" s="58">
        <v>253693.62761419924</v>
      </c>
      <c r="AX69" s="58">
        <v>205000</v>
      </c>
      <c r="AY69" s="61">
        <v>245397.98963220825</v>
      </c>
      <c r="AZ69" s="58">
        <v>199999.5</v>
      </c>
      <c r="BA69" s="59">
        <v>31.510870382908298</v>
      </c>
      <c r="BB69" s="59">
        <v>4</v>
      </c>
      <c r="BC69" s="62">
        <v>0.99720096588134766</v>
      </c>
      <c r="BD69" s="63">
        <v>1</v>
      </c>
    </row>
    <row r="70" spans="1:56" x14ac:dyDescent="0.25">
      <c r="A70" s="47">
        <v>44256</v>
      </c>
      <c r="B70" s="48">
        <v>2968</v>
      </c>
      <c r="C70" s="49">
        <v>2611</v>
      </c>
      <c r="D70" s="50">
        <v>0.76481068134307861</v>
      </c>
      <c r="E70" s="49">
        <v>4419</v>
      </c>
      <c r="F70" s="49">
        <v>3806</v>
      </c>
      <c r="G70" s="49">
        <v>4468</v>
      </c>
      <c r="H70" s="51">
        <v>682481190</v>
      </c>
      <c r="I70" s="52">
        <v>229946.49258760107</v>
      </c>
      <c r="J70" s="53">
        <v>190900</v>
      </c>
      <c r="K70" s="54">
        <v>41.151586765698852</v>
      </c>
      <c r="L70" s="54">
        <v>7</v>
      </c>
      <c r="M70" s="55">
        <v>0.99496954679489136</v>
      </c>
      <c r="N70" s="55">
        <v>1</v>
      </c>
      <c r="O70" s="55">
        <v>0.98182731866836548</v>
      </c>
      <c r="P70" s="56">
        <v>1</v>
      </c>
      <c r="Q70" s="52">
        <v>316783.16344667698</v>
      </c>
      <c r="R70" s="53">
        <v>185000</v>
      </c>
      <c r="S70" s="54">
        <v>89.924549980850244</v>
      </c>
      <c r="T70" s="54">
        <v>27</v>
      </c>
      <c r="U70" s="55">
        <v>0.98120623826980591</v>
      </c>
      <c r="V70" s="56">
        <v>1</v>
      </c>
      <c r="W70" s="53">
        <v>256007.70243791296</v>
      </c>
      <c r="X70" s="53">
        <v>210000</v>
      </c>
      <c r="Y70" s="52">
        <v>252295.95069296376</v>
      </c>
      <c r="Z70" s="53">
        <v>209700</v>
      </c>
      <c r="AA70" s="54">
        <v>28.539068666140491</v>
      </c>
      <c r="AB70" s="54">
        <v>3</v>
      </c>
      <c r="AC70" s="55">
        <v>1.0033279657363892</v>
      </c>
      <c r="AD70" s="56">
        <v>1</v>
      </c>
      <c r="AE70" s="52">
        <v>255060.498982591</v>
      </c>
      <c r="AF70" s="53">
        <v>209900</v>
      </c>
      <c r="AG70" s="54">
        <v>28.586747257667337</v>
      </c>
      <c r="AH70" s="54">
        <v>4</v>
      </c>
      <c r="AI70" s="55">
        <v>0.99266088008880615</v>
      </c>
      <c r="AJ70" s="56">
        <v>1</v>
      </c>
      <c r="AK70" s="57">
        <v>7645</v>
      </c>
      <c r="AL70" s="58">
        <v>1714508031.1000977</v>
      </c>
      <c r="AM70" s="59">
        <v>9864</v>
      </c>
      <c r="AN70" s="60">
        <v>9150</v>
      </c>
      <c r="AO70" s="61">
        <v>224265.27548725935</v>
      </c>
      <c r="AP70" s="58">
        <v>185000</v>
      </c>
      <c r="AQ70" s="59">
        <v>44.619103773584904</v>
      </c>
      <c r="AR70" s="59">
        <v>9.5</v>
      </c>
      <c r="AS70" s="62">
        <v>0.98888206481933594</v>
      </c>
      <c r="AT70" s="62">
        <v>1</v>
      </c>
      <c r="AU70" s="62">
        <v>0.97437381744384766</v>
      </c>
      <c r="AV70" s="63">
        <v>0.9977494478225708</v>
      </c>
      <c r="AW70" s="58">
        <v>249927.45291525772</v>
      </c>
      <c r="AX70" s="58">
        <v>200000</v>
      </c>
      <c r="AY70" s="61">
        <v>239427.27717750828</v>
      </c>
      <c r="AZ70" s="58">
        <v>195000</v>
      </c>
      <c r="BA70" s="59">
        <v>35.903243480166559</v>
      </c>
      <c r="BB70" s="59">
        <v>5</v>
      </c>
      <c r="BC70" s="62">
        <v>0.99049752950668335</v>
      </c>
      <c r="BD70" s="63">
        <v>1</v>
      </c>
    </row>
    <row r="71" spans="1:56" x14ac:dyDescent="0.25">
      <c r="A71" s="47">
        <v>44228</v>
      </c>
      <c r="B71" s="48">
        <v>2312</v>
      </c>
      <c r="C71" s="49">
        <v>2575</v>
      </c>
      <c r="D71" s="50">
        <v>0.75358504056930542</v>
      </c>
      <c r="E71" s="49">
        <v>2612</v>
      </c>
      <c r="F71" s="49">
        <v>2544</v>
      </c>
      <c r="G71" s="49">
        <v>3558</v>
      </c>
      <c r="H71" s="51">
        <v>504978508.10009766</v>
      </c>
      <c r="I71" s="52">
        <v>218416.30973187616</v>
      </c>
      <c r="J71" s="53">
        <v>180000</v>
      </c>
      <c r="K71" s="54">
        <v>45.56195840554593</v>
      </c>
      <c r="L71" s="54">
        <v>11</v>
      </c>
      <c r="M71" s="55">
        <v>0.98787075281143188</v>
      </c>
      <c r="N71" s="55">
        <v>1</v>
      </c>
      <c r="O71" s="55">
        <v>0.97402864694595337</v>
      </c>
      <c r="P71" s="56">
        <v>0.99770116806030273</v>
      </c>
      <c r="Q71" s="52">
        <v>315553.52350849466</v>
      </c>
      <c r="R71" s="53">
        <v>164900</v>
      </c>
      <c r="S71" s="54">
        <v>107.71223300970874</v>
      </c>
      <c r="T71" s="54">
        <v>49</v>
      </c>
      <c r="U71" s="55">
        <v>0.9761345386505127</v>
      </c>
      <c r="V71" s="56">
        <v>1</v>
      </c>
      <c r="W71" s="53">
        <v>258479.7734375</v>
      </c>
      <c r="X71" s="53">
        <v>200000</v>
      </c>
      <c r="Y71" s="52">
        <v>236305.48653998415</v>
      </c>
      <c r="Z71" s="53">
        <v>192500</v>
      </c>
      <c r="AA71" s="54">
        <v>36.790284360189574</v>
      </c>
      <c r="AB71" s="54">
        <v>5</v>
      </c>
      <c r="AC71" s="55">
        <v>0.98624008893966675</v>
      </c>
      <c r="AD71" s="56">
        <v>1</v>
      </c>
      <c r="AE71" s="52">
        <v>238612.07811618724</v>
      </c>
      <c r="AF71" s="53">
        <v>195000</v>
      </c>
      <c r="AG71" s="54">
        <v>39.043282743114112</v>
      </c>
      <c r="AH71" s="54">
        <v>6</v>
      </c>
      <c r="AI71" s="55">
        <v>0.98718702793121338</v>
      </c>
      <c r="AJ71" s="56">
        <v>1</v>
      </c>
      <c r="AK71" s="57">
        <v>4677</v>
      </c>
      <c r="AL71" s="58">
        <v>1032026841.1000977</v>
      </c>
      <c r="AM71" s="59">
        <v>5445</v>
      </c>
      <c r="AN71" s="60">
        <v>5344</v>
      </c>
      <c r="AO71" s="61">
        <v>220660.00451145985</v>
      </c>
      <c r="AP71" s="58">
        <v>183000</v>
      </c>
      <c r="AQ71" s="59">
        <v>46.818415417558889</v>
      </c>
      <c r="AR71" s="59">
        <v>11</v>
      </c>
      <c r="AS71" s="62">
        <v>0.98501324653625488</v>
      </c>
      <c r="AT71" s="62">
        <v>1</v>
      </c>
      <c r="AU71" s="62">
        <v>0.96971786022186279</v>
      </c>
      <c r="AV71" s="63">
        <v>0.98914366960525513</v>
      </c>
      <c r="AW71" s="58">
        <v>244957.95288640595</v>
      </c>
      <c r="AX71" s="58">
        <v>195000</v>
      </c>
      <c r="AY71" s="61">
        <v>230348.06261752537</v>
      </c>
      <c r="AZ71" s="58">
        <v>188950</v>
      </c>
      <c r="BA71" s="59">
        <v>41.159812206572767</v>
      </c>
      <c r="BB71" s="59">
        <v>7</v>
      </c>
      <c r="BC71" s="62">
        <v>0.98134696483612061</v>
      </c>
      <c r="BD71" s="63">
        <v>1</v>
      </c>
    </row>
    <row r="72" spans="1:56" x14ac:dyDescent="0.25">
      <c r="A72" s="47">
        <v>44197</v>
      </c>
      <c r="B72" s="48">
        <v>2365</v>
      </c>
      <c r="C72" s="49">
        <v>2981</v>
      </c>
      <c r="D72" s="50">
        <v>0.87532728910446167</v>
      </c>
      <c r="E72" s="49">
        <v>2833</v>
      </c>
      <c r="F72" s="49">
        <v>2800</v>
      </c>
      <c r="G72" s="49">
        <v>3214</v>
      </c>
      <c r="H72" s="51">
        <v>527048333</v>
      </c>
      <c r="I72" s="52">
        <v>222853.41775898519</v>
      </c>
      <c r="J72" s="53">
        <v>185500</v>
      </c>
      <c r="K72" s="54">
        <v>48.04614733276884</v>
      </c>
      <c r="L72" s="54">
        <v>11</v>
      </c>
      <c r="M72" s="55">
        <v>0.98220342397689819</v>
      </c>
      <c r="N72" s="55">
        <v>1</v>
      </c>
      <c r="O72" s="55">
        <v>0.96549946069717407</v>
      </c>
      <c r="P72" s="56">
        <v>0.9848484992980957</v>
      </c>
      <c r="Q72" s="52">
        <v>293660.75574324327</v>
      </c>
      <c r="R72" s="53">
        <v>163450</v>
      </c>
      <c r="S72" s="54">
        <v>104.56256289835626</v>
      </c>
      <c r="T72" s="54">
        <v>57</v>
      </c>
      <c r="U72" s="55">
        <v>0.9744454026222229</v>
      </c>
      <c r="V72" s="56">
        <v>1</v>
      </c>
      <c r="W72" s="53">
        <v>232639.14128113879</v>
      </c>
      <c r="X72" s="53">
        <v>185450</v>
      </c>
      <c r="Y72" s="52">
        <v>224958.21561604584</v>
      </c>
      <c r="Z72" s="53">
        <v>184500</v>
      </c>
      <c r="AA72" s="54">
        <v>45.121016827783748</v>
      </c>
      <c r="AB72" s="54">
        <v>9</v>
      </c>
      <c r="AC72" s="55">
        <v>0.97699469327926636</v>
      </c>
      <c r="AD72" s="56">
        <v>1</v>
      </c>
      <c r="AE72" s="52">
        <v>224967.50031191515</v>
      </c>
      <c r="AF72" s="53">
        <v>182500</v>
      </c>
      <c r="AG72" s="54">
        <v>42.230864965774735</v>
      </c>
      <c r="AH72" s="54">
        <v>9</v>
      </c>
      <c r="AI72" s="55">
        <v>0.98298144340515137</v>
      </c>
      <c r="AJ72" s="56">
        <v>1</v>
      </c>
      <c r="AK72" s="57">
        <v>2365</v>
      </c>
      <c r="AL72" s="58">
        <v>527048333</v>
      </c>
      <c r="AM72" s="59">
        <v>2833</v>
      </c>
      <c r="AN72" s="60">
        <v>2800</v>
      </c>
      <c r="AO72" s="61">
        <v>222853.41775898519</v>
      </c>
      <c r="AP72" s="58">
        <v>185500</v>
      </c>
      <c r="AQ72" s="59">
        <v>48.04614733276884</v>
      </c>
      <c r="AR72" s="59">
        <v>11</v>
      </c>
      <c r="AS72" s="62">
        <v>0.98220342397689819</v>
      </c>
      <c r="AT72" s="62">
        <v>1</v>
      </c>
      <c r="AU72" s="62">
        <v>0.96549946069717407</v>
      </c>
      <c r="AV72" s="63">
        <v>0.9848484992980957</v>
      </c>
      <c r="AW72" s="58">
        <v>232639.14128113879</v>
      </c>
      <c r="AX72" s="58">
        <v>185450</v>
      </c>
      <c r="AY72" s="61">
        <v>224958.21561604584</v>
      </c>
      <c r="AZ72" s="58">
        <v>184500</v>
      </c>
      <c r="BA72" s="59">
        <v>45.121016827783748</v>
      </c>
      <c r="BB72" s="59">
        <v>9</v>
      </c>
      <c r="BC72" s="62">
        <v>0.97699469327926636</v>
      </c>
      <c r="BD72" s="63">
        <v>1</v>
      </c>
    </row>
    <row r="73" spans="1:56" x14ac:dyDescent="0.25">
      <c r="A73" s="47">
        <v>44166</v>
      </c>
      <c r="B73" s="48">
        <v>3389</v>
      </c>
      <c r="C73" s="49">
        <v>3466</v>
      </c>
      <c r="D73" s="50">
        <v>1.0254437923431396</v>
      </c>
      <c r="E73" s="49">
        <v>2277</v>
      </c>
      <c r="F73" s="49">
        <v>2325</v>
      </c>
      <c r="G73" s="49">
        <v>2909</v>
      </c>
      <c r="H73" s="51">
        <v>788915216</v>
      </c>
      <c r="I73" s="52">
        <v>232787.02154027738</v>
      </c>
      <c r="J73" s="53">
        <v>190000</v>
      </c>
      <c r="K73" s="54">
        <v>48.529515938606849</v>
      </c>
      <c r="L73" s="54">
        <v>12</v>
      </c>
      <c r="M73" s="55">
        <v>0.981475830078125</v>
      </c>
      <c r="N73" s="55">
        <v>1</v>
      </c>
      <c r="O73" s="55">
        <v>0.96646487712860107</v>
      </c>
      <c r="P73" s="56">
        <v>0.98854959011077881</v>
      </c>
      <c r="Q73" s="52">
        <v>289786.16956018517</v>
      </c>
      <c r="R73" s="53">
        <v>169000</v>
      </c>
      <c r="S73" s="54">
        <v>102.92787074437392</v>
      </c>
      <c r="T73" s="54">
        <v>57</v>
      </c>
      <c r="U73" s="55">
        <v>0.97437632083892822</v>
      </c>
      <c r="V73" s="56">
        <v>1</v>
      </c>
      <c r="W73" s="53">
        <v>215386.78170570038</v>
      </c>
      <c r="X73" s="53">
        <v>174950</v>
      </c>
      <c r="Y73" s="52">
        <v>225422.71215445371</v>
      </c>
      <c r="Z73" s="53">
        <v>184950</v>
      </c>
      <c r="AA73" s="54">
        <v>45.638123924268506</v>
      </c>
      <c r="AB73" s="54">
        <v>12</v>
      </c>
      <c r="AC73" s="55">
        <v>0.96587294340133667</v>
      </c>
      <c r="AD73" s="56">
        <v>0.9848484992980957</v>
      </c>
      <c r="AE73" s="52">
        <v>226767.53331020125</v>
      </c>
      <c r="AF73" s="53">
        <v>185000</v>
      </c>
      <c r="AG73" s="54">
        <v>40.079064970780337</v>
      </c>
      <c r="AH73" s="54">
        <v>11</v>
      </c>
      <c r="AI73" s="55">
        <v>0.98103350400924683</v>
      </c>
      <c r="AJ73" s="56">
        <v>1</v>
      </c>
      <c r="AK73" s="57">
        <v>40560</v>
      </c>
      <c r="AL73" s="58">
        <v>9010896489</v>
      </c>
      <c r="AM73" s="59">
        <v>45203</v>
      </c>
      <c r="AN73" s="60">
        <v>40884</v>
      </c>
      <c r="AO73" s="61">
        <v>222162.14223372782</v>
      </c>
      <c r="AP73" s="58">
        <v>187500</v>
      </c>
      <c r="AQ73" s="59">
        <v>55.823198559340852</v>
      </c>
      <c r="AR73" s="59">
        <v>12</v>
      </c>
      <c r="AS73" s="62">
        <v>0.98378360271453857</v>
      </c>
      <c r="AT73" s="62">
        <v>1</v>
      </c>
      <c r="AU73" s="62">
        <v>0.96807891130447388</v>
      </c>
      <c r="AV73" s="63">
        <v>0.98888885974884033</v>
      </c>
      <c r="AW73" s="58">
        <v>240114.16678958543</v>
      </c>
      <c r="AX73" s="58">
        <v>190000</v>
      </c>
      <c r="AY73" s="61">
        <v>231422.2826725948</v>
      </c>
      <c r="AZ73" s="58">
        <v>190000</v>
      </c>
      <c r="BA73" s="59">
        <v>53.923097633208506</v>
      </c>
      <c r="BB73" s="59">
        <v>11</v>
      </c>
      <c r="BC73" s="62">
        <v>0.96979266405105591</v>
      </c>
      <c r="BD73" s="63">
        <v>0.99038463830947876</v>
      </c>
    </row>
    <row r="74" spans="1:56" x14ac:dyDescent="0.25">
      <c r="A74" s="47">
        <v>44136</v>
      </c>
      <c r="B74" s="48">
        <v>3211</v>
      </c>
      <c r="C74" s="49">
        <v>4167</v>
      </c>
      <c r="D74" s="50">
        <v>1.251789927482605</v>
      </c>
      <c r="E74" s="49">
        <v>2857</v>
      </c>
      <c r="F74" s="49">
        <v>2869</v>
      </c>
      <c r="G74" s="49">
        <v>3887</v>
      </c>
      <c r="H74" s="51">
        <v>745328906</v>
      </c>
      <c r="I74" s="52">
        <v>232117.37963251324</v>
      </c>
      <c r="J74" s="53">
        <v>195000</v>
      </c>
      <c r="K74" s="54">
        <v>39.814468350483317</v>
      </c>
      <c r="L74" s="54">
        <v>8</v>
      </c>
      <c r="M74" s="55">
        <v>0.98652613162994385</v>
      </c>
      <c r="N74" s="55">
        <v>1</v>
      </c>
      <c r="O74" s="55">
        <v>0.97336208820343018</v>
      </c>
      <c r="P74" s="56">
        <v>0.99844342470169067</v>
      </c>
      <c r="Q74" s="52">
        <v>297649.32385120349</v>
      </c>
      <c r="R74" s="53">
        <v>179900</v>
      </c>
      <c r="S74" s="54">
        <v>95.49652027837773</v>
      </c>
      <c r="T74" s="54">
        <v>48</v>
      </c>
      <c r="U74" s="55">
        <v>0.97305756807327271</v>
      </c>
      <c r="V74" s="56">
        <v>1</v>
      </c>
      <c r="W74" s="53">
        <v>229001.31225577265</v>
      </c>
      <c r="X74" s="53">
        <v>179950</v>
      </c>
      <c r="Y74" s="52">
        <v>230692.76811079544</v>
      </c>
      <c r="Z74" s="53">
        <v>190000</v>
      </c>
      <c r="AA74" s="54">
        <v>48.162595952547107</v>
      </c>
      <c r="AB74" s="54">
        <v>12</v>
      </c>
      <c r="AC74" s="55">
        <v>0.96520406007766724</v>
      </c>
      <c r="AD74" s="56">
        <v>0.98746472597122192</v>
      </c>
      <c r="AE74" s="52">
        <v>237545.17069997397</v>
      </c>
      <c r="AF74" s="53">
        <v>195000</v>
      </c>
      <c r="AG74" s="54">
        <v>35.915358888603038</v>
      </c>
      <c r="AH74" s="54">
        <v>10</v>
      </c>
      <c r="AI74" s="55">
        <v>0.98317360877990723</v>
      </c>
      <c r="AJ74" s="56">
        <v>1</v>
      </c>
      <c r="AK74" s="57">
        <v>37171</v>
      </c>
      <c r="AL74" s="58">
        <v>8221981273</v>
      </c>
      <c r="AM74" s="59">
        <v>42926</v>
      </c>
      <c r="AN74" s="60">
        <v>38559</v>
      </c>
      <c r="AO74" s="61">
        <v>221193.43770681444</v>
      </c>
      <c r="AP74" s="58">
        <v>187000</v>
      </c>
      <c r="AQ74" s="59">
        <v>56.488384613313954</v>
      </c>
      <c r="AR74" s="59">
        <v>12</v>
      </c>
      <c r="AS74" s="62">
        <v>0.98399198055267334</v>
      </c>
      <c r="AT74" s="62">
        <v>1</v>
      </c>
      <c r="AU74" s="62">
        <v>0.96822488307952881</v>
      </c>
      <c r="AV74" s="63">
        <v>0.98892670869827271</v>
      </c>
      <c r="AW74" s="58">
        <v>241431.385198437</v>
      </c>
      <c r="AX74" s="58">
        <v>194000</v>
      </c>
      <c r="AY74" s="61">
        <v>231780.15895409099</v>
      </c>
      <c r="AZ74" s="58">
        <v>190000</v>
      </c>
      <c r="BA74" s="59">
        <v>54.422780473879534</v>
      </c>
      <c r="BB74" s="59">
        <v>11</v>
      </c>
      <c r="BC74" s="62">
        <v>0.97002667188644409</v>
      </c>
      <c r="BD74" s="63">
        <v>0.99076920747756958</v>
      </c>
    </row>
    <row r="75" spans="1:56" x14ac:dyDescent="0.25">
      <c r="A75" s="47">
        <v>44105</v>
      </c>
      <c r="B75" s="48">
        <v>3988</v>
      </c>
      <c r="C75" s="49">
        <v>4688</v>
      </c>
      <c r="D75" s="50">
        <v>1.4243106842041016</v>
      </c>
      <c r="E75" s="49">
        <v>4050</v>
      </c>
      <c r="F75" s="49">
        <v>3422</v>
      </c>
      <c r="G75" s="49">
        <v>4219</v>
      </c>
      <c r="H75" s="51">
        <v>907706949</v>
      </c>
      <c r="I75" s="52">
        <v>227609.56594784354</v>
      </c>
      <c r="J75" s="53">
        <v>195000</v>
      </c>
      <c r="K75" s="54">
        <v>46.189508032128515</v>
      </c>
      <c r="L75" s="54">
        <v>8</v>
      </c>
      <c r="M75" s="55">
        <v>0.98738884925842285</v>
      </c>
      <c r="N75" s="55">
        <v>1</v>
      </c>
      <c r="O75" s="55">
        <v>0.97439968585968018</v>
      </c>
      <c r="P75" s="56">
        <v>1</v>
      </c>
      <c r="Q75" s="52">
        <v>303876.86443243246</v>
      </c>
      <c r="R75" s="53">
        <v>195000</v>
      </c>
      <c r="S75" s="54">
        <v>89.251493174061437</v>
      </c>
      <c r="T75" s="54">
        <v>40</v>
      </c>
      <c r="U75" s="55">
        <v>0.97531843185424805</v>
      </c>
      <c r="V75" s="56">
        <v>1</v>
      </c>
      <c r="W75" s="53">
        <v>242713.96996996997</v>
      </c>
      <c r="X75" s="53">
        <v>199900</v>
      </c>
      <c r="Y75" s="52">
        <v>240511.7486017074</v>
      </c>
      <c r="Z75" s="53">
        <v>199900</v>
      </c>
      <c r="AA75" s="54">
        <v>39.291398478642478</v>
      </c>
      <c r="AB75" s="54">
        <v>8</v>
      </c>
      <c r="AC75" s="55">
        <v>0.97287231683731079</v>
      </c>
      <c r="AD75" s="56">
        <v>0.99531006813049316</v>
      </c>
      <c r="AE75" s="52">
        <v>240983.745</v>
      </c>
      <c r="AF75" s="53">
        <v>198950</v>
      </c>
      <c r="AG75" s="54">
        <v>35.291775302204314</v>
      </c>
      <c r="AH75" s="54">
        <v>8</v>
      </c>
      <c r="AI75" s="55">
        <v>0.9848473072052002</v>
      </c>
      <c r="AJ75" s="56">
        <v>1</v>
      </c>
      <c r="AK75" s="57">
        <v>33960</v>
      </c>
      <c r="AL75" s="58">
        <v>7476652367</v>
      </c>
      <c r="AM75" s="59">
        <v>40069</v>
      </c>
      <c r="AN75" s="60">
        <v>35690</v>
      </c>
      <c r="AO75" s="61">
        <v>220160.55262073028</v>
      </c>
      <c r="AP75" s="58">
        <v>186000</v>
      </c>
      <c r="AQ75" s="59">
        <v>58.063814742796538</v>
      </c>
      <c r="AR75" s="59">
        <v>12</v>
      </c>
      <c r="AS75" s="62">
        <v>0.98375225067138672</v>
      </c>
      <c r="AT75" s="62">
        <v>1</v>
      </c>
      <c r="AU75" s="62">
        <v>0.9677397608757019</v>
      </c>
      <c r="AV75" s="63">
        <v>0.98846155405044556</v>
      </c>
      <c r="AW75" s="58">
        <v>242313.4951470996</v>
      </c>
      <c r="AX75" s="58">
        <v>195000</v>
      </c>
      <c r="AY75" s="61">
        <v>231866.68318734106</v>
      </c>
      <c r="AZ75" s="58">
        <v>190000</v>
      </c>
      <c r="BA75" s="59">
        <v>54.925813777441334</v>
      </c>
      <c r="BB75" s="59">
        <v>10</v>
      </c>
      <c r="BC75" s="62">
        <v>0.97041010856628418</v>
      </c>
      <c r="BD75" s="63">
        <v>0.99111109972000122</v>
      </c>
    </row>
    <row r="76" spans="1:56" x14ac:dyDescent="0.25">
      <c r="A76" s="47">
        <v>44075</v>
      </c>
      <c r="B76" s="48">
        <v>3776</v>
      </c>
      <c r="C76" s="49">
        <v>4741</v>
      </c>
      <c r="D76" s="50">
        <v>1.4679912328720093</v>
      </c>
      <c r="E76" s="49">
        <v>4075</v>
      </c>
      <c r="F76" s="49">
        <v>3522</v>
      </c>
      <c r="G76" s="49">
        <v>4552</v>
      </c>
      <c r="H76" s="51">
        <v>894469976</v>
      </c>
      <c r="I76" s="52">
        <v>236882.93855932204</v>
      </c>
      <c r="J76" s="53">
        <v>196950</v>
      </c>
      <c r="K76" s="54">
        <v>50.248741721854302</v>
      </c>
      <c r="L76" s="54">
        <v>9</v>
      </c>
      <c r="M76" s="55">
        <v>0.98878467082977295</v>
      </c>
      <c r="N76" s="55">
        <v>1</v>
      </c>
      <c r="O76" s="55">
        <v>0.97505509853363037</v>
      </c>
      <c r="P76" s="56">
        <v>0.99856936931610107</v>
      </c>
      <c r="Q76" s="52">
        <v>310722.37130712008</v>
      </c>
      <c r="R76" s="53">
        <v>200000</v>
      </c>
      <c r="S76" s="54">
        <v>91.358363214511712</v>
      </c>
      <c r="T76" s="54">
        <v>38</v>
      </c>
      <c r="U76" s="55">
        <v>0.97633737325668335</v>
      </c>
      <c r="V76" s="56">
        <v>1</v>
      </c>
      <c r="W76" s="53">
        <v>238246.68623080733</v>
      </c>
      <c r="X76" s="53">
        <v>194900</v>
      </c>
      <c r="Y76" s="52">
        <v>237787.29591249282</v>
      </c>
      <c r="Z76" s="53">
        <v>196000</v>
      </c>
      <c r="AA76" s="54">
        <v>48.788128372621415</v>
      </c>
      <c r="AB76" s="54">
        <v>8</v>
      </c>
      <c r="AC76" s="55">
        <v>0.97327429056167603</v>
      </c>
      <c r="AD76" s="56">
        <v>1</v>
      </c>
      <c r="AE76" s="52">
        <v>235979.5650821857</v>
      </c>
      <c r="AF76" s="53">
        <v>195000</v>
      </c>
      <c r="AG76" s="54">
        <v>35.251318101933215</v>
      </c>
      <c r="AH76" s="54">
        <v>7</v>
      </c>
      <c r="AI76" s="55">
        <v>0.98505961894989014</v>
      </c>
      <c r="AJ76" s="56">
        <v>1</v>
      </c>
      <c r="AK76" s="57">
        <v>29972</v>
      </c>
      <c r="AL76" s="58">
        <v>6568945418</v>
      </c>
      <c r="AM76" s="59">
        <v>36019</v>
      </c>
      <c r="AN76" s="60">
        <v>32268</v>
      </c>
      <c r="AO76" s="61">
        <v>219169.40537835314</v>
      </c>
      <c r="AP76" s="58">
        <v>185000</v>
      </c>
      <c r="AQ76" s="59">
        <v>59.642933440149541</v>
      </c>
      <c r="AR76" s="59">
        <v>13</v>
      </c>
      <c r="AS76" s="62">
        <v>0.98327022790908813</v>
      </c>
      <c r="AT76" s="62">
        <v>1</v>
      </c>
      <c r="AU76" s="62">
        <v>0.96685564517974854</v>
      </c>
      <c r="AV76" s="63">
        <v>0.98750001192092896</v>
      </c>
      <c r="AW76" s="58">
        <v>242268.63244652518</v>
      </c>
      <c r="AX76" s="58">
        <v>194900</v>
      </c>
      <c r="AY76" s="61">
        <v>230948.75466508299</v>
      </c>
      <c r="AZ76" s="58">
        <v>189900</v>
      </c>
      <c r="BA76" s="59">
        <v>56.582870786691061</v>
      </c>
      <c r="BB76" s="59">
        <v>11</v>
      </c>
      <c r="BC76" s="62">
        <v>0.97014850378036499</v>
      </c>
      <c r="BD76" s="63">
        <v>0.99076920747756958</v>
      </c>
    </row>
    <row r="77" spans="1:56" x14ac:dyDescent="0.25">
      <c r="A77" s="47">
        <v>44044</v>
      </c>
      <c r="B77" s="48">
        <v>4015</v>
      </c>
      <c r="C77" s="49">
        <v>4745</v>
      </c>
      <c r="D77" s="50">
        <v>1.4951159954071045</v>
      </c>
      <c r="E77" s="49">
        <v>4204</v>
      </c>
      <c r="F77" s="49">
        <v>4015</v>
      </c>
      <c r="G77" s="49">
        <v>4851</v>
      </c>
      <c r="H77" s="51">
        <v>934093923</v>
      </c>
      <c r="I77" s="52">
        <v>232651.0393524284</v>
      </c>
      <c r="J77" s="53">
        <v>195000</v>
      </c>
      <c r="K77" s="54">
        <v>50.829055569399451</v>
      </c>
      <c r="L77" s="54">
        <v>8</v>
      </c>
      <c r="M77" s="55">
        <v>0.9907376766204834</v>
      </c>
      <c r="N77" s="55">
        <v>1</v>
      </c>
      <c r="O77" s="55">
        <v>0.97798609733581543</v>
      </c>
      <c r="P77" s="56">
        <v>1</v>
      </c>
      <c r="Q77" s="52">
        <v>317664.95906183368</v>
      </c>
      <c r="R77" s="53">
        <v>200000</v>
      </c>
      <c r="S77" s="54">
        <v>98.239409905163328</v>
      </c>
      <c r="T77" s="54">
        <v>44</v>
      </c>
      <c r="U77" s="55">
        <v>0.97590017318725586</v>
      </c>
      <c r="V77" s="56">
        <v>1</v>
      </c>
      <c r="W77" s="53">
        <v>239589.42602409638</v>
      </c>
      <c r="X77" s="53">
        <v>194925</v>
      </c>
      <c r="Y77" s="52">
        <v>240413.24517422912</v>
      </c>
      <c r="Z77" s="53">
        <v>200000</v>
      </c>
      <c r="AA77" s="54">
        <v>46.653040877367893</v>
      </c>
      <c r="AB77" s="54">
        <v>8</v>
      </c>
      <c r="AC77" s="55">
        <v>0.97680079936981201</v>
      </c>
      <c r="AD77" s="56">
        <v>1</v>
      </c>
      <c r="AE77" s="52">
        <v>240819.11516155759</v>
      </c>
      <c r="AF77" s="53">
        <v>199000</v>
      </c>
      <c r="AG77" s="54">
        <v>37.063285920428775</v>
      </c>
      <c r="AH77" s="54">
        <v>7</v>
      </c>
      <c r="AI77" s="55">
        <v>0.98553591966629028</v>
      </c>
      <c r="AJ77" s="56">
        <v>1</v>
      </c>
      <c r="AK77" s="57">
        <v>26196</v>
      </c>
      <c r="AL77" s="58">
        <v>5674475442</v>
      </c>
      <c r="AM77" s="59">
        <v>31944</v>
      </c>
      <c r="AN77" s="60">
        <v>28746</v>
      </c>
      <c r="AO77" s="61">
        <v>216616.10329821348</v>
      </c>
      <c r="AP77" s="58">
        <v>184875.5</v>
      </c>
      <c r="AQ77" s="59">
        <v>60.997364702287747</v>
      </c>
      <c r="AR77" s="59">
        <v>14</v>
      </c>
      <c r="AS77" s="62">
        <v>0.98247271776199341</v>
      </c>
      <c r="AT77" s="62">
        <v>1</v>
      </c>
      <c r="AU77" s="62">
        <v>0.96566861867904663</v>
      </c>
      <c r="AV77" s="63">
        <v>0.98642975091934204</v>
      </c>
      <c r="AW77" s="58">
        <v>242782.03992665888</v>
      </c>
      <c r="AX77" s="58">
        <v>194900</v>
      </c>
      <c r="AY77" s="61">
        <v>230115.72783056909</v>
      </c>
      <c r="AZ77" s="58">
        <v>189900</v>
      </c>
      <c r="BA77" s="59">
        <v>57.538220551378444</v>
      </c>
      <c r="BB77" s="59">
        <v>11</v>
      </c>
      <c r="BC77" s="62">
        <v>0.96976763010025024</v>
      </c>
      <c r="BD77" s="63">
        <v>0.98996657133102417</v>
      </c>
    </row>
    <row r="78" spans="1:56" x14ac:dyDescent="0.25">
      <c r="A78" s="47">
        <v>44013</v>
      </c>
      <c r="B78" s="48">
        <v>4541</v>
      </c>
      <c r="C78" s="49">
        <v>5256</v>
      </c>
      <c r="D78" s="50">
        <v>1.654998779296875</v>
      </c>
      <c r="E78" s="49">
        <v>4527</v>
      </c>
      <c r="F78" s="49">
        <v>4038</v>
      </c>
      <c r="G78" s="49">
        <v>4819</v>
      </c>
      <c r="H78" s="51">
        <v>1063884448</v>
      </c>
      <c r="I78" s="52">
        <v>234284.17705351245</v>
      </c>
      <c r="J78" s="53">
        <v>198500</v>
      </c>
      <c r="K78" s="54">
        <v>60.758043190832964</v>
      </c>
      <c r="L78" s="54">
        <v>9</v>
      </c>
      <c r="M78" s="55">
        <v>0.9887050986289978</v>
      </c>
      <c r="N78" s="55">
        <v>1</v>
      </c>
      <c r="O78" s="55">
        <v>0.97630739212036133</v>
      </c>
      <c r="P78" s="56">
        <v>0.99699902534484863</v>
      </c>
      <c r="Q78" s="52">
        <v>318509.04265493498</v>
      </c>
      <c r="R78" s="53">
        <v>209900</v>
      </c>
      <c r="S78" s="54">
        <v>103.6398401826484</v>
      </c>
      <c r="T78" s="54">
        <v>45</v>
      </c>
      <c r="U78" s="55">
        <v>0.97813677787780762</v>
      </c>
      <c r="V78" s="56">
        <v>1</v>
      </c>
      <c r="W78" s="53">
        <v>242570.50524905071</v>
      </c>
      <c r="X78" s="53">
        <v>199950</v>
      </c>
      <c r="Y78" s="52">
        <v>265054.3748122183</v>
      </c>
      <c r="Z78" s="53">
        <v>199000</v>
      </c>
      <c r="AA78" s="54">
        <v>51.192269573835482</v>
      </c>
      <c r="AB78" s="54">
        <v>8</v>
      </c>
      <c r="AC78" s="55">
        <v>0.9748041033744812</v>
      </c>
      <c r="AD78" s="56">
        <v>1</v>
      </c>
      <c r="AE78" s="52">
        <v>234379.67036649215</v>
      </c>
      <c r="AF78" s="53">
        <v>194000</v>
      </c>
      <c r="AG78" s="54">
        <v>38.730649512346957</v>
      </c>
      <c r="AH78" s="54">
        <v>7</v>
      </c>
      <c r="AI78" s="55">
        <v>0.98644822835922241</v>
      </c>
      <c r="AJ78" s="56">
        <v>1</v>
      </c>
      <c r="AK78" s="57">
        <v>22181</v>
      </c>
      <c r="AL78" s="58">
        <v>4740381519</v>
      </c>
      <c r="AM78" s="59">
        <v>27740</v>
      </c>
      <c r="AN78" s="60">
        <v>24731</v>
      </c>
      <c r="AO78" s="61">
        <v>213713.60709616338</v>
      </c>
      <c r="AP78" s="58">
        <v>182000</v>
      </c>
      <c r="AQ78" s="59">
        <v>62.83793414524132</v>
      </c>
      <c r="AR78" s="59">
        <v>15</v>
      </c>
      <c r="AS78" s="62">
        <v>0.98098212480545044</v>
      </c>
      <c r="AT78" s="62">
        <v>0.99698895215988159</v>
      </c>
      <c r="AU78" s="62">
        <v>0.96344476938247681</v>
      </c>
      <c r="AV78" s="63">
        <v>0.98471856117248535</v>
      </c>
      <c r="AW78" s="58">
        <v>243264.13240912565</v>
      </c>
      <c r="AX78" s="58">
        <v>194500</v>
      </c>
      <c r="AY78" s="61">
        <v>228441.17435792906</v>
      </c>
      <c r="AZ78" s="58">
        <v>189000</v>
      </c>
      <c r="BA78" s="59">
        <v>59.305146463829097</v>
      </c>
      <c r="BB78" s="59">
        <v>12</v>
      </c>
      <c r="BC78" s="62">
        <v>0.96862053871154785</v>
      </c>
      <c r="BD78" s="63">
        <v>0.98882681131362915</v>
      </c>
    </row>
    <row r="79" spans="1:56" x14ac:dyDescent="0.25">
      <c r="A79" s="47">
        <v>43983</v>
      </c>
      <c r="B79" s="48">
        <v>4266</v>
      </c>
      <c r="C79" s="49">
        <v>5359</v>
      </c>
      <c r="D79" s="50">
        <v>1.7121860980987549</v>
      </c>
      <c r="E79" s="49">
        <v>4541</v>
      </c>
      <c r="F79" s="49">
        <v>4315</v>
      </c>
      <c r="G79" s="49">
        <v>5235</v>
      </c>
      <c r="H79" s="51">
        <v>944576641</v>
      </c>
      <c r="I79" s="52">
        <v>221419.74706985467</v>
      </c>
      <c r="J79" s="53">
        <v>190000</v>
      </c>
      <c r="K79" s="54">
        <v>58.826025791324739</v>
      </c>
      <c r="L79" s="54">
        <v>11</v>
      </c>
      <c r="M79" s="55">
        <v>0.98444777727127075</v>
      </c>
      <c r="N79" s="55">
        <v>1</v>
      </c>
      <c r="O79" s="55">
        <v>0.97039544582366943</v>
      </c>
      <c r="P79" s="56">
        <v>0.9895859956741333</v>
      </c>
      <c r="Q79" s="52">
        <v>320155.19253843272</v>
      </c>
      <c r="R79" s="53">
        <v>209900</v>
      </c>
      <c r="S79" s="54">
        <v>107.19798469863781</v>
      </c>
      <c r="T79" s="54">
        <v>48</v>
      </c>
      <c r="U79" s="55">
        <v>0.97788029909133911</v>
      </c>
      <c r="V79" s="56">
        <v>1</v>
      </c>
      <c r="W79" s="53">
        <v>270841.27909554425</v>
      </c>
      <c r="X79" s="53">
        <v>198500</v>
      </c>
      <c r="Y79" s="52">
        <v>243063.23370839193</v>
      </c>
      <c r="Z79" s="53">
        <v>199900</v>
      </c>
      <c r="AA79" s="54">
        <v>56.552771978659244</v>
      </c>
      <c r="AB79" s="54">
        <v>9</v>
      </c>
      <c r="AC79" s="55">
        <v>0.97898179292678833</v>
      </c>
      <c r="AD79" s="56">
        <v>0.99882328510284424</v>
      </c>
      <c r="AE79" s="52">
        <v>236524.1500288517</v>
      </c>
      <c r="AF79" s="53">
        <v>197500</v>
      </c>
      <c r="AG79" s="54">
        <v>41.682903533906398</v>
      </c>
      <c r="AH79" s="54">
        <v>8</v>
      </c>
      <c r="AI79" s="55">
        <v>0.98784106969833374</v>
      </c>
      <c r="AJ79" s="56">
        <v>1</v>
      </c>
      <c r="AK79" s="57">
        <v>17640</v>
      </c>
      <c r="AL79" s="58">
        <v>3676497071</v>
      </c>
      <c r="AM79" s="59">
        <v>23213</v>
      </c>
      <c r="AN79" s="60">
        <v>20693</v>
      </c>
      <c r="AO79" s="61">
        <v>208418.20130385488</v>
      </c>
      <c r="AP79" s="58">
        <v>178500</v>
      </c>
      <c r="AQ79" s="59">
        <v>63.373241833030853</v>
      </c>
      <c r="AR79" s="59">
        <v>17</v>
      </c>
      <c r="AS79" s="62">
        <v>0.97899174690246582</v>
      </c>
      <c r="AT79" s="62">
        <v>0.99443519115447998</v>
      </c>
      <c r="AU79" s="62">
        <v>0.96012890338897705</v>
      </c>
      <c r="AV79" s="63">
        <v>0.98234772682189941</v>
      </c>
      <c r="AW79" s="58">
        <v>243399.11323133096</v>
      </c>
      <c r="AX79" s="58">
        <v>190000</v>
      </c>
      <c r="AY79" s="61">
        <v>221320.35615504481</v>
      </c>
      <c r="AZ79" s="58">
        <v>185000</v>
      </c>
      <c r="BA79" s="59">
        <v>60.888491295938103</v>
      </c>
      <c r="BB79" s="59">
        <v>13</v>
      </c>
      <c r="BC79" s="62">
        <v>0.96741580963134766</v>
      </c>
      <c r="BD79" s="63">
        <v>0.98747766017913818</v>
      </c>
    </row>
    <row r="80" spans="1:56" x14ac:dyDescent="0.25">
      <c r="A80" s="47">
        <v>43952</v>
      </c>
      <c r="B80" s="48">
        <v>3222</v>
      </c>
      <c r="C80" s="49">
        <v>5825</v>
      </c>
      <c r="D80" s="50">
        <v>1.8747988939285278</v>
      </c>
      <c r="E80" s="49">
        <v>4296</v>
      </c>
      <c r="F80" s="49">
        <v>4197</v>
      </c>
      <c r="G80" s="49">
        <v>4975</v>
      </c>
      <c r="H80" s="51">
        <v>679216454</v>
      </c>
      <c r="I80" s="52">
        <v>210805.85164494102</v>
      </c>
      <c r="J80" s="53">
        <v>185000</v>
      </c>
      <c r="K80" s="54">
        <v>66.81024844720497</v>
      </c>
      <c r="L80" s="54">
        <v>12</v>
      </c>
      <c r="M80" s="55">
        <v>0.9832189679145813</v>
      </c>
      <c r="N80" s="55">
        <v>1</v>
      </c>
      <c r="O80" s="55">
        <v>0.96473145484924316</v>
      </c>
      <c r="P80" s="56">
        <v>0.98820048570632935</v>
      </c>
      <c r="Q80" s="52">
        <v>311881.1942184525</v>
      </c>
      <c r="R80" s="53">
        <v>199950</v>
      </c>
      <c r="S80" s="54">
        <v>111.66781115879829</v>
      </c>
      <c r="T80" s="54">
        <v>60</v>
      </c>
      <c r="U80" s="55">
        <v>0.97762620449066162</v>
      </c>
      <c r="V80" s="56">
        <v>1</v>
      </c>
      <c r="W80" s="53">
        <v>256224.07565789475</v>
      </c>
      <c r="X80" s="53">
        <v>209925</v>
      </c>
      <c r="Y80" s="52">
        <v>230682.80816326532</v>
      </c>
      <c r="Z80" s="53">
        <v>198500</v>
      </c>
      <c r="AA80" s="54">
        <v>60.987839771101577</v>
      </c>
      <c r="AB80" s="54">
        <v>10</v>
      </c>
      <c r="AC80" s="55">
        <v>0.97159266471862793</v>
      </c>
      <c r="AD80" s="56">
        <v>0.99324965476989746</v>
      </c>
      <c r="AE80" s="52">
        <v>224236.25060581582</v>
      </c>
      <c r="AF80" s="53">
        <v>190000</v>
      </c>
      <c r="AG80" s="54">
        <v>42.806231155778896</v>
      </c>
      <c r="AH80" s="54">
        <v>9</v>
      </c>
      <c r="AI80" s="55">
        <v>0.98450493812561035</v>
      </c>
      <c r="AJ80" s="56">
        <v>1</v>
      </c>
      <c r="AK80" s="57">
        <v>13374</v>
      </c>
      <c r="AL80" s="58">
        <v>2731920430</v>
      </c>
      <c r="AM80" s="59">
        <v>18672</v>
      </c>
      <c r="AN80" s="60">
        <v>16378</v>
      </c>
      <c r="AO80" s="61">
        <v>204271.00568266786</v>
      </c>
      <c r="AP80" s="58">
        <v>175000</v>
      </c>
      <c r="AQ80" s="59">
        <v>64.824119099274327</v>
      </c>
      <c r="AR80" s="59">
        <v>19</v>
      </c>
      <c r="AS80" s="62">
        <v>0.97725266218185425</v>
      </c>
      <c r="AT80" s="62">
        <v>0.99285715818405151</v>
      </c>
      <c r="AU80" s="62">
        <v>0.95685106515884399</v>
      </c>
      <c r="AV80" s="63">
        <v>0.98000001907348633</v>
      </c>
      <c r="AW80" s="58">
        <v>236705.86585563666</v>
      </c>
      <c r="AX80" s="58">
        <v>189900</v>
      </c>
      <c r="AY80" s="61">
        <v>215619.36564228643</v>
      </c>
      <c r="AZ80" s="58">
        <v>184500</v>
      </c>
      <c r="BA80" s="59">
        <v>62.030362270144785</v>
      </c>
      <c r="BB80" s="59">
        <v>14</v>
      </c>
      <c r="BC80" s="62">
        <v>0.96438312530517578</v>
      </c>
      <c r="BD80" s="63">
        <v>0.98537337779998779</v>
      </c>
    </row>
    <row r="81" spans="1:56" x14ac:dyDescent="0.25">
      <c r="A81" s="47">
        <v>43922</v>
      </c>
      <c r="B81" s="48">
        <v>2914</v>
      </c>
      <c r="C81" s="49">
        <v>6257</v>
      </c>
      <c r="D81" s="50">
        <v>1.9628264904022217</v>
      </c>
      <c r="E81" s="49">
        <v>3465</v>
      </c>
      <c r="F81" s="49">
        <v>3137</v>
      </c>
      <c r="G81" s="49">
        <v>4067</v>
      </c>
      <c r="H81" s="51">
        <v>605469982</v>
      </c>
      <c r="I81" s="52">
        <v>207779.67810569663</v>
      </c>
      <c r="J81" s="53">
        <v>180000</v>
      </c>
      <c r="K81" s="54">
        <v>56.432543769309987</v>
      </c>
      <c r="L81" s="54">
        <v>12</v>
      </c>
      <c r="M81" s="55">
        <v>0.98310750722885132</v>
      </c>
      <c r="N81" s="55">
        <v>1</v>
      </c>
      <c r="O81" s="55">
        <v>0.9672582745552063</v>
      </c>
      <c r="P81" s="56">
        <v>0.98765432834625244</v>
      </c>
      <c r="Q81" s="52">
        <v>286071.29813264648</v>
      </c>
      <c r="R81" s="53">
        <v>182750</v>
      </c>
      <c r="S81" s="54">
        <v>110.76825954930477</v>
      </c>
      <c r="T81" s="54">
        <v>59</v>
      </c>
      <c r="U81" s="55">
        <v>0.97547662258148193</v>
      </c>
      <c r="V81" s="56">
        <v>1</v>
      </c>
      <c r="W81" s="53">
        <v>231883.36421911421</v>
      </c>
      <c r="X81" s="53">
        <v>189900</v>
      </c>
      <c r="Y81" s="52">
        <v>215070.64525407477</v>
      </c>
      <c r="Z81" s="53">
        <v>184500</v>
      </c>
      <c r="AA81" s="54">
        <v>54.763468281797898</v>
      </c>
      <c r="AB81" s="54">
        <v>12</v>
      </c>
      <c r="AC81" s="55">
        <v>0.96728545427322388</v>
      </c>
      <c r="AD81" s="56">
        <v>0.98878347873687744</v>
      </c>
      <c r="AE81" s="52">
        <v>216610.53893543617</v>
      </c>
      <c r="AF81" s="53">
        <v>185000</v>
      </c>
      <c r="AG81" s="54">
        <v>42.954511925252028</v>
      </c>
      <c r="AH81" s="54">
        <v>11</v>
      </c>
      <c r="AI81" s="55">
        <v>0.98329794406890869</v>
      </c>
      <c r="AJ81" s="56">
        <v>1</v>
      </c>
      <c r="AK81" s="57">
        <v>10152</v>
      </c>
      <c r="AL81" s="58">
        <v>2052703976</v>
      </c>
      <c r="AM81" s="59">
        <v>14376</v>
      </c>
      <c r="AN81" s="60">
        <v>12181</v>
      </c>
      <c r="AO81" s="61">
        <v>202197.00315208826</v>
      </c>
      <c r="AP81" s="58">
        <v>170000</v>
      </c>
      <c r="AQ81" s="59">
        <v>64.193850399132742</v>
      </c>
      <c r="AR81" s="59">
        <v>23</v>
      </c>
      <c r="AS81" s="62">
        <v>0.97534841299057007</v>
      </c>
      <c r="AT81" s="62">
        <v>0.99092948436737061</v>
      </c>
      <c r="AU81" s="62">
        <v>0.95434099435806274</v>
      </c>
      <c r="AV81" s="63">
        <v>0.97743040323257446</v>
      </c>
      <c r="AW81" s="58">
        <v>230871.92380082872</v>
      </c>
      <c r="AX81" s="58">
        <v>185000</v>
      </c>
      <c r="AY81" s="61">
        <v>210436.44634448574</v>
      </c>
      <c r="AZ81" s="58">
        <v>179000</v>
      </c>
      <c r="BA81" s="59">
        <v>62.389486652977411</v>
      </c>
      <c r="BB81" s="59">
        <v>16</v>
      </c>
      <c r="BC81" s="62">
        <v>0.96189552545547485</v>
      </c>
      <c r="BD81" s="63">
        <v>0.98360657691955566</v>
      </c>
    </row>
    <row r="82" spans="1:56" x14ac:dyDescent="0.25">
      <c r="A82" s="47">
        <v>43891</v>
      </c>
      <c r="B82" s="48">
        <v>3005</v>
      </c>
      <c r="C82" s="49">
        <v>6022</v>
      </c>
      <c r="D82" s="50">
        <v>1.8752821683883667</v>
      </c>
      <c r="E82" s="49">
        <v>4294</v>
      </c>
      <c r="F82" s="49">
        <v>3329</v>
      </c>
      <c r="G82" s="49">
        <v>3916</v>
      </c>
      <c r="H82" s="51">
        <v>618093962</v>
      </c>
      <c r="I82" s="52">
        <v>205688.50648918469</v>
      </c>
      <c r="J82" s="53">
        <v>169900</v>
      </c>
      <c r="K82" s="54">
        <v>66.030282861896836</v>
      </c>
      <c r="L82" s="54">
        <v>20</v>
      </c>
      <c r="M82" s="55">
        <v>0.97645467519760132</v>
      </c>
      <c r="N82" s="55">
        <v>0.99230766296386719</v>
      </c>
      <c r="O82" s="55">
        <v>0.95676445960998535</v>
      </c>
      <c r="P82" s="56">
        <v>0.97896313667297363</v>
      </c>
      <c r="Q82" s="52">
        <v>279123.87335224426</v>
      </c>
      <c r="R82" s="53">
        <v>170000</v>
      </c>
      <c r="S82" s="54">
        <v>110.5484888741282</v>
      </c>
      <c r="T82" s="54">
        <v>57</v>
      </c>
      <c r="U82" s="55">
        <v>0.97539764642715454</v>
      </c>
      <c r="V82" s="56">
        <v>1</v>
      </c>
      <c r="W82" s="53">
        <v>234809.15255030416</v>
      </c>
      <c r="X82" s="53">
        <v>194950</v>
      </c>
      <c r="Y82" s="52">
        <v>214833.75401393516</v>
      </c>
      <c r="Z82" s="53">
        <v>185000</v>
      </c>
      <c r="AA82" s="54">
        <v>59.028245192307693</v>
      </c>
      <c r="AB82" s="54">
        <v>9</v>
      </c>
      <c r="AC82" s="55">
        <v>0.96958792209625244</v>
      </c>
      <c r="AD82" s="56">
        <v>0.99047619104385376</v>
      </c>
      <c r="AE82" s="52">
        <v>217327.83787956767</v>
      </c>
      <c r="AF82" s="53">
        <v>184000</v>
      </c>
      <c r="AG82" s="54">
        <v>43.470633299284984</v>
      </c>
      <c r="AH82" s="54">
        <v>10</v>
      </c>
      <c r="AI82" s="55">
        <v>0.98415565490722656</v>
      </c>
      <c r="AJ82" s="56">
        <v>1</v>
      </c>
      <c r="AK82" s="57">
        <v>7238</v>
      </c>
      <c r="AL82" s="58">
        <v>1447233994</v>
      </c>
      <c r="AM82" s="59">
        <v>10911</v>
      </c>
      <c r="AN82" s="60">
        <v>9044</v>
      </c>
      <c r="AO82" s="61">
        <v>199949.43271621995</v>
      </c>
      <c r="AP82" s="58">
        <v>168500</v>
      </c>
      <c r="AQ82" s="59">
        <v>67.319187171689251</v>
      </c>
      <c r="AR82" s="59">
        <v>28</v>
      </c>
      <c r="AS82" s="62">
        <v>0.97221875190734863</v>
      </c>
      <c r="AT82" s="62">
        <v>0.98785668611526489</v>
      </c>
      <c r="AU82" s="62">
        <v>0.94911932945251465</v>
      </c>
      <c r="AV82" s="63">
        <v>0.97271502017974854</v>
      </c>
      <c r="AW82" s="58">
        <v>230550.71870084206</v>
      </c>
      <c r="AX82" s="58">
        <v>184900</v>
      </c>
      <c r="AY82" s="61">
        <v>208820.98195187165</v>
      </c>
      <c r="AZ82" s="58">
        <v>175000</v>
      </c>
      <c r="BA82" s="59">
        <v>65.036401858818323</v>
      </c>
      <c r="BB82" s="59">
        <v>17</v>
      </c>
      <c r="BC82" s="62">
        <v>0.96001458168029785</v>
      </c>
      <c r="BD82" s="63">
        <v>0.98181819915771484</v>
      </c>
    </row>
    <row r="83" spans="1:56" x14ac:dyDescent="0.25">
      <c r="A83" s="47">
        <v>43862</v>
      </c>
      <c r="B83" s="48">
        <v>2175</v>
      </c>
      <c r="C83" s="49">
        <v>5995</v>
      </c>
      <c r="D83" s="50">
        <v>1.8752443790435791</v>
      </c>
      <c r="E83" s="49">
        <v>3406</v>
      </c>
      <c r="F83" s="49">
        <v>3098</v>
      </c>
      <c r="G83" s="49">
        <v>3527</v>
      </c>
      <c r="H83" s="51">
        <v>427043789</v>
      </c>
      <c r="I83" s="52">
        <v>196341.971954023</v>
      </c>
      <c r="J83" s="53">
        <v>168900</v>
      </c>
      <c r="K83" s="54">
        <v>72.357109986194203</v>
      </c>
      <c r="L83" s="54">
        <v>33</v>
      </c>
      <c r="M83" s="55">
        <v>0.97163671255111694</v>
      </c>
      <c r="N83" s="55">
        <v>0.98705917596817017</v>
      </c>
      <c r="O83" s="55">
        <v>0.94787561893463135</v>
      </c>
      <c r="P83" s="56">
        <v>0.97157144546508789</v>
      </c>
      <c r="Q83" s="52">
        <v>275050.52588235296</v>
      </c>
      <c r="R83" s="53">
        <v>160000</v>
      </c>
      <c r="S83" s="54">
        <v>115.68723936613844</v>
      </c>
      <c r="T83" s="54">
        <v>64</v>
      </c>
      <c r="U83" s="55">
        <v>0.9730600118637085</v>
      </c>
      <c r="V83" s="56">
        <v>1</v>
      </c>
      <c r="W83" s="53">
        <v>239984.34046981862</v>
      </c>
      <c r="X83" s="53">
        <v>187500</v>
      </c>
      <c r="Y83" s="52">
        <v>202968.03296344649</v>
      </c>
      <c r="Z83" s="53">
        <v>169900</v>
      </c>
      <c r="AA83" s="54">
        <v>70.800517297122539</v>
      </c>
      <c r="AB83" s="54">
        <v>21</v>
      </c>
      <c r="AC83" s="55">
        <v>0.95700711011886597</v>
      </c>
      <c r="AD83" s="56">
        <v>0.98039215803146362</v>
      </c>
      <c r="AE83" s="52">
        <v>214514.16028571429</v>
      </c>
      <c r="AF83" s="53">
        <v>175000</v>
      </c>
      <c r="AG83" s="54">
        <v>53.040260844910691</v>
      </c>
      <c r="AH83" s="54">
        <v>18</v>
      </c>
      <c r="AI83" s="55">
        <v>0.97938656806945801</v>
      </c>
      <c r="AJ83" s="56">
        <v>1</v>
      </c>
      <c r="AK83" s="57">
        <v>4233</v>
      </c>
      <c r="AL83" s="58">
        <v>829140032</v>
      </c>
      <c r="AM83" s="59">
        <v>6617</v>
      </c>
      <c r="AN83" s="60">
        <v>5715</v>
      </c>
      <c r="AO83" s="61">
        <v>195875.27332860854</v>
      </c>
      <c r="AP83" s="58">
        <v>166500</v>
      </c>
      <c r="AQ83" s="59">
        <v>68.23504374556633</v>
      </c>
      <c r="AR83" s="59">
        <v>32</v>
      </c>
      <c r="AS83" s="62">
        <v>0.96920406818389893</v>
      </c>
      <c r="AT83" s="62">
        <v>0.98529410362243652</v>
      </c>
      <c r="AU83" s="62">
        <v>0.94368267059326172</v>
      </c>
      <c r="AV83" s="63">
        <v>0.96808689832687378</v>
      </c>
      <c r="AW83" s="58">
        <v>227764.77866217663</v>
      </c>
      <c r="AX83" s="58">
        <v>177900</v>
      </c>
      <c r="AY83" s="61">
        <v>205323.50872246697</v>
      </c>
      <c r="AZ83" s="58">
        <v>170000</v>
      </c>
      <c r="BA83" s="59">
        <v>68.538178633975477</v>
      </c>
      <c r="BB83" s="59">
        <v>25</v>
      </c>
      <c r="BC83" s="62">
        <v>0.95442110300064087</v>
      </c>
      <c r="BD83" s="63">
        <v>0.97687315940856934</v>
      </c>
    </row>
    <row r="84" spans="1:56" x14ac:dyDescent="0.25">
      <c r="A84" s="47">
        <v>43831</v>
      </c>
      <c r="B84" s="48">
        <v>2058</v>
      </c>
      <c r="C84" s="49">
        <v>6196</v>
      </c>
      <c r="D84" s="50">
        <v>1.9396848678588867</v>
      </c>
      <c r="E84" s="49">
        <v>3211</v>
      </c>
      <c r="F84" s="49">
        <v>2617</v>
      </c>
      <c r="G84" s="49">
        <v>2832</v>
      </c>
      <c r="H84" s="51">
        <v>402096243</v>
      </c>
      <c r="I84" s="52">
        <v>195382.04227405248</v>
      </c>
      <c r="J84" s="53">
        <v>165000</v>
      </c>
      <c r="K84" s="54">
        <v>63.878404669260703</v>
      </c>
      <c r="L84" s="54">
        <v>31</v>
      </c>
      <c r="M84" s="55">
        <v>0.9666016697883606</v>
      </c>
      <c r="N84" s="55">
        <v>0.98319327831268311</v>
      </c>
      <c r="O84" s="55">
        <v>0.93919390439987183</v>
      </c>
      <c r="P84" s="56">
        <v>0.9636768102645874</v>
      </c>
      <c r="Q84" s="52">
        <v>261539.06357723576</v>
      </c>
      <c r="R84" s="53">
        <v>155000</v>
      </c>
      <c r="S84" s="54">
        <v>118.16236281471917</v>
      </c>
      <c r="T84" s="54">
        <v>79</v>
      </c>
      <c r="U84" s="55">
        <v>0.97070807218551636</v>
      </c>
      <c r="V84" s="56">
        <v>1</v>
      </c>
      <c r="W84" s="53">
        <v>214801.2498422713</v>
      </c>
      <c r="X84" s="53">
        <v>166450</v>
      </c>
      <c r="Y84" s="52">
        <v>208087.65185752584</v>
      </c>
      <c r="Z84" s="53">
        <v>174500</v>
      </c>
      <c r="AA84" s="54">
        <v>65.864348490638136</v>
      </c>
      <c r="AB84" s="54">
        <v>30</v>
      </c>
      <c r="AC84" s="55">
        <v>0.95139920711517334</v>
      </c>
      <c r="AD84" s="56">
        <v>0.97297298908233643</v>
      </c>
      <c r="AE84" s="52">
        <v>209273.91790516631</v>
      </c>
      <c r="AF84" s="53">
        <v>172700</v>
      </c>
      <c r="AG84" s="54">
        <v>58.831214689265536</v>
      </c>
      <c r="AH84" s="54">
        <v>28</v>
      </c>
      <c r="AI84" s="55">
        <v>0.97554826736450195</v>
      </c>
      <c r="AJ84" s="56">
        <v>1</v>
      </c>
      <c r="AK84" s="57">
        <v>2058</v>
      </c>
      <c r="AL84" s="58">
        <v>402096243</v>
      </c>
      <c r="AM84" s="59">
        <v>3211</v>
      </c>
      <c r="AN84" s="60">
        <v>2617</v>
      </c>
      <c r="AO84" s="61">
        <v>195382.04227405248</v>
      </c>
      <c r="AP84" s="58">
        <v>165000</v>
      </c>
      <c r="AQ84" s="59">
        <v>63.878404669260703</v>
      </c>
      <c r="AR84" s="59">
        <v>31</v>
      </c>
      <c r="AS84" s="62">
        <v>0.9666016697883606</v>
      </c>
      <c r="AT84" s="62">
        <v>0.98319327831268311</v>
      </c>
      <c r="AU84" s="62">
        <v>0.93919390439987183</v>
      </c>
      <c r="AV84" s="63">
        <v>0.9636768102645874</v>
      </c>
      <c r="AW84" s="58">
        <v>214801.2498422713</v>
      </c>
      <c r="AX84" s="58">
        <v>166450</v>
      </c>
      <c r="AY84" s="61">
        <v>208087.65185752584</v>
      </c>
      <c r="AZ84" s="58">
        <v>174500</v>
      </c>
      <c r="BA84" s="59">
        <v>65.864348490638136</v>
      </c>
      <c r="BB84" s="59">
        <v>30</v>
      </c>
      <c r="BC84" s="62">
        <v>0.95139920711517334</v>
      </c>
      <c r="BD84" s="63">
        <v>0.97297298908233643</v>
      </c>
    </row>
    <row r="85" spans="1:56" x14ac:dyDescent="0.25">
      <c r="A85" s="47">
        <v>43800</v>
      </c>
      <c r="B85" s="48">
        <v>2775</v>
      </c>
      <c r="C85" s="49">
        <v>6258</v>
      </c>
      <c r="D85" s="50">
        <v>1.968543529510498</v>
      </c>
      <c r="E85" s="49">
        <v>2065</v>
      </c>
      <c r="F85" s="49">
        <v>1864</v>
      </c>
      <c r="G85" s="49">
        <v>2356</v>
      </c>
      <c r="H85" s="51">
        <v>553158997</v>
      </c>
      <c r="I85" s="52">
        <v>199336.57549549549</v>
      </c>
      <c r="J85" s="53">
        <v>166500</v>
      </c>
      <c r="K85" s="54">
        <v>60.680966113914927</v>
      </c>
      <c r="L85" s="54">
        <v>27.5</v>
      </c>
      <c r="M85" s="55">
        <v>0.96846836805343628</v>
      </c>
      <c r="N85" s="55">
        <v>0.98404550552368164</v>
      </c>
      <c r="O85" s="55">
        <v>0.94254094362258911</v>
      </c>
      <c r="P85" s="56">
        <v>0.96664440631866455</v>
      </c>
      <c r="Q85" s="52">
        <v>259469.98928000001</v>
      </c>
      <c r="R85" s="53">
        <v>159900</v>
      </c>
      <c r="S85" s="54">
        <v>117.47938638542665</v>
      </c>
      <c r="T85" s="54">
        <v>77</v>
      </c>
      <c r="U85" s="55">
        <v>0.96908295154571533</v>
      </c>
      <c r="V85" s="56">
        <v>1</v>
      </c>
      <c r="W85" s="53">
        <v>188331.70467836258</v>
      </c>
      <c r="X85" s="53">
        <v>150000</v>
      </c>
      <c r="Y85" s="52">
        <v>201435.98454746138</v>
      </c>
      <c r="Z85" s="53">
        <v>170000</v>
      </c>
      <c r="AA85" s="54">
        <v>70.611587982832617</v>
      </c>
      <c r="AB85" s="54">
        <v>34</v>
      </c>
      <c r="AC85" s="55">
        <v>0.93851858377456665</v>
      </c>
      <c r="AD85" s="56">
        <v>0.96214163303375244</v>
      </c>
      <c r="AE85" s="52">
        <v>206387.08005192559</v>
      </c>
      <c r="AF85" s="53">
        <v>169900</v>
      </c>
      <c r="AG85" s="54">
        <v>59.613327674023772</v>
      </c>
      <c r="AH85" s="54">
        <v>29</v>
      </c>
      <c r="AI85" s="55">
        <v>0.97070860862731934</v>
      </c>
      <c r="AJ85" s="56">
        <v>1</v>
      </c>
      <c r="AK85" s="57">
        <v>38148</v>
      </c>
      <c r="AL85" s="58">
        <v>7743151516</v>
      </c>
      <c r="AM85" s="59">
        <v>48473</v>
      </c>
      <c r="AN85" s="60">
        <v>37720</v>
      </c>
      <c r="AO85" s="61">
        <v>202976.60469749398</v>
      </c>
      <c r="AP85" s="58">
        <v>172000</v>
      </c>
      <c r="AQ85" s="59">
        <v>65.130255737704914</v>
      </c>
      <c r="AR85" s="59">
        <v>21</v>
      </c>
      <c r="AS85" s="62">
        <v>0.97495365142822266</v>
      </c>
      <c r="AT85" s="62">
        <v>0.98881697654724121</v>
      </c>
      <c r="AU85" s="62">
        <v>0.95363646745681763</v>
      </c>
      <c r="AV85" s="63">
        <v>0.97611278295516968</v>
      </c>
      <c r="AW85" s="58">
        <v>225557.08016780764</v>
      </c>
      <c r="AX85" s="58">
        <v>179000</v>
      </c>
      <c r="AY85" s="61">
        <v>211088.35963356975</v>
      </c>
      <c r="AZ85" s="58">
        <v>178000</v>
      </c>
      <c r="BA85" s="59">
        <v>64.124121282860699</v>
      </c>
      <c r="BB85" s="59">
        <v>20</v>
      </c>
      <c r="BC85" s="62">
        <v>0.95449745655059814</v>
      </c>
      <c r="BD85" s="63">
        <v>0.97654378414154053</v>
      </c>
    </row>
    <row r="86" spans="1:56" x14ac:dyDescent="0.25">
      <c r="A86" s="47">
        <v>43770</v>
      </c>
      <c r="B86" s="48">
        <v>2762</v>
      </c>
      <c r="C86" s="49">
        <v>7341</v>
      </c>
      <c r="D86" s="50">
        <v>2.3295516967773438</v>
      </c>
      <c r="E86" s="49">
        <v>2828</v>
      </c>
      <c r="F86" s="49">
        <v>2449</v>
      </c>
      <c r="G86" s="49">
        <v>3059</v>
      </c>
      <c r="H86" s="51">
        <v>563090183</v>
      </c>
      <c r="I86" s="52">
        <v>203870.45003620564</v>
      </c>
      <c r="J86" s="53">
        <v>174975</v>
      </c>
      <c r="K86" s="54">
        <v>61.829109341057205</v>
      </c>
      <c r="L86" s="54">
        <v>24</v>
      </c>
      <c r="M86" s="55">
        <v>0.97450369596481323</v>
      </c>
      <c r="N86" s="55">
        <v>0.98717129230499268</v>
      </c>
      <c r="O86" s="55">
        <v>0.95065540075302124</v>
      </c>
      <c r="P86" s="56">
        <v>0.97283315658569336</v>
      </c>
      <c r="Q86" s="52">
        <v>268762.54341852159</v>
      </c>
      <c r="R86" s="53">
        <v>167700</v>
      </c>
      <c r="S86" s="54">
        <v>108.35798937474459</v>
      </c>
      <c r="T86" s="54">
        <v>67</v>
      </c>
      <c r="U86" s="55">
        <v>0.96816897392272949</v>
      </c>
      <c r="V86" s="56">
        <v>1</v>
      </c>
      <c r="W86" s="53">
        <v>205682.02442528735</v>
      </c>
      <c r="X86" s="53">
        <v>165000</v>
      </c>
      <c r="Y86" s="52">
        <v>208918.6915927334</v>
      </c>
      <c r="Z86" s="53">
        <v>174900</v>
      </c>
      <c r="AA86" s="54">
        <v>63.176614881439086</v>
      </c>
      <c r="AB86" s="54">
        <v>29</v>
      </c>
      <c r="AC86" s="55">
        <v>0.94305545091629028</v>
      </c>
      <c r="AD86" s="56">
        <v>0.96728110313415527</v>
      </c>
      <c r="AE86" s="52">
        <v>210370.80866666668</v>
      </c>
      <c r="AF86" s="53">
        <v>169900</v>
      </c>
      <c r="AG86" s="54">
        <v>52.111147433801897</v>
      </c>
      <c r="AH86" s="54">
        <v>25</v>
      </c>
      <c r="AI86" s="55">
        <v>0.97109484672546387</v>
      </c>
      <c r="AJ86" s="56">
        <v>1</v>
      </c>
      <c r="AK86" s="57">
        <v>35373</v>
      </c>
      <c r="AL86" s="58">
        <v>7189992519</v>
      </c>
      <c r="AM86" s="59">
        <v>46408</v>
      </c>
      <c r="AN86" s="60">
        <v>35856</v>
      </c>
      <c r="AO86" s="61">
        <v>203262.16376897634</v>
      </c>
      <c r="AP86" s="58">
        <v>172500</v>
      </c>
      <c r="AQ86" s="59">
        <v>65.479392379282061</v>
      </c>
      <c r="AR86" s="59">
        <v>20</v>
      </c>
      <c r="AS86" s="62">
        <v>0.9754565954208374</v>
      </c>
      <c r="AT86" s="62">
        <v>0.98921144008636475</v>
      </c>
      <c r="AU86" s="62">
        <v>0.95449608564376831</v>
      </c>
      <c r="AV86" s="63">
        <v>0.97674417495727539</v>
      </c>
      <c r="AW86" s="58">
        <v>227222.72496729175</v>
      </c>
      <c r="AX86" s="58">
        <v>179900</v>
      </c>
      <c r="AY86" s="61">
        <v>211582.26293346888</v>
      </c>
      <c r="AZ86" s="58">
        <v>179000</v>
      </c>
      <c r="BA86" s="59">
        <v>63.786649178131889</v>
      </c>
      <c r="BB86" s="59">
        <v>19</v>
      </c>
      <c r="BC86" s="62">
        <v>0.95531290769577026</v>
      </c>
      <c r="BD86" s="63">
        <v>0.9772675633430481</v>
      </c>
    </row>
    <row r="87" spans="1:56" x14ac:dyDescent="0.25">
      <c r="A87" s="47">
        <v>43739</v>
      </c>
      <c r="B87" s="48">
        <v>3246</v>
      </c>
      <c r="C87" s="49">
        <v>7920</v>
      </c>
      <c r="D87" s="50">
        <v>2.5049419403076172</v>
      </c>
      <c r="E87" s="49">
        <v>3854</v>
      </c>
      <c r="F87" s="49">
        <v>2916</v>
      </c>
      <c r="G87" s="49">
        <v>3246</v>
      </c>
      <c r="H87" s="51">
        <v>656505484</v>
      </c>
      <c r="I87" s="52">
        <v>202250.6112138016</v>
      </c>
      <c r="J87" s="53">
        <v>170000</v>
      </c>
      <c r="K87" s="54">
        <v>63.095252774352652</v>
      </c>
      <c r="L87" s="54">
        <v>23</v>
      </c>
      <c r="M87" s="55">
        <v>0.97094404697418213</v>
      </c>
      <c r="N87" s="55">
        <v>0.98563909530639648</v>
      </c>
      <c r="O87" s="55">
        <v>0.9478725790977478</v>
      </c>
      <c r="P87" s="56">
        <v>0.97103196382522583</v>
      </c>
      <c r="Q87" s="52">
        <v>274229.53364832076</v>
      </c>
      <c r="R87" s="53">
        <v>175000</v>
      </c>
      <c r="S87" s="54">
        <v>99.010606060606065</v>
      </c>
      <c r="T87" s="54">
        <v>57</v>
      </c>
      <c r="U87" s="55">
        <v>0.96699625253677368</v>
      </c>
      <c r="V87" s="56">
        <v>1</v>
      </c>
      <c r="W87" s="53">
        <v>216154.76765555263</v>
      </c>
      <c r="X87" s="53">
        <v>169900</v>
      </c>
      <c r="Y87" s="52">
        <v>208491.52947295422</v>
      </c>
      <c r="Z87" s="53">
        <v>175950</v>
      </c>
      <c r="AA87" s="54">
        <v>60.599794238683124</v>
      </c>
      <c r="AB87" s="54">
        <v>25</v>
      </c>
      <c r="AC87" s="55">
        <v>0.94800251722335815</v>
      </c>
      <c r="AD87" s="56">
        <v>0.97058820724487305</v>
      </c>
      <c r="AE87" s="52">
        <v>213363.55869565217</v>
      </c>
      <c r="AF87" s="53">
        <v>175000</v>
      </c>
      <c r="AG87" s="54">
        <v>49.873382624768944</v>
      </c>
      <c r="AH87" s="54">
        <v>22</v>
      </c>
      <c r="AI87" s="55">
        <v>0.97478777170181274</v>
      </c>
      <c r="AJ87" s="56">
        <v>1</v>
      </c>
      <c r="AK87" s="57">
        <v>32611</v>
      </c>
      <c r="AL87" s="58">
        <v>6626902336</v>
      </c>
      <c r="AM87" s="59">
        <v>43580</v>
      </c>
      <c r="AN87" s="60">
        <v>33407</v>
      </c>
      <c r="AO87" s="61">
        <v>203210.64475177089</v>
      </c>
      <c r="AP87" s="58">
        <v>172500</v>
      </c>
      <c r="AQ87" s="59">
        <v>65.788763079566721</v>
      </c>
      <c r="AR87" s="59">
        <v>20</v>
      </c>
      <c r="AS87" s="62">
        <v>0.97553664445877075</v>
      </c>
      <c r="AT87" s="62">
        <v>0.98939931392669678</v>
      </c>
      <c r="AU87" s="62">
        <v>0.9548184871673584</v>
      </c>
      <c r="AV87" s="63">
        <v>0.9771999716758728</v>
      </c>
      <c r="AW87" s="58">
        <v>228614.89950320363</v>
      </c>
      <c r="AX87" s="58">
        <v>179950</v>
      </c>
      <c r="AY87" s="61">
        <v>211773.05347253746</v>
      </c>
      <c r="AZ87" s="58">
        <v>179000</v>
      </c>
      <c r="BA87" s="59">
        <v>63.831341540120405</v>
      </c>
      <c r="BB87" s="59">
        <v>19</v>
      </c>
      <c r="BC87" s="62">
        <v>0.95618921518325806</v>
      </c>
      <c r="BD87" s="63">
        <v>0.97777777910232544</v>
      </c>
    </row>
    <row r="88" spans="1:56" x14ac:dyDescent="0.25">
      <c r="A88" s="47">
        <v>43709</v>
      </c>
      <c r="B88" s="48">
        <v>3105</v>
      </c>
      <c r="C88" s="49">
        <v>7966</v>
      </c>
      <c r="D88" s="50">
        <v>2.527618408203125</v>
      </c>
      <c r="E88" s="49">
        <v>3978</v>
      </c>
      <c r="F88" s="49">
        <v>3008</v>
      </c>
      <c r="G88" s="49">
        <v>3652</v>
      </c>
      <c r="H88" s="51">
        <v>638618445</v>
      </c>
      <c r="I88" s="52">
        <v>205674.21739130435</v>
      </c>
      <c r="J88" s="53">
        <v>173750</v>
      </c>
      <c r="K88" s="54">
        <v>61.826941669352237</v>
      </c>
      <c r="L88" s="54">
        <v>21</v>
      </c>
      <c r="M88" s="55">
        <v>0.97477734088897705</v>
      </c>
      <c r="N88" s="55">
        <v>0.98846787214279175</v>
      </c>
      <c r="O88" s="55">
        <v>0.95103651285171509</v>
      </c>
      <c r="P88" s="56">
        <v>0.97191011905670166</v>
      </c>
      <c r="Q88" s="52">
        <v>281781.36424510425</v>
      </c>
      <c r="R88" s="53">
        <v>180000</v>
      </c>
      <c r="S88" s="54">
        <v>98.988701983429578</v>
      </c>
      <c r="T88" s="54">
        <v>60</v>
      </c>
      <c r="U88" s="55">
        <v>0.96736586093902588</v>
      </c>
      <c r="V88" s="56">
        <v>1</v>
      </c>
      <c r="W88" s="53">
        <v>233146.31310803891</v>
      </c>
      <c r="X88" s="53">
        <v>179900</v>
      </c>
      <c r="Y88" s="52">
        <v>208651.3251181634</v>
      </c>
      <c r="Z88" s="53">
        <v>174900</v>
      </c>
      <c r="AA88" s="54">
        <v>62.924484364604126</v>
      </c>
      <c r="AB88" s="54">
        <v>21</v>
      </c>
      <c r="AC88" s="55">
        <v>0.95061361789703369</v>
      </c>
      <c r="AD88" s="56">
        <v>0.97208631038665771</v>
      </c>
      <c r="AE88" s="52">
        <v>212634.50483826376</v>
      </c>
      <c r="AF88" s="53">
        <v>174900</v>
      </c>
      <c r="AG88" s="54">
        <v>47.148138006571742</v>
      </c>
      <c r="AH88" s="54">
        <v>19</v>
      </c>
      <c r="AI88" s="55">
        <v>0.97605818510055542</v>
      </c>
      <c r="AJ88" s="56">
        <v>1</v>
      </c>
      <c r="AK88" s="57">
        <v>29365</v>
      </c>
      <c r="AL88" s="58">
        <v>5970396852</v>
      </c>
      <c r="AM88" s="59">
        <v>39726</v>
      </c>
      <c r="AN88" s="60">
        <v>30491</v>
      </c>
      <c r="AO88" s="61">
        <v>203316.76662693682</v>
      </c>
      <c r="AP88" s="58">
        <v>172500</v>
      </c>
      <c r="AQ88" s="59">
        <v>66.086522405861302</v>
      </c>
      <c r="AR88" s="59">
        <v>20</v>
      </c>
      <c r="AS88" s="62">
        <v>0.97604316473007202</v>
      </c>
      <c r="AT88" s="62">
        <v>0.98998886346817017</v>
      </c>
      <c r="AU88" s="62">
        <v>0.95558547973632813</v>
      </c>
      <c r="AV88" s="63">
        <v>0.97777777910232544</v>
      </c>
      <c r="AW88" s="58">
        <v>229823.56434155907</v>
      </c>
      <c r="AX88" s="58">
        <v>180000</v>
      </c>
      <c r="AY88" s="61">
        <v>212086.83336096283</v>
      </c>
      <c r="AZ88" s="58">
        <v>179000</v>
      </c>
      <c r="BA88" s="59">
        <v>64.140592694693311</v>
      </c>
      <c r="BB88" s="59">
        <v>18</v>
      </c>
      <c r="BC88" s="62">
        <v>0.95697164535522461</v>
      </c>
      <c r="BD88" s="63">
        <v>0.97872340679168701</v>
      </c>
    </row>
    <row r="89" spans="1:56" x14ac:dyDescent="0.25">
      <c r="A89" s="47">
        <v>43678</v>
      </c>
      <c r="B89" s="48">
        <v>4041</v>
      </c>
      <c r="C89" s="49">
        <v>8068</v>
      </c>
      <c r="D89" s="50">
        <v>2.5734562873840332</v>
      </c>
      <c r="E89" s="49">
        <v>4419</v>
      </c>
      <c r="F89" s="49">
        <v>3424</v>
      </c>
      <c r="G89" s="49">
        <v>3802</v>
      </c>
      <c r="H89" s="51">
        <v>848350261</v>
      </c>
      <c r="I89" s="52">
        <v>209935.72407819846</v>
      </c>
      <c r="J89" s="53">
        <v>178000</v>
      </c>
      <c r="K89" s="54">
        <v>57.468664850136243</v>
      </c>
      <c r="L89" s="54">
        <v>17</v>
      </c>
      <c r="M89" s="55">
        <v>0.97567212581634521</v>
      </c>
      <c r="N89" s="55">
        <v>0.99164342880249023</v>
      </c>
      <c r="O89" s="55">
        <v>0.9572407603263855</v>
      </c>
      <c r="P89" s="56">
        <v>0.97984874248504639</v>
      </c>
      <c r="Q89" s="52">
        <v>277187.52709790209</v>
      </c>
      <c r="R89" s="53">
        <v>179500</v>
      </c>
      <c r="S89" s="54">
        <v>95.479548834903326</v>
      </c>
      <c r="T89" s="54">
        <v>55</v>
      </c>
      <c r="U89" s="55">
        <v>0.9694555401802063</v>
      </c>
      <c r="V89" s="56">
        <v>1</v>
      </c>
      <c r="W89" s="53">
        <v>220056.36231884058</v>
      </c>
      <c r="X89" s="53">
        <v>175000</v>
      </c>
      <c r="Y89" s="52">
        <v>211815.38197298883</v>
      </c>
      <c r="Z89" s="53">
        <v>178000</v>
      </c>
      <c r="AA89" s="54">
        <v>60.857977790765631</v>
      </c>
      <c r="AB89" s="54">
        <v>22</v>
      </c>
      <c r="AC89" s="55">
        <v>0.94912046194076538</v>
      </c>
      <c r="AD89" s="56">
        <v>0.97142857313156128</v>
      </c>
      <c r="AE89" s="52">
        <v>214134.8021164021</v>
      </c>
      <c r="AF89" s="53">
        <v>175000</v>
      </c>
      <c r="AG89" s="54">
        <v>44.862440820620726</v>
      </c>
      <c r="AH89" s="54">
        <v>18</v>
      </c>
      <c r="AI89" s="55">
        <v>0.97517073154449463</v>
      </c>
      <c r="AJ89" s="56">
        <v>1</v>
      </c>
      <c r="AK89" s="57">
        <v>26260</v>
      </c>
      <c r="AL89" s="58">
        <v>5331778407</v>
      </c>
      <c r="AM89" s="59">
        <v>35748</v>
      </c>
      <c r="AN89" s="60">
        <v>27483</v>
      </c>
      <c r="AO89" s="61">
        <v>203038.0200685453</v>
      </c>
      <c r="AP89" s="58">
        <v>172500</v>
      </c>
      <c r="AQ89" s="59">
        <v>66.59019891776542</v>
      </c>
      <c r="AR89" s="59">
        <v>20</v>
      </c>
      <c r="AS89" s="62">
        <v>0.97619307041168213</v>
      </c>
      <c r="AT89" s="62">
        <v>0.99009901285171509</v>
      </c>
      <c r="AU89" s="62">
        <v>0.95612388849258423</v>
      </c>
      <c r="AV89" s="63">
        <v>0.97837281227111816</v>
      </c>
      <c r="AW89" s="58">
        <v>229456.53126325613</v>
      </c>
      <c r="AX89" s="58">
        <v>180000</v>
      </c>
      <c r="AY89" s="61">
        <v>212460.96385896541</v>
      </c>
      <c r="AZ89" s="58">
        <v>179888</v>
      </c>
      <c r="BA89" s="59">
        <v>64.273693792099039</v>
      </c>
      <c r="BB89" s="59">
        <v>18</v>
      </c>
      <c r="BC89" s="62">
        <v>0.9576650857925415</v>
      </c>
      <c r="BD89" s="63">
        <v>0.97938144207000732</v>
      </c>
    </row>
    <row r="90" spans="1:56" x14ac:dyDescent="0.25">
      <c r="A90" s="47">
        <v>43647</v>
      </c>
      <c r="B90" s="48">
        <v>3990</v>
      </c>
      <c r="C90" s="49">
        <v>8178</v>
      </c>
      <c r="D90" s="50">
        <v>2.6266260147094727</v>
      </c>
      <c r="E90" s="49">
        <v>4723</v>
      </c>
      <c r="F90" s="49">
        <v>3662</v>
      </c>
      <c r="G90" s="49">
        <v>4217</v>
      </c>
      <c r="H90" s="51">
        <v>855537143</v>
      </c>
      <c r="I90" s="52">
        <v>214420.3365914787</v>
      </c>
      <c r="J90" s="53">
        <v>185000</v>
      </c>
      <c r="K90" s="54">
        <v>56.143717080511664</v>
      </c>
      <c r="L90" s="54">
        <v>15</v>
      </c>
      <c r="M90" s="55">
        <v>0.97879749536514282</v>
      </c>
      <c r="N90" s="55">
        <v>0.99333333969116211</v>
      </c>
      <c r="O90" s="55">
        <v>0.96095293760299683</v>
      </c>
      <c r="P90" s="56">
        <v>0.98181819915771484</v>
      </c>
      <c r="Q90" s="52">
        <v>278660.70679277729</v>
      </c>
      <c r="R90" s="53">
        <v>179900</v>
      </c>
      <c r="S90" s="54">
        <v>94.348251406211787</v>
      </c>
      <c r="T90" s="54">
        <v>55</v>
      </c>
      <c r="U90" s="55">
        <v>0.9695131778717041</v>
      </c>
      <c r="V90" s="56">
        <v>1</v>
      </c>
      <c r="W90" s="53">
        <v>220511.36317135551</v>
      </c>
      <c r="X90" s="53">
        <v>179000</v>
      </c>
      <c r="Y90" s="52">
        <v>218098.9919197548</v>
      </c>
      <c r="Z90" s="53">
        <v>184900</v>
      </c>
      <c r="AA90" s="54">
        <v>57.134426229508193</v>
      </c>
      <c r="AB90" s="54">
        <v>18</v>
      </c>
      <c r="AC90" s="55">
        <v>0.9576876163482666</v>
      </c>
      <c r="AD90" s="56">
        <v>0.97777777910232544</v>
      </c>
      <c r="AE90" s="52">
        <v>221292.22181993723</v>
      </c>
      <c r="AF90" s="53">
        <v>180000</v>
      </c>
      <c r="AG90" s="54">
        <v>41.426132321555606</v>
      </c>
      <c r="AH90" s="54">
        <v>15</v>
      </c>
      <c r="AI90" s="55">
        <v>0.98025161027908325</v>
      </c>
      <c r="AJ90" s="56">
        <v>1</v>
      </c>
      <c r="AK90" s="57">
        <v>22219</v>
      </c>
      <c r="AL90" s="58">
        <v>4483428146</v>
      </c>
      <c r="AM90" s="59">
        <v>31329</v>
      </c>
      <c r="AN90" s="60">
        <v>24059</v>
      </c>
      <c r="AO90" s="61">
        <v>201783.52518115126</v>
      </c>
      <c r="AP90" s="58">
        <v>171000</v>
      </c>
      <c r="AQ90" s="59">
        <v>68.248547624408914</v>
      </c>
      <c r="AR90" s="59">
        <v>20</v>
      </c>
      <c r="AS90" s="62">
        <v>0.9762871265411377</v>
      </c>
      <c r="AT90" s="62">
        <v>0.9898979663848877</v>
      </c>
      <c r="AU90" s="62">
        <v>0.95592224597930908</v>
      </c>
      <c r="AV90" s="63">
        <v>0.97824037075042725</v>
      </c>
      <c r="AW90" s="58">
        <v>230774.082511124</v>
      </c>
      <c r="AX90" s="58">
        <v>182900</v>
      </c>
      <c r="AY90" s="61">
        <v>212553.37977556424</v>
      </c>
      <c r="AZ90" s="58">
        <v>179900</v>
      </c>
      <c r="BA90" s="59">
        <v>64.75984694089756</v>
      </c>
      <c r="BB90" s="59">
        <v>17</v>
      </c>
      <c r="BC90" s="62">
        <v>0.95888602733612061</v>
      </c>
      <c r="BD90" s="63">
        <v>0.98039215803146362</v>
      </c>
    </row>
    <row r="91" spans="1:56" x14ac:dyDescent="0.25">
      <c r="A91" s="47">
        <v>43617</v>
      </c>
      <c r="B91" s="48">
        <v>3991</v>
      </c>
      <c r="C91" s="49">
        <v>8182</v>
      </c>
      <c r="D91" s="50">
        <v>2.632561206817627</v>
      </c>
      <c r="E91" s="49">
        <v>5004</v>
      </c>
      <c r="F91" s="49">
        <v>3830</v>
      </c>
      <c r="G91" s="49">
        <v>4419</v>
      </c>
      <c r="H91" s="51">
        <v>892000802</v>
      </c>
      <c r="I91" s="52">
        <v>223503.08243547982</v>
      </c>
      <c r="J91" s="53">
        <v>191000</v>
      </c>
      <c r="K91" s="54">
        <v>55.010286001003514</v>
      </c>
      <c r="L91" s="54">
        <v>15</v>
      </c>
      <c r="M91" s="55">
        <v>0.98250031471252441</v>
      </c>
      <c r="N91" s="55">
        <v>0.99545454978942871</v>
      </c>
      <c r="O91" s="55">
        <v>0.96629071235656738</v>
      </c>
      <c r="P91" s="56">
        <v>0.9834437370300293</v>
      </c>
      <c r="Q91" s="52">
        <v>284018.02747997537</v>
      </c>
      <c r="R91" s="53">
        <v>187500</v>
      </c>
      <c r="S91" s="54">
        <v>93.287338059154237</v>
      </c>
      <c r="T91" s="54">
        <v>52</v>
      </c>
      <c r="U91" s="55">
        <v>0.97168576717376709</v>
      </c>
      <c r="V91" s="56">
        <v>1</v>
      </c>
      <c r="W91" s="53">
        <v>221854.53855494841</v>
      </c>
      <c r="X91" s="53">
        <v>184900</v>
      </c>
      <c r="Y91" s="52">
        <v>215577.79096638656</v>
      </c>
      <c r="Z91" s="53">
        <v>184900</v>
      </c>
      <c r="AA91" s="54">
        <v>56.008096108644551</v>
      </c>
      <c r="AB91" s="54">
        <v>15</v>
      </c>
      <c r="AC91" s="55">
        <v>0.96119362115859985</v>
      </c>
      <c r="AD91" s="56">
        <v>0.98268526792526245</v>
      </c>
      <c r="AE91" s="52">
        <v>223006.94857792946</v>
      </c>
      <c r="AF91" s="53">
        <v>185000</v>
      </c>
      <c r="AG91" s="54">
        <v>40.212944105001128</v>
      </c>
      <c r="AH91" s="54">
        <v>13</v>
      </c>
      <c r="AI91" s="55">
        <v>0.9813232421875</v>
      </c>
      <c r="AJ91" s="56">
        <v>1</v>
      </c>
      <c r="AK91" s="57">
        <v>18229</v>
      </c>
      <c r="AL91" s="58">
        <v>3627891003</v>
      </c>
      <c r="AM91" s="59">
        <v>26606</v>
      </c>
      <c r="AN91" s="60">
        <v>20397</v>
      </c>
      <c r="AO91" s="61">
        <v>199017.55461078501</v>
      </c>
      <c r="AP91" s="58">
        <v>168500</v>
      </c>
      <c r="AQ91" s="59">
        <v>70.897683609616863</v>
      </c>
      <c r="AR91" s="59">
        <v>22</v>
      </c>
      <c r="AS91" s="62">
        <v>0.97573423385620117</v>
      </c>
      <c r="AT91" s="62">
        <v>0.98918336629867554</v>
      </c>
      <c r="AU91" s="62">
        <v>0.9548148512840271</v>
      </c>
      <c r="AV91" s="63">
        <v>0.97741937637329102</v>
      </c>
      <c r="AW91" s="58">
        <v>232603.45258718941</v>
      </c>
      <c r="AX91" s="58">
        <v>184900</v>
      </c>
      <c r="AY91" s="61">
        <v>211568.26781825381</v>
      </c>
      <c r="AZ91" s="58">
        <v>179000</v>
      </c>
      <c r="BA91" s="59">
        <v>66.129078153363096</v>
      </c>
      <c r="BB91" s="59">
        <v>17</v>
      </c>
      <c r="BC91" s="62">
        <v>0.95909863710403442</v>
      </c>
      <c r="BD91" s="63">
        <v>0.98076921701431274</v>
      </c>
    </row>
    <row r="92" spans="1:56" x14ac:dyDescent="0.25">
      <c r="A92" s="47">
        <v>43586</v>
      </c>
      <c r="B92" s="48">
        <v>4191</v>
      </c>
      <c r="C92" s="49">
        <v>7861</v>
      </c>
      <c r="D92" s="50">
        <v>2.508296012878418</v>
      </c>
      <c r="E92" s="49">
        <v>5071</v>
      </c>
      <c r="F92" s="49">
        <v>3796</v>
      </c>
      <c r="G92" s="49">
        <v>4744</v>
      </c>
      <c r="H92" s="51">
        <v>861627853</v>
      </c>
      <c r="I92" s="52">
        <v>205590.03889286568</v>
      </c>
      <c r="J92" s="53">
        <v>175000</v>
      </c>
      <c r="K92" s="54">
        <v>65.04177608021007</v>
      </c>
      <c r="L92" s="54">
        <v>13</v>
      </c>
      <c r="M92" s="55">
        <v>0.98282772302627563</v>
      </c>
      <c r="N92" s="55">
        <v>0.99616855382919312</v>
      </c>
      <c r="O92" s="55">
        <v>0.96695494651794434</v>
      </c>
      <c r="P92" s="56">
        <v>0.98618388175964355</v>
      </c>
      <c r="Q92" s="52">
        <v>287634.90839402069</v>
      </c>
      <c r="R92" s="53">
        <v>185000</v>
      </c>
      <c r="S92" s="54">
        <v>96.139422465335201</v>
      </c>
      <c r="T92" s="54">
        <v>50</v>
      </c>
      <c r="U92" s="55">
        <v>0.97329717874526978</v>
      </c>
      <c r="V92" s="56">
        <v>1</v>
      </c>
      <c r="W92" s="53">
        <v>238783.08651551313</v>
      </c>
      <c r="X92" s="53">
        <v>190000</v>
      </c>
      <c r="Y92" s="52">
        <v>229367.76274352815</v>
      </c>
      <c r="Z92" s="53">
        <v>193500</v>
      </c>
      <c r="AA92" s="54">
        <v>53.9825995254416</v>
      </c>
      <c r="AB92" s="54">
        <v>15</v>
      </c>
      <c r="AC92" s="55">
        <v>0.96384119987487793</v>
      </c>
      <c r="AD92" s="56">
        <v>0.98274296522140503</v>
      </c>
      <c r="AE92" s="52">
        <v>228650.94951001278</v>
      </c>
      <c r="AF92" s="53">
        <v>189900</v>
      </c>
      <c r="AG92" s="54">
        <v>40.449198988195619</v>
      </c>
      <c r="AH92" s="54">
        <v>12</v>
      </c>
      <c r="AI92" s="55">
        <v>0.98288887739181519</v>
      </c>
      <c r="AJ92" s="56">
        <v>1</v>
      </c>
      <c r="AK92" s="57">
        <v>14238</v>
      </c>
      <c r="AL92" s="58">
        <v>2735890201</v>
      </c>
      <c r="AM92" s="59">
        <v>21602</v>
      </c>
      <c r="AN92" s="60">
        <v>16567</v>
      </c>
      <c r="AO92" s="61">
        <v>192154.10879336984</v>
      </c>
      <c r="AP92" s="58">
        <v>162500</v>
      </c>
      <c r="AQ92" s="59">
        <v>75.347315907813382</v>
      </c>
      <c r="AR92" s="59">
        <v>25</v>
      </c>
      <c r="AS92" s="62">
        <v>0.97383791208267212</v>
      </c>
      <c r="AT92" s="62">
        <v>0.98750001192092896</v>
      </c>
      <c r="AU92" s="62">
        <v>0.95159459114074707</v>
      </c>
      <c r="AV92" s="63">
        <v>0.97522985935211182</v>
      </c>
      <c r="AW92" s="58">
        <v>235087.45166269116</v>
      </c>
      <c r="AX92" s="58">
        <v>184900</v>
      </c>
      <c r="AY92" s="61">
        <v>210637.04897535985</v>
      </c>
      <c r="AZ92" s="58">
        <v>175000</v>
      </c>
      <c r="BA92" s="59">
        <v>68.470097861544033</v>
      </c>
      <c r="BB92" s="59">
        <v>18</v>
      </c>
      <c r="BC92" s="62">
        <v>0.95861184597015381</v>
      </c>
      <c r="BD92" s="63">
        <v>0.98025012016296387</v>
      </c>
    </row>
    <row r="93" spans="1:56" x14ac:dyDescent="0.25">
      <c r="A93" s="47">
        <v>43556</v>
      </c>
      <c r="B93" s="48">
        <v>3196</v>
      </c>
      <c r="C93" s="49">
        <v>7543</v>
      </c>
      <c r="D93" s="50">
        <v>2.4170472621917725</v>
      </c>
      <c r="E93" s="49">
        <v>5372</v>
      </c>
      <c r="F93" s="49">
        <v>4088</v>
      </c>
      <c r="G93" s="49">
        <v>4865</v>
      </c>
      <c r="H93" s="51">
        <v>620171719</v>
      </c>
      <c r="I93" s="52">
        <v>194046.21996245306</v>
      </c>
      <c r="J93" s="53">
        <v>164000</v>
      </c>
      <c r="K93" s="54">
        <v>71.818096430807771</v>
      </c>
      <c r="L93" s="54">
        <v>18</v>
      </c>
      <c r="M93" s="55">
        <v>0.97598934173583984</v>
      </c>
      <c r="N93" s="55">
        <v>0.98999583721160889</v>
      </c>
      <c r="O93" s="55">
        <v>0.9577937126159668</v>
      </c>
      <c r="P93" s="56">
        <v>0.98117154836654663</v>
      </c>
      <c r="Q93" s="52">
        <v>285253.87751566042</v>
      </c>
      <c r="R93" s="53">
        <v>180000</v>
      </c>
      <c r="S93" s="54">
        <v>100.42874187988863</v>
      </c>
      <c r="T93" s="54">
        <v>49</v>
      </c>
      <c r="U93" s="55">
        <v>0.9740867018699646</v>
      </c>
      <c r="V93" s="56">
        <v>1</v>
      </c>
      <c r="W93" s="53">
        <v>239512.90018761726</v>
      </c>
      <c r="X93" s="53">
        <v>194900</v>
      </c>
      <c r="Y93" s="52">
        <v>213439.90886638677</v>
      </c>
      <c r="Z93" s="53">
        <v>179900</v>
      </c>
      <c r="AA93" s="54">
        <v>55.758021062943911</v>
      </c>
      <c r="AB93" s="54">
        <v>12</v>
      </c>
      <c r="AC93" s="55">
        <v>0.96839958429336548</v>
      </c>
      <c r="AD93" s="56">
        <v>0.9873816967010498</v>
      </c>
      <c r="AE93" s="52">
        <v>214851.69001243266</v>
      </c>
      <c r="AF93" s="53">
        <v>179900</v>
      </c>
      <c r="AG93" s="54">
        <v>42.19794450154162</v>
      </c>
      <c r="AH93" s="54">
        <v>11</v>
      </c>
      <c r="AI93" s="55">
        <v>0.98380154371261597</v>
      </c>
      <c r="AJ93" s="56">
        <v>1</v>
      </c>
      <c r="AK93" s="57">
        <v>10047</v>
      </c>
      <c r="AL93" s="58">
        <v>1874262348</v>
      </c>
      <c r="AM93" s="59">
        <v>16531</v>
      </c>
      <c r="AN93" s="60">
        <v>12771</v>
      </c>
      <c r="AO93" s="61">
        <v>186549.45237384294</v>
      </c>
      <c r="AP93" s="58">
        <v>157500</v>
      </c>
      <c r="AQ93" s="59">
        <v>79.64582296126656</v>
      </c>
      <c r="AR93" s="59">
        <v>31</v>
      </c>
      <c r="AS93" s="62">
        <v>0.97008192539215088</v>
      </c>
      <c r="AT93" s="62">
        <v>0.98520344495773315</v>
      </c>
      <c r="AU93" s="62">
        <v>0.94517123699188232</v>
      </c>
      <c r="AV93" s="63">
        <v>0.97101449966430664</v>
      </c>
      <c r="AW93" s="58">
        <v>233951.16767565583</v>
      </c>
      <c r="AX93" s="58">
        <v>179950</v>
      </c>
      <c r="AY93" s="61">
        <v>205088.46928610958</v>
      </c>
      <c r="AZ93" s="58">
        <v>170000</v>
      </c>
      <c r="BA93" s="59">
        <v>72.776271452080564</v>
      </c>
      <c r="BB93" s="59">
        <v>20</v>
      </c>
      <c r="BC93" s="62">
        <v>0.95706057548522949</v>
      </c>
      <c r="BD93" s="63">
        <v>0.97927093505859375</v>
      </c>
    </row>
    <row r="94" spans="1:56" x14ac:dyDescent="0.25">
      <c r="A94" s="47">
        <v>43525</v>
      </c>
      <c r="B94" s="48">
        <v>2833</v>
      </c>
      <c r="C94" s="49">
        <v>7198</v>
      </c>
      <c r="D94" s="50">
        <v>2.2992520332336426</v>
      </c>
      <c r="E94" s="49">
        <v>4599</v>
      </c>
      <c r="F94" s="49">
        <v>3584</v>
      </c>
      <c r="G94" s="49">
        <v>3881</v>
      </c>
      <c r="H94" s="51">
        <v>527100071</v>
      </c>
      <c r="I94" s="52">
        <v>186057.20825979527</v>
      </c>
      <c r="J94" s="53">
        <v>157450</v>
      </c>
      <c r="K94" s="54">
        <v>78.472290857747964</v>
      </c>
      <c r="L94" s="54">
        <v>32</v>
      </c>
      <c r="M94" s="55">
        <v>0.9707830548286438</v>
      </c>
      <c r="N94" s="55">
        <v>0.98639458417892456</v>
      </c>
      <c r="O94" s="55">
        <v>0.94516497850418091</v>
      </c>
      <c r="P94" s="56">
        <v>0.9724961519241333</v>
      </c>
      <c r="Q94" s="52">
        <v>270554.09299398685</v>
      </c>
      <c r="R94" s="53">
        <v>163500</v>
      </c>
      <c r="S94" s="54">
        <v>106.21380939149763</v>
      </c>
      <c r="T94" s="54">
        <v>59</v>
      </c>
      <c r="U94" s="55">
        <v>0.97433739900588989</v>
      </c>
      <c r="V94" s="56">
        <v>1</v>
      </c>
      <c r="W94" s="53">
        <v>235601.27765535479</v>
      </c>
      <c r="X94" s="53">
        <v>185000</v>
      </c>
      <c r="Y94" s="52">
        <v>211393.42020827471</v>
      </c>
      <c r="Z94" s="53">
        <v>178000</v>
      </c>
      <c r="AA94" s="54">
        <v>70.5811225914549</v>
      </c>
      <c r="AB94" s="54">
        <v>15</v>
      </c>
      <c r="AC94" s="55">
        <v>0.96079015731811523</v>
      </c>
      <c r="AD94" s="56">
        <v>0.98363387584686279</v>
      </c>
      <c r="AE94" s="52">
        <v>207003.99271402549</v>
      </c>
      <c r="AF94" s="53">
        <v>173000</v>
      </c>
      <c r="AG94" s="54">
        <v>50.666323112599848</v>
      </c>
      <c r="AH94" s="54">
        <v>16</v>
      </c>
      <c r="AI94" s="55">
        <v>0.98019230365753174</v>
      </c>
      <c r="AJ94" s="56">
        <v>1</v>
      </c>
      <c r="AK94" s="57">
        <v>6851</v>
      </c>
      <c r="AL94" s="58">
        <v>1254090629</v>
      </c>
      <c r="AM94" s="59">
        <v>11159</v>
      </c>
      <c r="AN94" s="60">
        <v>8683</v>
      </c>
      <c r="AO94" s="61">
        <v>183052.20099255582</v>
      </c>
      <c r="AP94" s="58">
        <v>155000</v>
      </c>
      <c r="AQ94" s="59">
        <v>83.296247627390855</v>
      </c>
      <c r="AR94" s="59">
        <v>38</v>
      </c>
      <c r="AS94" s="62">
        <v>0.96733272075653076</v>
      </c>
      <c r="AT94" s="62">
        <v>0.98275864124298096</v>
      </c>
      <c r="AU94" s="62">
        <v>0.93929386138916016</v>
      </c>
      <c r="AV94" s="63">
        <v>0.96616876125335693</v>
      </c>
      <c r="AW94" s="58">
        <v>231261.87852671687</v>
      </c>
      <c r="AX94" s="58">
        <v>174900</v>
      </c>
      <c r="AY94" s="61">
        <v>201156.495</v>
      </c>
      <c r="AZ94" s="58">
        <v>167950</v>
      </c>
      <c r="BA94" s="59">
        <v>80.78336022124914</v>
      </c>
      <c r="BB94" s="59">
        <v>25</v>
      </c>
      <c r="BC94" s="62">
        <v>0.95172935724258423</v>
      </c>
      <c r="BD94" s="63">
        <v>0.97618478536605835</v>
      </c>
    </row>
    <row r="95" spans="1:56" x14ac:dyDescent="0.25">
      <c r="A95" s="47">
        <v>43497</v>
      </c>
      <c r="B95" s="48">
        <v>2144</v>
      </c>
      <c r="C95" s="49">
        <v>7130</v>
      </c>
      <c r="D95" s="50">
        <v>2.2660698890686035</v>
      </c>
      <c r="E95" s="49">
        <v>3294</v>
      </c>
      <c r="F95" s="49">
        <v>2741</v>
      </c>
      <c r="G95" s="49">
        <v>3219</v>
      </c>
      <c r="H95" s="51">
        <v>379378629</v>
      </c>
      <c r="I95" s="52">
        <v>176948.98740671642</v>
      </c>
      <c r="J95" s="53">
        <v>151689</v>
      </c>
      <c r="K95" s="54">
        <v>93.091503267973863</v>
      </c>
      <c r="L95" s="54">
        <v>43</v>
      </c>
      <c r="M95" s="55">
        <v>0.96594548225402832</v>
      </c>
      <c r="N95" s="55">
        <v>0.98149198293685913</v>
      </c>
      <c r="O95" s="55">
        <v>0.93705493211746216</v>
      </c>
      <c r="P95" s="56">
        <v>0.96363633871078491</v>
      </c>
      <c r="Q95" s="52">
        <v>261311.27145284621</v>
      </c>
      <c r="R95" s="53">
        <v>158500</v>
      </c>
      <c r="S95" s="54">
        <v>111.66493688639551</v>
      </c>
      <c r="T95" s="54">
        <v>73</v>
      </c>
      <c r="U95" s="55">
        <v>0.97202181816101074</v>
      </c>
      <c r="V95" s="56">
        <v>1</v>
      </c>
      <c r="W95" s="53">
        <v>252689.96491763269</v>
      </c>
      <c r="X95" s="53">
        <v>175000</v>
      </c>
      <c r="Y95" s="52">
        <v>198459.75592592591</v>
      </c>
      <c r="Z95" s="53">
        <v>164900</v>
      </c>
      <c r="AA95" s="54">
        <v>87.717883211678839</v>
      </c>
      <c r="AB95" s="54">
        <v>29</v>
      </c>
      <c r="AC95" s="55">
        <v>0.94837629795074463</v>
      </c>
      <c r="AD95" s="56">
        <v>0.97411763668060303</v>
      </c>
      <c r="AE95" s="52">
        <v>191696.50730948677</v>
      </c>
      <c r="AF95" s="53">
        <v>159900</v>
      </c>
      <c r="AG95" s="54">
        <v>63.175831003417208</v>
      </c>
      <c r="AH95" s="54">
        <v>30</v>
      </c>
      <c r="AI95" s="55">
        <v>0.97309410572052002</v>
      </c>
      <c r="AJ95" s="56">
        <v>1</v>
      </c>
      <c r="AK95" s="57">
        <v>4018</v>
      </c>
      <c r="AL95" s="58">
        <v>726990558</v>
      </c>
      <c r="AM95" s="59">
        <v>6560</v>
      </c>
      <c r="AN95" s="60">
        <v>5099</v>
      </c>
      <c r="AO95" s="61">
        <v>180933.43902439025</v>
      </c>
      <c r="AP95" s="58">
        <v>154900</v>
      </c>
      <c r="AQ95" s="59">
        <v>86.699203187251001</v>
      </c>
      <c r="AR95" s="59">
        <v>42</v>
      </c>
      <c r="AS95" s="62">
        <v>0.96489191055297852</v>
      </c>
      <c r="AT95" s="62">
        <v>0.98057824373245239</v>
      </c>
      <c r="AU95" s="62">
        <v>0.93513208627700806</v>
      </c>
      <c r="AV95" s="63">
        <v>0.96153843402862549</v>
      </c>
      <c r="AW95" s="58">
        <v>228225.30285273708</v>
      </c>
      <c r="AX95" s="58">
        <v>167950</v>
      </c>
      <c r="AY95" s="61">
        <v>193949.87814543294</v>
      </c>
      <c r="AZ95" s="58">
        <v>160000</v>
      </c>
      <c r="BA95" s="59">
        <v>87.95114773396115</v>
      </c>
      <c r="BB95" s="59">
        <v>35</v>
      </c>
      <c r="BC95" s="62">
        <v>0.94535297155380249</v>
      </c>
      <c r="BD95" s="63">
        <v>0.97034287452697754</v>
      </c>
    </row>
    <row r="96" spans="1:56" x14ac:dyDescent="0.25">
      <c r="A96" s="47">
        <v>43466</v>
      </c>
      <c r="B96" s="48">
        <v>1874</v>
      </c>
      <c r="C96" s="49">
        <v>7104</v>
      </c>
      <c r="D96" s="50">
        <v>2.264523983001709</v>
      </c>
      <c r="E96" s="49">
        <v>3266</v>
      </c>
      <c r="F96" s="49">
        <v>2358</v>
      </c>
      <c r="G96" s="49">
        <v>2722</v>
      </c>
      <c r="H96" s="51">
        <v>347611929</v>
      </c>
      <c r="I96" s="52">
        <v>185491.95784418358</v>
      </c>
      <c r="J96" s="53">
        <v>156000</v>
      </c>
      <c r="K96" s="54">
        <v>79.392742796157947</v>
      </c>
      <c r="L96" s="54">
        <v>41</v>
      </c>
      <c r="M96" s="55">
        <v>0.963675856590271</v>
      </c>
      <c r="N96" s="55">
        <v>0.97878909111022949</v>
      </c>
      <c r="O96" s="55">
        <v>0.93290907144546509</v>
      </c>
      <c r="P96" s="56">
        <v>0.95881557464599609</v>
      </c>
      <c r="Q96" s="52">
        <v>244670.90172511313</v>
      </c>
      <c r="R96" s="53">
        <v>149900</v>
      </c>
      <c r="S96" s="54">
        <v>114.16272522522523</v>
      </c>
      <c r="T96" s="54">
        <v>83.5</v>
      </c>
      <c r="U96" s="55">
        <v>0.96882826089859009</v>
      </c>
      <c r="V96" s="56">
        <v>1</v>
      </c>
      <c r="W96" s="53">
        <v>203219.01590271282</v>
      </c>
      <c r="X96" s="53">
        <v>158000</v>
      </c>
      <c r="Y96" s="52">
        <v>188761.69322539412</v>
      </c>
      <c r="Z96" s="53">
        <v>159500</v>
      </c>
      <c r="AA96" s="54">
        <v>88.222316504030545</v>
      </c>
      <c r="AB96" s="54">
        <v>42</v>
      </c>
      <c r="AC96" s="55">
        <v>0.94187247753143311</v>
      </c>
      <c r="AD96" s="56">
        <v>0.96551722288131714</v>
      </c>
      <c r="AE96" s="52">
        <v>188279.20317109145</v>
      </c>
      <c r="AF96" s="53">
        <v>156700</v>
      </c>
      <c r="AG96" s="54">
        <v>66.720793534166049</v>
      </c>
      <c r="AH96" s="54">
        <v>37</v>
      </c>
      <c r="AI96" s="55">
        <v>0.9710005521774292</v>
      </c>
      <c r="AJ96" s="56">
        <v>1</v>
      </c>
      <c r="AK96" s="57">
        <v>1874</v>
      </c>
      <c r="AL96" s="58">
        <v>347611929</v>
      </c>
      <c r="AM96" s="59">
        <v>3266</v>
      </c>
      <c r="AN96" s="60">
        <v>2358</v>
      </c>
      <c r="AO96" s="61">
        <v>185491.95784418358</v>
      </c>
      <c r="AP96" s="58">
        <v>156000</v>
      </c>
      <c r="AQ96" s="59">
        <v>79.392742796157947</v>
      </c>
      <c r="AR96" s="59">
        <v>41</v>
      </c>
      <c r="AS96" s="62">
        <v>0.963675856590271</v>
      </c>
      <c r="AT96" s="62">
        <v>0.97878909111022949</v>
      </c>
      <c r="AU96" s="62">
        <v>0.93290907144546509</v>
      </c>
      <c r="AV96" s="63">
        <v>0.95881557464599609</v>
      </c>
      <c r="AW96" s="58">
        <v>203219.01590271282</v>
      </c>
      <c r="AX96" s="58">
        <v>158000</v>
      </c>
      <c r="AY96" s="61">
        <v>188761.69322539412</v>
      </c>
      <c r="AZ96" s="58">
        <v>159500</v>
      </c>
      <c r="BA96" s="59">
        <v>88.222316504030545</v>
      </c>
      <c r="BB96" s="59">
        <v>42</v>
      </c>
      <c r="BC96" s="62">
        <v>0.94187247753143311</v>
      </c>
      <c r="BD96" s="63">
        <v>0.96551722288131714</v>
      </c>
    </row>
    <row r="97" spans="1:56" x14ac:dyDescent="0.25">
      <c r="A97" s="47">
        <v>43435</v>
      </c>
      <c r="B97" s="48">
        <v>2442</v>
      </c>
      <c r="C97" s="49">
        <v>7374</v>
      </c>
      <c r="D97" s="50">
        <v>2.3427498340606689</v>
      </c>
      <c r="E97" s="49">
        <v>2077</v>
      </c>
      <c r="F97" s="49">
        <v>1901</v>
      </c>
      <c r="G97" s="49">
        <v>2253</v>
      </c>
      <c r="H97" s="51">
        <v>460033829</v>
      </c>
      <c r="I97" s="52">
        <v>188384.04135954136</v>
      </c>
      <c r="J97" s="53">
        <v>157325</v>
      </c>
      <c r="K97" s="54">
        <v>71.411306841458412</v>
      </c>
      <c r="L97" s="54">
        <v>34</v>
      </c>
      <c r="M97" s="55">
        <v>0.9646868109703064</v>
      </c>
      <c r="N97" s="55">
        <v>0.98145061731338501</v>
      </c>
      <c r="O97" s="55">
        <v>0.93433296680450439</v>
      </c>
      <c r="P97" s="56">
        <v>0.96078431606292725</v>
      </c>
      <c r="Q97" s="52">
        <v>239308.24908275582</v>
      </c>
      <c r="R97" s="53">
        <v>149900</v>
      </c>
      <c r="S97" s="54">
        <v>114.12869541632763</v>
      </c>
      <c r="T97" s="54">
        <v>81</v>
      </c>
      <c r="U97" s="55">
        <v>0.96825814247131348</v>
      </c>
      <c r="V97" s="56">
        <v>1</v>
      </c>
      <c r="W97" s="53">
        <v>182807.8299220273</v>
      </c>
      <c r="X97" s="53">
        <v>144900</v>
      </c>
      <c r="Y97" s="52">
        <v>186733.19622641511</v>
      </c>
      <c r="Z97" s="53">
        <v>159000</v>
      </c>
      <c r="AA97" s="54">
        <v>74.550526315789469</v>
      </c>
      <c r="AB97" s="54">
        <v>42</v>
      </c>
      <c r="AC97" s="55">
        <v>0.93201524019241333</v>
      </c>
      <c r="AD97" s="56">
        <v>0.95999997854232788</v>
      </c>
      <c r="AE97" s="52">
        <v>188985.88381555153</v>
      </c>
      <c r="AF97" s="53">
        <v>155725</v>
      </c>
      <c r="AG97" s="54">
        <v>62.78029294274301</v>
      </c>
      <c r="AH97" s="54">
        <v>36</v>
      </c>
      <c r="AI97" s="55">
        <v>0.96668708324432373</v>
      </c>
      <c r="AJ97" s="56">
        <v>1</v>
      </c>
      <c r="AK97" s="57">
        <v>37771</v>
      </c>
      <c r="AL97" s="58">
        <v>7305103222</v>
      </c>
      <c r="AM97" s="59">
        <v>49970</v>
      </c>
      <c r="AN97" s="60">
        <v>37169</v>
      </c>
      <c r="AO97" s="61">
        <v>193410.19915276676</v>
      </c>
      <c r="AP97" s="58">
        <v>165000</v>
      </c>
      <c r="AQ97" s="59">
        <v>72.62436427209154</v>
      </c>
      <c r="AR97" s="59">
        <v>25</v>
      </c>
      <c r="AS97" s="62">
        <v>0.9747588038444519</v>
      </c>
      <c r="AT97" s="62">
        <v>0.98798799514770508</v>
      </c>
      <c r="AU97" s="62">
        <v>0.95309454202651978</v>
      </c>
      <c r="AV97" s="63">
        <v>0.97500002384185791</v>
      </c>
      <c r="AW97" s="58">
        <v>212943.73703921132</v>
      </c>
      <c r="AX97" s="58">
        <v>169900</v>
      </c>
      <c r="AY97" s="61">
        <v>200503.64241135912</v>
      </c>
      <c r="AZ97" s="58">
        <v>169900</v>
      </c>
      <c r="BA97" s="59">
        <v>71.459260854351157</v>
      </c>
      <c r="BB97" s="59">
        <v>24</v>
      </c>
      <c r="BC97" s="62">
        <v>0.95354598760604858</v>
      </c>
      <c r="BD97" s="63">
        <v>0.9754098653793335</v>
      </c>
    </row>
    <row r="98" spans="1:56" x14ac:dyDescent="0.25">
      <c r="A98" s="47">
        <v>43405</v>
      </c>
      <c r="B98" s="48">
        <v>2888</v>
      </c>
      <c r="C98" s="49">
        <v>8418</v>
      </c>
      <c r="D98" s="50">
        <v>2.6421844959259033</v>
      </c>
      <c r="E98" s="49">
        <v>2988</v>
      </c>
      <c r="F98" s="49">
        <v>2303</v>
      </c>
      <c r="G98" s="49">
        <v>2797</v>
      </c>
      <c r="H98" s="51">
        <v>559585617</v>
      </c>
      <c r="I98" s="52">
        <v>193762.33275623267</v>
      </c>
      <c r="J98" s="53">
        <v>166000</v>
      </c>
      <c r="K98" s="54">
        <v>71.535850363699339</v>
      </c>
      <c r="L98" s="54">
        <v>29</v>
      </c>
      <c r="M98" s="55">
        <v>0.96748709678649902</v>
      </c>
      <c r="N98" s="55">
        <v>0.9822353720664978</v>
      </c>
      <c r="O98" s="55">
        <v>0.94262439012527466</v>
      </c>
      <c r="P98" s="56">
        <v>0.96592450141906738</v>
      </c>
      <c r="Q98" s="52">
        <v>243522.3439292543</v>
      </c>
      <c r="R98" s="53">
        <v>155900</v>
      </c>
      <c r="S98" s="54">
        <v>103.15538132573057</v>
      </c>
      <c r="T98" s="54">
        <v>68</v>
      </c>
      <c r="U98" s="55">
        <v>0.96701294183731079</v>
      </c>
      <c r="V98" s="56">
        <v>1</v>
      </c>
      <c r="W98" s="53">
        <v>199791.8850340136</v>
      </c>
      <c r="X98" s="53">
        <v>155250</v>
      </c>
      <c r="Y98" s="52">
        <v>192229.5652368186</v>
      </c>
      <c r="Z98" s="53">
        <v>164700</v>
      </c>
      <c r="AA98" s="54">
        <v>66.679982631350413</v>
      </c>
      <c r="AB98" s="54">
        <v>34</v>
      </c>
      <c r="AC98" s="55">
        <v>0.93813025951385498</v>
      </c>
      <c r="AD98" s="56">
        <v>0.96128171682357788</v>
      </c>
      <c r="AE98" s="52">
        <v>196611.22480902146</v>
      </c>
      <c r="AF98" s="53">
        <v>159900</v>
      </c>
      <c r="AG98" s="54">
        <v>55.789059706828745</v>
      </c>
      <c r="AH98" s="54">
        <v>28</v>
      </c>
      <c r="AI98" s="55">
        <v>0.96966260671615601</v>
      </c>
      <c r="AJ98" s="56">
        <v>1</v>
      </c>
      <c r="AK98" s="57">
        <v>35329</v>
      </c>
      <c r="AL98" s="58">
        <v>6845069393</v>
      </c>
      <c r="AM98" s="59">
        <v>47893</v>
      </c>
      <c r="AN98" s="60">
        <v>35268</v>
      </c>
      <c r="AO98" s="61">
        <v>193757.62548120471</v>
      </c>
      <c r="AP98" s="58">
        <v>165000</v>
      </c>
      <c r="AQ98" s="59">
        <v>72.708221234176321</v>
      </c>
      <c r="AR98" s="59">
        <v>24</v>
      </c>
      <c r="AS98" s="62">
        <v>0.97545051574707031</v>
      </c>
      <c r="AT98" s="62">
        <v>0.98848921060562134</v>
      </c>
      <c r="AU98" s="62">
        <v>0.95438027381896973</v>
      </c>
      <c r="AV98" s="63">
        <v>0.97622025012969971</v>
      </c>
      <c r="AW98" s="58">
        <v>214249.81517308383</v>
      </c>
      <c r="AX98" s="58">
        <v>169900</v>
      </c>
      <c r="AY98" s="61">
        <v>201236.86985475631</v>
      </c>
      <c r="AZ98" s="58">
        <v>169900</v>
      </c>
      <c r="BA98" s="59">
        <v>71.292644180306937</v>
      </c>
      <c r="BB98" s="59">
        <v>23</v>
      </c>
      <c r="BC98" s="62">
        <v>0.95468568801879883</v>
      </c>
      <c r="BD98" s="63">
        <v>0.97622907161712646</v>
      </c>
    </row>
    <row r="99" spans="1:56" x14ac:dyDescent="0.25">
      <c r="A99" s="47">
        <v>43374</v>
      </c>
      <c r="B99" s="48">
        <v>3124</v>
      </c>
      <c r="C99" s="49">
        <v>8872</v>
      </c>
      <c r="D99" s="50">
        <v>2.7843916416168213</v>
      </c>
      <c r="E99" s="49">
        <v>4100</v>
      </c>
      <c r="F99" s="49">
        <v>2844</v>
      </c>
      <c r="G99" s="49">
        <v>3137</v>
      </c>
      <c r="H99" s="51">
        <v>606436358</v>
      </c>
      <c r="I99" s="52">
        <v>194121.75352112675</v>
      </c>
      <c r="J99" s="53">
        <v>164900</v>
      </c>
      <c r="K99" s="54">
        <v>80.238064722845237</v>
      </c>
      <c r="L99" s="54">
        <v>28</v>
      </c>
      <c r="M99" s="55">
        <v>0.97337323427200317</v>
      </c>
      <c r="N99" s="55">
        <v>0.98571425676345825</v>
      </c>
      <c r="O99" s="55">
        <v>0.94929677248001099</v>
      </c>
      <c r="P99" s="56">
        <v>0.97000002861022949</v>
      </c>
      <c r="Q99" s="52">
        <v>248994.35516143701</v>
      </c>
      <c r="R99" s="53">
        <v>163250</v>
      </c>
      <c r="S99" s="54">
        <v>95.932146077547344</v>
      </c>
      <c r="T99" s="54">
        <v>63</v>
      </c>
      <c r="U99" s="55">
        <v>0.96698921918869019</v>
      </c>
      <c r="V99" s="56">
        <v>1</v>
      </c>
      <c r="W99" s="53">
        <v>210175.51155358899</v>
      </c>
      <c r="X99" s="53">
        <v>165000</v>
      </c>
      <c r="Y99" s="52">
        <v>199519.92642377078</v>
      </c>
      <c r="Z99" s="53">
        <v>165000</v>
      </c>
      <c r="AA99" s="54">
        <v>76.01829053816391</v>
      </c>
      <c r="AB99" s="54">
        <v>28</v>
      </c>
      <c r="AC99" s="55">
        <v>0.94059544801712036</v>
      </c>
      <c r="AD99" s="56">
        <v>0.96428573131561279</v>
      </c>
      <c r="AE99" s="52">
        <v>206283.2074382815</v>
      </c>
      <c r="AF99" s="53">
        <v>167500</v>
      </c>
      <c r="AG99" s="54">
        <v>51.828498565508447</v>
      </c>
      <c r="AH99" s="54">
        <v>23</v>
      </c>
      <c r="AI99" s="55">
        <v>0.97330915927886963</v>
      </c>
      <c r="AJ99" s="56">
        <v>1</v>
      </c>
      <c r="AK99" s="57">
        <v>32441</v>
      </c>
      <c r="AL99" s="58">
        <v>6285483776</v>
      </c>
      <c r="AM99" s="59">
        <v>44905</v>
      </c>
      <c r="AN99" s="60">
        <v>32965</v>
      </c>
      <c r="AO99" s="61">
        <v>193757.20641183725</v>
      </c>
      <c r="AP99" s="58">
        <v>165000</v>
      </c>
      <c r="AQ99" s="59">
        <v>72.812607944732292</v>
      </c>
      <c r="AR99" s="59">
        <v>24</v>
      </c>
      <c r="AS99" s="62">
        <v>0.97615617513656616</v>
      </c>
      <c r="AT99" s="62">
        <v>0.98901098966598511</v>
      </c>
      <c r="AU99" s="62">
        <v>0.95542001724243164</v>
      </c>
      <c r="AV99" s="63">
        <v>0.97704529762268066</v>
      </c>
      <c r="AW99" s="58">
        <v>215207.01369153513</v>
      </c>
      <c r="AX99" s="58">
        <v>170000</v>
      </c>
      <c r="AY99" s="61">
        <v>201855.22407975461</v>
      </c>
      <c r="AZ99" s="58">
        <v>169950</v>
      </c>
      <c r="BA99" s="59">
        <v>71.61506009469467</v>
      </c>
      <c r="BB99" s="59">
        <v>22</v>
      </c>
      <c r="BC99" s="62">
        <v>0.95582067966461182</v>
      </c>
      <c r="BD99" s="63">
        <v>0.97719871997833252</v>
      </c>
    </row>
    <row r="100" spans="1:56" x14ac:dyDescent="0.25">
      <c r="A100" s="47">
        <v>43344</v>
      </c>
      <c r="B100" s="48">
        <v>2907</v>
      </c>
      <c r="C100" s="49">
        <v>8827</v>
      </c>
      <c r="D100" s="50">
        <v>2.7749135494232178</v>
      </c>
      <c r="E100" s="49">
        <v>3869</v>
      </c>
      <c r="F100" s="49">
        <v>2777</v>
      </c>
      <c r="G100" s="49">
        <v>3327</v>
      </c>
      <c r="H100" s="51">
        <v>555543103</v>
      </c>
      <c r="I100" s="52">
        <v>191105.29858961128</v>
      </c>
      <c r="J100" s="53">
        <v>165000</v>
      </c>
      <c r="K100" s="54">
        <v>72.388850653819688</v>
      </c>
      <c r="L100" s="54">
        <v>26</v>
      </c>
      <c r="M100" s="55">
        <v>0.97439664602279663</v>
      </c>
      <c r="N100" s="55">
        <v>0.98591548204421997</v>
      </c>
      <c r="O100" s="55">
        <v>0.94917994737625122</v>
      </c>
      <c r="P100" s="56">
        <v>0.97280758619308472</v>
      </c>
      <c r="Q100" s="52">
        <v>256417.30143214366</v>
      </c>
      <c r="R100" s="53">
        <v>167700</v>
      </c>
      <c r="S100" s="54">
        <v>94.942336014500967</v>
      </c>
      <c r="T100" s="54">
        <v>61</v>
      </c>
      <c r="U100" s="55">
        <v>0.968894362449646</v>
      </c>
      <c r="V100" s="56">
        <v>1</v>
      </c>
      <c r="W100" s="53">
        <v>214324.25656512604</v>
      </c>
      <c r="X100" s="53">
        <v>169900</v>
      </c>
      <c r="Y100" s="52">
        <v>199164.42746970252</v>
      </c>
      <c r="Z100" s="53">
        <v>169900</v>
      </c>
      <c r="AA100" s="54">
        <v>77.82306306306306</v>
      </c>
      <c r="AB100" s="54">
        <v>27</v>
      </c>
      <c r="AC100" s="55">
        <v>0.94725233316421509</v>
      </c>
      <c r="AD100" s="56">
        <v>0.9692307710647583</v>
      </c>
      <c r="AE100" s="52">
        <v>206763.91956124315</v>
      </c>
      <c r="AF100" s="53">
        <v>169900</v>
      </c>
      <c r="AG100" s="54">
        <v>50.889990982867445</v>
      </c>
      <c r="AH100" s="54">
        <v>23</v>
      </c>
      <c r="AI100" s="55">
        <v>0.97409158945083618</v>
      </c>
      <c r="AJ100" s="56">
        <v>1</v>
      </c>
      <c r="AK100" s="57">
        <v>29317</v>
      </c>
      <c r="AL100" s="58">
        <v>5679047418</v>
      </c>
      <c r="AM100" s="59">
        <v>40805</v>
      </c>
      <c r="AN100" s="60">
        <v>30121</v>
      </c>
      <c r="AO100" s="61">
        <v>193718.35918952108</v>
      </c>
      <c r="AP100" s="58">
        <v>165000</v>
      </c>
      <c r="AQ100" s="59">
        <v>72.021738388560905</v>
      </c>
      <c r="AR100" s="59">
        <v>23</v>
      </c>
      <c r="AS100" s="62">
        <v>0.97645270824432373</v>
      </c>
      <c r="AT100" s="62">
        <v>0.98941797018051147</v>
      </c>
      <c r="AU100" s="62">
        <v>0.95607203245162964</v>
      </c>
      <c r="AV100" s="63">
        <v>0.97777777910232544</v>
      </c>
      <c r="AW100" s="58">
        <v>215714.41721411041</v>
      </c>
      <c r="AX100" s="58">
        <v>172000</v>
      </c>
      <c r="AY100" s="61">
        <v>202076.96480032243</v>
      </c>
      <c r="AZ100" s="58">
        <v>170000</v>
      </c>
      <c r="BA100" s="59">
        <v>71.199236007307761</v>
      </c>
      <c r="BB100" s="59">
        <v>22</v>
      </c>
      <c r="BC100" s="62">
        <v>0.95726156234741211</v>
      </c>
      <c r="BD100" s="63">
        <v>0.97833037376403809</v>
      </c>
    </row>
    <row r="101" spans="1:56" x14ac:dyDescent="0.25">
      <c r="A101" s="47">
        <v>43313</v>
      </c>
      <c r="B101" s="48">
        <v>3782</v>
      </c>
      <c r="C101" s="49">
        <v>8887</v>
      </c>
      <c r="D101" s="50">
        <v>2.7658791542053223</v>
      </c>
      <c r="E101" s="49">
        <v>4662</v>
      </c>
      <c r="F101" s="49">
        <v>3300</v>
      </c>
      <c r="G101" s="49">
        <v>3406</v>
      </c>
      <c r="H101" s="51">
        <v>749098075</v>
      </c>
      <c r="I101" s="52">
        <v>198069.29534637759</v>
      </c>
      <c r="J101" s="53">
        <v>168000</v>
      </c>
      <c r="K101" s="54">
        <v>68.224219989423588</v>
      </c>
      <c r="L101" s="54">
        <v>23</v>
      </c>
      <c r="M101" s="55">
        <v>0.97417479753494263</v>
      </c>
      <c r="N101" s="55">
        <v>0.98712444305419922</v>
      </c>
      <c r="O101" s="55">
        <v>0.9523124098777771</v>
      </c>
      <c r="P101" s="56">
        <v>0.97453850507736206</v>
      </c>
      <c r="Q101" s="52">
        <v>256457.5567923671</v>
      </c>
      <c r="R101" s="53">
        <v>169500</v>
      </c>
      <c r="S101" s="54">
        <v>91.030944075616063</v>
      </c>
      <c r="T101" s="54">
        <v>56</v>
      </c>
      <c r="U101" s="55">
        <v>0.96960389614105225</v>
      </c>
      <c r="V101" s="56">
        <v>1</v>
      </c>
      <c r="W101" s="53">
        <v>208483.79908675799</v>
      </c>
      <c r="X101" s="53">
        <v>165000</v>
      </c>
      <c r="Y101" s="52">
        <v>203961.04242237934</v>
      </c>
      <c r="Z101" s="53">
        <v>170000</v>
      </c>
      <c r="AA101" s="54">
        <v>75.693240375871483</v>
      </c>
      <c r="AB101" s="54">
        <v>27</v>
      </c>
      <c r="AC101" s="55">
        <v>0.94888198375701904</v>
      </c>
      <c r="AD101" s="56">
        <v>0.97000002861022949</v>
      </c>
      <c r="AE101" s="52">
        <v>204874.8817938818</v>
      </c>
      <c r="AF101" s="53">
        <v>169000</v>
      </c>
      <c r="AG101" s="54">
        <v>50.86641221374046</v>
      </c>
      <c r="AH101" s="54">
        <v>21</v>
      </c>
      <c r="AI101" s="55">
        <v>0.97481602430343628</v>
      </c>
      <c r="AJ101" s="56">
        <v>1</v>
      </c>
      <c r="AK101" s="57">
        <v>26410</v>
      </c>
      <c r="AL101" s="58">
        <v>5123504315</v>
      </c>
      <c r="AM101" s="59">
        <v>36936</v>
      </c>
      <c r="AN101" s="60">
        <v>27344</v>
      </c>
      <c r="AO101" s="61">
        <v>194005.99473664281</v>
      </c>
      <c r="AP101" s="58">
        <v>165000</v>
      </c>
      <c r="AQ101" s="59">
        <v>71.981323635261589</v>
      </c>
      <c r="AR101" s="59">
        <v>23</v>
      </c>
      <c r="AS101" s="62">
        <v>0.97667771577835083</v>
      </c>
      <c r="AT101" s="62">
        <v>0.98979067802429199</v>
      </c>
      <c r="AU101" s="62">
        <v>0.95682615041732788</v>
      </c>
      <c r="AV101" s="63">
        <v>0.97847360372543335</v>
      </c>
      <c r="AW101" s="58">
        <v>215859.32788590514</v>
      </c>
      <c r="AX101" s="58">
        <v>172500</v>
      </c>
      <c r="AY101" s="61">
        <v>202370.15663585952</v>
      </c>
      <c r="AZ101" s="58">
        <v>170000</v>
      </c>
      <c r="BA101" s="59">
        <v>70.526673984632268</v>
      </c>
      <c r="BB101" s="59">
        <v>21</v>
      </c>
      <c r="BC101" s="62">
        <v>0.95826894044876099</v>
      </c>
      <c r="BD101" s="63">
        <v>0.97933065891265869</v>
      </c>
    </row>
    <row r="102" spans="1:56" x14ac:dyDescent="0.25">
      <c r="A102" s="47">
        <v>43282</v>
      </c>
      <c r="B102" s="48">
        <v>3924</v>
      </c>
      <c r="C102" s="49">
        <v>8641</v>
      </c>
      <c r="D102" s="50">
        <v>2.6921799182891846</v>
      </c>
      <c r="E102" s="49">
        <v>4511</v>
      </c>
      <c r="F102" s="49">
        <v>3376</v>
      </c>
      <c r="G102" s="49">
        <v>3726</v>
      </c>
      <c r="H102" s="51">
        <v>798931645</v>
      </c>
      <c r="I102" s="52">
        <v>203601.33664627932</v>
      </c>
      <c r="J102" s="53">
        <v>173305</v>
      </c>
      <c r="K102" s="54">
        <v>65.555215506248402</v>
      </c>
      <c r="L102" s="54">
        <v>18</v>
      </c>
      <c r="M102" s="55">
        <v>0.97955960035324097</v>
      </c>
      <c r="N102" s="55">
        <v>0.99029123783111572</v>
      </c>
      <c r="O102" s="55">
        <v>0.96130836009979248</v>
      </c>
      <c r="P102" s="56">
        <v>0.98039215803146362</v>
      </c>
      <c r="Q102" s="52">
        <v>262832.41873760353</v>
      </c>
      <c r="R102" s="53">
        <v>174900</v>
      </c>
      <c r="S102" s="54">
        <v>92.892257840527719</v>
      </c>
      <c r="T102" s="54">
        <v>55</v>
      </c>
      <c r="U102" s="55">
        <v>0.96985048055648804</v>
      </c>
      <c r="V102" s="56">
        <v>1</v>
      </c>
      <c r="W102" s="53">
        <v>217919.23104450907</v>
      </c>
      <c r="X102" s="53">
        <v>175000</v>
      </c>
      <c r="Y102" s="52">
        <v>202772.59399167163</v>
      </c>
      <c r="Z102" s="53">
        <v>174900</v>
      </c>
      <c r="AA102" s="54">
        <v>59.784296296296297</v>
      </c>
      <c r="AB102" s="54">
        <v>23</v>
      </c>
      <c r="AC102" s="55">
        <v>0.9547390341758728</v>
      </c>
      <c r="AD102" s="56">
        <v>0.97569692134857178</v>
      </c>
      <c r="AE102" s="52">
        <v>204096.73800539083</v>
      </c>
      <c r="AF102" s="53">
        <v>169900</v>
      </c>
      <c r="AG102" s="54">
        <v>44.399892646269457</v>
      </c>
      <c r="AH102" s="54">
        <v>17</v>
      </c>
      <c r="AI102" s="55">
        <v>0.97875773906707764</v>
      </c>
      <c r="AJ102" s="56">
        <v>1</v>
      </c>
      <c r="AK102" s="57">
        <v>22628</v>
      </c>
      <c r="AL102" s="58">
        <v>4374406240</v>
      </c>
      <c r="AM102" s="59">
        <v>32274</v>
      </c>
      <c r="AN102" s="60">
        <v>24044</v>
      </c>
      <c r="AO102" s="61">
        <v>193326.83254518936</v>
      </c>
      <c r="AP102" s="58">
        <v>165000</v>
      </c>
      <c r="AQ102" s="59">
        <v>72.60963961972142</v>
      </c>
      <c r="AR102" s="59">
        <v>23</v>
      </c>
      <c r="AS102" s="62">
        <v>0.97709810733795166</v>
      </c>
      <c r="AT102" s="62">
        <v>0.99024569988250732</v>
      </c>
      <c r="AU102" s="62">
        <v>0.95758479833602905</v>
      </c>
      <c r="AV102" s="63">
        <v>0.97914004325866699</v>
      </c>
      <c r="AW102" s="58">
        <v>216921.58696605286</v>
      </c>
      <c r="AX102" s="58">
        <v>174900</v>
      </c>
      <c r="AY102" s="61">
        <v>202152.68588477539</v>
      </c>
      <c r="AZ102" s="58">
        <v>170000</v>
      </c>
      <c r="BA102" s="59">
        <v>69.81740252174275</v>
      </c>
      <c r="BB102" s="59">
        <v>21</v>
      </c>
      <c r="BC102" s="62">
        <v>0.95955246686935425</v>
      </c>
      <c r="BD102" s="63">
        <v>0.98039215803146362</v>
      </c>
    </row>
    <row r="103" spans="1:56" x14ac:dyDescent="0.25">
      <c r="A103" s="47">
        <v>43252</v>
      </c>
      <c r="B103" s="48">
        <v>4303</v>
      </c>
      <c r="C103" s="49">
        <v>8601</v>
      </c>
      <c r="D103" s="50">
        <v>2.6908257007598877</v>
      </c>
      <c r="E103" s="49">
        <v>5261</v>
      </c>
      <c r="F103" s="49">
        <v>3745</v>
      </c>
      <c r="G103" s="49">
        <v>4152</v>
      </c>
      <c r="H103" s="51">
        <v>892722979</v>
      </c>
      <c r="I103" s="52">
        <v>207465.25191726701</v>
      </c>
      <c r="J103" s="53">
        <v>175000</v>
      </c>
      <c r="K103" s="54">
        <v>59.895421798745062</v>
      </c>
      <c r="L103" s="54">
        <v>16</v>
      </c>
      <c r="M103" s="55">
        <v>0.98173213005065918</v>
      </c>
      <c r="N103" s="55">
        <v>0.99609375</v>
      </c>
      <c r="O103" s="55">
        <v>0.96613651514053345</v>
      </c>
      <c r="P103" s="56">
        <v>0.98613250255584717</v>
      </c>
      <c r="Q103" s="52">
        <v>259835.0622590819</v>
      </c>
      <c r="R103" s="53">
        <v>174500</v>
      </c>
      <c r="S103" s="54">
        <v>88.56772468317638</v>
      </c>
      <c r="T103" s="54">
        <v>50</v>
      </c>
      <c r="U103" s="55">
        <v>0.97297900915145874</v>
      </c>
      <c r="V103" s="56">
        <v>1</v>
      </c>
      <c r="W103" s="53">
        <v>220151.32834388793</v>
      </c>
      <c r="X103" s="53">
        <v>178000</v>
      </c>
      <c r="Y103" s="52">
        <v>204931.57576579018</v>
      </c>
      <c r="Z103" s="53">
        <v>175000</v>
      </c>
      <c r="AA103" s="54">
        <v>70.788405022709057</v>
      </c>
      <c r="AB103" s="54">
        <v>19</v>
      </c>
      <c r="AC103" s="55">
        <v>0.95931148529052734</v>
      </c>
      <c r="AD103" s="56">
        <v>0.98000001907348633</v>
      </c>
      <c r="AE103" s="52">
        <v>206608.51146341464</v>
      </c>
      <c r="AF103" s="53">
        <v>169900</v>
      </c>
      <c r="AG103" s="54">
        <v>43.827793834296727</v>
      </c>
      <c r="AH103" s="54">
        <v>14</v>
      </c>
      <c r="AI103" s="55">
        <v>0.9792436957359314</v>
      </c>
      <c r="AJ103" s="56">
        <v>1</v>
      </c>
      <c r="AK103" s="57">
        <v>18704</v>
      </c>
      <c r="AL103" s="58">
        <v>3575474595</v>
      </c>
      <c r="AM103" s="59">
        <v>27763</v>
      </c>
      <c r="AN103" s="60">
        <v>20668</v>
      </c>
      <c r="AO103" s="61">
        <v>191171.18082660536</v>
      </c>
      <c r="AP103" s="58">
        <v>163000</v>
      </c>
      <c r="AQ103" s="59">
        <v>74.089279982882204</v>
      </c>
      <c r="AR103" s="59">
        <v>24</v>
      </c>
      <c r="AS103" s="62">
        <v>0.97658157348632813</v>
      </c>
      <c r="AT103" s="62">
        <v>0.99024391174316406</v>
      </c>
      <c r="AU103" s="62">
        <v>0.95680510997772217</v>
      </c>
      <c r="AV103" s="63">
        <v>0.97883599996566772</v>
      </c>
      <c r="AW103" s="58">
        <v>216759.15782382287</v>
      </c>
      <c r="AX103" s="58">
        <v>174500</v>
      </c>
      <c r="AY103" s="61">
        <v>202050.69757768535</v>
      </c>
      <c r="AZ103" s="58">
        <v>169900</v>
      </c>
      <c r="BA103" s="59">
        <v>71.45671959721146</v>
      </c>
      <c r="BB103" s="59">
        <v>20</v>
      </c>
      <c r="BC103" s="62">
        <v>0.96034407615661621</v>
      </c>
      <c r="BD103" s="63">
        <v>0.98133331537246704</v>
      </c>
    </row>
    <row r="104" spans="1:56" x14ac:dyDescent="0.25">
      <c r="A104" s="47">
        <v>43221</v>
      </c>
      <c r="B104" s="48">
        <v>4032</v>
      </c>
      <c r="C104" s="49">
        <v>8023</v>
      </c>
      <c r="D104" s="50">
        <v>2.5085594654083252</v>
      </c>
      <c r="E104" s="49">
        <v>5564</v>
      </c>
      <c r="F104" s="49">
        <v>3917</v>
      </c>
      <c r="G104" s="49">
        <v>4543</v>
      </c>
      <c r="H104" s="51">
        <v>796440665</v>
      </c>
      <c r="I104" s="52">
        <v>197529.92683531746</v>
      </c>
      <c r="J104" s="53">
        <v>170000</v>
      </c>
      <c r="K104" s="54">
        <v>70.960545905707193</v>
      </c>
      <c r="L104" s="54">
        <v>17</v>
      </c>
      <c r="M104" s="55">
        <v>0.98132181167602539</v>
      </c>
      <c r="N104" s="55">
        <v>0.99666529893875122</v>
      </c>
      <c r="O104" s="55">
        <v>0.96671885251998901</v>
      </c>
      <c r="P104" s="56">
        <v>0.98571425676345825</v>
      </c>
      <c r="Q104" s="52">
        <v>260743.90903371919</v>
      </c>
      <c r="R104" s="53">
        <v>174450</v>
      </c>
      <c r="S104" s="54">
        <v>91.62507790103453</v>
      </c>
      <c r="T104" s="54">
        <v>49</v>
      </c>
      <c r="U104" s="55">
        <v>0.97532826662063599</v>
      </c>
      <c r="V104" s="56">
        <v>1</v>
      </c>
      <c r="W104" s="53">
        <v>221618.81000725162</v>
      </c>
      <c r="X104" s="53">
        <v>179000</v>
      </c>
      <c r="Y104" s="52">
        <v>214038.77643426807</v>
      </c>
      <c r="Z104" s="53">
        <v>179500</v>
      </c>
      <c r="AA104" s="54">
        <v>62.57379979570991</v>
      </c>
      <c r="AB104" s="54">
        <v>16</v>
      </c>
      <c r="AC104" s="55">
        <v>0.96357136964797974</v>
      </c>
      <c r="AD104" s="56">
        <v>0.9838709831237793</v>
      </c>
      <c r="AE104" s="52">
        <v>212079.8016437139</v>
      </c>
      <c r="AF104" s="53">
        <v>174500</v>
      </c>
      <c r="AG104" s="54">
        <v>42.48470173893903</v>
      </c>
      <c r="AH104" s="54">
        <v>12</v>
      </c>
      <c r="AI104" s="55">
        <v>0.98181146383285522</v>
      </c>
      <c r="AJ104" s="56">
        <v>1</v>
      </c>
      <c r="AK104" s="57">
        <v>14401</v>
      </c>
      <c r="AL104" s="58">
        <v>2682751616</v>
      </c>
      <c r="AM104" s="59">
        <v>22502</v>
      </c>
      <c r="AN104" s="60">
        <v>16923</v>
      </c>
      <c r="AO104" s="61">
        <v>186302.19555555555</v>
      </c>
      <c r="AP104" s="58">
        <v>158000</v>
      </c>
      <c r="AQ104" s="59">
        <v>78.333333333333329</v>
      </c>
      <c r="AR104" s="59">
        <v>27</v>
      </c>
      <c r="AS104" s="62">
        <v>0.97504222393035889</v>
      </c>
      <c r="AT104" s="62">
        <v>0.98888885974884033</v>
      </c>
      <c r="AU104" s="62">
        <v>0.95401245355606079</v>
      </c>
      <c r="AV104" s="63">
        <v>0.97664231061935425</v>
      </c>
      <c r="AW104" s="58">
        <v>215964.70386516853</v>
      </c>
      <c r="AX104" s="58">
        <v>172500</v>
      </c>
      <c r="AY104" s="61">
        <v>201416.06485130778</v>
      </c>
      <c r="AZ104" s="58">
        <v>169900</v>
      </c>
      <c r="BA104" s="59">
        <v>71.604623662271621</v>
      </c>
      <c r="BB104" s="59">
        <v>20</v>
      </c>
      <c r="BC104" s="62">
        <v>0.96057122945785522</v>
      </c>
      <c r="BD104" s="63">
        <v>0.98153847455978394</v>
      </c>
    </row>
    <row r="105" spans="1:56" x14ac:dyDescent="0.25">
      <c r="A105" s="47">
        <v>43191</v>
      </c>
      <c r="B105" s="48">
        <v>3314</v>
      </c>
      <c r="C105" s="49">
        <v>7428</v>
      </c>
      <c r="D105" s="50">
        <v>2.3211896419525146</v>
      </c>
      <c r="E105" s="49">
        <v>5246</v>
      </c>
      <c r="F105" s="49">
        <v>3990</v>
      </c>
      <c r="G105" s="49">
        <v>4577</v>
      </c>
      <c r="H105" s="51">
        <v>623856833</v>
      </c>
      <c r="I105" s="52">
        <v>188248.89348219673</v>
      </c>
      <c r="J105" s="53">
        <v>159900</v>
      </c>
      <c r="K105" s="54">
        <v>75.927212322561161</v>
      </c>
      <c r="L105" s="54">
        <v>22</v>
      </c>
      <c r="M105" s="55">
        <v>0.98010998964309692</v>
      </c>
      <c r="N105" s="55">
        <v>0.99219846725463867</v>
      </c>
      <c r="O105" s="55">
        <v>0.96131587028503418</v>
      </c>
      <c r="P105" s="56">
        <v>0.98148149251937866</v>
      </c>
      <c r="Q105" s="52">
        <v>257018.70750237416</v>
      </c>
      <c r="R105" s="53">
        <v>167900</v>
      </c>
      <c r="S105" s="54">
        <v>97.127894453419501</v>
      </c>
      <c r="T105" s="54">
        <v>51</v>
      </c>
      <c r="U105" s="55">
        <v>0.97517955303192139</v>
      </c>
      <c r="V105" s="56">
        <v>1</v>
      </c>
      <c r="W105" s="53">
        <v>224224.59645403738</v>
      </c>
      <c r="X105" s="53">
        <v>179700</v>
      </c>
      <c r="Y105" s="52">
        <v>205974.36169128885</v>
      </c>
      <c r="Z105" s="53">
        <v>175000</v>
      </c>
      <c r="AA105" s="54">
        <v>69.548759087490595</v>
      </c>
      <c r="AB105" s="54">
        <v>16</v>
      </c>
      <c r="AC105" s="55">
        <v>0.96892470121383667</v>
      </c>
      <c r="AD105" s="56">
        <v>0.98734843730926514</v>
      </c>
      <c r="AE105" s="52">
        <v>208950.7525955379</v>
      </c>
      <c r="AF105" s="53">
        <v>172500</v>
      </c>
      <c r="AG105" s="54">
        <v>42.396110989731262</v>
      </c>
      <c r="AH105" s="54">
        <v>12</v>
      </c>
      <c r="AI105" s="55">
        <v>0.98426735401153564</v>
      </c>
      <c r="AJ105" s="56">
        <v>1</v>
      </c>
      <c r="AK105" s="57">
        <v>10369</v>
      </c>
      <c r="AL105" s="58">
        <v>1886310951</v>
      </c>
      <c r="AM105" s="59">
        <v>16938</v>
      </c>
      <c r="AN105" s="60">
        <v>13006</v>
      </c>
      <c r="AO105" s="61">
        <v>181935.85561342593</v>
      </c>
      <c r="AP105" s="58">
        <v>153000</v>
      </c>
      <c r="AQ105" s="59">
        <v>81.201042370427558</v>
      </c>
      <c r="AR105" s="59">
        <v>31</v>
      </c>
      <c r="AS105" s="62">
        <v>0.97259998321533203</v>
      </c>
      <c r="AT105" s="62">
        <v>0.98647058010101318</v>
      </c>
      <c r="AU105" s="62">
        <v>0.94906324148178101</v>
      </c>
      <c r="AV105" s="63">
        <v>0.97276264429092407</v>
      </c>
      <c r="AW105" s="58">
        <v>214100.95046014103</v>
      </c>
      <c r="AX105" s="58">
        <v>169900</v>
      </c>
      <c r="AY105" s="61">
        <v>197600.48977369934</v>
      </c>
      <c r="AZ105" s="58">
        <v>165000</v>
      </c>
      <c r="BA105" s="59">
        <v>74.325613603139189</v>
      </c>
      <c r="BB105" s="59">
        <v>22</v>
      </c>
      <c r="BC105" s="62">
        <v>0.95966464281082153</v>
      </c>
      <c r="BD105" s="63">
        <v>0.98083335161209106</v>
      </c>
    </row>
    <row r="106" spans="1:56" x14ac:dyDescent="0.25">
      <c r="A106" s="47">
        <v>43160</v>
      </c>
      <c r="B106" s="48">
        <v>3023</v>
      </c>
      <c r="C106" s="49">
        <v>6998</v>
      </c>
      <c r="D106" s="50">
        <v>2.1968293190002441</v>
      </c>
      <c r="E106" s="49">
        <v>5041</v>
      </c>
      <c r="F106" s="49">
        <v>3819</v>
      </c>
      <c r="G106" s="49">
        <v>3860</v>
      </c>
      <c r="H106" s="51">
        <v>545700629</v>
      </c>
      <c r="I106" s="52">
        <v>180575.98577101258</v>
      </c>
      <c r="J106" s="53">
        <v>150000</v>
      </c>
      <c r="K106" s="54">
        <v>85.73807947019867</v>
      </c>
      <c r="L106" s="54">
        <v>31</v>
      </c>
      <c r="M106" s="55">
        <v>0.971579909324646</v>
      </c>
      <c r="N106" s="55">
        <v>0.98694342374801636</v>
      </c>
      <c r="O106" s="55">
        <v>0.9510839581489563</v>
      </c>
      <c r="P106" s="56">
        <v>0.97368419170379639</v>
      </c>
      <c r="Q106" s="52">
        <v>244446.01401329096</v>
      </c>
      <c r="R106" s="53">
        <v>155000</v>
      </c>
      <c r="S106" s="54">
        <v>107.07659331237497</v>
      </c>
      <c r="T106" s="54">
        <v>57</v>
      </c>
      <c r="U106" s="55">
        <v>0.97354888916015625</v>
      </c>
      <c r="V106" s="56">
        <v>1</v>
      </c>
      <c r="W106" s="53">
        <v>217322.80337078651</v>
      </c>
      <c r="X106" s="53">
        <v>174000</v>
      </c>
      <c r="Y106" s="52">
        <v>197408.48515111694</v>
      </c>
      <c r="Z106" s="53">
        <v>164900</v>
      </c>
      <c r="AA106" s="54">
        <v>71.374213836477992</v>
      </c>
      <c r="AB106" s="54">
        <v>17</v>
      </c>
      <c r="AC106" s="55">
        <v>0.96665483713150024</v>
      </c>
      <c r="AD106" s="56">
        <v>0.98664170503616333</v>
      </c>
      <c r="AE106" s="52">
        <v>198243.51719645649</v>
      </c>
      <c r="AF106" s="53">
        <v>163000</v>
      </c>
      <c r="AG106" s="54">
        <v>51.346632124352332</v>
      </c>
      <c r="AH106" s="54">
        <v>15</v>
      </c>
      <c r="AI106" s="55">
        <v>0.9822806715965271</v>
      </c>
      <c r="AJ106" s="56">
        <v>1</v>
      </c>
      <c r="AK106" s="57">
        <v>7055</v>
      </c>
      <c r="AL106" s="58">
        <v>1262454118</v>
      </c>
      <c r="AM106" s="59">
        <v>11692</v>
      </c>
      <c r="AN106" s="60">
        <v>9016</v>
      </c>
      <c r="AO106" s="61">
        <v>178969.96285795292</v>
      </c>
      <c r="AP106" s="58">
        <v>149975</v>
      </c>
      <c r="AQ106" s="59">
        <v>83.677872340425537</v>
      </c>
      <c r="AR106" s="59">
        <v>35</v>
      </c>
      <c r="AS106" s="62">
        <v>0.96904057264328003</v>
      </c>
      <c r="AT106" s="62">
        <v>0.98349666595458984</v>
      </c>
      <c r="AU106" s="62">
        <v>0.94325095415115356</v>
      </c>
      <c r="AV106" s="63">
        <v>0.96862208843231201</v>
      </c>
      <c r="AW106" s="58">
        <v>209550.79029883066</v>
      </c>
      <c r="AX106" s="58">
        <v>168000</v>
      </c>
      <c r="AY106" s="61">
        <v>193920.22321728422</v>
      </c>
      <c r="AZ106" s="58">
        <v>160000</v>
      </c>
      <c r="BA106" s="59">
        <v>76.440941385435167</v>
      </c>
      <c r="BB106" s="59">
        <v>25</v>
      </c>
      <c r="BC106" s="62">
        <v>0.95559495687484741</v>
      </c>
      <c r="BD106" s="63">
        <v>0.97831523418426514</v>
      </c>
    </row>
    <row r="107" spans="1:56" x14ac:dyDescent="0.25">
      <c r="A107" s="47">
        <v>43132</v>
      </c>
      <c r="B107" s="48">
        <v>2032</v>
      </c>
      <c r="C107" s="49">
        <v>6709</v>
      </c>
      <c r="D107" s="50">
        <v>2.0969448089599609</v>
      </c>
      <c r="E107" s="49">
        <v>3426</v>
      </c>
      <c r="F107" s="49">
        <v>2662</v>
      </c>
      <c r="G107" s="49">
        <v>3178</v>
      </c>
      <c r="H107" s="51">
        <v>349075848</v>
      </c>
      <c r="I107" s="52">
        <v>171789.29527559056</v>
      </c>
      <c r="J107" s="53">
        <v>147700</v>
      </c>
      <c r="K107" s="54">
        <v>84.875862068965517</v>
      </c>
      <c r="L107" s="54">
        <v>41</v>
      </c>
      <c r="M107" s="55">
        <v>0.96654844284057617</v>
      </c>
      <c r="N107" s="55">
        <v>0.98226463794708252</v>
      </c>
      <c r="O107" s="55">
        <v>0.93815535306930542</v>
      </c>
      <c r="P107" s="56">
        <v>0.9647824764251709</v>
      </c>
      <c r="Q107" s="52">
        <v>233190.85197960408</v>
      </c>
      <c r="R107" s="53">
        <v>145900</v>
      </c>
      <c r="S107" s="54">
        <v>114.48949172753018</v>
      </c>
      <c r="T107" s="54">
        <v>74</v>
      </c>
      <c r="U107" s="55">
        <v>0.97185719013214111</v>
      </c>
      <c r="V107" s="56">
        <v>1</v>
      </c>
      <c r="W107" s="53">
        <v>207502.55181576617</v>
      </c>
      <c r="X107" s="53">
        <v>165000</v>
      </c>
      <c r="Y107" s="52">
        <v>196599.19854070659</v>
      </c>
      <c r="Z107" s="53">
        <v>164900</v>
      </c>
      <c r="AA107" s="54">
        <v>78.821938392186325</v>
      </c>
      <c r="AB107" s="54">
        <v>27</v>
      </c>
      <c r="AC107" s="55">
        <v>0.95147901773452759</v>
      </c>
      <c r="AD107" s="56">
        <v>0.97500002384185791</v>
      </c>
      <c r="AE107" s="52">
        <v>194788.53198976329</v>
      </c>
      <c r="AF107" s="53">
        <v>159900</v>
      </c>
      <c r="AG107" s="54">
        <v>61.10509754562618</v>
      </c>
      <c r="AH107" s="54">
        <v>26</v>
      </c>
      <c r="AI107" s="55">
        <v>0.97916263341903687</v>
      </c>
      <c r="AJ107" s="56">
        <v>1</v>
      </c>
      <c r="AK107" s="57">
        <v>4032</v>
      </c>
      <c r="AL107" s="58">
        <v>716753489</v>
      </c>
      <c r="AM107" s="59">
        <v>6651</v>
      </c>
      <c r="AN107" s="60">
        <v>5197</v>
      </c>
      <c r="AO107" s="61">
        <v>177766.24231150793</v>
      </c>
      <c r="AP107" s="58">
        <v>149900</v>
      </c>
      <c r="AQ107" s="59">
        <v>82.133995037220842</v>
      </c>
      <c r="AR107" s="59">
        <v>39</v>
      </c>
      <c r="AS107" s="62">
        <v>0.96714359521865845</v>
      </c>
      <c r="AT107" s="62">
        <v>0.98196393251419067</v>
      </c>
      <c r="AU107" s="62">
        <v>0.93738210201263428</v>
      </c>
      <c r="AV107" s="63">
        <v>0.9649122953414917</v>
      </c>
      <c r="AW107" s="58">
        <v>203646.85596707818</v>
      </c>
      <c r="AX107" s="58">
        <v>163400</v>
      </c>
      <c r="AY107" s="61">
        <v>191331.91653666148</v>
      </c>
      <c r="AZ107" s="58">
        <v>159900</v>
      </c>
      <c r="BA107" s="59">
        <v>80.164869029275806</v>
      </c>
      <c r="BB107" s="59">
        <v>33</v>
      </c>
      <c r="BC107" s="62">
        <v>0.94737845659255981</v>
      </c>
      <c r="BD107" s="63">
        <v>0.97182285785675049</v>
      </c>
    </row>
    <row r="108" spans="1:56" x14ac:dyDescent="0.25">
      <c r="A108" s="47">
        <v>43101</v>
      </c>
      <c r="B108" s="48">
        <v>2000</v>
      </c>
      <c r="C108" s="49">
        <v>6793</v>
      </c>
      <c r="D108" s="50">
        <v>2.123089075088501</v>
      </c>
      <c r="E108" s="49">
        <v>3225</v>
      </c>
      <c r="F108" s="49">
        <v>2535</v>
      </c>
      <c r="G108" s="49">
        <v>2535</v>
      </c>
      <c r="H108" s="51">
        <v>367677641</v>
      </c>
      <c r="I108" s="52">
        <v>183838.8205</v>
      </c>
      <c r="J108" s="53">
        <v>151500</v>
      </c>
      <c r="K108" s="54">
        <v>79.350999999999999</v>
      </c>
      <c r="L108" s="54">
        <v>36</v>
      </c>
      <c r="M108" s="55">
        <v>0.96775603294372559</v>
      </c>
      <c r="N108" s="55">
        <v>0.98137730360031128</v>
      </c>
      <c r="O108" s="55">
        <v>0.93658584356307983</v>
      </c>
      <c r="P108" s="56">
        <v>0.9649122953414917</v>
      </c>
      <c r="Q108" s="52">
        <v>225711.39949487447</v>
      </c>
      <c r="R108" s="53">
        <v>139900</v>
      </c>
      <c r="S108" s="54">
        <v>115.99852789636391</v>
      </c>
      <c r="T108" s="54">
        <v>80</v>
      </c>
      <c r="U108" s="55">
        <v>0.97060269117355347</v>
      </c>
      <c r="V108" s="56">
        <v>1</v>
      </c>
      <c r="W108" s="53">
        <v>199532.41304347827</v>
      </c>
      <c r="X108" s="53">
        <v>159900</v>
      </c>
      <c r="Y108" s="52">
        <v>185897.68423137878</v>
      </c>
      <c r="Z108" s="53">
        <v>156500</v>
      </c>
      <c r="AA108" s="54">
        <v>81.577865612648225</v>
      </c>
      <c r="AB108" s="54">
        <v>39</v>
      </c>
      <c r="AC108" s="55">
        <v>0.94313925504684448</v>
      </c>
      <c r="AD108" s="56">
        <v>0.96876657009124756</v>
      </c>
      <c r="AE108" s="52">
        <v>179317.59635931934</v>
      </c>
      <c r="AF108" s="53">
        <v>148900</v>
      </c>
      <c r="AG108" s="54">
        <v>68.164891518737676</v>
      </c>
      <c r="AH108" s="54">
        <v>37</v>
      </c>
      <c r="AI108" s="55">
        <v>0.97261160612106323</v>
      </c>
      <c r="AJ108" s="56">
        <v>1</v>
      </c>
      <c r="AK108" s="57">
        <v>2000</v>
      </c>
      <c r="AL108" s="58">
        <v>367677641</v>
      </c>
      <c r="AM108" s="59">
        <v>3225</v>
      </c>
      <c r="AN108" s="60">
        <v>2535</v>
      </c>
      <c r="AO108" s="61">
        <v>183838.8205</v>
      </c>
      <c r="AP108" s="58">
        <v>151500</v>
      </c>
      <c r="AQ108" s="59">
        <v>79.350999999999999</v>
      </c>
      <c r="AR108" s="59">
        <v>36</v>
      </c>
      <c r="AS108" s="62">
        <v>0.96775603294372559</v>
      </c>
      <c r="AT108" s="62">
        <v>0.98137730360031128</v>
      </c>
      <c r="AU108" s="62">
        <v>0.93658584356307983</v>
      </c>
      <c r="AV108" s="63">
        <v>0.9649122953414917</v>
      </c>
      <c r="AW108" s="58">
        <v>199532.41304347827</v>
      </c>
      <c r="AX108" s="58">
        <v>159900</v>
      </c>
      <c r="AY108" s="61">
        <v>185897.68423137878</v>
      </c>
      <c r="AZ108" s="58">
        <v>156500</v>
      </c>
      <c r="BA108" s="59">
        <v>81.577865612648225</v>
      </c>
      <c r="BB108" s="59">
        <v>39</v>
      </c>
      <c r="BC108" s="62">
        <v>0.94313925504684448</v>
      </c>
      <c r="BD108" s="63">
        <v>0.96876657009124756</v>
      </c>
    </row>
    <row r="109" spans="1:56" x14ac:dyDescent="0.25">
      <c r="A109" s="47">
        <v>43070</v>
      </c>
      <c r="B109" s="48">
        <v>2903</v>
      </c>
      <c r="C109" s="49">
        <v>7006</v>
      </c>
      <c r="D109" s="50">
        <v>2.1948049068450928</v>
      </c>
      <c r="E109" s="49">
        <v>2265</v>
      </c>
      <c r="F109" s="49">
        <v>2040</v>
      </c>
      <c r="G109" s="49">
        <v>2196</v>
      </c>
      <c r="H109" s="51">
        <v>527545682</v>
      </c>
      <c r="I109" s="52">
        <v>181724.31346882536</v>
      </c>
      <c r="J109" s="53">
        <v>152000</v>
      </c>
      <c r="K109" s="54">
        <v>82.355961405926948</v>
      </c>
      <c r="L109" s="54">
        <v>36</v>
      </c>
      <c r="M109" s="55">
        <v>0.96710038185119629</v>
      </c>
      <c r="N109" s="55">
        <v>0.98251640796661377</v>
      </c>
      <c r="O109" s="55">
        <v>0.93767005205154419</v>
      </c>
      <c r="P109" s="56">
        <v>0.96268653869628906</v>
      </c>
      <c r="Q109" s="52">
        <v>218829.57056971086</v>
      </c>
      <c r="R109" s="53">
        <v>135000</v>
      </c>
      <c r="S109" s="54">
        <v>117.45261204681701</v>
      </c>
      <c r="T109" s="54">
        <v>81</v>
      </c>
      <c r="U109" s="55">
        <v>0.96839672327041626</v>
      </c>
      <c r="V109" s="56">
        <v>1</v>
      </c>
      <c r="W109" s="53">
        <v>173897.35015631979</v>
      </c>
      <c r="X109" s="53">
        <v>135000</v>
      </c>
      <c r="Y109" s="52">
        <v>181177.63417085426</v>
      </c>
      <c r="Z109" s="53">
        <v>149900</v>
      </c>
      <c r="AA109" s="54">
        <v>90.516176470588235</v>
      </c>
      <c r="AB109" s="54">
        <v>41</v>
      </c>
      <c r="AC109" s="55">
        <v>0.93182450532913208</v>
      </c>
      <c r="AD109" s="56">
        <v>0.96107161045074463</v>
      </c>
      <c r="AE109" s="52">
        <v>195411.58831710709</v>
      </c>
      <c r="AF109" s="53">
        <v>155000</v>
      </c>
      <c r="AG109" s="54">
        <v>65.528688524590166</v>
      </c>
      <c r="AH109" s="54">
        <v>33</v>
      </c>
      <c r="AI109" s="55">
        <v>0.97047275304794312</v>
      </c>
      <c r="AJ109" s="56">
        <v>1</v>
      </c>
      <c r="AK109" s="57">
        <v>38305</v>
      </c>
      <c r="AL109" s="58">
        <v>7055673192</v>
      </c>
      <c r="AM109" s="59">
        <v>50365</v>
      </c>
      <c r="AN109" s="60">
        <v>37788</v>
      </c>
      <c r="AO109" s="61">
        <v>184197.18553713613</v>
      </c>
      <c r="AP109" s="58">
        <v>157000</v>
      </c>
      <c r="AQ109" s="59">
        <v>78.884024657820504</v>
      </c>
      <c r="AR109" s="59">
        <v>28</v>
      </c>
      <c r="AS109" s="62">
        <v>0.97253674268722534</v>
      </c>
      <c r="AT109" s="62">
        <v>0.98723405599594116</v>
      </c>
      <c r="AU109" s="62">
        <v>0.94833111763000488</v>
      </c>
      <c r="AV109" s="63">
        <v>0.97333335876464844</v>
      </c>
      <c r="AW109" s="58">
        <v>199514.01013669482</v>
      </c>
      <c r="AX109" s="58">
        <v>159950</v>
      </c>
      <c r="AY109" s="61">
        <v>191521.21537101053</v>
      </c>
      <c r="AZ109" s="58">
        <v>160000</v>
      </c>
      <c r="BA109" s="59">
        <v>77.492493844157906</v>
      </c>
      <c r="BB109" s="59">
        <v>27</v>
      </c>
      <c r="BC109" s="62">
        <v>0.9495537281036377</v>
      </c>
      <c r="BD109" s="63">
        <v>0.9738505482673645</v>
      </c>
    </row>
    <row r="110" spans="1:56" x14ac:dyDescent="0.25">
      <c r="A110" s="47">
        <v>43040</v>
      </c>
      <c r="B110" s="48">
        <v>2892</v>
      </c>
      <c r="C110" s="49">
        <v>8012</v>
      </c>
      <c r="D110" s="50">
        <v>2.5243258476257324</v>
      </c>
      <c r="E110" s="49">
        <v>3038</v>
      </c>
      <c r="F110" s="49">
        <v>2401</v>
      </c>
      <c r="G110" s="49">
        <v>2831</v>
      </c>
      <c r="H110" s="51">
        <v>530003420</v>
      </c>
      <c r="I110" s="52">
        <v>183265.35961272474</v>
      </c>
      <c r="J110" s="53">
        <v>155750</v>
      </c>
      <c r="K110" s="54">
        <v>76.567820069204146</v>
      </c>
      <c r="L110" s="54">
        <v>31</v>
      </c>
      <c r="M110" s="55">
        <v>0.96750903129577637</v>
      </c>
      <c r="N110" s="55">
        <v>0.98363387584686279</v>
      </c>
      <c r="O110" s="55">
        <v>0.93818396329879761</v>
      </c>
      <c r="P110" s="56">
        <v>0.96511626243591309</v>
      </c>
      <c r="Q110" s="52">
        <v>228764.32020138451</v>
      </c>
      <c r="R110" s="53">
        <v>142900</v>
      </c>
      <c r="S110" s="54">
        <v>110.18759360958562</v>
      </c>
      <c r="T110" s="54">
        <v>73</v>
      </c>
      <c r="U110" s="55">
        <v>0.96523869037628174</v>
      </c>
      <c r="V110" s="56">
        <v>1</v>
      </c>
      <c r="W110" s="53">
        <v>188731.148445336</v>
      </c>
      <c r="X110" s="53">
        <v>149800</v>
      </c>
      <c r="Y110" s="52">
        <v>190886.66709021601</v>
      </c>
      <c r="Z110" s="53">
        <v>159800</v>
      </c>
      <c r="AA110" s="54">
        <v>81.384839650145778</v>
      </c>
      <c r="AB110" s="54">
        <v>35</v>
      </c>
      <c r="AC110" s="55">
        <v>0.93627184629440308</v>
      </c>
      <c r="AD110" s="56">
        <v>0.96153843402862549</v>
      </c>
      <c r="AE110" s="52">
        <v>190440.49946371111</v>
      </c>
      <c r="AF110" s="53">
        <v>154900</v>
      </c>
      <c r="AG110" s="54">
        <v>56.128223242670437</v>
      </c>
      <c r="AH110" s="54">
        <v>30</v>
      </c>
      <c r="AI110" s="55">
        <v>0.9717714786529541</v>
      </c>
      <c r="AJ110" s="56">
        <v>1</v>
      </c>
      <c r="AK110" s="57">
        <v>35402</v>
      </c>
      <c r="AL110" s="58">
        <v>6528127510</v>
      </c>
      <c r="AM110" s="59">
        <v>48100</v>
      </c>
      <c r="AN110" s="60">
        <v>35748</v>
      </c>
      <c r="AO110" s="61">
        <v>184399.96356138072</v>
      </c>
      <c r="AP110" s="58">
        <v>157000</v>
      </c>
      <c r="AQ110" s="59">
        <v>78.599259510485552</v>
      </c>
      <c r="AR110" s="59">
        <v>27</v>
      </c>
      <c r="AS110" s="62">
        <v>0.97298049926757813</v>
      </c>
      <c r="AT110" s="62">
        <v>0.98763638734817505</v>
      </c>
      <c r="AU110" s="62">
        <v>0.94920015335083008</v>
      </c>
      <c r="AV110" s="63">
        <v>0.97391301393508911</v>
      </c>
      <c r="AW110" s="58">
        <v>200719.4683480454</v>
      </c>
      <c r="AX110" s="58">
        <v>160000</v>
      </c>
      <c r="AY110" s="61">
        <v>192103.87811022729</v>
      </c>
      <c r="AZ110" s="58">
        <v>162500</v>
      </c>
      <c r="BA110" s="59">
        <v>76.74888745836715</v>
      </c>
      <c r="BB110" s="59">
        <v>27</v>
      </c>
      <c r="BC110" s="62">
        <v>0.95054930448532104</v>
      </c>
      <c r="BD110" s="63">
        <v>0.97443497180938721</v>
      </c>
    </row>
    <row r="111" spans="1:56" x14ac:dyDescent="0.25">
      <c r="A111" s="47">
        <v>43009</v>
      </c>
      <c r="B111" s="48">
        <v>3060</v>
      </c>
      <c r="C111" s="49">
        <v>8484</v>
      </c>
      <c r="D111" s="50">
        <v>2.6850934028625488</v>
      </c>
      <c r="E111" s="49">
        <v>3808</v>
      </c>
      <c r="F111" s="49">
        <v>3012</v>
      </c>
      <c r="G111" s="49">
        <v>3120</v>
      </c>
      <c r="H111" s="51">
        <v>552887425</v>
      </c>
      <c r="I111" s="52">
        <v>180682.16503267974</v>
      </c>
      <c r="J111" s="53">
        <v>157000</v>
      </c>
      <c r="K111" s="54">
        <v>79.189604445897359</v>
      </c>
      <c r="L111" s="54">
        <v>33</v>
      </c>
      <c r="M111" s="55">
        <v>0.96863776445388794</v>
      </c>
      <c r="N111" s="55">
        <v>0.98442542552947998</v>
      </c>
      <c r="O111" s="55">
        <v>0.9414973258972168</v>
      </c>
      <c r="P111" s="56">
        <v>0.96773672103881836</v>
      </c>
      <c r="Q111" s="52">
        <v>236689.17559876689</v>
      </c>
      <c r="R111" s="53">
        <v>149900</v>
      </c>
      <c r="S111" s="54">
        <v>102.56777463460632</v>
      </c>
      <c r="T111" s="54">
        <v>65</v>
      </c>
      <c r="U111" s="55">
        <v>0.96550142765045166</v>
      </c>
      <c r="V111" s="56">
        <v>1</v>
      </c>
      <c r="W111" s="53">
        <v>196187.73099415205</v>
      </c>
      <c r="X111" s="53">
        <v>155000</v>
      </c>
      <c r="Y111" s="52">
        <v>187344.82655826557</v>
      </c>
      <c r="Z111" s="53">
        <v>159900</v>
      </c>
      <c r="AA111" s="54">
        <v>79.595879029577929</v>
      </c>
      <c r="AB111" s="54">
        <v>34</v>
      </c>
      <c r="AC111" s="55">
        <v>0.9409637451171875</v>
      </c>
      <c r="AD111" s="56">
        <v>0.96475422382354736</v>
      </c>
      <c r="AE111" s="52">
        <v>189563.84555229716</v>
      </c>
      <c r="AF111" s="53">
        <v>155000</v>
      </c>
      <c r="AG111" s="54">
        <v>54.771794871794874</v>
      </c>
      <c r="AH111" s="54">
        <v>26</v>
      </c>
      <c r="AI111" s="55">
        <v>0.97220510244369507</v>
      </c>
      <c r="AJ111" s="56">
        <v>1</v>
      </c>
      <c r="AK111" s="57">
        <v>32510</v>
      </c>
      <c r="AL111" s="58">
        <v>5998124090</v>
      </c>
      <c r="AM111" s="59">
        <v>45062</v>
      </c>
      <c r="AN111" s="60">
        <v>33347</v>
      </c>
      <c r="AO111" s="61">
        <v>184500.8948015995</v>
      </c>
      <c r="AP111" s="58">
        <v>157000</v>
      </c>
      <c r="AQ111" s="59">
        <v>78.779945832820388</v>
      </c>
      <c r="AR111" s="59">
        <v>27</v>
      </c>
      <c r="AS111" s="62">
        <v>0.97346383333206177</v>
      </c>
      <c r="AT111" s="62">
        <v>0.98795181512832642</v>
      </c>
      <c r="AU111" s="62">
        <v>0.95017296075820923</v>
      </c>
      <c r="AV111" s="63">
        <v>0.97470557689666748</v>
      </c>
      <c r="AW111" s="58">
        <v>201523.63674897395</v>
      </c>
      <c r="AX111" s="58">
        <v>162900</v>
      </c>
      <c r="AY111" s="61">
        <v>192191.05384335376</v>
      </c>
      <c r="AZ111" s="58">
        <v>162850</v>
      </c>
      <c r="BA111" s="59">
        <v>76.414906385021609</v>
      </c>
      <c r="BB111" s="59">
        <v>26</v>
      </c>
      <c r="BC111" s="62">
        <v>0.9515722393989563</v>
      </c>
      <c r="BD111" s="63">
        <v>0.97518247365951538</v>
      </c>
    </row>
    <row r="112" spans="1:56" x14ac:dyDescent="0.25">
      <c r="A112" s="47">
        <v>42979</v>
      </c>
      <c r="B112" s="48">
        <v>3292</v>
      </c>
      <c r="C112" s="49">
        <v>8902</v>
      </c>
      <c r="D112" s="50">
        <v>2.8234174251556396</v>
      </c>
      <c r="E112" s="49">
        <v>4198</v>
      </c>
      <c r="F112" s="49">
        <v>2849</v>
      </c>
      <c r="G112" s="49">
        <v>3239</v>
      </c>
      <c r="H112" s="51">
        <v>597798642</v>
      </c>
      <c r="I112" s="52">
        <v>181591.32503037667</v>
      </c>
      <c r="J112" s="53">
        <v>158500</v>
      </c>
      <c r="K112" s="54">
        <v>80.671832269826794</v>
      </c>
      <c r="L112" s="54">
        <v>31</v>
      </c>
      <c r="M112" s="55">
        <v>0.97420388460159302</v>
      </c>
      <c r="N112" s="55">
        <v>0.98650532960891724</v>
      </c>
      <c r="O112" s="55">
        <v>0.94798773527145386</v>
      </c>
      <c r="P112" s="56">
        <v>0.96909093856811523</v>
      </c>
      <c r="Q112" s="52">
        <v>237321.59508438103</v>
      </c>
      <c r="R112" s="53">
        <v>154900</v>
      </c>
      <c r="S112" s="54">
        <v>96.320826780498763</v>
      </c>
      <c r="T112" s="54">
        <v>59</v>
      </c>
      <c r="U112" s="55">
        <v>0.96767735481262207</v>
      </c>
      <c r="V112" s="56">
        <v>1</v>
      </c>
      <c r="W112" s="53">
        <v>202142.53501805055</v>
      </c>
      <c r="X112" s="53">
        <v>163900</v>
      </c>
      <c r="Y112" s="52">
        <v>193131.51451841361</v>
      </c>
      <c r="Z112" s="53">
        <v>164900</v>
      </c>
      <c r="AA112" s="54">
        <v>70.730337078651687</v>
      </c>
      <c r="AB112" s="54">
        <v>31</v>
      </c>
      <c r="AC112" s="55">
        <v>0.94389468431472778</v>
      </c>
      <c r="AD112" s="56">
        <v>0.96850395202636719</v>
      </c>
      <c r="AE112" s="52">
        <v>189991.81880448319</v>
      </c>
      <c r="AF112" s="53">
        <v>159900</v>
      </c>
      <c r="AG112" s="54">
        <v>55.383142945353505</v>
      </c>
      <c r="AH112" s="54">
        <v>23</v>
      </c>
      <c r="AI112" s="55">
        <v>0.97306269407272339</v>
      </c>
      <c r="AJ112" s="56">
        <v>1</v>
      </c>
      <c r="AK112" s="57">
        <v>29450</v>
      </c>
      <c r="AL112" s="58">
        <v>5445236665</v>
      </c>
      <c r="AM112" s="59">
        <v>41254</v>
      </c>
      <c r="AN112" s="60">
        <v>30335</v>
      </c>
      <c r="AO112" s="61">
        <v>184897.67962648557</v>
      </c>
      <c r="AP112" s="58">
        <v>157000</v>
      </c>
      <c r="AQ112" s="59">
        <v>78.737369619134981</v>
      </c>
      <c r="AR112" s="59">
        <v>26</v>
      </c>
      <c r="AS112" s="62">
        <v>0.97396421432495117</v>
      </c>
      <c r="AT112" s="62">
        <v>0.98823529481887817</v>
      </c>
      <c r="AU112" s="62">
        <v>0.95107287168502808</v>
      </c>
      <c r="AV112" s="63">
        <v>0.97537344694137573</v>
      </c>
      <c r="AW112" s="58">
        <v>202015.31327307908</v>
      </c>
      <c r="AX112" s="58">
        <v>164500</v>
      </c>
      <c r="AY112" s="61">
        <v>192667.7001732525</v>
      </c>
      <c r="AZ112" s="58">
        <v>163500</v>
      </c>
      <c r="BA112" s="59">
        <v>76.099211715425966</v>
      </c>
      <c r="BB112" s="59">
        <v>25</v>
      </c>
      <c r="BC112" s="62">
        <v>0.95261430740356445</v>
      </c>
      <c r="BD112" s="63">
        <v>0.97615635395050049</v>
      </c>
    </row>
    <row r="113" spans="1:56" x14ac:dyDescent="0.25">
      <c r="A113" s="47">
        <v>42948</v>
      </c>
      <c r="B113" s="48">
        <v>3741</v>
      </c>
      <c r="C113" s="49">
        <v>8711</v>
      </c>
      <c r="D113" s="50">
        <v>2.7614519596099854</v>
      </c>
      <c r="E113" s="49">
        <v>4548</v>
      </c>
      <c r="F113" s="49">
        <v>3340</v>
      </c>
      <c r="G113" s="49">
        <v>3590</v>
      </c>
      <c r="H113" s="51">
        <v>712764613</v>
      </c>
      <c r="I113" s="52">
        <v>190527.83025928895</v>
      </c>
      <c r="J113" s="53">
        <v>161400</v>
      </c>
      <c r="K113" s="54">
        <v>67.844075956137999</v>
      </c>
      <c r="L113" s="54">
        <v>24</v>
      </c>
      <c r="M113" s="55">
        <v>0.97406452894210815</v>
      </c>
      <c r="N113" s="55">
        <v>0.98881733417510986</v>
      </c>
      <c r="O113" s="55">
        <v>0.95330572128295898</v>
      </c>
      <c r="P113" s="56">
        <v>0.97500002384185791</v>
      </c>
      <c r="Q113" s="52">
        <v>238116.77649636721</v>
      </c>
      <c r="R113" s="53">
        <v>155000</v>
      </c>
      <c r="S113" s="54">
        <v>97.170014923659735</v>
      </c>
      <c r="T113" s="54">
        <v>57</v>
      </c>
      <c r="U113" s="55">
        <v>0.96797299385070801</v>
      </c>
      <c r="V113" s="56">
        <v>1</v>
      </c>
      <c r="W113" s="53">
        <v>187652.38322953737</v>
      </c>
      <c r="X113" s="53">
        <v>155000</v>
      </c>
      <c r="Y113" s="52">
        <v>187565.12374276135</v>
      </c>
      <c r="Z113" s="53">
        <v>160000</v>
      </c>
      <c r="AA113" s="54">
        <v>80.59718478586403</v>
      </c>
      <c r="AB113" s="54">
        <v>30</v>
      </c>
      <c r="AC113" s="55">
        <v>0.94737571477890015</v>
      </c>
      <c r="AD113" s="56">
        <v>0.96793103218078613</v>
      </c>
      <c r="AE113" s="52">
        <v>188973.91812535291</v>
      </c>
      <c r="AF113" s="53">
        <v>159900</v>
      </c>
      <c r="AG113" s="54">
        <v>51.227855153203343</v>
      </c>
      <c r="AH113" s="54">
        <v>23</v>
      </c>
      <c r="AI113" s="55">
        <v>0.9736485481262207</v>
      </c>
      <c r="AJ113" s="56">
        <v>1</v>
      </c>
      <c r="AK113" s="57">
        <v>26158</v>
      </c>
      <c r="AL113" s="58">
        <v>4847438023</v>
      </c>
      <c r="AM113" s="59">
        <v>37056</v>
      </c>
      <c r="AN113" s="60">
        <v>27486</v>
      </c>
      <c r="AO113" s="61">
        <v>185313.7863368759</v>
      </c>
      <c r="AP113" s="58">
        <v>157000</v>
      </c>
      <c r="AQ113" s="59">
        <v>78.493841328130983</v>
      </c>
      <c r="AR113" s="59">
        <v>26</v>
      </c>
      <c r="AS113" s="62">
        <v>0.97393417358398438</v>
      </c>
      <c r="AT113" s="62">
        <v>0.98850572109222412</v>
      </c>
      <c r="AU113" s="62">
        <v>0.95145970582962036</v>
      </c>
      <c r="AV113" s="63">
        <v>0.9760589599609375</v>
      </c>
      <c r="AW113" s="58">
        <v>202000.89883289704</v>
      </c>
      <c r="AX113" s="58">
        <v>164500</v>
      </c>
      <c r="AY113" s="61">
        <v>192619.5276204487</v>
      </c>
      <c r="AZ113" s="58">
        <v>163000</v>
      </c>
      <c r="BA113" s="59">
        <v>76.655818863528808</v>
      </c>
      <c r="BB113" s="59">
        <v>24</v>
      </c>
      <c r="BC113" s="62">
        <v>0.95351952314376831</v>
      </c>
      <c r="BD113" s="63">
        <v>0.97692304849624634</v>
      </c>
    </row>
    <row r="114" spans="1:56" x14ac:dyDescent="0.25">
      <c r="A114" s="47">
        <v>42917</v>
      </c>
      <c r="B114" s="48">
        <v>3765</v>
      </c>
      <c r="C114" s="49">
        <v>8680</v>
      </c>
      <c r="D114" s="50">
        <v>2.7483575344085693</v>
      </c>
      <c r="E114" s="49">
        <v>4669</v>
      </c>
      <c r="F114" s="49">
        <v>3453</v>
      </c>
      <c r="G114" s="49">
        <v>3976</v>
      </c>
      <c r="H114" s="51">
        <v>717631884</v>
      </c>
      <c r="I114" s="52">
        <v>190606.0780876494</v>
      </c>
      <c r="J114" s="53">
        <v>168500</v>
      </c>
      <c r="K114" s="54">
        <v>68.968359478861998</v>
      </c>
      <c r="L114" s="54">
        <v>20</v>
      </c>
      <c r="M114" s="55">
        <v>0.97745537757873535</v>
      </c>
      <c r="N114" s="55">
        <v>0.99189192056655884</v>
      </c>
      <c r="O114" s="55">
        <v>0.95783710479736328</v>
      </c>
      <c r="P114" s="56">
        <v>0.98103106021881104</v>
      </c>
      <c r="Q114" s="52">
        <v>245344.5732498841</v>
      </c>
      <c r="R114" s="53">
        <v>159900</v>
      </c>
      <c r="S114" s="54">
        <v>98.093202764976965</v>
      </c>
      <c r="T114" s="54">
        <v>57</v>
      </c>
      <c r="U114" s="55">
        <v>0.96816807985305786</v>
      </c>
      <c r="V114" s="56">
        <v>1</v>
      </c>
      <c r="W114" s="53">
        <v>198685.13314509121</v>
      </c>
      <c r="X114" s="53">
        <v>160000</v>
      </c>
      <c r="Y114" s="52">
        <v>191288.25693430656</v>
      </c>
      <c r="Z114" s="53">
        <v>164900</v>
      </c>
      <c r="AA114" s="54">
        <v>76.207645525629886</v>
      </c>
      <c r="AB114" s="54">
        <v>26</v>
      </c>
      <c r="AC114" s="55">
        <v>0.95153892040252686</v>
      </c>
      <c r="AD114" s="56">
        <v>0.97368419170379639</v>
      </c>
      <c r="AE114" s="52">
        <v>192650.45261023822</v>
      </c>
      <c r="AF114" s="53">
        <v>162000</v>
      </c>
      <c r="AG114" s="54">
        <v>46.092806841046276</v>
      </c>
      <c r="AH114" s="54">
        <v>18</v>
      </c>
      <c r="AI114" s="55">
        <v>0.97813981771469116</v>
      </c>
      <c r="AJ114" s="56">
        <v>1</v>
      </c>
      <c r="AK114" s="57">
        <v>22417</v>
      </c>
      <c r="AL114" s="58">
        <v>4134673410</v>
      </c>
      <c r="AM114" s="59">
        <v>32508</v>
      </c>
      <c r="AN114" s="60">
        <v>24146</v>
      </c>
      <c r="AO114" s="61">
        <v>184443.65481554178</v>
      </c>
      <c r="AP114" s="58">
        <v>156000</v>
      </c>
      <c r="AQ114" s="59">
        <v>80.271258313618716</v>
      </c>
      <c r="AR114" s="59">
        <v>26</v>
      </c>
      <c r="AS114" s="62">
        <v>0.97391241788864136</v>
      </c>
      <c r="AT114" s="62">
        <v>0.98846155405044556</v>
      </c>
      <c r="AU114" s="62">
        <v>0.95115166902542114</v>
      </c>
      <c r="AV114" s="63">
        <v>0.97622025012969971</v>
      </c>
      <c r="AW114" s="58">
        <v>204005.83810914968</v>
      </c>
      <c r="AX114" s="58">
        <v>164950</v>
      </c>
      <c r="AY114" s="61">
        <v>193313.13668493036</v>
      </c>
      <c r="AZ114" s="58">
        <v>163900</v>
      </c>
      <c r="BA114" s="59">
        <v>76.110475716890434</v>
      </c>
      <c r="BB114" s="59">
        <v>23</v>
      </c>
      <c r="BC114" s="62">
        <v>0.95436292886734009</v>
      </c>
      <c r="BD114" s="63">
        <v>0.97777777910232544</v>
      </c>
    </row>
    <row r="115" spans="1:56" x14ac:dyDescent="0.25">
      <c r="A115" s="47">
        <v>42887</v>
      </c>
      <c r="B115" s="48">
        <v>4325</v>
      </c>
      <c r="C115" s="49">
        <v>8659</v>
      </c>
      <c r="D115" s="50">
        <v>2.7402620315551758</v>
      </c>
      <c r="E115" s="49">
        <v>5458</v>
      </c>
      <c r="F115" s="49">
        <v>3872</v>
      </c>
      <c r="G115" s="49">
        <v>4249</v>
      </c>
      <c r="H115" s="51">
        <v>866699090</v>
      </c>
      <c r="I115" s="52">
        <v>200392.85317919074</v>
      </c>
      <c r="J115" s="53">
        <v>171000</v>
      </c>
      <c r="K115" s="54">
        <v>72.948184131390235</v>
      </c>
      <c r="L115" s="54">
        <v>19</v>
      </c>
      <c r="M115" s="55">
        <v>0.97922044992446899</v>
      </c>
      <c r="N115" s="55">
        <v>0.99328160285949707</v>
      </c>
      <c r="O115" s="55">
        <v>0.96014589071273804</v>
      </c>
      <c r="P115" s="56">
        <v>0.9821428656578064</v>
      </c>
      <c r="Q115" s="52">
        <v>244151.74762236141</v>
      </c>
      <c r="R115" s="53">
        <v>160000</v>
      </c>
      <c r="S115" s="54">
        <v>96.888670747199441</v>
      </c>
      <c r="T115" s="54">
        <v>54</v>
      </c>
      <c r="U115" s="55">
        <v>0.97095185518264771</v>
      </c>
      <c r="V115" s="56">
        <v>1</v>
      </c>
      <c r="W115" s="53">
        <v>203103.5749907647</v>
      </c>
      <c r="X115" s="53">
        <v>165950</v>
      </c>
      <c r="Y115" s="52">
        <v>199151.30240460011</v>
      </c>
      <c r="Z115" s="53">
        <v>169900</v>
      </c>
      <c r="AA115" s="54">
        <v>67.180455015511896</v>
      </c>
      <c r="AB115" s="54">
        <v>21</v>
      </c>
      <c r="AC115" s="55">
        <v>0.95724260807037354</v>
      </c>
      <c r="AD115" s="56">
        <v>0.97826087474822998</v>
      </c>
      <c r="AE115" s="52">
        <v>196453.44254104211</v>
      </c>
      <c r="AF115" s="53">
        <v>168000</v>
      </c>
      <c r="AG115" s="54">
        <v>42.736173217227581</v>
      </c>
      <c r="AH115" s="54">
        <v>15</v>
      </c>
      <c r="AI115" s="55">
        <v>0.98044377565383911</v>
      </c>
      <c r="AJ115" s="56">
        <v>1</v>
      </c>
      <c r="AK115" s="57">
        <v>18652</v>
      </c>
      <c r="AL115" s="58">
        <v>3417041526</v>
      </c>
      <c r="AM115" s="59">
        <v>27839</v>
      </c>
      <c r="AN115" s="60">
        <v>20693</v>
      </c>
      <c r="AO115" s="61">
        <v>183199.7386875402</v>
      </c>
      <c r="AP115" s="58">
        <v>154000</v>
      </c>
      <c r="AQ115" s="59">
        <v>82.551603905160391</v>
      </c>
      <c r="AR115" s="59">
        <v>27</v>
      </c>
      <c r="AS115" s="62">
        <v>0.973197340965271</v>
      </c>
      <c r="AT115" s="62">
        <v>0.98795181512832642</v>
      </c>
      <c r="AU115" s="62">
        <v>0.94980025291442871</v>
      </c>
      <c r="AV115" s="63">
        <v>0.97530865669250488</v>
      </c>
      <c r="AW115" s="58">
        <v>204894.29471928044</v>
      </c>
      <c r="AX115" s="58">
        <v>165000</v>
      </c>
      <c r="AY115" s="61">
        <v>193651.70401288811</v>
      </c>
      <c r="AZ115" s="58">
        <v>163850</v>
      </c>
      <c r="BA115" s="59">
        <v>76.094250205522513</v>
      </c>
      <c r="BB115" s="59">
        <v>23</v>
      </c>
      <c r="BC115" s="62">
        <v>0.95483553409576416</v>
      </c>
      <c r="BD115" s="63">
        <v>0.97868639230728149</v>
      </c>
    </row>
    <row r="116" spans="1:56" x14ac:dyDescent="0.25">
      <c r="A116" s="47">
        <v>42856</v>
      </c>
      <c r="B116" s="48">
        <v>4054</v>
      </c>
      <c r="C116" s="49">
        <v>8212</v>
      </c>
      <c r="D116" s="50">
        <v>2.5998997688293457</v>
      </c>
      <c r="E116" s="49">
        <v>5115</v>
      </c>
      <c r="F116" s="49">
        <v>3830</v>
      </c>
      <c r="G116" s="49">
        <v>4545</v>
      </c>
      <c r="H116" s="51">
        <v>776559401</v>
      </c>
      <c r="I116" s="52">
        <v>191553.87296497286</v>
      </c>
      <c r="J116" s="53">
        <v>159500</v>
      </c>
      <c r="K116" s="54">
        <v>77.840740740740742</v>
      </c>
      <c r="L116" s="54">
        <v>20</v>
      </c>
      <c r="M116" s="55">
        <v>0.9781833291053772</v>
      </c>
      <c r="N116" s="55">
        <v>0.99305152893066406</v>
      </c>
      <c r="O116" s="55">
        <v>0.95838207006454468</v>
      </c>
      <c r="P116" s="56">
        <v>0.98279118537902832</v>
      </c>
      <c r="Q116" s="52">
        <v>244995.30205278593</v>
      </c>
      <c r="R116" s="53">
        <v>159900</v>
      </c>
      <c r="S116" s="54">
        <v>100.65367754505601</v>
      </c>
      <c r="T116" s="54">
        <v>56</v>
      </c>
      <c r="U116" s="55">
        <v>0.97108477354049683</v>
      </c>
      <c r="V116" s="56">
        <v>1</v>
      </c>
      <c r="W116" s="53">
        <v>207797.98162781508</v>
      </c>
      <c r="X116" s="53">
        <v>169950</v>
      </c>
      <c r="Y116" s="52">
        <v>197963.30385427666</v>
      </c>
      <c r="Z116" s="53">
        <v>169500</v>
      </c>
      <c r="AA116" s="54">
        <v>69.399425287356323</v>
      </c>
      <c r="AB116" s="54">
        <v>20</v>
      </c>
      <c r="AC116" s="55">
        <v>0.95868641138076782</v>
      </c>
      <c r="AD116" s="56">
        <v>0.98285716772079468</v>
      </c>
      <c r="AE116" s="52">
        <v>204557.7466755319</v>
      </c>
      <c r="AF116" s="53">
        <v>169900</v>
      </c>
      <c r="AG116" s="54">
        <v>44.297469746974699</v>
      </c>
      <c r="AH116" s="54">
        <v>14</v>
      </c>
      <c r="AI116" s="55">
        <v>0.98093891143798828</v>
      </c>
      <c r="AJ116" s="56">
        <v>1</v>
      </c>
      <c r="AK116" s="57">
        <v>14327</v>
      </c>
      <c r="AL116" s="58">
        <v>2550342436</v>
      </c>
      <c r="AM116" s="59">
        <v>22381</v>
      </c>
      <c r="AN116" s="60">
        <v>16821</v>
      </c>
      <c r="AO116" s="61">
        <v>178009.52299853423</v>
      </c>
      <c r="AP116" s="58">
        <v>149900</v>
      </c>
      <c r="AQ116" s="59">
        <v>85.450939311404426</v>
      </c>
      <c r="AR116" s="59">
        <v>30</v>
      </c>
      <c r="AS116" s="62">
        <v>0.97137248516082764</v>
      </c>
      <c r="AT116" s="62">
        <v>0.98644983768463135</v>
      </c>
      <c r="AU116" s="62">
        <v>0.94666749238967896</v>
      </c>
      <c r="AV116" s="63">
        <v>0.97320234775543213</v>
      </c>
      <c r="AW116" s="58">
        <v>205331.83225020309</v>
      </c>
      <c r="AX116" s="58">
        <v>165000</v>
      </c>
      <c r="AY116" s="61">
        <v>192388.55937087286</v>
      </c>
      <c r="AZ116" s="58">
        <v>160000</v>
      </c>
      <c r="BA116" s="59">
        <v>78.14520254595206</v>
      </c>
      <c r="BB116" s="59">
        <v>23</v>
      </c>
      <c r="BC116" s="62">
        <v>0.95428287982940674</v>
      </c>
      <c r="BD116" s="63">
        <v>0.97874969244003296</v>
      </c>
    </row>
    <row r="117" spans="1:56" x14ac:dyDescent="0.25">
      <c r="A117" s="47">
        <v>42826</v>
      </c>
      <c r="B117" s="48">
        <v>3139</v>
      </c>
      <c r="C117" s="49">
        <v>7962</v>
      </c>
      <c r="D117" s="50">
        <v>2.5329127311706543</v>
      </c>
      <c r="E117" s="49">
        <v>4896</v>
      </c>
      <c r="F117" s="49">
        <v>3816</v>
      </c>
      <c r="G117" s="49">
        <v>4691</v>
      </c>
      <c r="H117" s="51">
        <v>563842209</v>
      </c>
      <c r="I117" s="52">
        <v>179624.78783051929</v>
      </c>
      <c r="J117" s="53">
        <v>150000</v>
      </c>
      <c r="K117" s="54">
        <v>81.94837476099427</v>
      </c>
      <c r="L117" s="54">
        <v>22</v>
      </c>
      <c r="M117" s="55">
        <v>0.97602277994155884</v>
      </c>
      <c r="N117" s="55">
        <v>0.99067902565002441</v>
      </c>
      <c r="O117" s="55">
        <v>0.95529431104660034</v>
      </c>
      <c r="P117" s="56">
        <v>0.97783339023590088</v>
      </c>
      <c r="Q117" s="52">
        <v>241883.87506322711</v>
      </c>
      <c r="R117" s="53">
        <v>155000</v>
      </c>
      <c r="S117" s="54">
        <v>102.01909068073348</v>
      </c>
      <c r="T117" s="54">
        <v>55</v>
      </c>
      <c r="U117" s="55">
        <v>0.97201359272003174</v>
      </c>
      <c r="V117" s="56">
        <v>1</v>
      </c>
      <c r="W117" s="53">
        <v>215537.61964579902</v>
      </c>
      <c r="X117" s="53">
        <v>174000</v>
      </c>
      <c r="Y117" s="52">
        <v>202043.57811260904</v>
      </c>
      <c r="Z117" s="53">
        <v>169000</v>
      </c>
      <c r="AA117" s="54">
        <v>69.355549724481762</v>
      </c>
      <c r="AB117" s="54">
        <v>18</v>
      </c>
      <c r="AC117" s="55">
        <v>0.96129888296127319</v>
      </c>
      <c r="AD117" s="56">
        <v>0.98513013124465942</v>
      </c>
      <c r="AE117" s="52">
        <v>196909.51361200429</v>
      </c>
      <c r="AF117" s="53">
        <v>160000</v>
      </c>
      <c r="AG117" s="54">
        <v>48.054146237476019</v>
      </c>
      <c r="AH117" s="54">
        <v>14</v>
      </c>
      <c r="AI117" s="55">
        <v>0.98054730892181396</v>
      </c>
      <c r="AJ117" s="56">
        <v>1</v>
      </c>
      <c r="AK117" s="57">
        <v>10273</v>
      </c>
      <c r="AL117" s="58">
        <v>1773783035</v>
      </c>
      <c r="AM117" s="59">
        <v>17266</v>
      </c>
      <c r="AN117" s="60">
        <v>12991</v>
      </c>
      <c r="AO117" s="61">
        <v>172664.5609851066</v>
      </c>
      <c r="AP117" s="58">
        <v>145000</v>
      </c>
      <c r="AQ117" s="59">
        <v>88.452332262148218</v>
      </c>
      <c r="AR117" s="59">
        <v>34</v>
      </c>
      <c r="AS117" s="62">
        <v>0.9686741828918457</v>
      </c>
      <c r="AT117" s="62">
        <v>0.98400002717971802</v>
      </c>
      <c r="AU117" s="62">
        <v>0.94202661514282227</v>
      </c>
      <c r="AV117" s="63">
        <v>0.96875</v>
      </c>
      <c r="AW117" s="58">
        <v>204601.62353766963</v>
      </c>
      <c r="AX117" s="58">
        <v>163000</v>
      </c>
      <c r="AY117" s="61">
        <v>190747.75656565657</v>
      </c>
      <c r="AZ117" s="58">
        <v>159900</v>
      </c>
      <c r="BA117" s="59">
        <v>80.723869675729802</v>
      </c>
      <c r="BB117" s="59">
        <v>25</v>
      </c>
      <c r="BC117" s="62">
        <v>0.95298588275909424</v>
      </c>
      <c r="BD117" s="63">
        <v>0.97767513990402222</v>
      </c>
    </row>
    <row r="118" spans="1:56" x14ac:dyDescent="0.25">
      <c r="A118" s="47">
        <v>42795</v>
      </c>
      <c r="B118" s="48">
        <v>3190</v>
      </c>
      <c r="C118" s="49">
        <v>8422</v>
      </c>
      <c r="D118" s="50">
        <v>2.6658928394317627</v>
      </c>
      <c r="E118" s="49">
        <v>5188</v>
      </c>
      <c r="F118" s="49">
        <v>3918</v>
      </c>
      <c r="G118" s="49">
        <v>4235</v>
      </c>
      <c r="H118" s="51">
        <v>554713421</v>
      </c>
      <c r="I118" s="52">
        <v>173891.35454545455</v>
      </c>
      <c r="J118" s="53">
        <v>146950</v>
      </c>
      <c r="K118" s="54">
        <v>88.699373040752349</v>
      </c>
      <c r="L118" s="54">
        <v>33</v>
      </c>
      <c r="M118" s="55">
        <v>0.96923750638961792</v>
      </c>
      <c r="N118" s="55">
        <v>0.98578464984893799</v>
      </c>
      <c r="O118" s="55">
        <v>0.94260472059249878</v>
      </c>
      <c r="P118" s="56">
        <v>0.96972805261611938</v>
      </c>
      <c r="Q118" s="52">
        <v>238392.49791094664</v>
      </c>
      <c r="R118" s="53">
        <v>155000</v>
      </c>
      <c r="S118" s="54">
        <v>102.27226312039896</v>
      </c>
      <c r="T118" s="54">
        <v>51</v>
      </c>
      <c r="U118" s="55">
        <v>0.9726136326789856</v>
      </c>
      <c r="V118" s="56">
        <v>1</v>
      </c>
      <c r="W118" s="53">
        <v>217496.03496503495</v>
      </c>
      <c r="X118" s="53">
        <v>169900</v>
      </c>
      <c r="Y118" s="52">
        <v>189099.19885625163</v>
      </c>
      <c r="Z118" s="53">
        <v>159000</v>
      </c>
      <c r="AA118" s="54">
        <v>82.076098059244131</v>
      </c>
      <c r="AB118" s="54">
        <v>20</v>
      </c>
      <c r="AC118" s="55">
        <v>0.95658981800079346</v>
      </c>
      <c r="AD118" s="56">
        <v>0.98023253679275513</v>
      </c>
      <c r="AE118" s="52">
        <v>189706.73580422904</v>
      </c>
      <c r="AF118" s="53">
        <v>157500</v>
      </c>
      <c r="AG118" s="54">
        <v>52.493034238488782</v>
      </c>
      <c r="AH118" s="54">
        <v>17</v>
      </c>
      <c r="AI118" s="55">
        <v>0.98001086711883545</v>
      </c>
      <c r="AJ118" s="56">
        <v>1</v>
      </c>
      <c r="AK118" s="57">
        <v>7134</v>
      </c>
      <c r="AL118" s="58">
        <v>1209940826</v>
      </c>
      <c r="AM118" s="59">
        <v>12370</v>
      </c>
      <c r="AN118" s="60">
        <v>9175</v>
      </c>
      <c r="AO118" s="61">
        <v>169602.02214746285</v>
      </c>
      <c r="AP118" s="58">
        <v>143000</v>
      </c>
      <c r="AQ118" s="59">
        <v>91.314401907165902</v>
      </c>
      <c r="AR118" s="59">
        <v>40</v>
      </c>
      <c r="AS118" s="62">
        <v>0.96542185544967651</v>
      </c>
      <c r="AT118" s="62">
        <v>0.9815024733543396</v>
      </c>
      <c r="AU118" s="62">
        <v>0.93615549802780151</v>
      </c>
      <c r="AV118" s="63">
        <v>0.96456128358840942</v>
      </c>
      <c r="AW118" s="58">
        <v>200262.96364379086</v>
      </c>
      <c r="AX118" s="58">
        <v>159900</v>
      </c>
      <c r="AY118" s="61">
        <v>186045.20424782656</v>
      </c>
      <c r="AZ118" s="58">
        <v>155000</v>
      </c>
      <c r="BA118" s="59">
        <v>85.447448757086789</v>
      </c>
      <c r="BB118" s="59">
        <v>28</v>
      </c>
      <c r="BC118" s="62">
        <v>0.94952583312988281</v>
      </c>
      <c r="BD118" s="63">
        <v>0.97492825984954834</v>
      </c>
    </row>
    <row r="119" spans="1:56" x14ac:dyDescent="0.25">
      <c r="A119" s="47">
        <v>42767</v>
      </c>
      <c r="B119" s="48">
        <v>2034</v>
      </c>
      <c r="C119" s="49">
        <v>8005</v>
      </c>
      <c r="D119" s="50">
        <v>2.5420095920562744</v>
      </c>
      <c r="E119" s="49">
        <v>3875</v>
      </c>
      <c r="F119" s="49">
        <v>2859</v>
      </c>
      <c r="G119" s="49">
        <v>3458</v>
      </c>
      <c r="H119" s="51">
        <v>336468380</v>
      </c>
      <c r="I119" s="52">
        <v>165422.01573254672</v>
      </c>
      <c r="J119" s="53">
        <v>140000</v>
      </c>
      <c r="K119" s="54">
        <v>91.650762420068858</v>
      </c>
      <c r="L119" s="54">
        <v>44</v>
      </c>
      <c r="M119" s="55">
        <v>0.96677500009536743</v>
      </c>
      <c r="N119" s="55">
        <v>0.98023712635040283</v>
      </c>
      <c r="O119" s="55">
        <v>0.93636667728424072</v>
      </c>
      <c r="P119" s="56">
        <v>0.96227866411209106</v>
      </c>
      <c r="Q119" s="52">
        <v>228482.72852450731</v>
      </c>
      <c r="R119" s="53">
        <v>144925</v>
      </c>
      <c r="S119" s="54">
        <v>109.88594628357276</v>
      </c>
      <c r="T119" s="54">
        <v>58</v>
      </c>
      <c r="U119" s="55">
        <v>0.97113770246505737</v>
      </c>
      <c r="V119" s="56">
        <v>1</v>
      </c>
      <c r="W119" s="53">
        <v>194754.68593096235</v>
      </c>
      <c r="X119" s="53">
        <v>154700</v>
      </c>
      <c r="Y119" s="52">
        <v>184608.49824438203</v>
      </c>
      <c r="Z119" s="53">
        <v>155000</v>
      </c>
      <c r="AA119" s="54">
        <v>89.931794333683101</v>
      </c>
      <c r="AB119" s="54">
        <v>26</v>
      </c>
      <c r="AC119" s="55">
        <v>0.95053523778915405</v>
      </c>
      <c r="AD119" s="56">
        <v>0.97500002384185791</v>
      </c>
      <c r="AE119" s="52">
        <v>187348.47261663285</v>
      </c>
      <c r="AF119" s="53">
        <v>153000</v>
      </c>
      <c r="AG119" s="54">
        <v>59.79786003470214</v>
      </c>
      <c r="AH119" s="54">
        <v>24</v>
      </c>
      <c r="AI119" s="55">
        <v>0.9743693470954895</v>
      </c>
      <c r="AJ119" s="56">
        <v>1</v>
      </c>
      <c r="AK119" s="57">
        <v>3944</v>
      </c>
      <c r="AL119" s="58">
        <v>655227405</v>
      </c>
      <c r="AM119" s="59">
        <v>7182</v>
      </c>
      <c r="AN119" s="60">
        <v>5257</v>
      </c>
      <c r="AO119" s="61">
        <v>166132.70917849898</v>
      </c>
      <c r="AP119" s="58">
        <v>139700</v>
      </c>
      <c r="AQ119" s="59">
        <v>93.431108855620394</v>
      </c>
      <c r="AR119" s="59">
        <v>44</v>
      </c>
      <c r="AS119" s="62">
        <v>0.96235013008117676</v>
      </c>
      <c r="AT119" s="62">
        <v>0.97872340679168701</v>
      </c>
      <c r="AU119" s="62">
        <v>0.93097394704818726</v>
      </c>
      <c r="AV119" s="63">
        <v>0.95999997854232788</v>
      </c>
      <c r="AW119" s="58">
        <v>187753.67836999436</v>
      </c>
      <c r="AX119" s="58">
        <v>150000</v>
      </c>
      <c r="AY119" s="61">
        <v>183803.08263358779</v>
      </c>
      <c r="AZ119" s="58">
        <v>152900</v>
      </c>
      <c r="BA119" s="59">
        <v>87.959284627092842</v>
      </c>
      <c r="BB119" s="59">
        <v>34</v>
      </c>
      <c r="BC119" s="62">
        <v>0.94434571266174316</v>
      </c>
      <c r="BD119" s="63">
        <v>0.97142857313156128</v>
      </c>
    </row>
    <row r="120" spans="1:56" x14ac:dyDescent="0.25">
      <c r="A120" s="47">
        <v>42736</v>
      </c>
      <c r="B120" s="48">
        <v>1910</v>
      </c>
      <c r="C120" s="49">
        <v>7708</v>
      </c>
      <c r="D120" s="50">
        <v>2.4454314708709717</v>
      </c>
      <c r="E120" s="49">
        <v>3307</v>
      </c>
      <c r="F120" s="49">
        <v>2398</v>
      </c>
      <c r="G120" s="49">
        <v>2607</v>
      </c>
      <c r="H120" s="51">
        <v>318759025</v>
      </c>
      <c r="I120" s="52">
        <v>166889.54188481675</v>
      </c>
      <c r="J120" s="53">
        <v>139000</v>
      </c>
      <c r="K120" s="54">
        <v>95.328092243186589</v>
      </c>
      <c r="L120" s="54">
        <v>44</v>
      </c>
      <c r="M120" s="55">
        <v>0.95755338668823242</v>
      </c>
      <c r="N120" s="55">
        <v>0.97723573446273804</v>
      </c>
      <c r="O120" s="55">
        <v>0.92513322830200195</v>
      </c>
      <c r="P120" s="56">
        <v>0.95671665668487549</v>
      </c>
      <c r="Q120" s="52">
        <v>220642.91071196148</v>
      </c>
      <c r="R120" s="53">
        <v>137900</v>
      </c>
      <c r="S120" s="54">
        <v>119.80656460819927</v>
      </c>
      <c r="T120" s="54">
        <v>84</v>
      </c>
      <c r="U120" s="55">
        <v>0.96911406517028809</v>
      </c>
      <c r="V120" s="56">
        <v>1</v>
      </c>
      <c r="W120" s="53">
        <v>179561.55691554467</v>
      </c>
      <c r="X120" s="53">
        <v>147500</v>
      </c>
      <c r="Y120" s="52">
        <v>182844.12625418059</v>
      </c>
      <c r="Z120" s="53">
        <v>149900</v>
      </c>
      <c r="AA120" s="54">
        <v>85.606591572799331</v>
      </c>
      <c r="AB120" s="54">
        <v>44</v>
      </c>
      <c r="AC120" s="55">
        <v>0.93694746494293213</v>
      </c>
      <c r="AD120" s="56">
        <v>0.96575945615768433</v>
      </c>
      <c r="AE120" s="52">
        <v>178138.36716647443</v>
      </c>
      <c r="AF120" s="53">
        <v>142900</v>
      </c>
      <c r="AG120" s="54">
        <v>69.579593402378208</v>
      </c>
      <c r="AH120" s="54">
        <v>39</v>
      </c>
      <c r="AI120" s="55">
        <v>0.96666693687438965</v>
      </c>
      <c r="AJ120" s="56">
        <v>1</v>
      </c>
      <c r="AK120" s="57">
        <v>1910</v>
      </c>
      <c r="AL120" s="58">
        <v>318759025</v>
      </c>
      <c r="AM120" s="59">
        <v>3307</v>
      </c>
      <c r="AN120" s="60">
        <v>2398</v>
      </c>
      <c r="AO120" s="61">
        <v>166889.54188481675</v>
      </c>
      <c r="AP120" s="58">
        <v>139000</v>
      </c>
      <c r="AQ120" s="59">
        <v>95.328092243186589</v>
      </c>
      <c r="AR120" s="59">
        <v>44</v>
      </c>
      <c r="AS120" s="62">
        <v>0.95755338668823242</v>
      </c>
      <c r="AT120" s="62">
        <v>0.97723573446273804</v>
      </c>
      <c r="AU120" s="62">
        <v>0.92513322830200195</v>
      </c>
      <c r="AV120" s="63">
        <v>0.95671665668487549</v>
      </c>
      <c r="AW120" s="58">
        <v>179561.55691554467</v>
      </c>
      <c r="AX120" s="58">
        <v>147500</v>
      </c>
      <c r="AY120" s="61">
        <v>182844.12625418059</v>
      </c>
      <c r="AZ120" s="58">
        <v>149900</v>
      </c>
      <c r="BA120" s="59">
        <v>85.606591572799331</v>
      </c>
      <c r="BB120" s="59">
        <v>44</v>
      </c>
      <c r="BC120" s="62">
        <v>0.93694746494293213</v>
      </c>
      <c r="BD120" s="63">
        <v>0.96575945615768433</v>
      </c>
    </row>
    <row r="121" spans="1:56" x14ac:dyDescent="0.25">
      <c r="A121" s="47">
        <v>42705</v>
      </c>
      <c r="B121" s="48">
        <v>2685</v>
      </c>
      <c r="C121" s="49">
        <v>7581</v>
      </c>
      <c r="D121" s="50">
        <v>2.4088332653045654</v>
      </c>
      <c r="E121" s="49">
        <v>2141</v>
      </c>
      <c r="F121" s="49">
        <v>1927</v>
      </c>
      <c r="G121" s="49">
        <v>2288</v>
      </c>
      <c r="H121" s="51">
        <v>475674436</v>
      </c>
      <c r="I121" s="52">
        <v>177159.93891992551</v>
      </c>
      <c r="J121" s="53">
        <v>148800</v>
      </c>
      <c r="K121" s="54">
        <v>88.922160148975792</v>
      </c>
      <c r="L121" s="54">
        <v>39</v>
      </c>
      <c r="M121" s="55">
        <v>0.96571958065032959</v>
      </c>
      <c r="N121" s="55">
        <v>0.98116469383239746</v>
      </c>
      <c r="O121" s="55">
        <v>0.93484294414520264</v>
      </c>
      <c r="P121" s="56">
        <v>0.96103894710540771</v>
      </c>
      <c r="Q121" s="52">
        <v>217460.12242199894</v>
      </c>
      <c r="R121" s="53">
        <v>135000</v>
      </c>
      <c r="S121" s="54">
        <v>119.0375939849624</v>
      </c>
      <c r="T121" s="54">
        <v>81</v>
      </c>
      <c r="U121" s="55">
        <v>0.96638655662536621</v>
      </c>
      <c r="V121" s="56">
        <v>1</v>
      </c>
      <c r="W121" s="53">
        <v>163966.64750235627</v>
      </c>
      <c r="X121" s="53">
        <v>129900</v>
      </c>
      <c r="Y121" s="52">
        <v>168837.59839572193</v>
      </c>
      <c r="Z121" s="53">
        <v>140000</v>
      </c>
      <c r="AA121" s="54">
        <v>103.08779220779221</v>
      </c>
      <c r="AB121" s="54">
        <v>48</v>
      </c>
      <c r="AC121" s="55">
        <v>0.92454886436462402</v>
      </c>
      <c r="AD121" s="56">
        <v>0.95428574085235596</v>
      </c>
      <c r="AE121" s="52">
        <v>179142.74077367719</v>
      </c>
      <c r="AF121" s="53">
        <v>145000</v>
      </c>
      <c r="AG121" s="54">
        <v>68.07692307692308</v>
      </c>
      <c r="AH121" s="54">
        <v>37</v>
      </c>
      <c r="AI121" s="55">
        <v>0.96778362989425659</v>
      </c>
      <c r="AJ121" s="56">
        <v>1</v>
      </c>
      <c r="AK121" s="57">
        <v>37766</v>
      </c>
      <c r="AL121" s="58">
        <v>6727196286</v>
      </c>
      <c r="AM121" s="59">
        <v>50211</v>
      </c>
      <c r="AN121" s="60">
        <v>37199</v>
      </c>
      <c r="AO121" s="61">
        <v>178142.52803008235</v>
      </c>
      <c r="AP121" s="58">
        <v>150900</v>
      </c>
      <c r="AQ121" s="59">
        <v>72.764629492208201</v>
      </c>
      <c r="AR121" s="59">
        <v>32</v>
      </c>
      <c r="AS121" s="62">
        <v>0.97171735763549805</v>
      </c>
      <c r="AT121" s="62">
        <v>0.98507463932037354</v>
      </c>
      <c r="AU121" s="62">
        <v>0.94654154777526855</v>
      </c>
      <c r="AV121" s="63">
        <v>0.97132617235183716</v>
      </c>
      <c r="AW121" s="58">
        <v>193818.24471100015</v>
      </c>
      <c r="AX121" s="58">
        <v>152000</v>
      </c>
      <c r="AY121" s="61">
        <v>185262.60372166522</v>
      </c>
      <c r="AZ121" s="58">
        <v>157000</v>
      </c>
      <c r="BA121" s="59">
        <v>72.956899566843333</v>
      </c>
      <c r="BB121" s="59">
        <v>31</v>
      </c>
      <c r="BC121" s="62">
        <v>0.94746315479278564</v>
      </c>
      <c r="BD121" s="63">
        <v>0.97189140319824219</v>
      </c>
    </row>
    <row r="122" spans="1:56" x14ac:dyDescent="0.25">
      <c r="A122" s="47">
        <v>42675</v>
      </c>
      <c r="B122" s="48">
        <v>2721</v>
      </c>
      <c r="C122" s="49">
        <v>8962</v>
      </c>
      <c r="D122" s="50">
        <v>2.8480930328369141</v>
      </c>
      <c r="E122" s="49">
        <v>3066</v>
      </c>
      <c r="F122" s="49">
        <v>2301</v>
      </c>
      <c r="G122" s="49">
        <v>2826</v>
      </c>
      <c r="H122" s="51">
        <v>476619768</v>
      </c>
      <c r="I122" s="52">
        <v>175163.45755237044</v>
      </c>
      <c r="J122" s="53">
        <v>149800</v>
      </c>
      <c r="K122" s="54">
        <v>84.763235294117649</v>
      </c>
      <c r="L122" s="54">
        <v>34.5</v>
      </c>
      <c r="M122" s="55">
        <v>0.96979957818984985</v>
      </c>
      <c r="N122" s="55">
        <v>0.98335444927215576</v>
      </c>
      <c r="O122" s="55">
        <v>0.94096493721008301</v>
      </c>
      <c r="P122" s="56">
        <v>0.96666663885116577</v>
      </c>
      <c r="Q122" s="52">
        <v>222472.8251936679</v>
      </c>
      <c r="R122" s="53">
        <v>140000</v>
      </c>
      <c r="S122" s="54">
        <v>109.06226288774828</v>
      </c>
      <c r="T122" s="54">
        <v>70</v>
      </c>
      <c r="U122" s="55">
        <v>0.96504133939743042</v>
      </c>
      <c r="V122" s="56">
        <v>1</v>
      </c>
      <c r="W122" s="53">
        <v>178981.15988083417</v>
      </c>
      <c r="X122" s="53">
        <v>139999</v>
      </c>
      <c r="Y122" s="52">
        <v>183555.23433362754</v>
      </c>
      <c r="Z122" s="53">
        <v>153125</v>
      </c>
      <c r="AA122" s="54">
        <v>84.671012603215999</v>
      </c>
      <c r="AB122" s="54">
        <v>36</v>
      </c>
      <c r="AC122" s="55">
        <v>0.93681901693344116</v>
      </c>
      <c r="AD122" s="56">
        <v>0.9610094428062439</v>
      </c>
      <c r="AE122" s="52">
        <v>184501.44161891117</v>
      </c>
      <c r="AF122" s="53">
        <v>149900</v>
      </c>
      <c r="AG122" s="54">
        <v>58.106510969568298</v>
      </c>
      <c r="AH122" s="54">
        <v>29</v>
      </c>
      <c r="AI122" s="55">
        <v>0.96875381469726563</v>
      </c>
      <c r="AJ122" s="56">
        <v>1</v>
      </c>
      <c r="AK122" s="57">
        <v>35081</v>
      </c>
      <c r="AL122" s="58">
        <v>6251521850</v>
      </c>
      <c r="AM122" s="59">
        <v>48070</v>
      </c>
      <c r="AN122" s="60">
        <v>35272</v>
      </c>
      <c r="AO122" s="61">
        <v>178217.73903871371</v>
      </c>
      <c r="AP122" s="58">
        <v>151000</v>
      </c>
      <c r="AQ122" s="59">
        <v>71.526778326247609</v>
      </c>
      <c r="AR122" s="59">
        <v>32</v>
      </c>
      <c r="AS122" s="62">
        <v>0.97217357158660889</v>
      </c>
      <c r="AT122" s="62">
        <v>0.98537337779998779</v>
      </c>
      <c r="AU122" s="62">
        <v>0.94743096828460693</v>
      </c>
      <c r="AV122" s="63">
        <v>0.97201883792877197</v>
      </c>
      <c r="AW122" s="58">
        <v>195150.92773037113</v>
      </c>
      <c r="AX122" s="58">
        <v>154900</v>
      </c>
      <c r="AY122" s="61">
        <v>186144.3502899466</v>
      </c>
      <c r="AZ122" s="58">
        <v>158350</v>
      </c>
      <c r="BA122" s="59">
        <v>71.311173533083647</v>
      </c>
      <c r="BB122" s="59">
        <v>30</v>
      </c>
      <c r="BC122" s="62">
        <v>0.94869428873062134</v>
      </c>
      <c r="BD122" s="63">
        <v>0.97276264429092407</v>
      </c>
    </row>
    <row r="123" spans="1:56" x14ac:dyDescent="0.25">
      <c r="A123" s="47">
        <v>42644</v>
      </c>
      <c r="B123" s="48">
        <v>2979</v>
      </c>
      <c r="C123" s="49">
        <v>9462</v>
      </c>
      <c r="D123" s="50">
        <v>3.0490615367889404</v>
      </c>
      <c r="E123" s="49">
        <v>3737</v>
      </c>
      <c r="F123" s="49">
        <v>2720</v>
      </c>
      <c r="G123" s="49">
        <v>3155</v>
      </c>
      <c r="H123" s="51">
        <v>523679237</v>
      </c>
      <c r="I123" s="52">
        <v>175790.27760993622</v>
      </c>
      <c r="J123" s="53">
        <v>148000</v>
      </c>
      <c r="K123" s="54">
        <v>95.388851578240434</v>
      </c>
      <c r="L123" s="54">
        <v>38</v>
      </c>
      <c r="M123" s="55">
        <v>0.96544551849365234</v>
      </c>
      <c r="N123" s="55">
        <v>0.98113209009170532</v>
      </c>
      <c r="O123" s="55">
        <v>0.93605762720108032</v>
      </c>
      <c r="P123" s="56">
        <v>0.96296298503875732</v>
      </c>
      <c r="Q123" s="52">
        <v>227491.60649819495</v>
      </c>
      <c r="R123" s="53">
        <v>147500</v>
      </c>
      <c r="S123" s="54">
        <v>102.20577045022193</v>
      </c>
      <c r="T123" s="54">
        <v>64</v>
      </c>
      <c r="U123" s="55">
        <v>0.96597260236740112</v>
      </c>
      <c r="V123" s="56">
        <v>1</v>
      </c>
      <c r="W123" s="53">
        <v>189688.7460293319</v>
      </c>
      <c r="X123" s="53">
        <v>149675</v>
      </c>
      <c r="Y123" s="52">
        <v>182394.45</v>
      </c>
      <c r="Z123" s="53">
        <v>154975</v>
      </c>
      <c r="AA123" s="54">
        <v>80.501655020228029</v>
      </c>
      <c r="AB123" s="54">
        <v>35</v>
      </c>
      <c r="AC123" s="55">
        <v>0.94049757719039917</v>
      </c>
      <c r="AD123" s="56">
        <v>0.9670109748840332</v>
      </c>
      <c r="AE123" s="52">
        <v>185345.91367137356</v>
      </c>
      <c r="AF123" s="53">
        <v>150000</v>
      </c>
      <c r="AG123" s="54">
        <v>57.753407290015851</v>
      </c>
      <c r="AH123" s="54">
        <v>28</v>
      </c>
      <c r="AI123" s="55">
        <v>0.96751600503921509</v>
      </c>
      <c r="AJ123" s="56">
        <v>1</v>
      </c>
      <c r="AK123" s="57">
        <v>32360</v>
      </c>
      <c r="AL123" s="58">
        <v>5774902082</v>
      </c>
      <c r="AM123" s="59">
        <v>45004</v>
      </c>
      <c r="AN123" s="60">
        <v>32971</v>
      </c>
      <c r="AO123" s="61">
        <v>178474.58299595141</v>
      </c>
      <c r="AP123" s="58">
        <v>151500</v>
      </c>
      <c r="AQ123" s="59">
        <v>70.413060290159933</v>
      </c>
      <c r="AR123" s="59">
        <v>31</v>
      </c>
      <c r="AS123" s="62">
        <v>0.97237229347229004</v>
      </c>
      <c r="AT123" s="62">
        <v>0.98550724983215332</v>
      </c>
      <c r="AU123" s="62">
        <v>0.94797134399414063</v>
      </c>
      <c r="AV123" s="63">
        <v>0.9726027250289917</v>
      </c>
      <c r="AW123" s="58">
        <v>196248.38383500709</v>
      </c>
      <c r="AX123" s="58">
        <v>155000</v>
      </c>
      <c r="AY123" s="61">
        <v>186324.49450380742</v>
      </c>
      <c r="AZ123" s="58">
        <v>159000</v>
      </c>
      <c r="BA123" s="59">
        <v>70.378016574082508</v>
      </c>
      <c r="BB123" s="59">
        <v>30</v>
      </c>
      <c r="BC123" s="62">
        <v>0.9495195746421814</v>
      </c>
      <c r="BD123" s="63">
        <v>0.97336924076080322</v>
      </c>
    </row>
    <row r="124" spans="1:56" x14ac:dyDescent="0.25">
      <c r="A124" s="47">
        <v>42614</v>
      </c>
      <c r="B124" s="48">
        <v>3311</v>
      </c>
      <c r="C124" s="49">
        <v>9714</v>
      </c>
      <c r="D124" s="50">
        <v>3.128166675567627</v>
      </c>
      <c r="E124" s="49">
        <v>4123</v>
      </c>
      <c r="F124" s="49">
        <v>2882</v>
      </c>
      <c r="G124" s="49">
        <v>3409</v>
      </c>
      <c r="H124" s="51">
        <v>581844890</v>
      </c>
      <c r="I124" s="52">
        <v>175730.86378737542</v>
      </c>
      <c r="J124" s="53">
        <v>150000</v>
      </c>
      <c r="K124" s="54">
        <v>86.042913266847989</v>
      </c>
      <c r="L124" s="54">
        <v>31</v>
      </c>
      <c r="M124" s="55">
        <v>0.96998929977416992</v>
      </c>
      <c r="N124" s="55">
        <v>0.98392367362976074</v>
      </c>
      <c r="O124" s="55">
        <v>0.946552574634552</v>
      </c>
      <c r="P124" s="56">
        <v>0.96883851289749146</v>
      </c>
      <c r="Q124" s="52">
        <v>230573.34889027174</v>
      </c>
      <c r="R124" s="53">
        <v>149900</v>
      </c>
      <c r="S124" s="54">
        <v>100.34877496396953</v>
      </c>
      <c r="T124" s="54">
        <v>61</v>
      </c>
      <c r="U124" s="55">
        <v>0.96559172868728638</v>
      </c>
      <c r="V124" s="56">
        <v>1</v>
      </c>
      <c r="W124" s="53">
        <v>190993.69481481481</v>
      </c>
      <c r="X124" s="53">
        <v>149900</v>
      </c>
      <c r="Y124" s="52">
        <v>184344.69545454546</v>
      </c>
      <c r="Z124" s="53">
        <v>154700</v>
      </c>
      <c r="AA124" s="54">
        <v>100.82061068702291</v>
      </c>
      <c r="AB124" s="54">
        <v>37</v>
      </c>
      <c r="AC124" s="55">
        <v>0.93547201156616211</v>
      </c>
      <c r="AD124" s="56">
        <v>0.96378004550933838</v>
      </c>
      <c r="AE124" s="52">
        <v>183330.34572271386</v>
      </c>
      <c r="AF124" s="53">
        <v>149900</v>
      </c>
      <c r="AG124" s="54">
        <v>57.733352889410384</v>
      </c>
      <c r="AH124" s="54">
        <v>28</v>
      </c>
      <c r="AI124" s="55">
        <v>0.96977323293685913</v>
      </c>
      <c r="AJ124" s="56">
        <v>1</v>
      </c>
      <c r="AK124" s="57">
        <v>29381</v>
      </c>
      <c r="AL124" s="58">
        <v>5251222845</v>
      </c>
      <c r="AM124" s="59">
        <v>41267</v>
      </c>
      <c r="AN124" s="60">
        <v>30251</v>
      </c>
      <c r="AO124" s="61">
        <v>178746.7780311798</v>
      </c>
      <c r="AP124" s="58">
        <v>152000</v>
      </c>
      <c r="AQ124" s="59">
        <v>67.878803366383863</v>
      </c>
      <c r="AR124" s="59">
        <v>31</v>
      </c>
      <c r="AS124" s="62">
        <v>0.97307467460632324</v>
      </c>
      <c r="AT124" s="62">
        <v>0.98591548204421997</v>
      </c>
      <c r="AU124" s="62">
        <v>0.94917720556259155</v>
      </c>
      <c r="AV124" s="63">
        <v>0.97333335876464844</v>
      </c>
      <c r="AW124" s="58">
        <v>196839.93852408827</v>
      </c>
      <c r="AX124" s="58">
        <v>155000</v>
      </c>
      <c r="AY124" s="61">
        <v>186674.03035976997</v>
      </c>
      <c r="AZ124" s="58">
        <v>159000</v>
      </c>
      <c r="BA124" s="59">
        <v>69.46727766013764</v>
      </c>
      <c r="BB124" s="59">
        <v>29</v>
      </c>
      <c r="BC124" s="62">
        <v>0.95032137632369995</v>
      </c>
      <c r="BD124" s="63">
        <v>0.97391301393508911</v>
      </c>
    </row>
    <row r="125" spans="1:56" x14ac:dyDescent="0.25">
      <c r="A125" s="47">
        <v>42583</v>
      </c>
      <c r="B125" s="48">
        <v>3786</v>
      </c>
      <c r="C125" s="49">
        <v>9821</v>
      </c>
      <c r="D125" s="50">
        <v>3.1728408336639404</v>
      </c>
      <c r="E125" s="49">
        <v>4454</v>
      </c>
      <c r="F125" s="49">
        <v>3269</v>
      </c>
      <c r="G125" s="49">
        <v>3701</v>
      </c>
      <c r="H125" s="51">
        <v>696656467</v>
      </c>
      <c r="I125" s="52">
        <v>184008.57554146857</v>
      </c>
      <c r="J125" s="53">
        <v>158600</v>
      </c>
      <c r="K125" s="54">
        <v>88.502906976744185</v>
      </c>
      <c r="L125" s="54">
        <v>31</v>
      </c>
      <c r="M125" s="55">
        <v>0.97457468509674072</v>
      </c>
      <c r="N125" s="55">
        <v>0.98478782176971436</v>
      </c>
      <c r="O125" s="55">
        <v>0.94971013069152832</v>
      </c>
      <c r="P125" s="56">
        <v>0.97209304571151733</v>
      </c>
      <c r="Q125" s="52">
        <v>231137.96365863617</v>
      </c>
      <c r="R125" s="53">
        <v>149972.5</v>
      </c>
      <c r="S125" s="54">
        <v>99.492312391813456</v>
      </c>
      <c r="T125" s="54">
        <v>59</v>
      </c>
      <c r="U125" s="55">
        <v>0.96667861938476563</v>
      </c>
      <c r="V125" s="56">
        <v>1</v>
      </c>
      <c r="W125" s="53">
        <v>183947.24032586557</v>
      </c>
      <c r="X125" s="53">
        <v>147000</v>
      </c>
      <c r="Y125" s="52">
        <v>181594.74260815437</v>
      </c>
      <c r="Z125" s="53">
        <v>150000</v>
      </c>
      <c r="AA125" s="54">
        <v>81.908506731946147</v>
      </c>
      <c r="AB125" s="54">
        <v>32</v>
      </c>
      <c r="AC125" s="55">
        <v>0.94338679313659668</v>
      </c>
      <c r="AD125" s="56">
        <v>0.96595275402069092</v>
      </c>
      <c r="AE125" s="52">
        <v>182889.0548131988</v>
      </c>
      <c r="AF125" s="53">
        <v>149900</v>
      </c>
      <c r="AG125" s="54">
        <v>52.709808159956765</v>
      </c>
      <c r="AH125" s="54">
        <v>24</v>
      </c>
      <c r="AI125" s="55">
        <v>0.97333163022994995</v>
      </c>
      <c r="AJ125" s="56">
        <v>1</v>
      </c>
      <c r="AK125" s="57">
        <v>26070</v>
      </c>
      <c r="AL125" s="58">
        <v>4669377955</v>
      </c>
      <c r="AM125" s="59">
        <v>37144</v>
      </c>
      <c r="AN125" s="60">
        <v>27369</v>
      </c>
      <c r="AO125" s="61">
        <v>179129.85594813366</v>
      </c>
      <c r="AP125" s="58">
        <v>152500</v>
      </c>
      <c r="AQ125" s="59">
        <v>65.570622119815667</v>
      </c>
      <c r="AR125" s="59">
        <v>31</v>
      </c>
      <c r="AS125" s="62">
        <v>0.9734681248664856</v>
      </c>
      <c r="AT125" s="62">
        <v>0.98615914583206177</v>
      </c>
      <c r="AU125" s="62">
        <v>0.94951117038726807</v>
      </c>
      <c r="AV125" s="63">
        <v>0.97391301393508911</v>
      </c>
      <c r="AW125" s="58">
        <v>197483.71043258382</v>
      </c>
      <c r="AX125" s="58">
        <v>155000</v>
      </c>
      <c r="AY125" s="61">
        <v>186920.32945134575</v>
      </c>
      <c r="AZ125" s="58">
        <v>159850</v>
      </c>
      <c r="BA125" s="59">
        <v>66.162460683198006</v>
      </c>
      <c r="BB125" s="59">
        <v>29</v>
      </c>
      <c r="BC125" s="62">
        <v>0.95189189910888672</v>
      </c>
      <c r="BD125" s="63">
        <v>0.97487437725067139</v>
      </c>
    </row>
    <row r="126" spans="1:56" x14ac:dyDescent="0.25">
      <c r="A126" s="47">
        <v>42552</v>
      </c>
      <c r="B126" s="48">
        <v>3785</v>
      </c>
      <c r="C126" s="49">
        <v>10205</v>
      </c>
      <c r="D126" s="50">
        <v>3.3312478065490723</v>
      </c>
      <c r="E126" s="49">
        <v>4622</v>
      </c>
      <c r="F126" s="49">
        <v>3349</v>
      </c>
      <c r="G126" s="49">
        <v>3990</v>
      </c>
      <c r="H126" s="51">
        <v>717355120</v>
      </c>
      <c r="I126" s="52">
        <v>189525.79128137385</v>
      </c>
      <c r="J126" s="53">
        <v>162500</v>
      </c>
      <c r="K126" s="54">
        <v>57.059820010587615</v>
      </c>
      <c r="L126" s="54">
        <v>26</v>
      </c>
      <c r="M126" s="55">
        <v>0.97669321298599243</v>
      </c>
      <c r="N126" s="55">
        <v>0.98884189128875732</v>
      </c>
      <c r="O126" s="55">
        <v>0.95671242475509644</v>
      </c>
      <c r="P126" s="56">
        <v>0.97816097736358643</v>
      </c>
      <c r="Q126" s="52">
        <v>234775.06949236078</v>
      </c>
      <c r="R126" s="53">
        <v>155000</v>
      </c>
      <c r="S126" s="54">
        <v>96.319941205291528</v>
      </c>
      <c r="T126" s="54">
        <v>55</v>
      </c>
      <c r="U126" s="55">
        <v>0.96881091594696045</v>
      </c>
      <c r="V126" s="56">
        <v>1</v>
      </c>
      <c r="W126" s="53">
        <v>190294.0216914987</v>
      </c>
      <c r="X126" s="53">
        <v>155000</v>
      </c>
      <c r="Y126" s="52">
        <v>190878.43969924812</v>
      </c>
      <c r="Z126" s="53">
        <v>165000</v>
      </c>
      <c r="AA126" s="54">
        <v>86.703526598924086</v>
      </c>
      <c r="AB126" s="54">
        <v>31</v>
      </c>
      <c r="AC126" s="55">
        <v>0.95036965608596802</v>
      </c>
      <c r="AD126" s="56">
        <v>0.97037035226821899</v>
      </c>
      <c r="AE126" s="52">
        <v>185134.61712846346</v>
      </c>
      <c r="AF126" s="53">
        <v>155000</v>
      </c>
      <c r="AG126" s="54">
        <v>51.595739348370927</v>
      </c>
      <c r="AH126" s="54">
        <v>22</v>
      </c>
      <c r="AI126" s="55">
        <v>0.97420352697372437</v>
      </c>
      <c r="AJ126" s="56">
        <v>1</v>
      </c>
      <c r="AK126" s="57">
        <v>22284</v>
      </c>
      <c r="AL126" s="58">
        <v>3972721488</v>
      </c>
      <c r="AM126" s="59">
        <v>32690</v>
      </c>
      <c r="AN126" s="60">
        <v>24100</v>
      </c>
      <c r="AO126" s="61">
        <v>178300.86118217316</v>
      </c>
      <c r="AP126" s="58">
        <v>151000</v>
      </c>
      <c r="AQ126" s="59">
        <v>61.671639108554999</v>
      </c>
      <c r="AR126" s="59">
        <v>31</v>
      </c>
      <c r="AS126" s="62">
        <v>0.97327983379364014</v>
      </c>
      <c r="AT126" s="62">
        <v>0.98637032508850098</v>
      </c>
      <c r="AU126" s="62">
        <v>0.94947737455368042</v>
      </c>
      <c r="AV126" s="63">
        <v>0.97428572177886963</v>
      </c>
      <c r="AW126" s="58">
        <v>199332.2166563659</v>
      </c>
      <c r="AX126" s="58">
        <v>158000</v>
      </c>
      <c r="AY126" s="61">
        <v>187638.22794210195</v>
      </c>
      <c r="AZ126" s="58">
        <v>159900</v>
      </c>
      <c r="BA126" s="59">
        <v>64.024964692199049</v>
      </c>
      <c r="BB126" s="59">
        <v>28</v>
      </c>
      <c r="BC126" s="62">
        <v>0.95303618907928467</v>
      </c>
      <c r="BD126" s="63">
        <v>0.97619044780731201</v>
      </c>
    </row>
    <row r="127" spans="1:56" x14ac:dyDescent="0.25">
      <c r="A127" s="47">
        <v>42522</v>
      </c>
      <c r="B127" s="48">
        <v>4309</v>
      </c>
      <c r="C127" s="49">
        <v>10069</v>
      </c>
      <c r="D127" s="50">
        <v>3.2717230319976807</v>
      </c>
      <c r="E127" s="49">
        <v>5144</v>
      </c>
      <c r="F127" s="49">
        <v>3758</v>
      </c>
      <c r="G127" s="49">
        <v>4501</v>
      </c>
      <c r="H127" s="51">
        <v>835651596</v>
      </c>
      <c r="I127" s="52">
        <v>193931.67695521002</v>
      </c>
      <c r="J127" s="53">
        <v>164000</v>
      </c>
      <c r="K127" s="54">
        <v>51.8743613562471</v>
      </c>
      <c r="L127" s="54">
        <v>23</v>
      </c>
      <c r="M127" s="55">
        <v>0.97899293899536133</v>
      </c>
      <c r="N127" s="55">
        <v>0.98989897966384888</v>
      </c>
      <c r="O127" s="55">
        <v>0.95930206775665283</v>
      </c>
      <c r="P127" s="56">
        <v>0.97933816909790039</v>
      </c>
      <c r="Q127" s="52">
        <v>237592.41119076064</v>
      </c>
      <c r="R127" s="53">
        <v>157000</v>
      </c>
      <c r="S127" s="54">
        <v>95.794915085907235</v>
      </c>
      <c r="T127" s="54">
        <v>53</v>
      </c>
      <c r="U127" s="55">
        <v>0.97136133909225464</v>
      </c>
      <c r="V127" s="56">
        <v>1</v>
      </c>
      <c r="W127" s="53">
        <v>203667.8492560689</v>
      </c>
      <c r="X127" s="53">
        <v>159900</v>
      </c>
      <c r="Y127" s="52">
        <v>187890.1881778742</v>
      </c>
      <c r="Z127" s="53">
        <v>159999.5</v>
      </c>
      <c r="AA127" s="54">
        <v>65.777156549520768</v>
      </c>
      <c r="AB127" s="54">
        <v>27</v>
      </c>
      <c r="AC127" s="55">
        <v>0.95395112037658691</v>
      </c>
      <c r="AD127" s="56">
        <v>0.97727274894714355</v>
      </c>
      <c r="AE127" s="52">
        <v>191321.82224719101</v>
      </c>
      <c r="AF127" s="53">
        <v>159900</v>
      </c>
      <c r="AG127" s="54">
        <v>47.871139746722953</v>
      </c>
      <c r="AH127" s="54">
        <v>19</v>
      </c>
      <c r="AI127" s="55">
        <v>0.97803670167922974</v>
      </c>
      <c r="AJ127" s="56">
        <v>1</v>
      </c>
      <c r="AK127" s="57">
        <v>18499</v>
      </c>
      <c r="AL127" s="58">
        <v>3255366368</v>
      </c>
      <c r="AM127" s="59">
        <v>28068</v>
      </c>
      <c r="AN127" s="60">
        <v>20751</v>
      </c>
      <c r="AO127" s="61">
        <v>176003.80449826989</v>
      </c>
      <c r="AP127" s="58">
        <v>150000</v>
      </c>
      <c r="AQ127" s="59">
        <v>62.614568676263666</v>
      </c>
      <c r="AR127" s="59">
        <v>32</v>
      </c>
      <c r="AS127" s="62">
        <v>0.97258305549621582</v>
      </c>
      <c r="AT127" s="62">
        <v>0.98598361015319824</v>
      </c>
      <c r="AU127" s="62">
        <v>0.94799971580505371</v>
      </c>
      <c r="AV127" s="63">
        <v>0.97344112396240234</v>
      </c>
      <c r="AW127" s="58">
        <v>200816.25471290833</v>
      </c>
      <c r="AX127" s="58">
        <v>158350</v>
      </c>
      <c r="AY127" s="61">
        <v>187112.93764017551</v>
      </c>
      <c r="AZ127" s="58">
        <v>159000</v>
      </c>
      <c r="BA127" s="59">
        <v>60.364096873793905</v>
      </c>
      <c r="BB127" s="59">
        <v>27</v>
      </c>
      <c r="BC127" s="62">
        <v>0.95346802473068237</v>
      </c>
      <c r="BD127" s="63">
        <v>0.97700190544128418</v>
      </c>
    </row>
    <row r="128" spans="1:56" x14ac:dyDescent="0.25">
      <c r="A128" s="47">
        <v>42491</v>
      </c>
      <c r="B128" s="48">
        <v>3872</v>
      </c>
      <c r="C128" s="49">
        <v>9923</v>
      </c>
      <c r="D128" s="50">
        <v>3.2431635856628418</v>
      </c>
      <c r="E128" s="49">
        <v>4894</v>
      </c>
      <c r="F128" s="49">
        <v>3667</v>
      </c>
      <c r="G128" s="49">
        <v>4854</v>
      </c>
      <c r="H128" s="51">
        <v>705643081</v>
      </c>
      <c r="I128" s="52">
        <v>182242.53125</v>
      </c>
      <c r="J128" s="53">
        <v>158000</v>
      </c>
      <c r="K128" s="54">
        <v>52.825839793281652</v>
      </c>
      <c r="L128" s="54">
        <v>20</v>
      </c>
      <c r="M128" s="55">
        <v>0.97933369874954224</v>
      </c>
      <c r="N128" s="55">
        <v>0.9919353723526001</v>
      </c>
      <c r="O128" s="55">
        <v>0.96226596832275391</v>
      </c>
      <c r="P128" s="56">
        <v>0.98305082321166992</v>
      </c>
      <c r="Q128" s="52">
        <v>235630.2626980902</v>
      </c>
      <c r="R128" s="53">
        <v>155000</v>
      </c>
      <c r="S128" s="54">
        <v>99.390103799254263</v>
      </c>
      <c r="T128" s="54">
        <v>54</v>
      </c>
      <c r="U128" s="55">
        <v>0.97287482023239136</v>
      </c>
      <c r="V128" s="56">
        <v>1</v>
      </c>
      <c r="W128" s="53">
        <v>203062.5708978328</v>
      </c>
      <c r="X128" s="53">
        <v>164900</v>
      </c>
      <c r="Y128" s="52">
        <v>197014.05412087913</v>
      </c>
      <c r="Z128" s="53">
        <v>165000</v>
      </c>
      <c r="AA128" s="54">
        <v>54.982532751091703</v>
      </c>
      <c r="AB128" s="54">
        <v>23</v>
      </c>
      <c r="AC128" s="55">
        <v>0.9592510461807251</v>
      </c>
      <c r="AD128" s="56">
        <v>0.97880387306213379</v>
      </c>
      <c r="AE128" s="52">
        <v>195246.6764156814</v>
      </c>
      <c r="AF128" s="53">
        <v>159900</v>
      </c>
      <c r="AG128" s="54">
        <v>48.434281005356404</v>
      </c>
      <c r="AH128" s="54">
        <v>16</v>
      </c>
      <c r="AI128" s="55">
        <v>0.98017627000808716</v>
      </c>
      <c r="AJ128" s="56">
        <v>1</v>
      </c>
      <c r="AK128" s="57">
        <v>14190</v>
      </c>
      <c r="AL128" s="58">
        <v>2419714772</v>
      </c>
      <c r="AM128" s="59">
        <v>22924</v>
      </c>
      <c r="AN128" s="60">
        <v>16993</v>
      </c>
      <c r="AO128" s="61">
        <v>170558.59392401495</v>
      </c>
      <c r="AP128" s="58">
        <v>145000</v>
      </c>
      <c r="AQ128" s="59">
        <v>65.87785774767147</v>
      </c>
      <c r="AR128" s="59">
        <v>34</v>
      </c>
      <c r="AS128" s="62">
        <v>0.97063291072845459</v>
      </c>
      <c r="AT128" s="62">
        <v>0.98461538553237915</v>
      </c>
      <c r="AU128" s="62">
        <v>0.94456470012664795</v>
      </c>
      <c r="AV128" s="63">
        <v>0.97122299671173096</v>
      </c>
      <c r="AW128" s="58">
        <v>200174.24374118476</v>
      </c>
      <c r="AX128" s="58">
        <v>157900</v>
      </c>
      <c r="AY128" s="61">
        <v>186942.53578647011</v>
      </c>
      <c r="AZ128" s="58">
        <v>158800</v>
      </c>
      <c r="BA128" s="59">
        <v>59.166156021682774</v>
      </c>
      <c r="BB128" s="59">
        <v>27</v>
      </c>
      <c r="BC128" s="62">
        <v>0.95336240530014038</v>
      </c>
      <c r="BD128" s="63">
        <v>0.97686934471130371</v>
      </c>
    </row>
    <row r="129" spans="1:56" x14ac:dyDescent="0.25">
      <c r="A129" s="47">
        <v>42461</v>
      </c>
      <c r="B129" s="48">
        <v>3328</v>
      </c>
      <c r="C129" s="49">
        <v>9740</v>
      </c>
      <c r="D129" s="50">
        <v>3.1837868690490723</v>
      </c>
      <c r="E129" s="49">
        <v>5527</v>
      </c>
      <c r="F129" s="49">
        <v>4054</v>
      </c>
      <c r="G129" s="49">
        <v>4983</v>
      </c>
      <c r="H129" s="51">
        <v>581544244</v>
      </c>
      <c r="I129" s="52">
        <v>174847.93866506315</v>
      </c>
      <c r="J129" s="53">
        <v>149900</v>
      </c>
      <c r="K129" s="54">
        <v>60.21987951807229</v>
      </c>
      <c r="L129" s="54">
        <v>28</v>
      </c>
      <c r="M129" s="55">
        <v>0.97467947006225586</v>
      </c>
      <c r="N129" s="55">
        <v>0.98777508735656738</v>
      </c>
      <c r="O129" s="55">
        <v>0.9522545337677002</v>
      </c>
      <c r="P129" s="56">
        <v>0.97674417495727539</v>
      </c>
      <c r="Q129" s="52">
        <v>231997.75585353276</v>
      </c>
      <c r="R129" s="53">
        <v>149950</v>
      </c>
      <c r="S129" s="54">
        <v>98.817043121149894</v>
      </c>
      <c r="T129" s="54">
        <v>50</v>
      </c>
      <c r="U129" s="55">
        <v>0.97354352474212646</v>
      </c>
      <c r="V129" s="56">
        <v>1</v>
      </c>
      <c r="W129" s="53">
        <v>205618.22474977252</v>
      </c>
      <c r="X129" s="53">
        <v>160000</v>
      </c>
      <c r="Y129" s="52">
        <v>195126.49862740203</v>
      </c>
      <c r="Z129" s="53">
        <v>163800</v>
      </c>
      <c r="AA129" s="54">
        <v>50.897530864197527</v>
      </c>
      <c r="AB129" s="54">
        <v>21</v>
      </c>
      <c r="AC129" s="55">
        <v>0.96120256185531616</v>
      </c>
      <c r="AD129" s="56">
        <v>0.98245614767074585</v>
      </c>
      <c r="AE129" s="52">
        <v>188402.83552764836</v>
      </c>
      <c r="AF129" s="53">
        <v>159500</v>
      </c>
      <c r="AG129" s="54">
        <v>50.42022877784467</v>
      </c>
      <c r="AH129" s="54">
        <v>16</v>
      </c>
      <c r="AI129" s="55">
        <v>0.98093259334564209</v>
      </c>
      <c r="AJ129" s="56">
        <v>1</v>
      </c>
      <c r="AK129" s="57">
        <v>10318</v>
      </c>
      <c r="AL129" s="58">
        <v>1714071691</v>
      </c>
      <c r="AM129" s="59">
        <v>18030</v>
      </c>
      <c r="AN129" s="60">
        <v>13326</v>
      </c>
      <c r="AO129" s="61">
        <v>166172.72816286961</v>
      </c>
      <c r="AP129" s="58">
        <v>140000</v>
      </c>
      <c r="AQ129" s="59">
        <v>70.780916326926814</v>
      </c>
      <c r="AR129" s="59">
        <v>40</v>
      </c>
      <c r="AS129" s="62">
        <v>0.96736389398574829</v>
      </c>
      <c r="AT129" s="62">
        <v>0.98191440105438232</v>
      </c>
      <c r="AU129" s="62">
        <v>0.93790715932846069</v>
      </c>
      <c r="AV129" s="63">
        <v>0.96612775325775146</v>
      </c>
      <c r="AW129" s="58">
        <v>199389.96166563919</v>
      </c>
      <c r="AX129" s="58">
        <v>154950</v>
      </c>
      <c r="AY129" s="61">
        <v>184161.44591109088</v>
      </c>
      <c r="AZ129" s="58">
        <v>155000</v>
      </c>
      <c r="BA129" s="59">
        <v>60.318004207995187</v>
      </c>
      <c r="BB129" s="59">
        <v>29</v>
      </c>
      <c r="BC129" s="62">
        <v>0.95173680782318115</v>
      </c>
      <c r="BD129" s="63">
        <v>0.976390540599823</v>
      </c>
    </row>
    <row r="130" spans="1:56" x14ac:dyDescent="0.25">
      <c r="A130" s="47">
        <v>42430</v>
      </c>
      <c r="B130" s="48">
        <v>3069</v>
      </c>
      <c r="C130" s="49">
        <v>9102</v>
      </c>
      <c r="D130" s="50">
        <v>2.9872004985809326</v>
      </c>
      <c r="E130" s="49">
        <v>5356</v>
      </c>
      <c r="F130" s="49">
        <v>3831</v>
      </c>
      <c r="G130" s="49">
        <v>4341</v>
      </c>
      <c r="H130" s="51">
        <v>515945304</v>
      </c>
      <c r="I130" s="52">
        <v>168169.91655801825</v>
      </c>
      <c r="J130" s="53">
        <v>143750</v>
      </c>
      <c r="K130" s="54">
        <v>73.43499511241447</v>
      </c>
      <c r="L130" s="54">
        <v>41</v>
      </c>
      <c r="M130" s="55">
        <v>0.96911114454269409</v>
      </c>
      <c r="N130" s="55">
        <v>0.98260867595672607</v>
      </c>
      <c r="O130" s="55">
        <v>0.94241797924041748</v>
      </c>
      <c r="P130" s="56">
        <v>0.9673115611076355</v>
      </c>
      <c r="Q130" s="52">
        <v>227158.8836130742</v>
      </c>
      <c r="R130" s="53">
        <v>149000</v>
      </c>
      <c r="S130" s="54">
        <v>106.29564930784443</v>
      </c>
      <c r="T130" s="54">
        <v>53</v>
      </c>
      <c r="U130" s="55">
        <v>0.97379595041275024</v>
      </c>
      <c r="V130" s="56">
        <v>1</v>
      </c>
      <c r="W130" s="53">
        <v>209612.11942554801</v>
      </c>
      <c r="X130" s="53">
        <v>159900</v>
      </c>
      <c r="Y130" s="52">
        <v>185211.71580345285</v>
      </c>
      <c r="Z130" s="53">
        <v>159750</v>
      </c>
      <c r="AA130" s="54">
        <v>54.462885520125461</v>
      </c>
      <c r="AB130" s="54">
        <v>22</v>
      </c>
      <c r="AC130" s="55">
        <v>0.95850366353988647</v>
      </c>
      <c r="AD130" s="56">
        <v>0.98125696182250977</v>
      </c>
      <c r="AE130" s="52">
        <v>187047.82366643372</v>
      </c>
      <c r="AF130" s="53">
        <v>151500</v>
      </c>
      <c r="AG130" s="54">
        <v>56.424095830453815</v>
      </c>
      <c r="AH130" s="54">
        <v>19</v>
      </c>
      <c r="AI130" s="55">
        <v>0.97776412963867188</v>
      </c>
      <c r="AJ130" s="56">
        <v>1</v>
      </c>
      <c r="AK130" s="57">
        <v>6990</v>
      </c>
      <c r="AL130" s="58">
        <v>1132527447</v>
      </c>
      <c r="AM130" s="59">
        <v>12503</v>
      </c>
      <c r="AN130" s="60">
        <v>9272</v>
      </c>
      <c r="AO130" s="61">
        <v>162044.27629131492</v>
      </c>
      <c r="AP130" s="58">
        <v>135950</v>
      </c>
      <c r="AQ130" s="59">
        <v>75.802778573474654</v>
      </c>
      <c r="AR130" s="59">
        <v>46.5</v>
      </c>
      <c r="AS130" s="62">
        <v>0.96388065814971924</v>
      </c>
      <c r="AT130" s="62">
        <v>0.97946286201477051</v>
      </c>
      <c r="AU130" s="62">
        <v>0.93107223510742188</v>
      </c>
      <c r="AV130" s="63">
        <v>0.96064043045043945</v>
      </c>
      <c r="AW130" s="58">
        <v>196618.31397797214</v>
      </c>
      <c r="AX130" s="58">
        <v>150000</v>
      </c>
      <c r="AY130" s="61">
        <v>179372.67574931879</v>
      </c>
      <c r="AZ130" s="58">
        <v>150000</v>
      </c>
      <c r="BA130" s="59">
        <v>64.439079714841213</v>
      </c>
      <c r="BB130" s="59">
        <v>32</v>
      </c>
      <c r="BC130" s="62">
        <v>0.9475976824760437</v>
      </c>
      <c r="BD130" s="63">
        <v>0.97359293699264526</v>
      </c>
    </row>
    <row r="131" spans="1:56" x14ac:dyDescent="0.25">
      <c r="A131" s="47">
        <v>42401</v>
      </c>
      <c r="B131" s="48">
        <v>2069</v>
      </c>
      <c r="C131" s="49">
        <v>8582</v>
      </c>
      <c r="D131" s="50">
        <v>2.8367903232574463</v>
      </c>
      <c r="E131" s="49">
        <v>3944</v>
      </c>
      <c r="F131" s="49">
        <v>3038</v>
      </c>
      <c r="G131" s="49">
        <v>3562</v>
      </c>
      <c r="H131" s="51">
        <v>324584752</v>
      </c>
      <c r="I131" s="52">
        <v>156880.01546640889</v>
      </c>
      <c r="J131" s="53">
        <v>128500</v>
      </c>
      <c r="K131" s="54">
        <v>79.791464597478182</v>
      </c>
      <c r="L131" s="54">
        <v>53</v>
      </c>
      <c r="M131" s="55">
        <v>0.96104633808135986</v>
      </c>
      <c r="N131" s="55">
        <v>0.97626113891601563</v>
      </c>
      <c r="O131" s="55">
        <v>0.92280715703964233</v>
      </c>
      <c r="P131" s="56">
        <v>0.95544552803039551</v>
      </c>
      <c r="Q131" s="52">
        <v>218256.92623047106</v>
      </c>
      <c r="R131" s="53">
        <v>139000</v>
      </c>
      <c r="S131" s="54">
        <v>118.63807970170123</v>
      </c>
      <c r="T131" s="54">
        <v>73</v>
      </c>
      <c r="U131" s="55">
        <v>0.97219634056091309</v>
      </c>
      <c r="V131" s="56">
        <v>1</v>
      </c>
      <c r="W131" s="53">
        <v>191123.83016443989</v>
      </c>
      <c r="X131" s="53">
        <v>149900</v>
      </c>
      <c r="Y131" s="52">
        <v>179934.63883366468</v>
      </c>
      <c r="Z131" s="53">
        <v>150000</v>
      </c>
      <c r="AA131" s="54">
        <v>67.959446092977245</v>
      </c>
      <c r="AB131" s="54">
        <v>35</v>
      </c>
      <c r="AC131" s="55">
        <v>0.94707852602005005</v>
      </c>
      <c r="AD131" s="56">
        <v>0.97297298908233643</v>
      </c>
      <c r="AE131" s="52">
        <v>176273.69458544839</v>
      </c>
      <c r="AF131" s="53">
        <v>147500</v>
      </c>
      <c r="AG131" s="54">
        <v>68.420269511510384</v>
      </c>
      <c r="AH131" s="54">
        <v>33</v>
      </c>
      <c r="AI131" s="55">
        <v>0.97130942344665527</v>
      </c>
      <c r="AJ131" s="56">
        <v>1</v>
      </c>
      <c r="AK131" s="57">
        <v>3921</v>
      </c>
      <c r="AL131" s="58">
        <v>616582143</v>
      </c>
      <c r="AM131" s="59">
        <v>7147</v>
      </c>
      <c r="AN131" s="60">
        <v>5441</v>
      </c>
      <c r="AO131" s="61">
        <v>157251.24789594492</v>
      </c>
      <c r="AP131" s="58">
        <v>130000</v>
      </c>
      <c r="AQ131" s="59">
        <v>77.65985177613085</v>
      </c>
      <c r="AR131" s="59">
        <v>51</v>
      </c>
      <c r="AS131" s="62">
        <v>0.95978254079818726</v>
      </c>
      <c r="AT131" s="62">
        <v>0.97643691301345825</v>
      </c>
      <c r="AU131" s="62">
        <v>0.92218667268753052</v>
      </c>
      <c r="AV131" s="63">
        <v>0.95456945896148682</v>
      </c>
      <c r="AW131" s="58">
        <v>186872.95989229024</v>
      </c>
      <c r="AX131" s="58">
        <v>145000</v>
      </c>
      <c r="AY131" s="61">
        <v>175309.09242144178</v>
      </c>
      <c r="AZ131" s="58">
        <v>148500</v>
      </c>
      <c r="BA131" s="59">
        <v>71.465758468335792</v>
      </c>
      <c r="BB131" s="59">
        <v>41</v>
      </c>
      <c r="BC131" s="62">
        <v>0.94000935554504395</v>
      </c>
      <c r="BD131" s="63">
        <v>0.96782249212265015</v>
      </c>
    </row>
    <row r="132" spans="1:56" x14ac:dyDescent="0.25">
      <c r="A132" s="47">
        <v>42370</v>
      </c>
      <c r="B132" s="48">
        <v>1852</v>
      </c>
      <c r="C132" s="49">
        <v>8541</v>
      </c>
      <c r="D132" s="50">
        <v>2.8272874355316162</v>
      </c>
      <c r="E132" s="49">
        <v>3203</v>
      </c>
      <c r="F132" s="49">
        <v>2403</v>
      </c>
      <c r="G132" s="49">
        <v>2734</v>
      </c>
      <c r="H132" s="51">
        <v>291997391</v>
      </c>
      <c r="I132" s="52">
        <v>157665.97786177107</v>
      </c>
      <c r="J132" s="53">
        <v>134125</v>
      </c>
      <c r="K132" s="54">
        <v>75.285251215559157</v>
      </c>
      <c r="L132" s="54">
        <v>49</v>
      </c>
      <c r="M132" s="55">
        <v>0.95835435390472412</v>
      </c>
      <c r="N132" s="55">
        <v>0.97665554285049438</v>
      </c>
      <c r="O132" s="55">
        <v>0.92148607969284058</v>
      </c>
      <c r="P132" s="56">
        <v>0.95393258333206177</v>
      </c>
      <c r="Q132" s="52">
        <v>209833.47398708161</v>
      </c>
      <c r="R132" s="53">
        <v>134900</v>
      </c>
      <c r="S132" s="54">
        <v>124.5916169066854</v>
      </c>
      <c r="T132" s="54">
        <v>87</v>
      </c>
      <c r="U132" s="55">
        <v>0.96897727251052856</v>
      </c>
      <c r="V132" s="56">
        <v>1</v>
      </c>
      <c r="W132" s="53">
        <v>181644.01327433629</v>
      </c>
      <c r="X132" s="53">
        <v>140000</v>
      </c>
      <c r="Y132" s="52">
        <v>169473.01421404682</v>
      </c>
      <c r="Z132" s="53">
        <v>144250</v>
      </c>
      <c r="AA132" s="54">
        <v>75.898707794914543</v>
      </c>
      <c r="AB132" s="54">
        <v>48</v>
      </c>
      <c r="AC132" s="55">
        <v>0.93109667301177979</v>
      </c>
      <c r="AD132" s="56">
        <v>0.96153843402862549</v>
      </c>
      <c r="AE132" s="52">
        <v>169295.34265734267</v>
      </c>
      <c r="AF132" s="53">
        <v>137000</v>
      </c>
      <c r="AG132" s="54">
        <v>76.711046086320408</v>
      </c>
      <c r="AH132" s="54">
        <v>48</v>
      </c>
      <c r="AI132" s="55">
        <v>0.96439903974533081</v>
      </c>
      <c r="AJ132" s="56">
        <v>1</v>
      </c>
      <c r="AK132" s="57">
        <v>1852</v>
      </c>
      <c r="AL132" s="58">
        <v>291997391</v>
      </c>
      <c r="AM132" s="59">
        <v>3203</v>
      </c>
      <c r="AN132" s="60">
        <v>2403</v>
      </c>
      <c r="AO132" s="61">
        <v>157665.97786177107</v>
      </c>
      <c r="AP132" s="58">
        <v>134125</v>
      </c>
      <c r="AQ132" s="59">
        <v>75.285251215559157</v>
      </c>
      <c r="AR132" s="59">
        <v>49</v>
      </c>
      <c r="AS132" s="62">
        <v>0.95835435390472412</v>
      </c>
      <c r="AT132" s="62">
        <v>0.97665554285049438</v>
      </c>
      <c r="AU132" s="62">
        <v>0.92148607969284058</v>
      </c>
      <c r="AV132" s="63">
        <v>0.95393258333206177</v>
      </c>
      <c r="AW132" s="58">
        <v>181644.01327433629</v>
      </c>
      <c r="AX132" s="58">
        <v>140000</v>
      </c>
      <c r="AY132" s="61">
        <v>169473.01421404682</v>
      </c>
      <c r="AZ132" s="58">
        <v>144250</v>
      </c>
      <c r="BA132" s="59">
        <v>75.898707794914543</v>
      </c>
      <c r="BB132" s="59">
        <v>48</v>
      </c>
      <c r="BC132" s="62">
        <v>0.93109667301177979</v>
      </c>
      <c r="BD132" s="63">
        <v>0.96153843402862549</v>
      </c>
    </row>
    <row r="133" spans="1:56" x14ac:dyDescent="0.25">
      <c r="A133" s="47">
        <v>42339</v>
      </c>
      <c r="B133" s="48">
        <v>2679</v>
      </c>
      <c r="C133" s="49">
        <v>8546</v>
      </c>
      <c r="D133" s="50">
        <v>2.835277795791626</v>
      </c>
      <c r="E133" s="49">
        <v>2293</v>
      </c>
      <c r="F133" s="49">
        <v>1905</v>
      </c>
      <c r="G133" s="49">
        <v>2350</v>
      </c>
      <c r="H133" s="51">
        <v>442714694</v>
      </c>
      <c r="I133" s="52">
        <v>165253.71183277344</v>
      </c>
      <c r="J133" s="53">
        <v>145000</v>
      </c>
      <c r="K133" s="54">
        <v>69.674392523364489</v>
      </c>
      <c r="L133" s="54">
        <v>41</v>
      </c>
      <c r="M133" s="55">
        <v>0.96364837884902954</v>
      </c>
      <c r="N133" s="55">
        <v>0.97892743349075317</v>
      </c>
      <c r="O133" s="55">
        <v>0.93152469396591187</v>
      </c>
      <c r="P133" s="56">
        <v>0.95999997854232788</v>
      </c>
      <c r="Q133" s="52">
        <v>203919.61519521632</v>
      </c>
      <c r="R133" s="53">
        <v>132000</v>
      </c>
      <c r="S133" s="54">
        <v>123.61865200093611</v>
      </c>
      <c r="T133" s="54">
        <v>85</v>
      </c>
      <c r="U133" s="55">
        <v>0.96689486503601074</v>
      </c>
      <c r="V133" s="56">
        <v>1</v>
      </c>
      <c r="W133" s="53">
        <v>162495.05284015852</v>
      </c>
      <c r="X133" s="53">
        <v>129000</v>
      </c>
      <c r="Y133" s="52">
        <v>170312.28943089431</v>
      </c>
      <c r="Z133" s="53">
        <v>142000</v>
      </c>
      <c r="AA133" s="54">
        <v>77.126249342451345</v>
      </c>
      <c r="AB133" s="54">
        <v>50</v>
      </c>
      <c r="AC133" s="55">
        <v>0.91932964324951172</v>
      </c>
      <c r="AD133" s="56">
        <v>0.9523809552192688</v>
      </c>
      <c r="AE133" s="52">
        <v>167661.59618717505</v>
      </c>
      <c r="AF133" s="53">
        <v>135000</v>
      </c>
      <c r="AG133" s="54">
        <v>73.411063829787238</v>
      </c>
      <c r="AH133" s="54">
        <v>44</v>
      </c>
      <c r="AI133" s="55">
        <v>0.96205580234527588</v>
      </c>
      <c r="AJ133" s="56">
        <v>1</v>
      </c>
      <c r="AK133" s="57">
        <v>36170</v>
      </c>
      <c r="AL133" s="58">
        <v>6241488659</v>
      </c>
      <c r="AM133" s="59">
        <v>50343</v>
      </c>
      <c r="AN133" s="60">
        <v>36106</v>
      </c>
      <c r="AO133" s="61">
        <v>172564.59009096186</v>
      </c>
      <c r="AP133" s="58">
        <v>145500</v>
      </c>
      <c r="AQ133" s="59">
        <v>72.070983982959419</v>
      </c>
      <c r="AR133" s="59">
        <v>38</v>
      </c>
      <c r="AS133" s="62">
        <v>0.96810668706893921</v>
      </c>
      <c r="AT133" s="62">
        <v>0.98086124658584595</v>
      </c>
      <c r="AU133" s="62">
        <v>0.94189620018005371</v>
      </c>
      <c r="AV133" s="63">
        <v>0.96622222661972046</v>
      </c>
      <c r="AW133" s="58">
        <v>184731.66208531757</v>
      </c>
      <c r="AX133" s="58">
        <v>145900</v>
      </c>
      <c r="AY133" s="61">
        <v>178973.6480015718</v>
      </c>
      <c r="AZ133" s="58">
        <v>150000</v>
      </c>
      <c r="BA133" s="59">
        <v>69.199129759991138</v>
      </c>
      <c r="BB133" s="59">
        <v>37</v>
      </c>
      <c r="BC133" s="62">
        <v>0.94284689426422119</v>
      </c>
      <c r="BD133" s="63">
        <v>0.96702069044113159</v>
      </c>
    </row>
    <row r="134" spans="1:56" x14ac:dyDescent="0.25">
      <c r="A134" s="47">
        <v>42309</v>
      </c>
      <c r="B134" s="48">
        <v>2200</v>
      </c>
      <c r="C134" s="49">
        <v>9743</v>
      </c>
      <c r="D134" s="50">
        <v>3.2423527240753174</v>
      </c>
      <c r="E134" s="49">
        <v>2908</v>
      </c>
      <c r="F134" s="49">
        <v>2198</v>
      </c>
      <c r="G134" s="49">
        <v>2943</v>
      </c>
      <c r="H134" s="51">
        <v>383147611</v>
      </c>
      <c r="I134" s="52">
        <v>174158.005</v>
      </c>
      <c r="J134" s="53">
        <v>143250</v>
      </c>
      <c r="K134" s="54">
        <v>65.256818181818176</v>
      </c>
      <c r="L134" s="54">
        <v>40</v>
      </c>
      <c r="M134" s="55">
        <v>0.96291857957839966</v>
      </c>
      <c r="N134" s="55">
        <v>0.97720503807067871</v>
      </c>
      <c r="O134" s="55">
        <v>0.93460333347320557</v>
      </c>
      <c r="P134" s="56">
        <v>0.95889490842819214</v>
      </c>
      <c r="Q134" s="52">
        <v>208469.92601777226</v>
      </c>
      <c r="R134" s="53">
        <v>135000</v>
      </c>
      <c r="S134" s="54">
        <v>115.29621266550343</v>
      </c>
      <c r="T134" s="54">
        <v>76</v>
      </c>
      <c r="U134" s="55">
        <v>0.96676892042160034</v>
      </c>
      <c r="V134" s="56">
        <v>1</v>
      </c>
      <c r="W134" s="53">
        <v>167822.10500525025</v>
      </c>
      <c r="X134" s="53">
        <v>129900</v>
      </c>
      <c r="Y134" s="52">
        <v>173791.20055197793</v>
      </c>
      <c r="Z134" s="53">
        <v>144000</v>
      </c>
      <c r="AA134" s="54">
        <v>72.359744990892537</v>
      </c>
      <c r="AB134" s="54">
        <v>42</v>
      </c>
      <c r="AC134" s="55">
        <v>0.93277597427368164</v>
      </c>
      <c r="AD134" s="56">
        <v>0.96001917123794556</v>
      </c>
      <c r="AE134" s="52">
        <v>166726.16313269493</v>
      </c>
      <c r="AF134" s="53">
        <v>139900</v>
      </c>
      <c r="AG134" s="54">
        <v>65.972816853550796</v>
      </c>
      <c r="AH134" s="54">
        <v>35</v>
      </c>
      <c r="AI134" s="55">
        <v>0.96542644500732422</v>
      </c>
      <c r="AJ134" s="56">
        <v>1</v>
      </c>
      <c r="AK134" s="57">
        <v>33491</v>
      </c>
      <c r="AL134" s="58">
        <v>5798773965</v>
      </c>
      <c r="AM134" s="59">
        <v>48050</v>
      </c>
      <c r="AN134" s="60">
        <v>34201</v>
      </c>
      <c r="AO134" s="61">
        <v>173149.4166915497</v>
      </c>
      <c r="AP134" s="58">
        <v>145900</v>
      </c>
      <c r="AQ134" s="59">
        <v>72.262502240544904</v>
      </c>
      <c r="AR134" s="59">
        <v>38</v>
      </c>
      <c r="AS134" s="62">
        <v>0.96846264600753784</v>
      </c>
      <c r="AT134" s="62">
        <v>0.98104017972946167</v>
      </c>
      <c r="AU134" s="62">
        <v>0.94272291660308838</v>
      </c>
      <c r="AV134" s="63">
        <v>0.96666663885116577</v>
      </c>
      <c r="AW134" s="58">
        <v>185794.89561226207</v>
      </c>
      <c r="AX134" s="58">
        <v>148000</v>
      </c>
      <c r="AY134" s="61">
        <v>179446.67309001568</v>
      </c>
      <c r="AZ134" s="58">
        <v>150000</v>
      </c>
      <c r="BA134" s="59">
        <v>68.758257511482981</v>
      </c>
      <c r="BB134" s="59">
        <v>36</v>
      </c>
      <c r="BC134" s="62">
        <v>0.94413042068481445</v>
      </c>
      <c r="BD134" s="63">
        <v>0.96774190664291382</v>
      </c>
    </row>
    <row r="135" spans="1:56" x14ac:dyDescent="0.25">
      <c r="A135" s="47">
        <v>42278</v>
      </c>
      <c r="B135" s="48">
        <v>3004</v>
      </c>
      <c r="C135" s="49">
        <v>10412</v>
      </c>
      <c r="D135" s="50">
        <v>3.4578917026519775</v>
      </c>
      <c r="E135" s="49">
        <v>3887</v>
      </c>
      <c r="F135" s="49">
        <v>2622</v>
      </c>
      <c r="G135" s="49">
        <v>2917</v>
      </c>
      <c r="H135" s="51">
        <v>500328354</v>
      </c>
      <c r="I135" s="52">
        <v>166554.04593874834</v>
      </c>
      <c r="J135" s="53">
        <v>140000</v>
      </c>
      <c r="K135" s="54">
        <v>61.985009993337776</v>
      </c>
      <c r="L135" s="54">
        <v>36</v>
      </c>
      <c r="M135" s="55">
        <v>0.97103065252304077</v>
      </c>
      <c r="N135" s="55">
        <v>0.97972726821899414</v>
      </c>
      <c r="O135" s="55">
        <v>0.94341915845870972</v>
      </c>
      <c r="P135" s="56">
        <v>0.96204960346221924</v>
      </c>
      <c r="Q135" s="52">
        <v>212590.55685103103</v>
      </c>
      <c r="R135" s="53">
        <v>140000</v>
      </c>
      <c r="S135" s="54">
        <v>106.89684978870534</v>
      </c>
      <c r="T135" s="54">
        <v>67</v>
      </c>
      <c r="U135" s="55">
        <v>0.9666210412979126</v>
      </c>
      <c r="V135" s="56">
        <v>1</v>
      </c>
      <c r="W135" s="53">
        <v>180818.35456199636</v>
      </c>
      <c r="X135" s="53">
        <v>144900</v>
      </c>
      <c r="Y135" s="52">
        <v>174752.26303501945</v>
      </c>
      <c r="Z135" s="53">
        <v>148450</v>
      </c>
      <c r="AA135" s="54">
        <v>63.277205040091637</v>
      </c>
      <c r="AB135" s="54">
        <v>38</v>
      </c>
      <c r="AC135" s="55">
        <v>0.93762075901031494</v>
      </c>
      <c r="AD135" s="56">
        <v>0.95907449722290039</v>
      </c>
      <c r="AE135" s="52">
        <v>173201.23224233984</v>
      </c>
      <c r="AF135" s="53">
        <v>142000</v>
      </c>
      <c r="AG135" s="54">
        <v>64.966061021597525</v>
      </c>
      <c r="AH135" s="54">
        <v>34</v>
      </c>
      <c r="AI135" s="55">
        <v>0.96839869022369385</v>
      </c>
      <c r="AJ135" s="56">
        <v>1</v>
      </c>
      <c r="AK135" s="57">
        <v>31291</v>
      </c>
      <c r="AL135" s="58">
        <v>5415626354</v>
      </c>
      <c r="AM135" s="59">
        <v>45142</v>
      </c>
      <c r="AN135" s="60">
        <v>32003</v>
      </c>
      <c r="AO135" s="61">
        <v>173078.50284435923</v>
      </c>
      <c r="AP135" s="58">
        <v>146000</v>
      </c>
      <c r="AQ135" s="59">
        <v>72.755323911236175</v>
      </c>
      <c r="AR135" s="59">
        <v>38</v>
      </c>
      <c r="AS135" s="62">
        <v>0.96884781122207642</v>
      </c>
      <c r="AT135" s="62">
        <v>0.98130840063095093</v>
      </c>
      <c r="AU135" s="62">
        <v>0.9432874321937561</v>
      </c>
      <c r="AV135" s="63">
        <v>0.96714287996292114</v>
      </c>
      <c r="AW135" s="58">
        <v>186945.19608414167</v>
      </c>
      <c r="AX135" s="58">
        <v>149900</v>
      </c>
      <c r="AY135" s="61">
        <v>179835.64449998419</v>
      </c>
      <c r="AZ135" s="58">
        <v>150400</v>
      </c>
      <c r="BA135" s="59">
        <v>68.510989526340467</v>
      </c>
      <c r="BB135" s="59">
        <v>36</v>
      </c>
      <c r="BC135" s="62">
        <v>0.94490927457809448</v>
      </c>
      <c r="BD135" s="63">
        <v>0.9682539701461792</v>
      </c>
    </row>
    <row r="136" spans="1:56" x14ac:dyDescent="0.25">
      <c r="A136" s="47">
        <v>42248</v>
      </c>
      <c r="B136" s="48">
        <v>3191</v>
      </c>
      <c r="C136" s="49">
        <v>10661</v>
      </c>
      <c r="D136" s="50">
        <v>3.5542590618133545</v>
      </c>
      <c r="E136" s="49">
        <v>4168</v>
      </c>
      <c r="F136" s="49">
        <v>2885</v>
      </c>
      <c r="G136" s="49">
        <v>3226</v>
      </c>
      <c r="H136" s="51">
        <v>542349779</v>
      </c>
      <c r="I136" s="52">
        <v>170015.60470219437</v>
      </c>
      <c r="J136" s="53">
        <v>141625</v>
      </c>
      <c r="K136" s="54">
        <v>63.61072772898369</v>
      </c>
      <c r="L136" s="54">
        <v>37</v>
      </c>
      <c r="M136" s="55">
        <v>0.96633052825927734</v>
      </c>
      <c r="N136" s="55">
        <v>0.98064517974853516</v>
      </c>
      <c r="O136" s="55">
        <v>0.93958884477615356</v>
      </c>
      <c r="P136" s="56">
        <v>0.96519488096237183</v>
      </c>
      <c r="Q136" s="52">
        <v>213617.06413884173</v>
      </c>
      <c r="R136" s="53">
        <v>142250</v>
      </c>
      <c r="S136" s="54">
        <v>104.67141919144545</v>
      </c>
      <c r="T136" s="54">
        <v>65</v>
      </c>
      <c r="U136" s="55">
        <v>0.96711373329162598</v>
      </c>
      <c r="V136" s="56">
        <v>1</v>
      </c>
      <c r="W136" s="53">
        <v>179774.64068209499</v>
      </c>
      <c r="X136" s="53">
        <v>142500</v>
      </c>
      <c r="Y136" s="52">
        <v>178172.75779880828</v>
      </c>
      <c r="Z136" s="53">
        <v>147900</v>
      </c>
      <c r="AA136" s="54">
        <v>64.62968099861304</v>
      </c>
      <c r="AB136" s="54">
        <v>38</v>
      </c>
      <c r="AC136" s="55">
        <v>0.94074958562850952</v>
      </c>
      <c r="AD136" s="56">
        <v>0.96204620599746704</v>
      </c>
      <c r="AE136" s="52">
        <v>173498.17116834171</v>
      </c>
      <c r="AF136" s="53">
        <v>139900</v>
      </c>
      <c r="AG136" s="54">
        <v>60.100743955362681</v>
      </c>
      <c r="AH136" s="54">
        <v>31</v>
      </c>
      <c r="AI136" s="55">
        <v>0.97239768505096436</v>
      </c>
      <c r="AJ136" s="56">
        <v>1</v>
      </c>
      <c r="AK136" s="57">
        <v>28287</v>
      </c>
      <c r="AL136" s="58">
        <v>4915298000</v>
      </c>
      <c r="AM136" s="59">
        <v>41255</v>
      </c>
      <c r="AN136" s="60">
        <v>29381</v>
      </c>
      <c r="AO136" s="61">
        <v>173771.40634943082</v>
      </c>
      <c r="AP136" s="58">
        <v>147000</v>
      </c>
      <c r="AQ136" s="59">
        <v>73.898945953593667</v>
      </c>
      <c r="AR136" s="59">
        <v>38</v>
      </c>
      <c r="AS136" s="62">
        <v>0.96861618757247925</v>
      </c>
      <c r="AT136" s="62">
        <v>0.98157894611358643</v>
      </c>
      <c r="AU136" s="62">
        <v>0.94327348470687866</v>
      </c>
      <c r="AV136" s="63">
        <v>0.96774190664291382</v>
      </c>
      <c r="AW136" s="58">
        <v>187523.00446165915</v>
      </c>
      <c r="AX136" s="58">
        <v>149900</v>
      </c>
      <c r="AY136" s="61">
        <v>180285.53224973311</v>
      </c>
      <c r="AZ136" s="58">
        <v>152000</v>
      </c>
      <c r="BA136" s="59">
        <v>68.977763399850161</v>
      </c>
      <c r="BB136" s="59">
        <v>36</v>
      </c>
      <c r="BC136" s="62">
        <v>0.94555377960205078</v>
      </c>
      <c r="BD136" s="63">
        <v>0.96899223327636719</v>
      </c>
    </row>
    <row r="137" spans="1:56" x14ac:dyDescent="0.25">
      <c r="A137" s="47">
        <v>42217</v>
      </c>
      <c r="B137" s="48">
        <v>3403</v>
      </c>
      <c r="C137" s="49">
        <v>10746</v>
      </c>
      <c r="D137" s="50">
        <v>3.6267297267913818</v>
      </c>
      <c r="E137" s="49">
        <v>4298</v>
      </c>
      <c r="F137" s="49">
        <v>3153</v>
      </c>
      <c r="G137" s="49">
        <v>3512</v>
      </c>
      <c r="H137" s="51">
        <v>596310965</v>
      </c>
      <c r="I137" s="52">
        <v>175230.96238612989</v>
      </c>
      <c r="J137" s="53">
        <v>149900</v>
      </c>
      <c r="K137" s="54">
        <v>62.038812114084095</v>
      </c>
      <c r="L137" s="54">
        <v>35</v>
      </c>
      <c r="M137" s="55">
        <v>0.97042441368103027</v>
      </c>
      <c r="N137" s="55">
        <v>0.98226463794708252</v>
      </c>
      <c r="O137" s="55">
        <v>0.94584274291992188</v>
      </c>
      <c r="P137" s="56">
        <v>0.96875</v>
      </c>
      <c r="Q137" s="52">
        <v>216763.08727340685</v>
      </c>
      <c r="R137" s="53">
        <v>143000</v>
      </c>
      <c r="S137" s="54">
        <v>103.68276568025311</v>
      </c>
      <c r="T137" s="54">
        <v>63</v>
      </c>
      <c r="U137" s="55">
        <v>0.96807318925857544</v>
      </c>
      <c r="V137" s="56">
        <v>1</v>
      </c>
      <c r="W137" s="53">
        <v>180755.60634547591</v>
      </c>
      <c r="X137" s="53">
        <v>140000</v>
      </c>
      <c r="Y137" s="52">
        <v>174954.90643274854</v>
      </c>
      <c r="Z137" s="53">
        <v>149000</v>
      </c>
      <c r="AA137" s="54">
        <v>62.793968253968252</v>
      </c>
      <c r="AB137" s="54">
        <v>36</v>
      </c>
      <c r="AC137" s="55">
        <v>0.94067621231079102</v>
      </c>
      <c r="AD137" s="56">
        <v>0.96446698904037476</v>
      </c>
      <c r="AE137" s="52">
        <v>173698.97274572341</v>
      </c>
      <c r="AF137" s="53">
        <v>140000</v>
      </c>
      <c r="AG137" s="54">
        <v>59.847095671981776</v>
      </c>
      <c r="AH137" s="54">
        <v>29</v>
      </c>
      <c r="AI137" s="55">
        <v>0.97178256511688232</v>
      </c>
      <c r="AJ137" s="56">
        <v>1</v>
      </c>
      <c r="AK137" s="57">
        <v>25096</v>
      </c>
      <c r="AL137" s="58">
        <v>4372948221</v>
      </c>
      <c r="AM137" s="59">
        <v>37087</v>
      </c>
      <c r="AN137" s="60">
        <v>26496</v>
      </c>
      <c r="AO137" s="61">
        <v>174248.81339655723</v>
      </c>
      <c r="AP137" s="58">
        <v>147500</v>
      </c>
      <c r="AQ137" s="59">
        <v>75.206506139371712</v>
      </c>
      <c r="AR137" s="59">
        <v>38</v>
      </c>
      <c r="AS137" s="62">
        <v>0.96890431642532349</v>
      </c>
      <c r="AT137" s="62">
        <v>0.98173516988754272</v>
      </c>
      <c r="AU137" s="62">
        <v>0.94373762607574463</v>
      </c>
      <c r="AV137" s="63">
        <v>0.96795511245727539</v>
      </c>
      <c r="AW137" s="58">
        <v>188389.98822471176</v>
      </c>
      <c r="AX137" s="58">
        <v>149900</v>
      </c>
      <c r="AY137" s="61">
        <v>180515.72187428398</v>
      </c>
      <c r="AZ137" s="58">
        <v>152975</v>
      </c>
      <c r="BA137" s="59">
        <v>69.451287667094633</v>
      </c>
      <c r="BB137" s="59">
        <v>36</v>
      </c>
      <c r="BC137" s="62">
        <v>0.94607675075531006</v>
      </c>
      <c r="BD137" s="63">
        <v>0.96967858076095581</v>
      </c>
    </row>
    <row r="138" spans="1:56" x14ac:dyDescent="0.25">
      <c r="A138" s="47">
        <v>42186</v>
      </c>
      <c r="B138" s="48">
        <v>3955</v>
      </c>
      <c r="C138" s="49">
        <v>11083</v>
      </c>
      <c r="D138" s="50">
        <v>3.749852180480957</v>
      </c>
      <c r="E138" s="49">
        <v>4935</v>
      </c>
      <c r="F138" s="49">
        <v>3374</v>
      </c>
      <c r="G138" s="49">
        <v>3637</v>
      </c>
      <c r="H138" s="51">
        <v>718902373</v>
      </c>
      <c r="I138" s="52">
        <v>181770.51150442477</v>
      </c>
      <c r="J138" s="53">
        <v>157500</v>
      </c>
      <c r="K138" s="54">
        <v>60.464475347661185</v>
      </c>
      <c r="L138" s="54">
        <v>33</v>
      </c>
      <c r="M138" s="55">
        <v>0.96924722194671631</v>
      </c>
      <c r="N138" s="55">
        <v>0.9826589822769165</v>
      </c>
      <c r="O138" s="55">
        <v>0.94734549522399902</v>
      </c>
      <c r="P138" s="56">
        <v>0.97021275758743286</v>
      </c>
      <c r="Q138" s="52">
        <v>215441.79217826284</v>
      </c>
      <c r="R138" s="53">
        <v>144900</v>
      </c>
      <c r="S138" s="54">
        <v>100.56004691870432</v>
      </c>
      <c r="T138" s="54">
        <v>59</v>
      </c>
      <c r="U138" s="55">
        <v>0.96872794628143311</v>
      </c>
      <c r="V138" s="56">
        <v>1</v>
      </c>
      <c r="W138" s="53">
        <v>182273.72243972801</v>
      </c>
      <c r="X138" s="53">
        <v>145000</v>
      </c>
      <c r="Y138" s="52">
        <v>180946.32875485221</v>
      </c>
      <c r="Z138" s="53">
        <v>152500</v>
      </c>
      <c r="AA138" s="54">
        <v>60.451660735468565</v>
      </c>
      <c r="AB138" s="54">
        <v>35</v>
      </c>
      <c r="AC138" s="55">
        <v>0.94336521625518799</v>
      </c>
      <c r="AD138" s="56">
        <v>0.9688105583190918</v>
      </c>
      <c r="AE138" s="52">
        <v>179653.46402877697</v>
      </c>
      <c r="AF138" s="53">
        <v>149450</v>
      </c>
      <c r="AG138" s="54">
        <v>57.463568875446796</v>
      </c>
      <c r="AH138" s="54">
        <v>27</v>
      </c>
      <c r="AI138" s="55">
        <v>0.97555643320083618</v>
      </c>
      <c r="AJ138" s="56">
        <v>1</v>
      </c>
      <c r="AK138" s="57">
        <v>21693</v>
      </c>
      <c r="AL138" s="58">
        <v>3776637256</v>
      </c>
      <c r="AM138" s="59">
        <v>32789</v>
      </c>
      <c r="AN138" s="60">
        <v>23343</v>
      </c>
      <c r="AO138" s="61">
        <v>174094.7428202646</v>
      </c>
      <c r="AP138" s="58">
        <v>147200</v>
      </c>
      <c r="AQ138" s="59">
        <v>77.27187197343541</v>
      </c>
      <c r="AR138" s="59">
        <v>39</v>
      </c>
      <c r="AS138" s="62">
        <v>0.96866589784622192</v>
      </c>
      <c r="AT138" s="62">
        <v>0.98157453536987305</v>
      </c>
      <c r="AU138" s="62">
        <v>0.94340765476226807</v>
      </c>
      <c r="AV138" s="63">
        <v>0.96774190664291382</v>
      </c>
      <c r="AW138" s="58">
        <v>189391.60067217564</v>
      </c>
      <c r="AX138" s="58">
        <v>150000</v>
      </c>
      <c r="AY138" s="61">
        <v>181256.42595637875</v>
      </c>
      <c r="AZ138" s="58">
        <v>154900</v>
      </c>
      <c r="BA138" s="59">
        <v>70.350077147265552</v>
      </c>
      <c r="BB138" s="59">
        <v>35</v>
      </c>
      <c r="BC138" s="62">
        <v>0.94679343700408936</v>
      </c>
      <c r="BD138" s="63">
        <v>0.97014927864074707</v>
      </c>
    </row>
    <row r="139" spans="1:56" x14ac:dyDescent="0.25">
      <c r="A139" s="47">
        <v>42156</v>
      </c>
      <c r="B139" s="48">
        <v>4094</v>
      </c>
      <c r="C139" s="49">
        <v>11071</v>
      </c>
      <c r="D139" s="50">
        <v>3.7808640003204346</v>
      </c>
      <c r="E139" s="49">
        <v>4957</v>
      </c>
      <c r="F139" s="49">
        <v>3593</v>
      </c>
      <c r="G139" s="49">
        <v>4010</v>
      </c>
      <c r="H139" s="51">
        <v>754446807</v>
      </c>
      <c r="I139" s="52">
        <v>184281.09599413775</v>
      </c>
      <c r="J139" s="53">
        <v>154250</v>
      </c>
      <c r="K139" s="54">
        <v>64.616267708842202</v>
      </c>
      <c r="L139" s="54">
        <v>30.5</v>
      </c>
      <c r="M139" s="55">
        <v>0.97525924444198608</v>
      </c>
      <c r="N139" s="55">
        <v>0.98630136251449585</v>
      </c>
      <c r="O139" s="55">
        <v>0.95559358596801758</v>
      </c>
      <c r="P139" s="56">
        <v>0.97633135318756104</v>
      </c>
      <c r="Q139" s="52">
        <v>219660.29002446317</v>
      </c>
      <c r="R139" s="53">
        <v>146900</v>
      </c>
      <c r="S139" s="54">
        <v>100.84500045163038</v>
      </c>
      <c r="T139" s="54">
        <v>58</v>
      </c>
      <c r="U139" s="55">
        <v>0.97064876556396484</v>
      </c>
      <c r="V139" s="56">
        <v>1</v>
      </c>
      <c r="W139" s="53">
        <v>189069.37466911017</v>
      </c>
      <c r="X139" s="53">
        <v>150000</v>
      </c>
      <c r="Y139" s="52">
        <v>185562.57498585174</v>
      </c>
      <c r="Z139" s="53">
        <v>159900</v>
      </c>
      <c r="AA139" s="54">
        <v>62.908129175946549</v>
      </c>
      <c r="AB139" s="54">
        <v>33</v>
      </c>
      <c r="AC139" s="55">
        <v>0.94804072380065918</v>
      </c>
      <c r="AD139" s="56">
        <v>0.97014927864074707</v>
      </c>
      <c r="AE139" s="52">
        <v>178701.75031589589</v>
      </c>
      <c r="AF139" s="53">
        <v>150000</v>
      </c>
      <c r="AG139" s="54">
        <v>58.119451371571074</v>
      </c>
      <c r="AH139" s="54">
        <v>24</v>
      </c>
      <c r="AI139" s="55">
        <v>0.97674381732940674</v>
      </c>
      <c r="AJ139" s="56">
        <v>1</v>
      </c>
      <c r="AK139" s="57">
        <v>17738</v>
      </c>
      <c r="AL139" s="58">
        <v>3057734883</v>
      </c>
      <c r="AM139" s="59">
        <v>27854</v>
      </c>
      <c r="AN139" s="60">
        <v>19969</v>
      </c>
      <c r="AO139" s="61">
        <v>172383.29479084452</v>
      </c>
      <c r="AP139" s="58">
        <v>145000</v>
      </c>
      <c r="AQ139" s="59">
        <v>81.021491425992778</v>
      </c>
      <c r="AR139" s="59">
        <v>40</v>
      </c>
      <c r="AS139" s="62">
        <v>0.96853673458099365</v>
      </c>
      <c r="AT139" s="62">
        <v>0.98130840063095093</v>
      </c>
      <c r="AU139" s="62">
        <v>0.94253253936767578</v>
      </c>
      <c r="AV139" s="63">
        <v>0.9673115611076355</v>
      </c>
      <c r="AW139" s="58">
        <v>190644.1139272635</v>
      </c>
      <c r="AX139" s="58">
        <v>150000</v>
      </c>
      <c r="AY139" s="61">
        <v>181308.98507009464</v>
      </c>
      <c r="AZ139" s="58">
        <v>154900</v>
      </c>
      <c r="BA139" s="59">
        <v>72.022294589178358</v>
      </c>
      <c r="BB139" s="59">
        <v>35</v>
      </c>
      <c r="BC139" s="62">
        <v>0.94737488031387329</v>
      </c>
      <c r="BD139" s="63">
        <v>0.97041422128677368</v>
      </c>
    </row>
    <row r="140" spans="1:56" x14ac:dyDescent="0.25">
      <c r="A140" s="47">
        <v>42125</v>
      </c>
      <c r="B140" s="48">
        <v>3867</v>
      </c>
      <c r="C140" s="49">
        <v>10987</v>
      </c>
      <c r="D140" s="50">
        <v>3.797459602355957</v>
      </c>
      <c r="E140" s="49">
        <v>5130</v>
      </c>
      <c r="F140" s="49">
        <v>3666</v>
      </c>
      <c r="G140" s="49">
        <v>4394</v>
      </c>
      <c r="H140" s="51">
        <v>686692418</v>
      </c>
      <c r="I140" s="52">
        <v>177577.55831393844</v>
      </c>
      <c r="J140" s="53">
        <v>156000</v>
      </c>
      <c r="K140" s="54">
        <v>66.078674948240163</v>
      </c>
      <c r="L140" s="54">
        <v>31</v>
      </c>
      <c r="M140" s="55">
        <v>0.97165721654891968</v>
      </c>
      <c r="N140" s="55">
        <v>0.98399466276168823</v>
      </c>
      <c r="O140" s="55">
        <v>0.95234692096710205</v>
      </c>
      <c r="P140" s="56">
        <v>0.97474145889282227</v>
      </c>
      <c r="Q140" s="52">
        <v>222123.90787070856</v>
      </c>
      <c r="R140" s="53">
        <v>149900</v>
      </c>
      <c r="S140" s="54">
        <v>101.96177300445981</v>
      </c>
      <c r="T140" s="54">
        <v>55</v>
      </c>
      <c r="U140" s="55">
        <v>0.97280418872833252</v>
      </c>
      <c r="V140" s="56">
        <v>1</v>
      </c>
      <c r="W140" s="53">
        <v>192816.77431446043</v>
      </c>
      <c r="X140" s="53">
        <v>155000</v>
      </c>
      <c r="Y140" s="52">
        <v>189338.56142778086</v>
      </c>
      <c r="Z140" s="53">
        <v>156500</v>
      </c>
      <c r="AA140" s="54">
        <v>59.05293315143247</v>
      </c>
      <c r="AB140" s="54">
        <v>30</v>
      </c>
      <c r="AC140" s="55">
        <v>0.95330238342285156</v>
      </c>
      <c r="AD140" s="56">
        <v>0.97483265399932861</v>
      </c>
      <c r="AE140" s="52">
        <v>182542.66919365953</v>
      </c>
      <c r="AF140" s="53">
        <v>150000</v>
      </c>
      <c r="AG140" s="54">
        <v>58.532544378698226</v>
      </c>
      <c r="AH140" s="54">
        <v>22</v>
      </c>
      <c r="AI140" s="55">
        <v>0.97899156808853149</v>
      </c>
      <c r="AJ140" s="56">
        <v>1</v>
      </c>
      <c r="AK140" s="57">
        <v>13644</v>
      </c>
      <c r="AL140" s="58">
        <v>2303288076</v>
      </c>
      <c r="AM140" s="59">
        <v>22897</v>
      </c>
      <c r="AN140" s="60">
        <v>16376</v>
      </c>
      <c r="AO140" s="61">
        <v>168813.25681618293</v>
      </c>
      <c r="AP140" s="58">
        <v>142500</v>
      </c>
      <c r="AQ140" s="59">
        <v>85.947630922693264</v>
      </c>
      <c r="AR140" s="59">
        <v>43</v>
      </c>
      <c r="AS140" s="62">
        <v>0.96652477979660034</v>
      </c>
      <c r="AT140" s="62">
        <v>0.97957289218902588</v>
      </c>
      <c r="AU140" s="62">
        <v>0.93862098455429077</v>
      </c>
      <c r="AV140" s="63">
        <v>0.96428573131561279</v>
      </c>
      <c r="AW140" s="58">
        <v>190985.27964531499</v>
      </c>
      <c r="AX140" s="58">
        <v>150000</v>
      </c>
      <c r="AY140" s="61">
        <v>180382.50206471494</v>
      </c>
      <c r="AZ140" s="58">
        <v>153000</v>
      </c>
      <c r="BA140" s="59">
        <v>74.02242179863147</v>
      </c>
      <c r="BB140" s="59">
        <v>36</v>
      </c>
      <c r="BC140" s="62">
        <v>0.94722986221313477</v>
      </c>
      <c r="BD140" s="63">
        <v>0.97058820724487305</v>
      </c>
    </row>
    <row r="141" spans="1:56" x14ac:dyDescent="0.25">
      <c r="A141" s="47">
        <v>42095</v>
      </c>
      <c r="B141" s="48">
        <v>3181</v>
      </c>
      <c r="C141" s="49">
        <v>10612</v>
      </c>
      <c r="D141" s="50">
        <v>3.6985275745391846</v>
      </c>
      <c r="E141" s="49">
        <v>5438</v>
      </c>
      <c r="F141" s="49">
        <v>3901</v>
      </c>
      <c r="G141" s="49">
        <v>4541</v>
      </c>
      <c r="H141" s="51">
        <v>577378858</v>
      </c>
      <c r="I141" s="52">
        <v>181508.60044011316</v>
      </c>
      <c r="J141" s="53">
        <v>144500</v>
      </c>
      <c r="K141" s="54">
        <v>78.422145328719722</v>
      </c>
      <c r="L141" s="54">
        <v>36</v>
      </c>
      <c r="M141" s="55">
        <v>0.96966999769210815</v>
      </c>
      <c r="N141" s="55">
        <v>0.9816129207611084</v>
      </c>
      <c r="O141" s="55">
        <v>0.94515234231948853</v>
      </c>
      <c r="P141" s="56">
        <v>0.96955537796020508</v>
      </c>
      <c r="Q141" s="52">
        <v>219305.92611537367</v>
      </c>
      <c r="R141" s="53">
        <v>147000</v>
      </c>
      <c r="S141" s="54">
        <v>103.73925744440257</v>
      </c>
      <c r="T141" s="54">
        <v>53</v>
      </c>
      <c r="U141" s="55">
        <v>0.97388643026351929</v>
      </c>
      <c r="V141" s="56">
        <v>1</v>
      </c>
      <c r="W141" s="53">
        <v>197471.4409141583</v>
      </c>
      <c r="X141" s="53">
        <v>159000</v>
      </c>
      <c r="Y141" s="52">
        <v>185363.13328177365</v>
      </c>
      <c r="Z141" s="53">
        <v>159950</v>
      </c>
      <c r="AA141" s="54">
        <v>65.203846153846158</v>
      </c>
      <c r="AB141" s="54">
        <v>29</v>
      </c>
      <c r="AC141" s="55">
        <v>0.95541507005691528</v>
      </c>
      <c r="AD141" s="56">
        <v>0.9763033390045166</v>
      </c>
      <c r="AE141" s="52">
        <v>183658.46969026548</v>
      </c>
      <c r="AF141" s="53">
        <v>154900</v>
      </c>
      <c r="AG141" s="54">
        <v>60.681567936577849</v>
      </c>
      <c r="AH141" s="54">
        <v>24</v>
      </c>
      <c r="AI141" s="55">
        <v>0.97782182693481445</v>
      </c>
      <c r="AJ141" s="56">
        <v>1</v>
      </c>
      <c r="AK141" s="57">
        <v>9777</v>
      </c>
      <c r="AL141" s="58">
        <v>1616595658</v>
      </c>
      <c r="AM141" s="59">
        <v>17767</v>
      </c>
      <c r="AN141" s="60">
        <v>12710</v>
      </c>
      <c r="AO141" s="61">
        <v>165346.79942722718</v>
      </c>
      <c r="AP141" s="58">
        <v>137500</v>
      </c>
      <c r="AQ141" s="59">
        <v>93.805731832139202</v>
      </c>
      <c r="AR141" s="59">
        <v>49</v>
      </c>
      <c r="AS141" s="62">
        <v>0.96448999643325806</v>
      </c>
      <c r="AT141" s="62">
        <v>0.9775967001914978</v>
      </c>
      <c r="AU141" s="62">
        <v>0.93317526578903198</v>
      </c>
      <c r="AV141" s="63">
        <v>0.95911264419555664</v>
      </c>
      <c r="AW141" s="58">
        <v>190457.75839536337</v>
      </c>
      <c r="AX141" s="58">
        <v>149950</v>
      </c>
      <c r="AY141" s="61">
        <v>177815.9174530172</v>
      </c>
      <c r="AZ141" s="58">
        <v>150000</v>
      </c>
      <c r="BA141" s="59">
        <v>78.341336692119967</v>
      </c>
      <c r="BB141" s="59">
        <v>38</v>
      </c>
      <c r="BC141" s="62">
        <v>0.94549262523651123</v>
      </c>
      <c r="BD141" s="63">
        <v>0.96953850984573364</v>
      </c>
    </row>
    <row r="142" spans="1:56" x14ac:dyDescent="0.25">
      <c r="A142" s="47">
        <v>42064</v>
      </c>
      <c r="B142" s="48">
        <v>2808</v>
      </c>
      <c r="C142" s="49">
        <v>10187</v>
      </c>
      <c r="D142" s="50">
        <v>3.581716775894165</v>
      </c>
      <c r="E142" s="49">
        <v>5058</v>
      </c>
      <c r="F142" s="49">
        <v>3679</v>
      </c>
      <c r="G142" s="49">
        <v>3798</v>
      </c>
      <c r="H142" s="51">
        <v>458253237</v>
      </c>
      <c r="I142" s="52">
        <v>163195.59722222222</v>
      </c>
      <c r="J142" s="53">
        <v>136500</v>
      </c>
      <c r="K142" s="54">
        <v>96.430659536541896</v>
      </c>
      <c r="L142" s="54">
        <v>51</v>
      </c>
      <c r="M142" s="55">
        <v>0.96673876047134399</v>
      </c>
      <c r="N142" s="55">
        <v>0.97948718070983887</v>
      </c>
      <c r="O142" s="55">
        <v>0.93754714727401733</v>
      </c>
      <c r="P142" s="56">
        <v>0.9603201150894165</v>
      </c>
      <c r="Q142" s="52">
        <v>211305.48</v>
      </c>
      <c r="R142" s="53">
        <v>140000</v>
      </c>
      <c r="S142" s="54">
        <v>111.51300677333857</v>
      </c>
      <c r="T142" s="54">
        <v>58</v>
      </c>
      <c r="U142" s="55">
        <v>0.97379684448242188</v>
      </c>
      <c r="V142" s="56">
        <v>1</v>
      </c>
      <c r="W142" s="53">
        <v>190556.06073277578</v>
      </c>
      <c r="X142" s="53">
        <v>154900</v>
      </c>
      <c r="Y142" s="52">
        <v>180495.06347897774</v>
      </c>
      <c r="Z142" s="53">
        <v>154900</v>
      </c>
      <c r="AA142" s="54">
        <v>77.594234430242039</v>
      </c>
      <c r="AB142" s="54">
        <v>34</v>
      </c>
      <c r="AC142" s="55">
        <v>0.94866752624511719</v>
      </c>
      <c r="AD142" s="56">
        <v>0.97272193431854248</v>
      </c>
      <c r="AE142" s="52">
        <v>174767.48050914877</v>
      </c>
      <c r="AF142" s="53">
        <v>147500</v>
      </c>
      <c r="AG142" s="54">
        <v>68.780674038967874</v>
      </c>
      <c r="AH142" s="54">
        <v>28</v>
      </c>
      <c r="AI142" s="55">
        <v>0.97608226537704468</v>
      </c>
      <c r="AJ142" s="56">
        <v>1</v>
      </c>
      <c r="AK142" s="57">
        <v>6596</v>
      </c>
      <c r="AL142" s="58">
        <v>1039216800</v>
      </c>
      <c r="AM142" s="59">
        <v>12329</v>
      </c>
      <c r="AN142" s="60">
        <v>8809</v>
      </c>
      <c r="AO142" s="61">
        <v>157552.57731958764</v>
      </c>
      <c r="AP142" s="58">
        <v>133500</v>
      </c>
      <c r="AQ142" s="59">
        <v>101.22561068123198</v>
      </c>
      <c r="AR142" s="59">
        <v>56</v>
      </c>
      <c r="AS142" s="62">
        <v>0.96198737621307373</v>
      </c>
      <c r="AT142" s="62">
        <v>0.97533905506134033</v>
      </c>
      <c r="AU142" s="62">
        <v>0.92738831043243408</v>
      </c>
      <c r="AV142" s="63">
        <v>0.95453166961669922</v>
      </c>
      <c r="AW142" s="58">
        <v>187367.99500695753</v>
      </c>
      <c r="AX142" s="58">
        <v>147500</v>
      </c>
      <c r="AY142" s="61">
        <v>174463.23190563446</v>
      </c>
      <c r="AZ142" s="58">
        <v>149500</v>
      </c>
      <c r="BA142" s="59">
        <v>84.161649437691693</v>
      </c>
      <c r="BB142" s="59">
        <v>43</v>
      </c>
      <c r="BC142" s="62">
        <v>0.94108450412750244</v>
      </c>
      <c r="BD142" s="63">
        <v>0.96629512310028076</v>
      </c>
    </row>
    <row r="143" spans="1:56" x14ac:dyDescent="0.25">
      <c r="A143" s="47">
        <v>42036</v>
      </c>
      <c r="B143" s="48">
        <v>2017</v>
      </c>
      <c r="C143" s="49">
        <v>9772</v>
      </c>
      <c r="D143" s="50">
        <v>3.4884426593780518</v>
      </c>
      <c r="E143" s="49">
        <v>3799</v>
      </c>
      <c r="F143" s="49">
        <v>2734</v>
      </c>
      <c r="G143" s="49">
        <v>3089</v>
      </c>
      <c r="H143" s="51">
        <v>308590587</v>
      </c>
      <c r="I143" s="52">
        <v>152994.83738225087</v>
      </c>
      <c r="J143" s="53">
        <v>130000</v>
      </c>
      <c r="K143" s="54">
        <v>99.981655924640549</v>
      </c>
      <c r="L143" s="54">
        <v>60</v>
      </c>
      <c r="M143" s="55">
        <v>0.95841073989868164</v>
      </c>
      <c r="N143" s="55">
        <v>0.97303175926208496</v>
      </c>
      <c r="O143" s="55">
        <v>0.92365682125091553</v>
      </c>
      <c r="P143" s="56">
        <v>0.9523809552192688</v>
      </c>
      <c r="Q143" s="52">
        <v>205355.14743127767</v>
      </c>
      <c r="R143" s="53">
        <v>136400</v>
      </c>
      <c r="S143" s="54">
        <v>117.65718379042161</v>
      </c>
      <c r="T143" s="54">
        <v>78</v>
      </c>
      <c r="U143" s="55">
        <v>0.9729192852973938</v>
      </c>
      <c r="V143" s="56">
        <v>1</v>
      </c>
      <c r="W143" s="53">
        <v>190165.4375</v>
      </c>
      <c r="X143" s="53">
        <v>145000</v>
      </c>
      <c r="Y143" s="52">
        <v>172916.86056805606</v>
      </c>
      <c r="Z143" s="53">
        <v>149000</v>
      </c>
      <c r="AA143" s="54">
        <v>85.61383601756954</v>
      </c>
      <c r="AB143" s="54">
        <v>43</v>
      </c>
      <c r="AC143" s="55">
        <v>0.94242757558822632</v>
      </c>
      <c r="AD143" s="56">
        <v>0.96653497219085693</v>
      </c>
      <c r="AE143" s="52">
        <v>168488.14295017908</v>
      </c>
      <c r="AF143" s="53">
        <v>139000</v>
      </c>
      <c r="AG143" s="54">
        <v>81.889608287471674</v>
      </c>
      <c r="AH143" s="54">
        <v>42</v>
      </c>
      <c r="AI143" s="55">
        <v>0.97053098678588867</v>
      </c>
      <c r="AJ143" s="56">
        <v>1</v>
      </c>
      <c r="AK143" s="57">
        <v>3788</v>
      </c>
      <c r="AL143" s="58">
        <v>580963563</v>
      </c>
      <c r="AM143" s="59">
        <v>7271</v>
      </c>
      <c r="AN143" s="60">
        <v>5130</v>
      </c>
      <c r="AO143" s="61">
        <v>153369.47280887011</v>
      </c>
      <c r="AP143" s="58">
        <v>131000</v>
      </c>
      <c r="AQ143" s="59">
        <v>104.77812995245642</v>
      </c>
      <c r="AR143" s="59">
        <v>61</v>
      </c>
      <c r="AS143" s="62">
        <v>0.95847481489181519</v>
      </c>
      <c r="AT143" s="62">
        <v>0.97241377830505371</v>
      </c>
      <c r="AU143" s="62">
        <v>0.91985344886779785</v>
      </c>
      <c r="AV143" s="63">
        <v>0.94928008317947388</v>
      </c>
      <c r="AW143" s="58">
        <v>185142.77387074358</v>
      </c>
      <c r="AX143" s="58">
        <v>140000</v>
      </c>
      <c r="AY143" s="61">
        <v>170153.42725309249</v>
      </c>
      <c r="AZ143" s="58">
        <v>144900</v>
      </c>
      <c r="BA143" s="59">
        <v>88.872610222395636</v>
      </c>
      <c r="BB143" s="59">
        <v>51</v>
      </c>
      <c r="BC143" s="62">
        <v>0.93565917015075684</v>
      </c>
      <c r="BD143" s="63">
        <v>0.96121716499328613</v>
      </c>
    </row>
    <row r="144" spans="1:56" x14ac:dyDescent="0.25">
      <c r="A144" s="47">
        <v>42005</v>
      </c>
      <c r="B144" s="48">
        <v>1771</v>
      </c>
      <c r="C144" s="49">
        <v>9431</v>
      </c>
      <c r="D144" s="50">
        <v>3.3841278553009033</v>
      </c>
      <c r="E144" s="49">
        <v>3472</v>
      </c>
      <c r="F144" s="49">
        <v>2396</v>
      </c>
      <c r="G144" s="49">
        <v>2517</v>
      </c>
      <c r="H144" s="51">
        <v>272372976</v>
      </c>
      <c r="I144" s="52">
        <v>153796.14680971202</v>
      </c>
      <c r="J144" s="53">
        <v>131500</v>
      </c>
      <c r="K144" s="54">
        <v>110.24703222159413</v>
      </c>
      <c r="L144" s="54">
        <v>62</v>
      </c>
      <c r="M144" s="55">
        <v>0.95854824781417847</v>
      </c>
      <c r="N144" s="55">
        <v>0.97216182947158813</v>
      </c>
      <c r="O144" s="55">
        <v>0.91548573970794678</v>
      </c>
      <c r="P144" s="56">
        <v>0.94545453786849976</v>
      </c>
      <c r="Q144" s="52">
        <v>197467.64814223358</v>
      </c>
      <c r="R144" s="53">
        <v>130000</v>
      </c>
      <c r="S144" s="54">
        <v>124.87063938076557</v>
      </c>
      <c r="T144" s="54">
        <v>90</v>
      </c>
      <c r="U144" s="55">
        <v>0.97082442045211792</v>
      </c>
      <c r="V144" s="56">
        <v>1</v>
      </c>
      <c r="W144" s="53">
        <v>179644.89461426492</v>
      </c>
      <c r="X144" s="53">
        <v>139000</v>
      </c>
      <c r="Y144" s="52">
        <v>167008.31066330813</v>
      </c>
      <c r="Z144" s="53">
        <v>139900</v>
      </c>
      <c r="AA144" s="54">
        <v>92.591478696741859</v>
      </c>
      <c r="AB144" s="54">
        <v>59</v>
      </c>
      <c r="AC144" s="55">
        <v>0.92795068025588989</v>
      </c>
      <c r="AD144" s="56">
        <v>0.95455193519592285</v>
      </c>
      <c r="AE144" s="52">
        <v>163834.30135350319</v>
      </c>
      <c r="AF144" s="53">
        <v>134900</v>
      </c>
      <c r="AG144" s="54">
        <v>86.639253079062371</v>
      </c>
      <c r="AH144" s="54">
        <v>55</v>
      </c>
      <c r="AI144" s="55">
        <v>0.96220177412033081</v>
      </c>
      <c r="AJ144" s="56">
        <v>1</v>
      </c>
      <c r="AK144" s="57">
        <v>1771</v>
      </c>
      <c r="AL144" s="58">
        <v>272372976</v>
      </c>
      <c r="AM144" s="59">
        <v>3472</v>
      </c>
      <c r="AN144" s="60">
        <v>2396</v>
      </c>
      <c r="AO144" s="61">
        <v>153796.14680971202</v>
      </c>
      <c r="AP144" s="58">
        <v>131500</v>
      </c>
      <c r="AQ144" s="59">
        <v>110.24703222159413</v>
      </c>
      <c r="AR144" s="59">
        <v>62</v>
      </c>
      <c r="AS144" s="62">
        <v>0.95854824781417847</v>
      </c>
      <c r="AT144" s="62">
        <v>0.97216182947158813</v>
      </c>
      <c r="AU144" s="62">
        <v>0.91548573970794678</v>
      </c>
      <c r="AV144" s="63">
        <v>0.94545453786849976</v>
      </c>
      <c r="AW144" s="58">
        <v>179644.89461426492</v>
      </c>
      <c r="AX144" s="58">
        <v>139000</v>
      </c>
      <c r="AY144" s="61">
        <v>167008.31066330813</v>
      </c>
      <c r="AZ144" s="58">
        <v>139900</v>
      </c>
      <c r="BA144" s="59">
        <v>92.591478696741859</v>
      </c>
      <c r="BB144" s="59">
        <v>59</v>
      </c>
      <c r="BC144" s="62">
        <v>0.92795068025588989</v>
      </c>
      <c r="BD144" s="63">
        <v>0.95455193519592285</v>
      </c>
    </row>
    <row r="145" spans="1:56" x14ac:dyDescent="0.25">
      <c r="A145" s="47">
        <v>41974</v>
      </c>
      <c r="B145" s="48">
        <v>2568</v>
      </c>
      <c r="C145" s="49">
        <v>9359</v>
      </c>
      <c r="D145" s="50">
        <v>3.3521773815155029</v>
      </c>
      <c r="E145" s="49">
        <v>2295</v>
      </c>
      <c r="F145" s="49">
        <v>1911</v>
      </c>
      <c r="G145" s="49">
        <v>2071</v>
      </c>
      <c r="H145" s="51">
        <v>462782839</v>
      </c>
      <c r="I145" s="52">
        <v>180211.3859034268</v>
      </c>
      <c r="J145" s="53">
        <v>135000</v>
      </c>
      <c r="K145" s="54">
        <v>125.294621979735</v>
      </c>
      <c r="L145" s="54">
        <v>51.5</v>
      </c>
      <c r="M145" s="55">
        <v>0.95984220504760742</v>
      </c>
      <c r="N145" s="55">
        <v>0.97542250156402588</v>
      </c>
      <c r="O145" s="55">
        <v>0.9238055944442749</v>
      </c>
      <c r="P145" s="56">
        <v>0.95180720090866089</v>
      </c>
      <c r="Q145" s="52">
        <v>193053.32205567451</v>
      </c>
      <c r="R145" s="53">
        <v>130000</v>
      </c>
      <c r="S145" s="54">
        <v>124.42173309114222</v>
      </c>
      <c r="T145" s="54">
        <v>88</v>
      </c>
      <c r="U145" s="55">
        <v>0.96826708316802979</v>
      </c>
      <c r="V145" s="56">
        <v>1</v>
      </c>
      <c r="W145" s="53">
        <v>153523.86172080773</v>
      </c>
      <c r="X145" s="53">
        <v>124900</v>
      </c>
      <c r="Y145" s="52">
        <v>159674.30437100213</v>
      </c>
      <c r="Z145" s="53">
        <v>135000</v>
      </c>
      <c r="AA145" s="54">
        <v>115.43328100470957</v>
      </c>
      <c r="AB145" s="54">
        <v>60</v>
      </c>
      <c r="AC145" s="55">
        <v>0.91518127918243408</v>
      </c>
      <c r="AD145" s="56">
        <v>0.94339621067047119</v>
      </c>
      <c r="AE145" s="52">
        <v>159746.26585365852</v>
      </c>
      <c r="AF145" s="53">
        <v>129965</v>
      </c>
      <c r="AG145" s="54">
        <v>86.98551424432641</v>
      </c>
      <c r="AH145" s="54">
        <v>52</v>
      </c>
      <c r="AI145" s="55">
        <v>0.95894473791122437</v>
      </c>
      <c r="AJ145" s="56">
        <v>1</v>
      </c>
      <c r="AK145" s="57">
        <v>33503</v>
      </c>
      <c r="AL145" s="58">
        <v>5475559404</v>
      </c>
      <c r="AM145" s="59">
        <v>49452</v>
      </c>
      <c r="AN145" s="60">
        <v>33160</v>
      </c>
      <c r="AO145" s="61">
        <v>163449.53444776119</v>
      </c>
      <c r="AP145" s="58">
        <v>137000</v>
      </c>
      <c r="AQ145" s="59">
        <v>116.01892989370596</v>
      </c>
      <c r="AR145" s="59">
        <v>45</v>
      </c>
      <c r="AS145" s="62">
        <v>0.96330660581588745</v>
      </c>
      <c r="AT145" s="62">
        <v>0.97740292549133301</v>
      </c>
      <c r="AU145" s="62">
        <v>0.9334370493888855</v>
      </c>
      <c r="AV145" s="63">
        <v>0.96038413047790527</v>
      </c>
      <c r="AW145" s="58">
        <v>178193.00372744587</v>
      </c>
      <c r="AX145" s="58">
        <v>139900</v>
      </c>
      <c r="AY145" s="61">
        <v>170251.37154065401</v>
      </c>
      <c r="AZ145" s="58">
        <v>143950</v>
      </c>
      <c r="BA145" s="59">
        <v>114.21324926845455</v>
      </c>
      <c r="BB145" s="59">
        <v>44</v>
      </c>
      <c r="BC145" s="62">
        <v>0.9342009425163269</v>
      </c>
      <c r="BD145" s="63">
        <v>0.96078431606292725</v>
      </c>
    </row>
    <row r="146" spans="1:56" x14ac:dyDescent="0.25">
      <c r="A146" s="47">
        <v>41944</v>
      </c>
      <c r="B146" s="48">
        <v>2274</v>
      </c>
      <c r="C146" s="49">
        <v>10735</v>
      </c>
      <c r="D146" s="50">
        <v>3.8652186393737793</v>
      </c>
      <c r="E146" s="49">
        <v>2780</v>
      </c>
      <c r="F146" s="49">
        <v>2072</v>
      </c>
      <c r="G146" s="49">
        <v>2506</v>
      </c>
      <c r="H146" s="51">
        <v>363355091</v>
      </c>
      <c r="I146" s="52">
        <v>159786.75945470537</v>
      </c>
      <c r="J146" s="53">
        <v>135000</v>
      </c>
      <c r="K146" s="54">
        <v>119.26232394366197</v>
      </c>
      <c r="L146" s="54">
        <v>48</v>
      </c>
      <c r="M146" s="55">
        <v>0.96148109436035156</v>
      </c>
      <c r="N146" s="55">
        <v>0.97500002384185791</v>
      </c>
      <c r="O146" s="55">
        <v>0.92898267507553101</v>
      </c>
      <c r="P146" s="56">
        <v>0.9551006555557251</v>
      </c>
      <c r="Q146" s="52">
        <v>196364.42970797454</v>
      </c>
      <c r="R146" s="53">
        <v>134900</v>
      </c>
      <c r="S146" s="54">
        <v>115.56963204471356</v>
      </c>
      <c r="T146" s="54">
        <v>78</v>
      </c>
      <c r="U146" s="55">
        <v>0.96797984838485718</v>
      </c>
      <c r="V146" s="56">
        <v>1</v>
      </c>
      <c r="W146" s="53">
        <v>162780.34242093784</v>
      </c>
      <c r="X146" s="53">
        <v>125900</v>
      </c>
      <c r="Y146" s="52">
        <v>165865.35996055228</v>
      </c>
      <c r="Z146" s="53">
        <v>142500</v>
      </c>
      <c r="AA146" s="54">
        <v>108.42781265089329</v>
      </c>
      <c r="AB146" s="54">
        <v>48</v>
      </c>
      <c r="AC146" s="55">
        <v>0.92716807126998901</v>
      </c>
      <c r="AD146" s="56">
        <v>0.95384615659713745</v>
      </c>
      <c r="AE146" s="52">
        <v>163735.27342487883</v>
      </c>
      <c r="AF146" s="53">
        <v>135000</v>
      </c>
      <c r="AG146" s="54">
        <v>81.661612130885871</v>
      </c>
      <c r="AH146" s="54">
        <v>45</v>
      </c>
      <c r="AI146" s="55">
        <v>0.96361678838729858</v>
      </c>
      <c r="AJ146" s="56">
        <v>1</v>
      </c>
      <c r="AK146" s="57">
        <v>30935</v>
      </c>
      <c r="AL146" s="58">
        <v>5012776565</v>
      </c>
      <c r="AM146" s="59">
        <v>47157</v>
      </c>
      <c r="AN146" s="60">
        <v>31249</v>
      </c>
      <c r="AO146" s="61">
        <v>162057.95179749126</v>
      </c>
      <c r="AP146" s="58">
        <v>137000</v>
      </c>
      <c r="AQ146" s="59">
        <v>115.24930479208433</v>
      </c>
      <c r="AR146" s="59">
        <v>44</v>
      </c>
      <c r="AS146" s="62">
        <v>0.96359336376190186</v>
      </c>
      <c r="AT146" s="62">
        <v>0.97753775119781494</v>
      </c>
      <c r="AU146" s="62">
        <v>0.93423157930374146</v>
      </c>
      <c r="AV146" s="63">
        <v>0.96112096309661865</v>
      </c>
      <c r="AW146" s="58">
        <v>179400.2542696943</v>
      </c>
      <c r="AX146" s="58">
        <v>139950</v>
      </c>
      <c r="AY146" s="61">
        <v>170896.5956817221</v>
      </c>
      <c r="AZ146" s="58">
        <v>144900</v>
      </c>
      <c r="BA146" s="59">
        <v>114.13861322747935</v>
      </c>
      <c r="BB146" s="59">
        <v>43</v>
      </c>
      <c r="BC146" s="62">
        <v>0.93535900115966797</v>
      </c>
      <c r="BD146" s="63">
        <v>0.96163034439086914</v>
      </c>
    </row>
    <row r="147" spans="1:56" x14ac:dyDescent="0.25">
      <c r="A147" s="47">
        <v>41913</v>
      </c>
      <c r="B147" s="48">
        <v>2865</v>
      </c>
      <c r="C147" s="49">
        <v>11592</v>
      </c>
      <c r="D147" s="50">
        <v>4.1666617393493652</v>
      </c>
      <c r="E147" s="49">
        <v>3878</v>
      </c>
      <c r="F147" s="49">
        <v>2514</v>
      </c>
      <c r="G147" s="49">
        <v>2739</v>
      </c>
      <c r="H147" s="51">
        <v>454654838</v>
      </c>
      <c r="I147" s="52">
        <v>158692.78813263527</v>
      </c>
      <c r="J147" s="53">
        <v>134700</v>
      </c>
      <c r="K147" s="54">
        <v>106.4947625698324</v>
      </c>
      <c r="L147" s="54">
        <v>46</v>
      </c>
      <c r="M147" s="55">
        <v>0.95998299121856689</v>
      </c>
      <c r="N147" s="55">
        <v>0.97537034749984741</v>
      </c>
      <c r="O147" s="55">
        <v>0.92912596464157104</v>
      </c>
      <c r="P147" s="56">
        <v>0.95608669519424438</v>
      </c>
      <c r="Q147" s="52">
        <v>200728.2481574612</v>
      </c>
      <c r="R147" s="53">
        <v>139500</v>
      </c>
      <c r="S147" s="54">
        <v>108.26017943409248</v>
      </c>
      <c r="T147" s="54">
        <v>72</v>
      </c>
      <c r="U147" s="55">
        <v>0.96813541650772095</v>
      </c>
      <c r="V147" s="56">
        <v>1</v>
      </c>
      <c r="W147" s="53">
        <v>169776.02301255229</v>
      </c>
      <c r="X147" s="53">
        <v>137000</v>
      </c>
      <c r="Y147" s="52">
        <v>163849.39125102208</v>
      </c>
      <c r="Z147" s="53">
        <v>142500</v>
      </c>
      <c r="AA147" s="54">
        <v>133.45838311429711</v>
      </c>
      <c r="AB147" s="54">
        <v>45</v>
      </c>
      <c r="AC147" s="55">
        <v>0.92724835872650146</v>
      </c>
      <c r="AD147" s="56">
        <v>0.9523809552192688</v>
      </c>
      <c r="AE147" s="52">
        <v>165278.961922366</v>
      </c>
      <c r="AF147" s="53">
        <v>135000</v>
      </c>
      <c r="AG147" s="54">
        <v>78.893391748813443</v>
      </c>
      <c r="AH147" s="54">
        <v>44</v>
      </c>
      <c r="AI147" s="55">
        <v>0.96659630537033081</v>
      </c>
      <c r="AJ147" s="56">
        <v>1</v>
      </c>
      <c r="AK147" s="57">
        <v>28661</v>
      </c>
      <c r="AL147" s="58">
        <v>4649421474</v>
      </c>
      <c r="AM147" s="59">
        <v>44377</v>
      </c>
      <c r="AN147" s="60">
        <v>29177</v>
      </c>
      <c r="AO147" s="61">
        <v>162238.16993509667</v>
      </c>
      <c r="AP147" s="58">
        <v>137000</v>
      </c>
      <c r="AQ147" s="59">
        <v>114.93110909471628</v>
      </c>
      <c r="AR147" s="59">
        <v>44</v>
      </c>
      <c r="AS147" s="62">
        <v>0.96376025676727295</v>
      </c>
      <c r="AT147" s="62">
        <v>0.97777777910232544</v>
      </c>
      <c r="AU147" s="62">
        <v>0.93464607000350952</v>
      </c>
      <c r="AV147" s="63">
        <v>0.96153843402862549</v>
      </c>
      <c r="AW147" s="58">
        <v>180444.16900315083</v>
      </c>
      <c r="AX147" s="58">
        <v>140000</v>
      </c>
      <c r="AY147" s="61">
        <v>171251.80355091384</v>
      </c>
      <c r="AZ147" s="58">
        <v>144900</v>
      </c>
      <c r="BA147" s="59">
        <v>114.54410806733637</v>
      </c>
      <c r="BB147" s="59">
        <v>43</v>
      </c>
      <c r="BC147" s="62">
        <v>0.93593508005142212</v>
      </c>
      <c r="BD147" s="63">
        <v>0.96218019723892212</v>
      </c>
    </row>
    <row r="148" spans="1:56" x14ac:dyDescent="0.25">
      <c r="A148" s="47">
        <v>41883</v>
      </c>
      <c r="B148" s="48">
        <v>2753</v>
      </c>
      <c r="C148" s="49">
        <v>11882</v>
      </c>
      <c r="D148" s="50">
        <v>4.3024740219116211</v>
      </c>
      <c r="E148" s="49">
        <v>4235</v>
      </c>
      <c r="F148" s="49">
        <v>2470</v>
      </c>
      <c r="G148" s="49">
        <v>2997</v>
      </c>
      <c r="H148" s="51">
        <v>451735665</v>
      </c>
      <c r="I148" s="52">
        <v>164088.50889938249</v>
      </c>
      <c r="J148" s="53">
        <v>139000</v>
      </c>
      <c r="K148" s="54">
        <v>104.82957848837209</v>
      </c>
      <c r="L148" s="54">
        <v>44</v>
      </c>
      <c r="M148" s="55">
        <v>0.96004742383956909</v>
      </c>
      <c r="N148" s="55">
        <v>0.97469687461853027</v>
      </c>
      <c r="O148" s="55">
        <v>0.93407732248306274</v>
      </c>
      <c r="P148" s="56">
        <v>0.95884478092193604</v>
      </c>
      <c r="Q148" s="52">
        <v>203679.9839599423</v>
      </c>
      <c r="R148" s="53">
        <v>139950</v>
      </c>
      <c r="S148" s="54">
        <v>106.45859282948999</v>
      </c>
      <c r="T148" s="54">
        <v>68</v>
      </c>
      <c r="U148" s="55">
        <v>0.97001779079437256</v>
      </c>
      <c r="V148" s="56">
        <v>1</v>
      </c>
      <c r="W148" s="53">
        <v>175073.55603655602</v>
      </c>
      <c r="X148" s="53">
        <v>135000</v>
      </c>
      <c r="Y148" s="52">
        <v>172413.71058048579</v>
      </c>
      <c r="Z148" s="53">
        <v>139900</v>
      </c>
      <c r="AA148" s="54">
        <v>102.97368421052632</v>
      </c>
      <c r="AB148" s="54">
        <v>48.5</v>
      </c>
      <c r="AC148" s="55">
        <v>0.92387336492538452</v>
      </c>
      <c r="AD148" s="56">
        <v>0.95532345771789551</v>
      </c>
      <c r="AE148" s="52">
        <v>170009.2669362993</v>
      </c>
      <c r="AF148" s="53">
        <v>135500</v>
      </c>
      <c r="AG148" s="54">
        <v>75.425091758425097</v>
      </c>
      <c r="AH148" s="54">
        <v>44</v>
      </c>
      <c r="AI148" s="55">
        <v>0.96827363967895508</v>
      </c>
      <c r="AJ148" s="56">
        <v>1</v>
      </c>
      <c r="AK148" s="57">
        <v>25796</v>
      </c>
      <c r="AL148" s="58">
        <v>4194766636</v>
      </c>
      <c r="AM148" s="59">
        <v>40499</v>
      </c>
      <c r="AN148" s="60">
        <v>26663</v>
      </c>
      <c r="AO148" s="61">
        <v>162631.97906408715</v>
      </c>
      <c r="AP148" s="58">
        <v>137500</v>
      </c>
      <c r="AQ148" s="59">
        <v>115.8679720822024</v>
      </c>
      <c r="AR148" s="59">
        <v>44</v>
      </c>
      <c r="AS148" s="62">
        <v>0.96417492628097534</v>
      </c>
      <c r="AT148" s="62">
        <v>0.97799509763717651</v>
      </c>
      <c r="AU148" s="62">
        <v>0.93525272607803345</v>
      </c>
      <c r="AV148" s="63">
        <v>0.96216213703155518</v>
      </c>
      <c r="AW148" s="58">
        <v>181464.70710962126</v>
      </c>
      <c r="AX148" s="58">
        <v>142000</v>
      </c>
      <c r="AY148" s="61">
        <v>171940.80619506069</v>
      </c>
      <c r="AZ148" s="58">
        <v>144900</v>
      </c>
      <c r="BA148" s="59">
        <v>112.76237995198079</v>
      </c>
      <c r="BB148" s="59">
        <v>43</v>
      </c>
      <c r="BC148" s="62">
        <v>0.9367411732673645</v>
      </c>
      <c r="BD148" s="63">
        <v>0.96321439743041992</v>
      </c>
    </row>
    <row r="149" spans="1:56" x14ac:dyDescent="0.25">
      <c r="A149" s="47">
        <v>41852</v>
      </c>
      <c r="B149" s="48">
        <v>3314</v>
      </c>
      <c r="C149" s="49">
        <v>11939</v>
      </c>
      <c r="D149" s="50">
        <v>4.3060927391052246</v>
      </c>
      <c r="E149" s="49">
        <v>4229</v>
      </c>
      <c r="F149" s="49">
        <v>2834</v>
      </c>
      <c r="G149" s="49">
        <v>3131</v>
      </c>
      <c r="H149" s="51">
        <v>555722625</v>
      </c>
      <c r="I149" s="52">
        <v>167740.00150920617</v>
      </c>
      <c r="J149" s="53">
        <v>141000</v>
      </c>
      <c r="K149" s="54">
        <v>112.24298219136735</v>
      </c>
      <c r="L149" s="54">
        <v>43</v>
      </c>
      <c r="M149" s="55">
        <v>0.96127146482467651</v>
      </c>
      <c r="N149" s="55">
        <v>0.97872340679168701</v>
      </c>
      <c r="O149" s="55">
        <v>0.93492698669433594</v>
      </c>
      <c r="P149" s="56">
        <v>0.96211153268814087</v>
      </c>
      <c r="Q149" s="52">
        <v>205807.18311283391</v>
      </c>
      <c r="R149" s="53">
        <v>142800</v>
      </c>
      <c r="S149" s="54">
        <v>106.1112320964905</v>
      </c>
      <c r="T149" s="54">
        <v>66</v>
      </c>
      <c r="U149" s="55">
        <v>0.97058415412902832</v>
      </c>
      <c r="V149" s="56">
        <v>1</v>
      </c>
      <c r="W149" s="53">
        <v>195408.19976019184</v>
      </c>
      <c r="X149" s="53">
        <v>136975</v>
      </c>
      <c r="Y149" s="52">
        <v>168796.83663901911</v>
      </c>
      <c r="Z149" s="53">
        <v>143309</v>
      </c>
      <c r="AA149" s="54">
        <v>102.32274011299435</v>
      </c>
      <c r="AB149" s="54">
        <v>41</v>
      </c>
      <c r="AC149" s="55">
        <v>0.9330412745475769</v>
      </c>
      <c r="AD149" s="56">
        <v>0.95901006460189819</v>
      </c>
      <c r="AE149" s="52">
        <v>165578.71604139716</v>
      </c>
      <c r="AF149" s="53">
        <v>134900</v>
      </c>
      <c r="AG149" s="54">
        <v>72.664963270520602</v>
      </c>
      <c r="AH149" s="54">
        <v>37</v>
      </c>
      <c r="AI149" s="55">
        <v>0.97285246849060059</v>
      </c>
      <c r="AJ149" s="56">
        <v>1</v>
      </c>
      <c r="AK149" s="57">
        <v>23043</v>
      </c>
      <c r="AL149" s="58">
        <v>3743030971</v>
      </c>
      <c r="AM149" s="59">
        <v>36264</v>
      </c>
      <c r="AN149" s="60">
        <v>24193</v>
      </c>
      <c r="AO149" s="61">
        <v>162457.94144965278</v>
      </c>
      <c r="AP149" s="58">
        <v>137500</v>
      </c>
      <c r="AQ149" s="59">
        <v>117.18656133344908</v>
      </c>
      <c r="AR149" s="59">
        <v>44</v>
      </c>
      <c r="AS149" s="62">
        <v>0.96466737985610962</v>
      </c>
      <c r="AT149" s="62">
        <v>0.97847360372543335</v>
      </c>
      <c r="AU149" s="62">
        <v>0.93539291620254517</v>
      </c>
      <c r="AV149" s="63">
        <v>0.96268653869628906</v>
      </c>
      <c r="AW149" s="58">
        <v>182206.67735090462</v>
      </c>
      <c r="AX149" s="58">
        <v>143000</v>
      </c>
      <c r="AY149" s="61">
        <v>171892.64331236898</v>
      </c>
      <c r="AZ149" s="58">
        <v>144900</v>
      </c>
      <c r="BA149" s="59">
        <v>113.7620524270239</v>
      </c>
      <c r="BB149" s="59">
        <v>42</v>
      </c>
      <c r="BC149" s="62">
        <v>0.93805378675460815</v>
      </c>
      <c r="BD149" s="63">
        <v>0.9640195369720459</v>
      </c>
    </row>
    <row r="150" spans="1:56" x14ac:dyDescent="0.25">
      <c r="A150" s="47">
        <v>41821</v>
      </c>
      <c r="B150" s="48">
        <v>3626</v>
      </c>
      <c r="C150" s="49">
        <v>12148</v>
      </c>
      <c r="D150" s="50">
        <v>4.3693914413452148</v>
      </c>
      <c r="E150" s="49">
        <v>4972</v>
      </c>
      <c r="F150" s="49">
        <v>3145</v>
      </c>
      <c r="G150" s="49">
        <v>3546</v>
      </c>
      <c r="H150" s="51">
        <v>619117368</v>
      </c>
      <c r="I150" s="52">
        <v>170790.99806896551</v>
      </c>
      <c r="J150" s="53">
        <v>147500</v>
      </c>
      <c r="K150" s="54">
        <v>106.81268965517242</v>
      </c>
      <c r="L150" s="54">
        <v>37</v>
      </c>
      <c r="M150" s="55">
        <v>0.96779000759124756</v>
      </c>
      <c r="N150" s="55">
        <v>0.98102355003356934</v>
      </c>
      <c r="O150" s="55">
        <v>0.94286137819290161</v>
      </c>
      <c r="P150" s="56">
        <v>0.96666663885116577</v>
      </c>
      <c r="Q150" s="52">
        <v>207437.01323736247</v>
      </c>
      <c r="R150" s="53">
        <v>145000</v>
      </c>
      <c r="S150" s="54">
        <v>102.5465097135331</v>
      </c>
      <c r="T150" s="54">
        <v>62</v>
      </c>
      <c r="U150" s="55">
        <v>0.97154206037521362</v>
      </c>
      <c r="V150" s="56">
        <v>1</v>
      </c>
      <c r="W150" s="53">
        <v>175960.77356181151</v>
      </c>
      <c r="X150" s="53">
        <v>139950</v>
      </c>
      <c r="Y150" s="52">
        <v>176005.91930835735</v>
      </c>
      <c r="Z150" s="53">
        <v>149000</v>
      </c>
      <c r="AA150" s="54">
        <v>118.27553293032135</v>
      </c>
      <c r="AB150" s="54">
        <v>42</v>
      </c>
      <c r="AC150" s="55">
        <v>0.93685400485992432</v>
      </c>
      <c r="AD150" s="56">
        <v>0.96218019723892212</v>
      </c>
      <c r="AE150" s="52">
        <v>169573.71249999999</v>
      </c>
      <c r="AF150" s="53">
        <v>139900</v>
      </c>
      <c r="AG150" s="54">
        <v>70.860970107162998</v>
      </c>
      <c r="AH150" s="54">
        <v>35</v>
      </c>
      <c r="AI150" s="55">
        <v>0.973807692527771</v>
      </c>
      <c r="AJ150" s="56">
        <v>1</v>
      </c>
      <c r="AK150" s="57">
        <v>19729</v>
      </c>
      <c r="AL150" s="58">
        <v>3187308346</v>
      </c>
      <c r="AM150" s="59">
        <v>32035</v>
      </c>
      <c r="AN150" s="60">
        <v>21359</v>
      </c>
      <c r="AO150" s="61">
        <v>161570.85953262026</v>
      </c>
      <c r="AP150" s="58">
        <v>136900</v>
      </c>
      <c r="AQ150" s="59">
        <v>118.01688212927756</v>
      </c>
      <c r="AR150" s="59">
        <v>44</v>
      </c>
      <c r="AS150" s="62">
        <v>0.96523821353912354</v>
      </c>
      <c r="AT150" s="62">
        <v>0.97842955589294434</v>
      </c>
      <c r="AU150" s="62">
        <v>0.9354710578918457</v>
      </c>
      <c r="AV150" s="63">
        <v>0.96290123462677002</v>
      </c>
      <c r="AW150" s="58">
        <v>180467.10999810402</v>
      </c>
      <c r="AX150" s="58">
        <v>144900</v>
      </c>
      <c r="AY150" s="61">
        <v>172299.94377757746</v>
      </c>
      <c r="AZ150" s="58">
        <v>145000</v>
      </c>
      <c r="BA150" s="59">
        <v>115.27915144703569</v>
      </c>
      <c r="BB150" s="59">
        <v>42</v>
      </c>
      <c r="BC150" s="62">
        <v>0.93871152400970459</v>
      </c>
      <c r="BD150" s="63">
        <v>0.96483319997787476</v>
      </c>
    </row>
    <row r="151" spans="1:56" x14ac:dyDescent="0.25">
      <c r="A151" s="47">
        <v>41791</v>
      </c>
      <c r="B151" s="48">
        <v>3675</v>
      </c>
      <c r="C151" s="49">
        <v>11878</v>
      </c>
      <c r="D151" s="50">
        <v>4.27227783203125</v>
      </c>
      <c r="E151" s="49">
        <v>4898</v>
      </c>
      <c r="F151" s="49">
        <v>3384</v>
      </c>
      <c r="G151" s="49">
        <v>3998</v>
      </c>
      <c r="H151" s="51">
        <v>655099070</v>
      </c>
      <c r="I151" s="52">
        <v>178258.25034013606</v>
      </c>
      <c r="J151" s="53">
        <v>151000</v>
      </c>
      <c r="K151" s="54">
        <v>103.5666848121938</v>
      </c>
      <c r="L151" s="54">
        <v>36</v>
      </c>
      <c r="M151" s="55">
        <v>0.97270548343658447</v>
      </c>
      <c r="N151" s="55">
        <v>0.98191511631011963</v>
      </c>
      <c r="O151" s="55">
        <v>0.94947719573974609</v>
      </c>
      <c r="P151" s="56">
        <v>0.97041422128677368</v>
      </c>
      <c r="Q151" s="52">
        <v>209542.92329785437</v>
      </c>
      <c r="R151" s="53">
        <v>147000</v>
      </c>
      <c r="S151" s="54">
        <v>102.70727395184375</v>
      </c>
      <c r="T151" s="54">
        <v>60</v>
      </c>
      <c r="U151" s="55">
        <v>0.97263294458389282</v>
      </c>
      <c r="V151" s="56">
        <v>1</v>
      </c>
      <c r="W151" s="53">
        <v>185038.85717225767</v>
      </c>
      <c r="X151" s="53">
        <v>147900</v>
      </c>
      <c r="Y151" s="52">
        <v>178294.92058199455</v>
      </c>
      <c r="Z151" s="53">
        <v>149950</v>
      </c>
      <c r="AA151" s="54">
        <v>104.19864026012415</v>
      </c>
      <c r="AB151" s="54">
        <v>39</v>
      </c>
      <c r="AC151" s="55">
        <v>0.94418931007385254</v>
      </c>
      <c r="AD151" s="56">
        <v>0.96584218740463257</v>
      </c>
      <c r="AE151" s="52">
        <v>172792.37289433385</v>
      </c>
      <c r="AF151" s="53">
        <v>142900</v>
      </c>
      <c r="AG151" s="54">
        <v>67.031015507753878</v>
      </c>
      <c r="AH151" s="54">
        <v>31</v>
      </c>
      <c r="AI151" s="55">
        <v>0.97515851259231567</v>
      </c>
      <c r="AJ151" s="56">
        <v>1</v>
      </c>
      <c r="AK151" s="57">
        <v>16103</v>
      </c>
      <c r="AL151" s="58">
        <v>2568190978</v>
      </c>
      <c r="AM151" s="59">
        <v>27063</v>
      </c>
      <c r="AN151" s="60">
        <v>18214</v>
      </c>
      <c r="AO151" s="61">
        <v>159495.15451496709</v>
      </c>
      <c r="AP151" s="58">
        <v>135000</v>
      </c>
      <c r="AQ151" s="59">
        <v>120.5395652173913</v>
      </c>
      <c r="AR151" s="59">
        <v>46</v>
      </c>
      <c r="AS151" s="62">
        <v>0.96466797590255737</v>
      </c>
      <c r="AT151" s="62">
        <v>0.97777777910232544</v>
      </c>
      <c r="AU151" s="62">
        <v>0.93381857872009277</v>
      </c>
      <c r="AV151" s="63">
        <v>0.96187293529510498</v>
      </c>
      <c r="AW151" s="58">
        <v>181293.09194585701</v>
      </c>
      <c r="AX151" s="58">
        <v>144900</v>
      </c>
      <c r="AY151" s="61">
        <v>171655.30962459618</v>
      </c>
      <c r="AZ151" s="58">
        <v>144900</v>
      </c>
      <c r="BA151" s="59">
        <v>114.76201197078689</v>
      </c>
      <c r="BB151" s="59">
        <v>42</v>
      </c>
      <c r="BC151" s="62">
        <v>0.9390338659286499</v>
      </c>
      <c r="BD151" s="63">
        <v>0.96512484550476074</v>
      </c>
    </row>
    <row r="152" spans="1:56" x14ac:dyDescent="0.25">
      <c r="A152" s="47">
        <v>41760</v>
      </c>
      <c r="B152" s="48">
        <v>3579</v>
      </c>
      <c r="C152" s="49">
        <v>11811</v>
      </c>
      <c r="D152" s="50">
        <v>4.2770233154296875</v>
      </c>
      <c r="E152" s="49">
        <v>5376</v>
      </c>
      <c r="F152" s="49">
        <v>3501</v>
      </c>
      <c r="G152" s="49">
        <v>4162</v>
      </c>
      <c r="H152" s="51">
        <v>589554829</v>
      </c>
      <c r="I152" s="52">
        <v>164726.13271863648</v>
      </c>
      <c r="J152" s="53">
        <v>141000</v>
      </c>
      <c r="K152" s="54">
        <v>114.80883174958078</v>
      </c>
      <c r="L152" s="54">
        <v>39</v>
      </c>
      <c r="M152" s="55">
        <v>0.96973502635955811</v>
      </c>
      <c r="N152" s="55">
        <v>0.98086082935333252</v>
      </c>
      <c r="O152" s="55">
        <v>0.94360637664794922</v>
      </c>
      <c r="P152" s="56">
        <v>0.96809083223342896</v>
      </c>
      <c r="Q152" s="52">
        <v>208771.48006474698</v>
      </c>
      <c r="R152" s="53">
        <v>145000</v>
      </c>
      <c r="S152" s="54">
        <v>104.2253831174329</v>
      </c>
      <c r="T152" s="54">
        <v>56</v>
      </c>
      <c r="U152" s="55">
        <v>0.97338807582855225</v>
      </c>
      <c r="V152" s="56">
        <v>1</v>
      </c>
      <c r="W152" s="53">
        <v>186168.01209372637</v>
      </c>
      <c r="X152" s="53">
        <v>150000</v>
      </c>
      <c r="Y152" s="52">
        <v>180255.34959584297</v>
      </c>
      <c r="Z152" s="53">
        <v>153900</v>
      </c>
      <c r="AA152" s="54">
        <v>108.10542857142858</v>
      </c>
      <c r="AB152" s="54">
        <v>35</v>
      </c>
      <c r="AC152" s="55">
        <v>0.94922411441802979</v>
      </c>
      <c r="AD152" s="56">
        <v>0.97006577253341675</v>
      </c>
      <c r="AE152" s="52">
        <v>178188.584139265</v>
      </c>
      <c r="AF152" s="53">
        <v>147150</v>
      </c>
      <c r="AG152" s="54">
        <v>68.456030754444981</v>
      </c>
      <c r="AH152" s="54">
        <v>29</v>
      </c>
      <c r="AI152" s="55">
        <v>0.97595316171646118</v>
      </c>
      <c r="AJ152" s="56">
        <v>1</v>
      </c>
      <c r="AK152" s="57">
        <v>12428</v>
      </c>
      <c r="AL152" s="58">
        <v>1913091908</v>
      </c>
      <c r="AM152" s="59">
        <v>22165</v>
      </c>
      <c r="AN152" s="60">
        <v>14830</v>
      </c>
      <c r="AO152" s="61">
        <v>153946.39961374426</v>
      </c>
      <c r="AP152" s="58">
        <v>129900</v>
      </c>
      <c r="AQ152" s="59">
        <v>125.55794302269435</v>
      </c>
      <c r="AR152" s="59">
        <v>50</v>
      </c>
      <c r="AS152" s="62">
        <v>0.96228212118148804</v>
      </c>
      <c r="AT152" s="62">
        <v>0.97647058963775635</v>
      </c>
      <c r="AU152" s="62">
        <v>0.9291718602180481</v>
      </c>
      <c r="AV152" s="63">
        <v>0.95932590961456299</v>
      </c>
      <c r="AW152" s="58">
        <v>180461.44135252456</v>
      </c>
      <c r="AX152" s="58">
        <v>144900</v>
      </c>
      <c r="AY152" s="61">
        <v>170160.66093483454</v>
      </c>
      <c r="AZ152" s="58">
        <v>142500</v>
      </c>
      <c r="BA152" s="59">
        <v>117.1720393849474</v>
      </c>
      <c r="BB152" s="59">
        <v>43</v>
      </c>
      <c r="BC152" s="62">
        <v>0.93787223100662231</v>
      </c>
      <c r="BD152" s="63">
        <v>0.96497499942779541</v>
      </c>
    </row>
    <row r="153" spans="1:56" x14ac:dyDescent="0.25">
      <c r="A153" s="47">
        <v>41730</v>
      </c>
      <c r="B153" s="48">
        <v>2880</v>
      </c>
      <c r="C153" s="49">
        <v>11247</v>
      </c>
      <c r="D153" s="50">
        <v>4.0727863311767578</v>
      </c>
      <c r="E153" s="49">
        <v>5316</v>
      </c>
      <c r="F153" s="49">
        <v>3611</v>
      </c>
      <c r="G153" s="49">
        <v>4162</v>
      </c>
      <c r="H153" s="51">
        <v>457538793</v>
      </c>
      <c r="I153" s="52">
        <v>158867.63645833332</v>
      </c>
      <c r="J153" s="53">
        <v>132512.5</v>
      </c>
      <c r="K153" s="54">
        <v>118.67847222222223</v>
      </c>
      <c r="L153" s="54">
        <v>45</v>
      </c>
      <c r="M153" s="55">
        <v>0.96394532918930054</v>
      </c>
      <c r="N153" s="55">
        <v>0.97777777910232544</v>
      </c>
      <c r="O153" s="55">
        <v>0.93446087837219238</v>
      </c>
      <c r="P153" s="56">
        <v>0.96324461698532104</v>
      </c>
      <c r="Q153" s="52">
        <v>206918.66991071429</v>
      </c>
      <c r="R153" s="53">
        <v>143950</v>
      </c>
      <c r="S153" s="54">
        <v>107.62185471681337</v>
      </c>
      <c r="T153" s="54">
        <v>56</v>
      </c>
      <c r="U153" s="55">
        <v>0.97383266687393188</v>
      </c>
      <c r="V153" s="56">
        <v>1</v>
      </c>
      <c r="W153" s="53">
        <v>186265.71907558248</v>
      </c>
      <c r="X153" s="53">
        <v>149900</v>
      </c>
      <c r="Y153" s="52">
        <v>174587.90327129161</v>
      </c>
      <c r="Z153" s="53">
        <v>149000</v>
      </c>
      <c r="AA153" s="54">
        <v>98.776731301939051</v>
      </c>
      <c r="AB153" s="54">
        <v>37</v>
      </c>
      <c r="AC153" s="55">
        <v>0.94593816995620728</v>
      </c>
      <c r="AD153" s="56">
        <v>0.96778804063796997</v>
      </c>
      <c r="AE153" s="52">
        <v>171471.67266974933</v>
      </c>
      <c r="AF153" s="53">
        <v>142900</v>
      </c>
      <c r="AG153" s="54">
        <v>76.061989428159535</v>
      </c>
      <c r="AH153" s="54">
        <v>31</v>
      </c>
      <c r="AI153" s="55">
        <v>0.97561895847320557</v>
      </c>
      <c r="AJ153" s="56">
        <v>1</v>
      </c>
      <c r="AK153" s="57">
        <v>8849</v>
      </c>
      <c r="AL153" s="58">
        <v>1323537079</v>
      </c>
      <c r="AM153" s="59">
        <v>16789</v>
      </c>
      <c r="AN153" s="60">
        <v>11329</v>
      </c>
      <c r="AO153" s="61">
        <v>149586.01706600361</v>
      </c>
      <c r="AP153" s="58">
        <v>125000</v>
      </c>
      <c r="AQ153" s="59">
        <v>129.90472423146474</v>
      </c>
      <c r="AR153" s="59">
        <v>54</v>
      </c>
      <c r="AS153" s="62">
        <v>0.95928871631622314</v>
      </c>
      <c r="AT153" s="62">
        <v>0.97462284564971924</v>
      </c>
      <c r="AU153" s="62">
        <v>0.92337262630462646</v>
      </c>
      <c r="AV153" s="63">
        <v>0.9549795389175415</v>
      </c>
      <c r="AW153" s="58">
        <v>178641.44663412281</v>
      </c>
      <c r="AX153" s="58">
        <v>140000</v>
      </c>
      <c r="AY153" s="61">
        <v>167036.00705924403</v>
      </c>
      <c r="AZ153" s="58">
        <v>139900</v>
      </c>
      <c r="BA153" s="59">
        <v>119.97334039548022</v>
      </c>
      <c r="BB153" s="59">
        <v>46</v>
      </c>
      <c r="BC153" s="62">
        <v>0.93435817956924438</v>
      </c>
      <c r="BD153" s="63">
        <v>0.96331119537353516</v>
      </c>
    </row>
    <row r="154" spans="1:56" x14ac:dyDescent="0.25">
      <c r="A154" s="47">
        <v>41699</v>
      </c>
      <c r="B154" s="48">
        <v>2293</v>
      </c>
      <c r="C154" s="49">
        <v>10657</v>
      </c>
      <c r="D154" s="50">
        <v>3.8710498809814453</v>
      </c>
      <c r="E154" s="49">
        <v>4771</v>
      </c>
      <c r="F154" s="49">
        <v>3229</v>
      </c>
      <c r="G154" s="49">
        <v>3405</v>
      </c>
      <c r="H154" s="51">
        <v>338020068</v>
      </c>
      <c r="I154" s="52">
        <v>147478.21465968585</v>
      </c>
      <c r="J154" s="53">
        <v>126000</v>
      </c>
      <c r="K154" s="54">
        <v>145.22416048844309</v>
      </c>
      <c r="L154" s="54">
        <v>55</v>
      </c>
      <c r="M154" s="55">
        <v>0.96086710691452026</v>
      </c>
      <c r="N154" s="55">
        <v>0.97354495525360107</v>
      </c>
      <c r="O154" s="55">
        <v>0.9245184063911438</v>
      </c>
      <c r="P154" s="56">
        <v>0.95652174949645996</v>
      </c>
      <c r="Q154" s="52">
        <v>203917.71589297534</v>
      </c>
      <c r="R154" s="53">
        <v>137500</v>
      </c>
      <c r="S154" s="54">
        <v>115.46335741765975</v>
      </c>
      <c r="T154" s="54">
        <v>64</v>
      </c>
      <c r="U154" s="55">
        <v>0.97451066970825195</v>
      </c>
      <c r="V154" s="56">
        <v>1</v>
      </c>
      <c r="W154" s="53">
        <v>179443.88658484977</v>
      </c>
      <c r="X154" s="53">
        <v>139900</v>
      </c>
      <c r="Y154" s="52">
        <v>170086.37999370872</v>
      </c>
      <c r="Z154" s="53">
        <v>139900</v>
      </c>
      <c r="AA154" s="54">
        <v>123.01145865593062</v>
      </c>
      <c r="AB154" s="54">
        <v>40</v>
      </c>
      <c r="AC154" s="55">
        <v>0.93832570314407349</v>
      </c>
      <c r="AD154" s="56">
        <v>0.96762800216674805</v>
      </c>
      <c r="AE154" s="52">
        <v>162766.0748963884</v>
      </c>
      <c r="AF154" s="53">
        <v>134900</v>
      </c>
      <c r="AG154" s="54">
        <v>84.967400881057273</v>
      </c>
      <c r="AH154" s="54">
        <v>38</v>
      </c>
      <c r="AI154" s="55">
        <v>0.97031408548355103</v>
      </c>
      <c r="AJ154" s="56">
        <v>1</v>
      </c>
      <c r="AK154" s="57">
        <v>5969</v>
      </c>
      <c r="AL154" s="58">
        <v>865998286</v>
      </c>
      <c r="AM154" s="59">
        <v>11473</v>
      </c>
      <c r="AN154" s="60">
        <v>7718</v>
      </c>
      <c r="AO154" s="61">
        <v>145106.95140750671</v>
      </c>
      <c r="AP154" s="58">
        <v>122250</v>
      </c>
      <c r="AQ154" s="59">
        <v>135.32221849865951</v>
      </c>
      <c r="AR154" s="59">
        <v>59</v>
      </c>
      <c r="AS154" s="62">
        <v>0.95703935623168945</v>
      </c>
      <c r="AT154" s="62">
        <v>0.97272729873657227</v>
      </c>
      <c r="AU154" s="62">
        <v>0.91802245378494263</v>
      </c>
      <c r="AV154" s="63">
        <v>0.95057034492492676</v>
      </c>
      <c r="AW154" s="58">
        <v>175084.03685699133</v>
      </c>
      <c r="AX154" s="58">
        <v>136250</v>
      </c>
      <c r="AY154" s="61">
        <v>163533.19162851537</v>
      </c>
      <c r="AZ154" s="58">
        <v>135000</v>
      </c>
      <c r="BA154" s="59">
        <v>129.88779476548328</v>
      </c>
      <c r="BB154" s="59">
        <v>51</v>
      </c>
      <c r="BC154" s="62">
        <v>0.92898839712142944</v>
      </c>
      <c r="BD154" s="63">
        <v>0.96099799871444702</v>
      </c>
    </row>
    <row r="155" spans="1:56" x14ac:dyDescent="0.25">
      <c r="A155" s="47">
        <v>41671</v>
      </c>
      <c r="B155" s="48">
        <v>1844</v>
      </c>
      <c r="C155" s="49">
        <v>10086</v>
      </c>
      <c r="D155" s="50">
        <v>3.6306695938110352</v>
      </c>
      <c r="E155" s="49">
        <v>3333</v>
      </c>
      <c r="F155" s="49">
        <v>2267</v>
      </c>
      <c r="G155" s="49">
        <v>2775</v>
      </c>
      <c r="H155" s="51">
        <v>270236895</v>
      </c>
      <c r="I155" s="52">
        <v>146549.29229934924</v>
      </c>
      <c r="J155" s="53">
        <v>122250</v>
      </c>
      <c r="K155" s="54">
        <v>127.42539338035812</v>
      </c>
      <c r="L155" s="54">
        <v>61</v>
      </c>
      <c r="M155" s="55">
        <v>0.9527134895324707</v>
      </c>
      <c r="N155" s="55">
        <v>0.97216182947158813</v>
      </c>
      <c r="O155" s="55">
        <v>0.91097104549407959</v>
      </c>
      <c r="P155" s="56">
        <v>0.94584119319915771</v>
      </c>
      <c r="Q155" s="52">
        <v>197350.16945940556</v>
      </c>
      <c r="R155" s="53">
        <v>130000</v>
      </c>
      <c r="S155" s="54">
        <v>124.15397580805076</v>
      </c>
      <c r="T155" s="54">
        <v>86</v>
      </c>
      <c r="U155" s="55">
        <v>0.97181570529937744</v>
      </c>
      <c r="V155" s="56">
        <v>1</v>
      </c>
      <c r="W155" s="53">
        <v>176541.99568965516</v>
      </c>
      <c r="X155" s="53">
        <v>139825</v>
      </c>
      <c r="Y155" s="52">
        <v>160312.84813499113</v>
      </c>
      <c r="Z155" s="53">
        <v>130000</v>
      </c>
      <c r="AA155" s="54">
        <v>140.01896779885311</v>
      </c>
      <c r="AB155" s="54">
        <v>52</v>
      </c>
      <c r="AC155" s="55">
        <v>0.9241631031036377</v>
      </c>
      <c r="AD155" s="56">
        <v>0.9591326117515564</v>
      </c>
      <c r="AE155" s="52">
        <v>155420.74320898225</v>
      </c>
      <c r="AF155" s="53">
        <v>129900</v>
      </c>
      <c r="AG155" s="54">
        <v>92.60684684684685</v>
      </c>
      <c r="AH155" s="54">
        <v>54</v>
      </c>
      <c r="AI155" s="55">
        <v>0.96267712116241455</v>
      </c>
      <c r="AJ155" s="56">
        <v>1</v>
      </c>
      <c r="AK155" s="57">
        <v>3676</v>
      </c>
      <c r="AL155" s="58">
        <v>527978218</v>
      </c>
      <c r="AM155" s="59">
        <v>6702</v>
      </c>
      <c r="AN155" s="60">
        <v>4489</v>
      </c>
      <c r="AO155" s="61">
        <v>143628.45973884658</v>
      </c>
      <c r="AP155" s="58">
        <v>119500</v>
      </c>
      <c r="AQ155" s="59">
        <v>129.1439455782313</v>
      </c>
      <c r="AR155" s="59">
        <v>61</v>
      </c>
      <c r="AS155" s="62">
        <v>0.95467209815979004</v>
      </c>
      <c r="AT155" s="62">
        <v>0.97204303741455078</v>
      </c>
      <c r="AU155" s="62">
        <v>0.9140135645866394</v>
      </c>
      <c r="AV155" s="63">
        <v>0.94573640823364258</v>
      </c>
      <c r="AW155" s="58">
        <v>171956.43366727384</v>
      </c>
      <c r="AX155" s="58">
        <v>133975</v>
      </c>
      <c r="AY155" s="61">
        <v>158868.48365427676</v>
      </c>
      <c r="AZ155" s="58">
        <v>130000</v>
      </c>
      <c r="BA155" s="59">
        <v>134.83403876141679</v>
      </c>
      <c r="BB155" s="59">
        <v>58</v>
      </c>
      <c r="BC155" s="62">
        <v>0.92234700918197632</v>
      </c>
      <c r="BD155" s="63">
        <v>0.95582103729248047</v>
      </c>
    </row>
    <row r="156" spans="1:56" x14ac:dyDescent="0.25">
      <c r="A156" s="47">
        <v>41640</v>
      </c>
      <c r="B156" s="48">
        <v>1832</v>
      </c>
      <c r="C156" s="49">
        <v>9905</v>
      </c>
      <c r="D156" s="50">
        <v>3.5653007030487061</v>
      </c>
      <c r="E156" s="49">
        <v>3369</v>
      </c>
      <c r="F156" s="49">
        <v>2222</v>
      </c>
      <c r="G156" s="49">
        <v>2405</v>
      </c>
      <c r="H156" s="51">
        <v>257741323</v>
      </c>
      <c r="I156" s="52">
        <v>140688.49508733625</v>
      </c>
      <c r="J156" s="53">
        <v>117000</v>
      </c>
      <c r="K156" s="54">
        <v>130.87281659388645</v>
      </c>
      <c r="L156" s="54">
        <v>61.5</v>
      </c>
      <c r="M156" s="55">
        <v>0.95665556192398071</v>
      </c>
      <c r="N156" s="55">
        <v>0.97202152013778687</v>
      </c>
      <c r="O156" s="55">
        <v>0.91710144281387329</v>
      </c>
      <c r="P156" s="56">
        <v>0.94560670852661133</v>
      </c>
      <c r="Q156" s="52">
        <v>190217.68121961103</v>
      </c>
      <c r="R156" s="53">
        <v>128000</v>
      </c>
      <c r="S156" s="54">
        <v>127.24583543664816</v>
      </c>
      <c r="T156" s="54">
        <v>91</v>
      </c>
      <c r="U156" s="55">
        <v>0.96914404630661011</v>
      </c>
      <c r="V156" s="56">
        <v>1</v>
      </c>
      <c r="W156" s="53">
        <v>167497.18053892217</v>
      </c>
      <c r="X156" s="53">
        <v>128700</v>
      </c>
      <c r="Y156" s="52">
        <v>157399.32881662151</v>
      </c>
      <c r="Z156" s="53">
        <v>130750</v>
      </c>
      <c r="AA156" s="54">
        <v>129.54410441044104</v>
      </c>
      <c r="AB156" s="54">
        <v>62</v>
      </c>
      <c r="AC156" s="55">
        <v>0.92050212621688843</v>
      </c>
      <c r="AD156" s="56">
        <v>0.9523809552192688</v>
      </c>
      <c r="AE156" s="52">
        <v>156765.21243739565</v>
      </c>
      <c r="AF156" s="53">
        <v>129900</v>
      </c>
      <c r="AG156" s="54">
        <v>90.342619542619545</v>
      </c>
      <c r="AH156" s="54">
        <v>57</v>
      </c>
      <c r="AI156" s="55">
        <v>0.96053731441497803</v>
      </c>
      <c r="AJ156" s="56">
        <v>1</v>
      </c>
      <c r="AK156" s="57">
        <v>1832</v>
      </c>
      <c r="AL156" s="58">
        <v>257741323</v>
      </c>
      <c r="AM156" s="59">
        <v>3369</v>
      </c>
      <c r="AN156" s="60">
        <v>2222</v>
      </c>
      <c r="AO156" s="61">
        <v>140688.49508733625</v>
      </c>
      <c r="AP156" s="58">
        <v>117000</v>
      </c>
      <c r="AQ156" s="59">
        <v>130.87281659388645</v>
      </c>
      <c r="AR156" s="59">
        <v>61.5</v>
      </c>
      <c r="AS156" s="62">
        <v>0.95665556192398071</v>
      </c>
      <c r="AT156" s="62">
        <v>0.97202152013778687</v>
      </c>
      <c r="AU156" s="62">
        <v>0.91710144281387329</v>
      </c>
      <c r="AV156" s="63">
        <v>0.94560670852661133</v>
      </c>
      <c r="AW156" s="58">
        <v>167497.18053892217</v>
      </c>
      <c r="AX156" s="58">
        <v>128700</v>
      </c>
      <c r="AY156" s="61">
        <v>157399.32881662151</v>
      </c>
      <c r="AZ156" s="58">
        <v>130750</v>
      </c>
      <c r="BA156" s="59">
        <v>129.54410441044104</v>
      </c>
      <c r="BB156" s="59">
        <v>62</v>
      </c>
      <c r="BC156" s="62">
        <v>0.92050212621688843</v>
      </c>
      <c r="BD156" s="63">
        <v>0.9523809552192688</v>
      </c>
    </row>
    <row r="157" spans="1:56" x14ac:dyDescent="0.25">
      <c r="A157" s="47">
        <v>41609</v>
      </c>
      <c r="B157" s="48">
        <v>2393</v>
      </c>
      <c r="C157" s="49">
        <v>9790</v>
      </c>
      <c r="D157" s="50">
        <v>3.5316400527954102</v>
      </c>
      <c r="E157" s="49">
        <v>2171</v>
      </c>
      <c r="F157" s="49">
        <v>1715</v>
      </c>
      <c r="G157" s="49">
        <v>2142</v>
      </c>
      <c r="H157" s="51">
        <v>369011551</v>
      </c>
      <c r="I157" s="52">
        <v>154204.57626410364</v>
      </c>
      <c r="J157" s="53">
        <v>127500</v>
      </c>
      <c r="K157" s="54">
        <v>133.76681989134977</v>
      </c>
      <c r="L157" s="54">
        <v>57</v>
      </c>
      <c r="M157" s="55">
        <v>0.95784676074981689</v>
      </c>
      <c r="N157" s="55">
        <v>0.97231835126876831</v>
      </c>
      <c r="O157" s="55">
        <v>0.91426956653594971</v>
      </c>
      <c r="P157" s="56">
        <v>0.94594591856002808</v>
      </c>
      <c r="Q157" s="52">
        <v>186561.15453894177</v>
      </c>
      <c r="R157" s="53">
        <v>126900</v>
      </c>
      <c r="S157" s="54">
        <v>129.33237997957099</v>
      </c>
      <c r="T157" s="54">
        <v>90</v>
      </c>
      <c r="U157" s="55">
        <v>0.96723741292953491</v>
      </c>
      <c r="V157" s="56">
        <v>1</v>
      </c>
      <c r="W157" s="53">
        <v>148452.81064814815</v>
      </c>
      <c r="X157" s="53">
        <v>115000</v>
      </c>
      <c r="Y157" s="52">
        <v>147769.11789099526</v>
      </c>
      <c r="Z157" s="53">
        <v>125000</v>
      </c>
      <c r="AA157" s="54">
        <v>131.81865889212827</v>
      </c>
      <c r="AB157" s="54">
        <v>61</v>
      </c>
      <c r="AC157" s="55">
        <v>0.91427350044250488</v>
      </c>
      <c r="AD157" s="56">
        <v>0.94339621067047119</v>
      </c>
      <c r="AE157" s="52">
        <v>152961.92867264998</v>
      </c>
      <c r="AF157" s="53">
        <v>125000</v>
      </c>
      <c r="AG157" s="54">
        <v>90.552754435107374</v>
      </c>
      <c r="AH157" s="54">
        <v>54</v>
      </c>
      <c r="AI157" s="55">
        <v>0.96042251586914063</v>
      </c>
      <c r="AJ157" s="56">
        <v>1</v>
      </c>
      <c r="AK157" s="57">
        <v>33265</v>
      </c>
      <c r="AL157" s="58">
        <v>5253515661.5605469</v>
      </c>
      <c r="AM157" s="59">
        <v>49225</v>
      </c>
      <c r="AN157" s="60">
        <v>32723</v>
      </c>
      <c r="AO157" s="61">
        <v>157938.72054717093</v>
      </c>
      <c r="AP157" s="58">
        <v>134000</v>
      </c>
      <c r="AQ157" s="59">
        <v>126.29991580466682</v>
      </c>
      <c r="AR157" s="59">
        <v>49</v>
      </c>
      <c r="AS157" s="62">
        <v>0.96139800548553467</v>
      </c>
      <c r="AT157" s="62">
        <v>0.97500002384185791</v>
      </c>
      <c r="AU157" s="62">
        <v>0.92802733182907104</v>
      </c>
      <c r="AV157" s="63">
        <v>0.95588237047195435</v>
      </c>
      <c r="AW157" s="58">
        <v>169672.97920814433</v>
      </c>
      <c r="AX157" s="58">
        <v>134950</v>
      </c>
      <c r="AY157" s="61">
        <v>165825.75639121016</v>
      </c>
      <c r="AZ157" s="58">
        <v>139900</v>
      </c>
      <c r="BA157" s="59">
        <v>124.9844710054107</v>
      </c>
      <c r="BB157" s="59">
        <v>49</v>
      </c>
      <c r="BC157" s="62">
        <v>0.92993605136871338</v>
      </c>
      <c r="BD157" s="63">
        <v>0.95709514617919922</v>
      </c>
    </row>
    <row r="158" spans="1:56" x14ac:dyDescent="0.25">
      <c r="A158" s="47">
        <v>41579</v>
      </c>
      <c r="B158" s="48">
        <v>2331</v>
      </c>
      <c r="C158" s="49">
        <v>11354</v>
      </c>
      <c r="D158" s="50">
        <v>4.108062744140625</v>
      </c>
      <c r="E158" s="49">
        <v>2925</v>
      </c>
      <c r="F158" s="49">
        <v>2051</v>
      </c>
      <c r="G158" s="49">
        <v>2550</v>
      </c>
      <c r="H158" s="51">
        <v>368755499</v>
      </c>
      <c r="I158" s="52">
        <v>158196.26726726728</v>
      </c>
      <c r="J158" s="53">
        <v>127000</v>
      </c>
      <c r="K158" s="54">
        <v>133.02231759656652</v>
      </c>
      <c r="L158" s="54">
        <v>50</v>
      </c>
      <c r="M158" s="55">
        <v>0.95752829313278198</v>
      </c>
      <c r="N158" s="55">
        <v>0.971763014793396</v>
      </c>
      <c r="O158" s="55">
        <v>0.92274606227874756</v>
      </c>
      <c r="P158" s="56">
        <v>0.95058095455169678</v>
      </c>
      <c r="Q158" s="52">
        <v>188154.26735036689</v>
      </c>
      <c r="R158" s="53">
        <v>129900</v>
      </c>
      <c r="S158" s="54">
        <v>123.03390875462392</v>
      </c>
      <c r="T158" s="54">
        <v>81</v>
      </c>
      <c r="U158" s="55">
        <v>0.96656990051269531</v>
      </c>
      <c r="V158" s="56">
        <v>1</v>
      </c>
      <c r="W158" s="53">
        <v>158027.58076790039</v>
      </c>
      <c r="X158" s="53">
        <v>125000</v>
      </c>
      <c r="Y158" s="52">
        <v>160274.14638971316</v>
      </c>
      <c r="Z158" s="53">
        <v>129900</v>
      </c>
      <c r="AA158" s="54">
        <v>117.0014627011214</v>
      </c>
      <c r="AB158" s="54">
        <v>54</v>
      </c>
      <c r="AC158" s="55">
        <v>0.91595637798309326</v>
      </c>
      <c r="AD158" s="56">
        <v>0.9445793628692627</v>
      </c>
      <c r="AE158" s="52">
        <v>159493.06413301663</v>
      </c>
      <c r="AF158" s="53">
        <v>128500</v>
      </c>
      <c r="AG158" s="54">
        <v>86.9643137254902</v>
      </c>
      <c r="AH158" s="54">
        <v>48.5</v>
      </c>
      <c r="AI158" s="55">
        <v>0.95687144994735718</v>
      </c>
      <c r="AJ158" s="56">
        <v>1</v>
      </c>
      <c r="AK158" s="57">
        <v>30872</v>
      </c>
      <c r="AL158" s="58">
        <v>4884504110.5605469</v>
      </c>
      <c r="AM158" s="59">
        <v>47054</v>
      </c>
      <c r="AN158" s="60">
        <v>31008</v>
      </c>
      <c r="AO158" s="61">
        <v>158228.1862831405</v>
      </c>
      <c r="AP158" s="58">
        <v>134500</v>
      </c>
      <c r="AQ158" s="59">
        <v>125.72096037326249</v>
      </c>
      <c r="AR158" s="59">
        <v>49</v>
      </c>
      <c r="AS158" s="62">
        <v>0.9616730809211731</v>
      </c>
      <c r="AT158" s="62">
        <v>0.97528588771820068</v>
      </c>
      <c r="AU158" s="62">
        <v>0.92909383773803711</v>
      </c>
      <c r="AV158" s="63">
        <v>0.9567297101020813</v>
      </c>
      <c r="AW158" s="58">
        <v>170657.39887459463</v>
      </c>
      <c r="AX158" s="58">
        <v>135000</v>
      </c>
      <c r="AY158" s="61">
        <v>166821.10632878324</v>
      </c>
      <c r="AZ158" s="58">
        <v>139900</v>
      </c>
      <c r="BA158" s="59">
        <v>124.60636170075489</v>
      </c>
      <c r="BB158" s="59">
        <v>48</v>
      </c>
      <c r="BC158" s="62">
        <v>0.93079972267150879</v>
      </c>
      <c r="BD158" s="63">
        <v>0.95774650573730469</v>
      </c>
    </row>
    <row r="159" spans="1:56" x14ac:dyDescent="0.25">
      <c r="A159" s="47">
        <v>41548</v>
      </c>
      <c r="B159" s="48">
        <v>2620</v>
      </c>
      <c r="C159" s="49">
        <v>12099</v>
      </c>
      <c r="D159" s="50">
        <v>4.3581676483154297</v>
      </c>
      <c r="E159" s="49">
        <v>3891</v>
      </c>
      <c r="F159" s="49">
        <v>2401</v>
      </c>
      <c r="G159" s="49">
        <v>2778</v>
      </c>
      <c r="H159" s="51">
        <v>400105618</v>
      </c>
      <c r="I159" s="52">
        <v>152712.06793893129</v>
      </c>
      <c r="J159" s="53">
        <v>132500</v>
      </c>
      <c r="K159" s="54">
        <v>100.89847328244275</v>
      </c>
      <c r="L159" s="54">
        <v>49</v>
      </c>
      <c r="M159" s="55">
        <v>0.95905184745788574</v>
      </c>
      <c r="N159" s="55">
        <v>0.97475564479827881</v>
      </c>
      <c r="O159" s="55">
        <v>0.92405122518539429</v>
      </c>
      <c r="P159" s="56">
        <v>0.95470476150512695</v>
      </c>
      <c r="Q159" s="52">
        <v>193496.28366500829</v>
      </c>
      <c r="R159" s="53">
        <v>133925</v>
      </c>
      <c r="S159" s="54">
        <v>116.65798826349285</v>
      </c>
      <c r="T159" s="54">
        <v>75</v>
      </c>
      <c r="U159" s="55">
        <v>0.96670317649841309</v>
      </c>
      <c r="V159" s="56">
        <v>1</v>
      </c>
      <c r="W159" s="53">
        <v>165879.13995837671</v>
      </c>
      <c r="X159" s="53">
        <v>129950</v>
      </c>
      <c r="Y159" s="52">
        <v>163241.66407934454</v>
      </c>
      <c r="Z159" s="53">
        <v>129900</v>
      </c>
      <c r="AA159" s="54">
        <v>135.48791666666668</v>
      </c>
      <c r="AB159" s="54">
        <v>52</v>
      </c>
      <c r="AC159" s="55">
        <v>0.9175536036491394</v>
      </c>
      <c r="AD159" s="56">
        <v>0.9474671483039856</v>
      </c>
      <c r="AE159" s="52">
        <v>164748.54172767204</v>
      </c>
      <c r="AF159" s="53">
        <v>129900</v>
      </c>
      <c r="AG159" s="54">
        <v>84.649748020158384</v>
      </c>
      <c r="AH159" s="54">
        <v>48</v>
      </c>
      <c r="AI159" s="55">
        <v>0.96106654405593872</v>
      </c>
      <c r="AJ159" s="56">
        <v>1</v>
      </c>
      <c r="AK159" s="57">
        <v>28541</v>
      </c>
      <c r="AL159" s="58">
        <v>4515748611.5605469</v>
      </c>
      <c r="AM159" s="59">
        <v>44129</v>
      </c>
      <c r="AN159" s="60">
        <v>28957</v>
      </c>
      <c r="AO159" s="61">
        <v>158230.79335507716</v>
      </c>
      <c r="AP159" s="58">
        <v>135000</v>
      </c>
      <c r="AQ159" s="59">
        <v>125.12473276556969</v>
      </c>
      <c r="AR159" s="59">
        <v>49</v>
      </c>
      <c r="AS159" s="62">
        <v>0.96200758218765259</v>
      </c>
      <c r="AT159" s="62">
        <v>0.97560977935791016</v>
      </c>
      <c r="AU159" s="62">
        <v>0.92960429191589355</v>
      </c>
      <c r="AV159" s="63">
        <v>0.95744681358337402</v>
      </c>
      <c r="AW159" s="58">
        <v>171493.50613693611</v>
      </c>
      <c r="AX159" s="58">
        <v>136000</v>
      </c>
      <c r="AY159" s="61">
        <v>167283.97181818183</v>
      </c>
      <c r="AZ159" s="58">
        <v>139900</v>
      </c>
      <c r="BA159" s="59">
        <v>125.14519639340864</v>
      </c>
      <c r="BB159" s="59">
        <v>48</v>
      </c>
      <c r="BC159" s="62">
        <v>0.93184924125671387</v>
      </c>
      <c r="BD159" s="63">
        <v>0.95851218700408936</v>
      </c>
    </row>
    <row r="160" spans="1:56" x14ac:dyDescent="0.25">
      <c r="A160" s="47">
        <v>41518</v>
      </c>
      <c r="B160" s="48">
        <v>2884</v>
      </c>
      <c r="C160" s="49">
        <v>12486</v>
      </c>
      <c r="D160" s="50">
        <v>4.5168213844299316</v>
      </c>
      <c r="E160" s="49">
        <v>3858</v>
      </c>
      <c r="F160" s="49">
        <v>2415</v>
      </c>
      <c r="G160" s="49">
        <v>3124</v>
      </c>
      <c r="H160" s="51">
        <v>454060831</v>
      </c>
      <c r="I160" s="52">
        <v>157441.34223300969</v>
      </c>
      <c r="J160" s="53">
        <v>129975</v>
      </c>
      <c r="K160" s="54">
        <v>118.38141470180305</v>
      </c>
      <c r="L160" s="54">
        <v>48</v>
      </c>
      <c r="M160" s="55">
        <v>0.96088385581970215</v>
      </c>
      <c r="N160" s="55">
        <v>0.97333335876464844</v>
      </c>
      <c r="O160" s="55">
        <v>0.92931127548217773</v>
      </c>
      <c r="P160" s="56">
        <v>0.95471906661987305</v>
      </c>
      <c r="Q160" s="52">
        <v>194696.51829464862</v>
      </c>
      <c r="R160" s="53">
        <v>134900</v>
      </c>
      <c r="S160" s="54">
        <v>115.61284638795451</v>
      </c>
      <c r="T160" s="54">
        <v>74</v>
      </c>
      <c r="U160" s="55">
        <v>0.96834421157836914</v>
      </c>
      <c r="V160" s="56">
        <v>1</v>
      </c>
      <c r="W160" s="53">
        <v>167814.13580246913</v>
      </c>
      <c r="X160" s="53">
        <v>130200</v>
      </c>
      <c r="Y160" s="52">
        <v>162288.789958159</v>
      </c>
      <c r="Z160" s="53">
        <v>138500</v>
      </c>
      <c r="AA160" s="54">
        <v>117.04347826086956</v>
      </c>
      <c r="AB160" s="54">
        <v>50</v>
      </c>
      <c r="AC160" s="55">
        <v>0.92160671949386597</v>
      </c>
      <c r="AD160" s="56">
        <v>0.95260888338088989</v>
      </c>
      <c r="AE160" s="52">
        <v>164799.24283413848</v>
      </c>
      <c r="AF160" s="53">
        <v>134500</v>
      </c>
      <c r="AG160" s="54">
        <v>80.005763688760808</v>
      </c>
      <c r="AH160" s="54">
        <v>44</v>
      </c>
      <c r="AI160" s="55">
        <v>0.96327733993530273</v>
      </c>
      <c r="AJ160" s="56">
        <v>1</v>
      </c>
      <c r="AK160" s="57">
        <v>25921</v>
      </c>
      <c r="AL160" s="58">
        <v>4115642993.5605469</v>
      </c>
      <c r="AM160" s="59">
        <v>40238</v>
      </c>
      <c r="AN160" s="60">
        <v>26556</v>
      </c>
      <c r="AO160" s="61">
        <v>158788.64900499815</v>
      </c>
      <c r="AP160" s="58">
        <v>135000</v>
      </c>
      <c r="AQ160" s="59">
        <v>127.57419056072241</v>
      </c>
      <c r="AR160" s="59">
        <v>49</v>
      </c>
      <c r="AS160" s="62">
        <v>0.96230393648147583</v>
      </c>
      <c r="AT160" s="62">
        <v>0.97575759887695313</v>
      </c>
      <c r="AU160" s="62">
        <v>0.93016159534454346</v>
      </c>
      <c r="AV160" s="63">
        <v>0.95757573843002319</v>
      </c>
      <c r="AW160" s="58">
        <v>172035.4039823231</v>
      </c>
      <c r="AX160" s="58">
        <v>137000</v>
      </c>
      <c r="AY160" s="61">
        <v>167640.65960199383</v>
      </c>
      <c r="AZ160" s="58">
        <v>140000</v>
      </c>
      <c r="BA160" s="59">
        <v>124.21015557313444</v>
      </c>
      <c r="BB160" s="59">
        <v>47</v>
      </c>
      <c r="BC160" s="62">
        <v>0.93310999870300293</v>
      </c>
      <c r="BD160" s="63">
        <v>0.95950454473495483</v>
      </c>
    </row>
    <row r="161" spans="1:56" x14ac:dyDescent="0.25">
      <c r="A161" s="47">
        <v>41487</v>
      </c>
      <c r="B161" s="48">
        <v>3406</v>
      </c>
      <c r="C161" s="49">
        <v>12763</v>
      </c>
      <c r="D161" s="50">
        <v>4.6928544044494629</v>
      </c>
      <c r="E161" s="49">
        <v>4322</v>
      </c>
      <c r="F161" s="49">
        <v>2937</v>
      </c>
      <c r="G161" s="49">
        <v>2155</v>
      </c>
      <c r="H161" s="51">
        <v>561894954</v>
      </c>
      <c r="I161" s="52">
        <v>164972.09453904873</v>
      </c>
      <c r="J161" s="53">
        <v>139900</v>
      </c>
      <c r="K161" s="54">
        <v>113.40217391304348</v>
      </c>
      <c r="L161" s="54">
        <v>46</v>
      </c>
      <c r="M161" s="55">
        <v>0.96298825740814209</v>
      </c>
      <c r="N161" s="55">
        <v>0.97524380683898926</v>
      </c>
      <c r="O161" s="55">
        <v>0.93240487575531006</v>
      </c>
      <c r="P161" s="56">
        <v>0.95722818374633789</v>
      </c>
      <c r="Q161" s="52">
        <v>204913.00381922344</v>
      </c>
      <c r="R161" s="53">
        <v>139900</v>
      </c>
      <c r="S161" s="54">
        <v>114.09808079737037</v>
      </c>
      <c r="T161" s="54">
        <v>69</v>
      </c>
      <c r="U161" s="55">
        <v>0.96804940700531006</v>
      </c>
      <c r="V161" s="56">
        <v>1</v>
      </c>
      <c r="W161" s="53">
        <v>171057.13918128656</v>
      </c>
      <c r="X161" s="53">
        <v>137000</v>
      </c>
      <c r="Y161" s="52">
        <v>169183.85470383277</v>
      </c>
      <c r="Z161" s="53">
        <v>139900</v>
      </c>
      <c r="AA161" s="54">
        <v>120.76192098092643</v>
      </c>
      <c r="AB161" s="54">
        <v>47</v>
      </c>
      <c r="AC161" s="55">
        <v>0.9331706166267395</v>
      </c>
      <c r="AD161" s="56">
        <v>0.95597481727600098</v>
      </c>
      <c r="AE161" s="52">
        <v>171098.48677494199</v>
      </c>
      <c r="AF161" s="53">
        <v>139500</v>
      </c>
      <c r="AG161" s="54">
        <v>79.500232018561491</v>
      </c>
      <c r="AH161" s="54">
        <v>39</v>
      </c>
      <c r="AI161" s="55">
        <v>0.96641993522644043</v>
      </c>
      <c r="AJ161" s="56">
        <v>1</v>
      </c>
      <c r="AK161" s="57">
        <v>23037</v>
      </c>
      <c r="AL161" s="58">
        <v>3661582162.5605469</v>
      </c>
      <c r="AM161" s="59">
        <v>36380</v>
      </c>
      <c r="AN161" s="60">
        <v>24141</v>
      </c>
      <c r="AO161" s="61">
        <v>158957.33286566299</v>
      </c>
      <c r="AP161" s="58">
        <v>135000</v>
      </c>
      <c r="AQ161" s="59">
        <v>128.72543314950715</v>
      </c>
      <c r="AR161" s="59">
        <v>49</v>
      </c>
      <c r="AS161" s="62">
        <v>0.96248030662536621</v>
      </c>
      <c r="AT161" s="62">
        <v>0.97619044780731201</v>
      </c>
      <c r="AU161" s="62">
        <v>0.93026721477508545</v>
      </c>
      <c r="AV161" s="63">
        <v>0.95792698860168457</v>
      </c>
      <c r="AW161" s="58">
        <v>172481.56761709097</v>
      </c>
      <c r="AX161" s="58">
        <v>138000</v>
      </c>
      <c r="AY161" s="61">
        <v>168176.04817713783</v>
      </c>
      <c r="AZ161" s="58">
        <v>140000</v>
      </c>
      <c r="BA161" s="59">
        <v>124.92735786507542</v>
      </c>
      <c r="BB161" s="59">
        <v>47</v>
      </c>
      <c r="BC161" s="62">
        <v>0.93426179885864258</v>
      </c>
      <c r="BD161" s="63">
        <v>0.95999997854232788</v>
      </c>
    </row>
    <row r="162" spans="1:56" x14ac:dyDescent="0.25">
      <c r="A162" s="47">
        <v>41456</v>
      </c>
      <c r="B162" s="48">
        <v>3626</v>
      </c>
      <c r="C162" s="49">
        <v>12932</v>
      </c>
      <c r="D162" s="50">
        <v>4.8148932456970215</v>
      </c>
      <c r="E162" s="49">
        <v>4767</v>
      </c>
      <c r="F162" s="49">
        <v>3216</v>
      </c>
      <c r="G162" s="49">
        <v>2387</v>
      </c>
      <c r="H162" s="51">
        <v>611309689</v>
      </c>
      <c r="I162" s="52">
        <v>168590.64782129068</v>
      </c>
      <c r="J162" s="53">
        <v>143500</v>
      </c>
      <c r="K162" s="54">
        <v>116.77765517241379</v>
      </c>
      <c r="L162" s="54">
        <v>43</v>
      </c>
      <c r="M162" s="55">
        <v>0.96930515766143799</v>
      </c>
      <c r="N162" s="55">
        <v>0.97920507192611694</v>
      </c>
      <c r="O162" s="55">
        <v>0.94336330890655518</v>
      </c>
      <c r="P162" s="56">
        <v>0.96545088291168213</v>
      </c>
      <c r="Q162" s="52">
        <v>205112.82252167555</v>
      </c>
      <c r="R162" s="53">
        <v>139900</v>
      </c>
      <c r="S162" s="54">
        <v>112.02255639097744</v>
      </c>
      <c r="T162" s="54">
        <v>64</v>
      </c>
      <c r="U162" s="55">
        <v>0.97051984071731567</v>
      </c>
      <c r="V162" s="56">
        <v>1</v>
      </c>
      <c r="W162" s="53">
        <v>170657.87029200169</v>
      </c>
      <c r="X162" s="53">
        <v>137950</v>
      </c>
      <c r="Y162" s="52">
        <v>170520.990272984</v>
      </c>
      <c r="Z162" s="53">
        <v>139900</v>
      </c>
      <c r="AA162" s="54">
        <v>102.80783582089552</v>
      </c>
      <c r="AB162" s="54">
        <v>45</v>
      </c>
      <c r="AC162" s="55">
        <v>0.93288916349411011</v>
      </c>
      <c r="AD162" s="56">
        <v>0.95746588706970215</v>
      </c>
      <c r="AE162" s="52">
        <v>177673.84731543623</v>
      </c>
      <c r="AF162" s="53">
        <v>144900</v>
      </c>
      <c r="AG162" s="54">
        <v>76.972350230414747</v>
      </c>
      <c r="AH162" s="54">
        <v>37</v>
      </c>
      <c r="AI162" s="55">
        <v>0.96622216701507568</v>
      </c>
      <c r="AJ162" s="56">
        <v>1</v>
      </c>
      <c r="AK162" s="57">
        <v>19631</v>
      </c>
      <c r="AL162" s="58">
        <v>3099687208.5605469</v>
      </c>
      <c r="AM162" s="59">
        <v>32058</v>
      </c>
      <c r="AN162" s="60">
        <v>21204</v>
      </c>
      <c r="AO162" s="61">
        <v>157913.65879874406</v>
      </c>
      <c r="AP162" s="58">
        <v>135000</v>
      </c>
      <c r="AQ162" s="59">
        <v>131.38328662420383</v>
      </c>
      <c r="AR162" s="59">
        <v>49</v>
      </c>
      <c r="AS162" s="62">
        <v>0.96239250898361206</v>
      </c>
      <c r="AT162" s="62">
        <v>0.97622025012969971</v>
      </c>
      <c r="AU162" s="62">
        <v>0.92989826202392578</v>
      </c>
      <c r="AV162" s="63">
        <v>0.95813953876495361</v>
      </c>
      <c r="AW162" s="58">
        <v>172673.39698840727</v>
      </c>
      <c r="AX162" s="58">
        <v>138000</v>
      </c>
      <c r="AY162" s="61">
        <v>168038.45221445221</v>
      </c>
      <c r="AZ162" s="58">
        <v>140000</v>
      </c>
      <c r="BA162" s="59">
        <v>125.50434044159276</v>
      </c>
      <c r="BB162" s="59">
        <v>47</v>
      </c>
      <c r="BC162" s="62">
        <v>0.93441057205200195</v>
      </c>
      <c r="BD162" s="63">
        <v>0.96060603857040405</v>
      </c>
    </row>
    <row r="163" spans="1:56" x14ac:dyDescent="0.25">
      <c r="A163" s="47">
        <v>41426</v>
      </c>
      <c r="B163" s="48">
        <v>3450</v>
      </c>
      <c r="C163" s="49">
        <v>12946</v>
      </c>
      <c r="D163" s="50">
        <v>4.9174470901489258</v>
      </c>
      <c r="E163" s="49">
        <v>5015</v>
      </c>
      <c r="F163" s="49">
        <v>3296</v>
      </c>
      <c r="G163" s="49">
        <v>2701</v>
      </c>
      <c r="H163" s="51">
        <v>593907138</v>
      </c>
      <c r="I163" s="52">
        <v>172146.99652173914</v>
      </c>
      <c r="J163" s="53">
        <v>148500</v>
      </c>
      <c r="K163" s="54">
        <v>114.21339518701073</v>
      </c>
      <c r="L163" s="54">
        <v>40</v>
      </c>
      <c r="M163" s="55">
        <v>0.96963822841644287</v>
      </c>
      <c r="N163" s="55">
        <v>0.98150980472564697</v>
      </c>
      <c r="O163" s="55">
        <v>0.94604390859603882</v>
      </c>
      <c r="P163" s="56">
        <v>0.96799999475479126</v>
      </c>
      <c r="Q163" s="52">
        <v>206802.28417529547</v>
      </c>
      <c r="R163" s="53">
        <v>139900</v>
      </c>
      <c r="S163" s="54">
        <v>111.94846330754757</v>
      </c>
      <c r="T163" s="54">
        <v>61</v>
      </c>
      <c r="U163" s="55">
        <v>0.97235918045043945</v>
      </c>
      <c r="V163" s="56">
        <v>1</v>
      </c>
      <c r="W163" s="53">
        <v>177589.61028664364</v>
      </c>
      <c r="X163" s="53">
        <v>139500</v>
      </c>
      <c r="Y163" s="52">
        <v>170702.9686443283</v>
      </c>
      <c r="Z163" s="53">
        <v>145000</v>
      </c>
      <c r="AA163" s="54">
        <v>115.394656952034</v>
      </c>
      <c r="AB163" s="54">
        <v>42</v>
      </c>
      <c r="AC163" s="55">
        <v>0.9393925666809082</v>
      </c>
      <c r="AD163" s="56">
        <v>0.96340286731719971</v>
      </c>
      <c r="AE163" s="52">
        <v>179738.11773417253</v>
      </c>
      <c r="AF163" s="53">
        <v>149900</v>
      </c>
      <c r="AG163" s="54">
        <v>70.75120325805257</v>
      </c>
      <c r="AH163" s="54">
        <v>31</v>
      </c>
      <c r="AI163" s="55">
        <v>0.9716726541519165</v>
      </c>
      <c r="AJ163" s="56">
        <v>1</v>
      </c>
      <c r="AK163" s="57">
        <v>16005</v>
      </c>
      <c r="AL163" s="58">
        <v>2488377519.5605469</v>
      </c>
      <c r="AM163" s="59">
        <v>27291</v>
      </c>
      <c r="AN163" s="60">
        <v>17988</v>
      </c>
      <c r="AO163" s="61">
        <v>155494.43976507822</v>
      </c>
      <c r="AP163" s="58">
        <v>133000</v>
      </c>
      <c r="AQ163" s="59">
        <v>134.692375</v>
      </c>
      <c r="AR163" s="59">
        <v>51</v>
      </c>
      <c r="AS163" s="62">
        <v>0.96082901954650879</v>
      </c>
      <c r="AT163" s="62">
        <v>0.97536587715148926</v>
      </c>
      <c r="AU163" s="62">
        <v>0.92685103416442871</v>
      </c>
      <c r="AV163" s="63">
        <v>0.9560922384262085</v>
      </c>
      <c r="AW163" s="58">
        <v>173025.9537715597</v>
      </c>
      <c r="AX163" s="58">
        <v>138000</v>
      </c>
      <c r="AY163" s="61">
        <v>167594.81372658967</v>
      </c>
      <c r="AZ163" s="58">
        <v>140750</v>
      </c>
      <c r="BA163" s="59">
        <v>129.56395995550611</v>
      </c>
      <c r="BB163" s="59">
        <v>47</v>
      </c>
      <c r="BC163" s="62">
        <v>0.93468201160430908</v>
      </c>
      <c r="BD163" s="63">
        <v>0.96111112833023071</v>
      </c>
    </row>
    <row r="164" spans="1:56" x14ac:dyDescent="0.25">
      <c r="A164" s="47">
        <v>41395</v>
      </c>
      <c r="B164" s="48">
        <v>3579</v>
      </c>
      <c r="C164" s="49">
        <v>12802</v>
      </c>
      <c r="D164" s="50">
        <v>4.9112529754638672</v>
      </c>
      <c r="E164" s="49">
        <v>5255</v>
      </c>
      <c r="F164" s="49">
        <v>3519</v>
      </c>
      <c r="G164" s="49">
        <v>2900</v>
      </c>
      <c r="H164" s="51">
        <v>587025712</v>
      </c>
      <c r="I164" s="52">
        <v>164065.3191727222</v>
      </c>
      <c r="J164" s="53">
        <v>141000</v>
      </c>
      <c r="K164" s="54">
        <v>146.18400447427294</v>
      </c>
      <c r="L164" s="54">
        <v>47</v>
      </c>
      <c r="M164" s="55">
        <v>0.96560120582580566</v>
      </c>
      <c r="N164" s="55">
        <v>0.97859346866607666</v>
      </c>
      <c r="O164" s="55">
        <v>0.93870240449905396</v>
      </c>
      <c r="P164" s="56">
        <v>0.96294927597045898</v>
      </c>
      <c r="Q164" s="52">
        <v>203709.5356419819</v>
      </c>
      <c r="R164" s="53">
        <v>139900</v>
      </c>
      <c r="S164" s="54">
        <v>115.57291999573879</v>
      </c>
      <c r="T164" s="54">
        <v>60</v>
      </c>
      <c r="U164" s="55">
        <v>0.97307038307189941</v>
      </c>
      <c r="V164" s="56">
        <v>1</v>
      </c>
      <c r="W164" s="53">
        <v>175278.74098234842</v>
      </c>
      <c r="X164" s="53">
        <v>139900</v>
      </c>
      <c r="Y164" s="52">
        <v>175996.55793991417</v>
      </c>
      <c r="Z164" s="53">
        <v>149900</v>
      </c>
      <c r="AA164" s="54">
        <v>141.24324324324326</v>
      </c>
      <c r="AB164" s="54">
        <v>42</v>
      </c>
      <c r="AC164" s="55">
        <v>0.94669902324676514</v>
      </c>
      <c r="AD164" s="56">
        <v>0.96666663885116577</v>
      </c>
      <c r="AE164" s="52">
        <v>184155.94172413793</v>
      </c>
      <c r="AF164" s="53">
        <v>154925</v>
      </c>
      <c r="AG164" s="54">
        <v>72.54034482758621</v>
      </c>
      <c r="AH164" s="54">
        <v>32</v>
      </c>
      <c r="AI164" s="55">
        <v>0.97273635864257813</v>
      </c>
      <c r="AJ164" s="56">
        <v>1</v>
      </c>
      <c r="AK164" s="57">
        <v>12555</v>
      </c>
      <c r="AL164" s="58">
        <v>1894470381.5605469</v>
      </c>
      <c r="AM164" s="59">
        <v>22276</v>
      </c>
      <c r="AN164" s="60">
        <v>14692</v>
      </c>
      <c r="AO164" s="61">
        <v>150917.73931016863</v>
      </c>
      <c r="AP164" s="58">
        <v>128400</v>
      </c>
      <c r="AQ164" s="59">
        <v>140.31997450402358</v>
      </c>
      <c r="AR164" s="59">
        <v>55</v>
      </c>
      <c r="AS164" s="62">
        <v>0.95840078592300415</v>
      </c>
      <c r="AT164" s="62">
        <v>0.97345131635665894</v>
      </c>
      <c r="AU164" s="62">
        <v>0.9215589165687561</v>
      </c>
      <c r="AV164" s="63">
        <v>0.9523809552192688</v>
      </c>
      <c r="AW164" s="58">
        <v>172010.13285669035</v>
      </c>
      <c r="AX164" s="58">
        <v>137500</v>
      </c>
      <c r="AY164" s="61">
        <v>166901.38886221795</v>
      </c>
      <c r="AZ164" s="58">
        <v>140000</v>
      </c>
      <c r="BA164" s="59">
        <v>132.74206727495573</v>
      </c>
      <c r="BB164" s="59">
        <v>48</v>
      </c>
      <c r="BC164" s="62">
        <v>0.93363082408905029</v>
      </c>
      <c r="BD164" s="63">
        <v>0.96019202470779419</v>
      </c>
    </row>
    <row r="165" spans="1:56" x14ac:dyDescent="0.25">
      <c r="A165" s="47">
        <v>41365</v>
      </c>
      <c r="B165" s="48">
        <v>2778</v>
      </c>
      <c r="C165" s="49">
        <v>12306</v>
      </c>
      <c r="D165" s="50">
        <v>4.800936222076416</v>
      </c>
      <c r="E165" s="49">
        <v>5195</v>
      </c>
      <c r="F165" s="49">
        <v>3432</v>
      </c>
      <c r="G165" s="49">
        <v>2861</v>
      </c>
      <c r="H165" s="51">
        <v>417215692</v>
      </c>
      <c r="I165" s="52">
        <v>150185.63426925847</v>
      </c>
      <c r="J165" s="53">
        <v>128000</v>
      </c>
      <c r="K165" s="54">
        <v>133.65802735781136</v>
      </c>
      <c r="L165" s="54">
        <v>49</v>
      </c>
      <c r="M165" s="55">
        <v>0.96169865131378174</v>
      </c>
      <c r="N165" s="55">
        <v>0.97535210847854614</v>
      </c>
      <c r="O165" s="55">
        <v>0.93019944429397583</v>
      </c>
      <c r="P165" s="56">
        <v>0.95744681358337402</v>
      </c>
      <c r="Q165" s="52">
        <v>203367.78476084539</v>
      </c>
      <c r="R165" s="53">
        <v>139900</v>
      </c>
      <c r="S165" s="54">
        <v>120.09441725978648</v>
      </c>
      <c r="T165" s="54">
        <v>62</v>
      </c>
      <c r="U165" s="55">
        <v>0.97313171625137329</v>
      </c>
      <c r="V165" s="56">
        <v>1</v>
      </c>
      <c r="W165" s="53">
        <v>178136.47147846333</v>
      </c>
      <c r="X165" s="53">
        <v>142200</v>
      </c>
      <c r="Y165" s="52">
        <v>169973.93879941435</v>
      </c>
      <c r="Z165" s="53">
        <v>147500</v>
      </c>
      <c r="AA165" s="54">
        <v>120.66375291375292</v>
      </c>
      <c r="AB165" s="54">
        <v>44</v>
      </c>
      <c r="AC165" s="55">
        <v>0.94412112236022949</v>
      </c>
      <c r="AD165" s="56">
        <v>0.96705234050750732</v>
      </c>
      <c r="AE165" s="52">
        <v>178820.37390696048</v>
      </c>
      <c r="AF165" s="53">
        <v>149900</v>
      </c>
      <c r="AG165" s="54">
        <v>78.067458930443905</v>
      </c>
      <c r="AH165" s="54">
        <v>35</v>
      </c>
      <c r="AI165" s="55">
        <v>0.96982258558273315</v>
      </c>
      <c r="AJ165" s="56">
        <v>1</v>
      </c>
      <c r="AK165" s="57">
        <v>8976</v>
      </c>
      <c r="AL165" s="58">
        <v>1307444669.5605469</v>
      </c>
      <c r="AM165" s="59">
        <v>17021</v>
      </c>
      <c r="AN165" s="60">
        <v>11173</v>
      </c>
      <c r="AO165" s="61">
        <v>145676.28630201079</v>
      </c>
      <c r="AP165" s="58">
        <v>124500</v>
      </c>
      <c r="AQ165" s="59">
        <v>137.98350974930361</v>
      </c>
      <c r="AR165" s="59">
        <v>58</v>
      </c>
      <c r="AS165" s="62">
        <v>0.95551967620849609</v>
      </c>
      <c r="AT165" s="62">
        <v>0.97142857313156128</v>
      </c>
      <c r="AU165" s="62">
        <v>0.91469299793243408</v>
      </c>
      <c r="AV165" s="63">
        <v>0.94691038131713867</v>
      </c>
      <c r="AW165" s="58">
        <v>171001.3103570794</v>
      </c>
      <c r="AX165" s="58">
        <v>137000</v>
      </c>
      <c r="AY165" s="61">
        <v>164034.02318239221</v>
      </c>
      <c r="AZ165" s="58">
        <v>139500</v>
      </c>
      <c r="BA165" s="59">
        <v>130.06713812550353</v>
      </c>
      <c r="BB165" s="59">
        <v>50</v>
      </c>
      <c r="BC165" s="62">
        <v>0.92950898408889771</v>
      </c>
      <c r="BD165" s="63">
        <v>0.95831596851348877</v>
      </c>
    </row>
    <row r="166" spans="1:56" x14ac:dyDescent="0.25">
      <c r="A166" s="47">
        <v>41334</v>
      </c>
      <c r="B166" s="48">
        <v>2593</v>
      </c>
      <c r="C166" s="49">
        <v>11688</v>
      </c>
      <c r="D166" s="50">
        <v>4.6021785736083984</v>
      </c>
      <c r="E166" s="49">
        <v>4440</v>
      </c>
      <c r="F166" s="49">
        <v>3018</v>
      </c>
      <c r="G166" s="49">
        <v>2366</v>
      </c>
      <c r="H166" s="51">
        <v>393694034</v>
      </c>
      <c r="I166" s="52">
        <v>151829.55418434247</v>
      </c>
      <c r="J166" s="53">
        <v>128500</v>
      </c>
      <c r="K166" s="54">
        <v>149.68145005784805</v>
      </c>
      <c r="L166" s="54">
        <v>57</v>
      </c>
      <c r="M166" s="55">
        <v>0.95866149663925171</v>
      </c>
      <c r="N166" s="55">
        <v>0.97419357299804688</v>
      </c>
      <c r="O166" s="55">
        <v>0.9185977578163147</v>
      </c>
      <c r="P166" s="56">
        <v>0.94855767488479614</v>
      </c>
      <c r="Q166" s="52">
        <v>199695.06095979246</v>
      </c>
      <c r="R166" s="53">
        <v>136000</v>
      </c>
      <c r="S166" s="54">
        <v>128.41558594671068</v>
      </c>
      <c r="T166" s="54">
        <v>68</v>
      </c>
      <c r="U166" s="55">
        <v>0.97222906351089478</v>
      </c>
      <c r="V166" s="56">
        <v>1</v>
      </c>
      <c r="W166" s="53">
        <v>176303.31950113378</v>
      </c>
      <c r="X166" s="53">
        <v>139900</v>
      </c>
      <c r="Y166" s="52">
        <v>167568.50452564532</v>
      </c>
      <c r="Z166" s="53">
        <v>139900</v>
      </c>
      <c r="AA166" s="54">
        <v>132.28041100430892</v>
      </c>
      <c r="AB166" s="54">
        <v>45</v>
      </c>
      <c r="AC166" s="55">
        <v>0.93180620670318604</v>
      </c>
      <c r="AD166" s="56">
        <v>0.95998400449752808</v>
      </c>
      <c r="AE166" s="52">
        <v>173017.9864750634</v>
      </c>
      <c r="AF166" s="53">
        <v>144000</v>
      </c>
      <c r="AG166" s="54">
        <v>87.224852071005913</v>
      </c>
      <c r="AH166" s="54">
        <v>41</v>
      </c>
      <c r="AI166" s="55">
        <v>0.96107113361358643</v>
      </c>
      <c r="AJ166" s="56">
        <v>1</v>
      </c>
      <c r="AK166" s="57">
        <v>6198</v>
      </c>
      <c r="AL166" s="58">
        <v>890228977.56054688</v>
      </c>
      <c r="AM166" s="59">
        <v>11826</v>
      </c>
      <c r="AN166" s="60">
        <v>7741</v>
      </c>
      <c r="AO166" s="61">
        <v>143654.82936268306</v>
      </c>
      <c r="AP166" s="58">
        <v>121000</v>
      </c>
      <c r="AQ166" s="59">
        <v>139.92254316604809</v>
      </c>
      <c r="AR166" s="59">
        <v>63</v>
      </c>
      <c r="AS166" s="62">
        <v>0.95274782180786133</v>
      </c>
      <c r="AT166" s="62">
        <v>0.96966564655303955</v>
      </c>
      <c r="AU166" s="62">
        <v>0.90772372484207153</v>
      </c>
      <c r="AV166" s="63">
        <v>0.94219398498535156</v>
      </c>
      <c r="AW166" s="58">
        <v>167867.02071081565</v>
      </c>
      <c r="AX166" s="58">
        <v>134900</v>
      </c>
      <c r="AY166" s="61">
        <v>161389.67279363837</v>
      </c>
      <c r="AZ166" s="58">
        <v>134950</v>
      </c>
      <c r="BA166" s="59">
        <v>134.23723995348237</v>
      </c>
      <c r="BB166" s="59">
        <v>53</v>
      </c>
      <c r="BC166" s="62">
        <v>0.92300540208816528</v>
      </c>
      <c r="BD166" s="63">
        <v>0.95399999618530273</v>
      </c>
    </row>
    <row r="167" spans="1:56" x14ac:dyDescent="0.25">
      <c r="A167" s="47">
        <v>41306</v>
      </c>
      <c r="B167" s="48">
        <v>1846</v>
      </c>
      <c r="C167" s="49">
        <v>11327</v>
      </c>
      <c r="D167" s="50">
        <v>4.4892001152038574</v>
      </c>
      <c r="E167" s="49">
        <v>3519</v>
      </c>
      <c r="F167" s="49">
        <v>2363</v>
      </c>
      <c r="G167" s="49">
        <v>2070</v>
      </c>
      <c r="H167" s="51">
        <v>253873791.56054688</v>
      </c>
      <c r="I167" s="52">
        <v>137526.43096454328</v>
      </c>
      <c r="J167" s="53">
        <v>114900</v>
      </c>
      <c r="K167" s="54">
        <v>138.39349593495936</v>
      </c>
      <c r="L167" s="54">
        <v>68</v>
      </c>
      <c r="M167" s="55">
        <v>0.94855445623397827</v>
      </c>
      <c r="N167" s="55">
        <v>0.96724462509155273</v>
      </c>
      <c r="O167" s="55">
        <v>0.90302902460098267</v>
      </c>
      <c r="P167" s="56">
        <v>0.93716228008270264</v>
      </c>
      <c r="Q167" s="52">
        <v>193582.10589665655</v>
      </c>
      <c r="R167" s="53">
        <v>133500</v>
      </c>
      <c r="S167" s="54">
        <v>134.9779912451362</v>
      </c>
      <c r="T167" s="54">
        <v>85</v>
      </c>
      <c r="U167" s="55">
        <v>0.96929401159286499</v>
      </c>
      <c r="V167" s="56">
        <v>1</v>
      </c>
      <c r="W167" s="53">
        <v>169919.17345183485</v>
      </c>
      <c r="X167" s="53">
        <v>137000</v>
      </c>
      <c r="Y167" s="52">
        <v>164144.09114249036</v>
      </c>
      <c r="Z167" s="53">
        <v>139900</v>
      </c>
      <c r="AA167" s="54">
        <v>119.53533643673296</v>
      </c>
      <c r="AB167" s="54">
        <v>51</v>
      </c>
      <c r="AC167" s="55">
        <v>0.92693907022476196</v>
      </c>
      <c r="AD167" s="56">
        <v>0.95491814613342285</v>
      </c>
      <c r="AE167" s="52">
        <v>169191.03671497584</v>
      </c>
      <c r="AF167" s="53">
        <v>137625</v>
      </c>
      <c r="AG167" s="54">
        <v>93.399033816425117</v>
      </c>
      <c r="AH167" s="54">
        <v>51</v>
      </c>
      <c r="AI167" s="55">
        <v>0.95754826068878174</v>
      </c>
      <c r="AJ167" s="56">
        <v>1</v>
      </c>
      <c r="AK167" s="57">
        <v>3605</v>
      </c>
      <c r="AL167" s="58">
        <v>496534943.56054688</v>
      </c>
      <c r="AM167" s="59">
        <v>7386</v>
      </c>
      <c r="AN167" s="60">
        <v>4723</v>
      </c>
      <c r="AO167" s="61">
        <v>137773.2917759564</v>
      </c>
      <c r="AP167" s="58">
        <v>114950</v>
      </c>
      <c r="AQ167" s="59">
        <v>132.90122086570477</v>
      </c>
      <c r="AR167" s="59">
        <v>66.5</v>
      </c>
      <c r="AS167" s="62">
        <v>0.94849056005477905</v>
      </c>
      <c r="AT167" s="62">
        <v>0.9666283130645752</v>
      </c>
      <c r="AU167" s="62">
        <v>0.89988136291503906</v>
      </c>
      <c r="AV167" s="63">
        <v>0.9369891881942749</v>
      </c>
      <c r="AW167" s="58">
        <v>162786.57858801036</v>
      </c>
      <c r="AX167" s="58">
        <v>129950</v>
      </c>
      <c r="AY167" s="61">
        <v>157458.04842150171</v>
      </c>
      <c r="AZ167" s="58">
        <v>131950</v>
      </c>
      <c r="BA167" s="59">
        <v>135.4875052943668</v>
      </c>
      <c r="BB167" s="59">
        <v>60</v>
      </c>
      <c r="BC167" s="62">
        <v>0.91739475727081299</v>
      </c>
      <c r="BD167" s="63">
        <v>0.94979441165924072</v>
      </c>
    </row>
    <row r="168" spans="1:56" x14ac:dyDescent="0.25">
      <c r="A168" s="47">
        <v>41275</v>
      </c>
      <c r="B168" s="48">
        <v>1759</v>
      </c>
      <c r="C168" s="49">
        <v>11177</v>
      </c>
      <c r="D168" s="50">
        <v>4.4453134536743164</v>
      </c>
      <c r="E168" s="49">
        <v>3867</v>
      </c>
      <c r="F168" s="49">
        <v>2360</v>
      </c>
      <c r="G168" s="49">
        <v>1714</v>
      </c>
      <c r="H168" s="51">
        <v>242661152</v>
      </c>
      <c r="I168" s="52">
        <v>138032.50967007963</v>
      </c>
      <c r="J168" s="53">
        <v>115000</v>
      </c>
      <c r="K168" s="54">
        <v>127.14042069357589</v>
      </c>
      <c r="L168" s="54">
        <v>66</v>
      </c>
      <c r="M168" s="55">
        <v>0.94842308759689331</v>
      </c>
      <c r="N168" s="55">
        <v>0.96584218740463257</v>
      </c>
      <c r="O168" s="55">
        <v>0.89654189348220825</v>
      </c>
      <c r="P168" s="56">
        <v>0.93599998950958252</v>
      </c>
      <c r="Q168" s="52">
        <v>187328.99937507813</v>
      </c>
      <c r="R168" s="53">
        <v>129900</v>
      </c>
      <c r="S168" s="54">
        <v>141.62412499999999</v>
      </c>
      <c r="T168" s="54">
        <v>96</v>
      </c>
      <c r="U168" s="55">
        <v>0.96677738428115845</v>
      </c>
      <c r="V168" s="56">
        <v>1</v>
      </c>
      <c r="W168" s="53">
        <v>156299.35801825294</v>
      </c>
      <c r="X168" s="53">
        <v>124900</v>
      </c>
      <c r="Y168" s="52">
        <v>150811.82050191407</v>
      </c>
      <c r="Z168" s="53">
        <v>125000</v>
      </c>
      <c r="AA168" s="54">
        <v>151.46672318779144</v>
      </c>
      <c r="AB168" s="54">
        <v>69</v>
      </c>
      <c r="AC168" s="55">
        <v>0.90788304805755615</v>
      </c>
      <c r="AD168" s="56">
        <v>0.94227850437164307</v>
      </c>
      <c r="AE168" s="52">
        <v>163465.38914819137</v>
      </c>
      <c r="AF168" s="53">
        <v>129000</v>
      </c>
      <c r="AG168" s="54">
        <v>96.016336056009337</v>
      </c>
      <c r="AH168" s="54">
        <v>64</v>
      </c>
      <c r="AI168" s="55">
        <v>0.94738048315048218</v>
      </c>
      <c r="AJ168" s="56">
        <v>1</v>
      </c>
      <c r="AK168" s="57">
        <v>1759</v>
      </c>
      <c r="AL168" s="58">
        <v>242661152</v>
      </c>
      <c r="AM168" s="59">
        <v>3867</v>
      </c>
      <c r="AN168" s="60">
        <v>2360</v>
      </c>
      <c r="AO168" s="61">
        <v>138032.50967007963</v>
      </c>
      <c r="AP168" s="58">
        <v>115000</v>
      </c>
      <c r="AQ168" s="59">
        <v>127.14042069357589</v>
      </c>
      <c r="AR168" s="59">
        <v>66</v>
      </c>
      <c r="AS168" s="62">
        <v>0.94842308759689331</v>
      </c>
      <c r="AT168" s="62">
        <v>0.96584218740463257</v>
      </c>
      <c r="AU168" s="62">
        <v>0.89654189348220825</v>
      </c>
      <c r="AV168" s="63">
        <v>0.93599998950958252</v>
      </c>
      <c r="AW168" s="58">
        <v>156299.35801825294</v>
      </c>
      <c r="AX168" s="58">
        <v>124900</v>
      </c>
      <c r="AY168" s="61">
        <v>150811.82050191407</v>
      </c>
      <c r="AZ168" s="58">
        <v>125000</v>
      </c>
      <c r="BA168" s="59">
        <v>151.46672318779144</v>
      </c>
      <c r="BB168" s="59">
        <v>69</v>
      </c>
      <c r="BC168" s="62">
        <v>0.90788304805755615</v>
      </c>
      <c r="BD168" s="63">
        <v>0.94227850437164307</v>
      </c>
    </row>
    <row r="169" spans="1:56" x14ac:dyDescent="0.25">
      <c r="A169" s="47">
        <v>41244</v>
      </c>
      <c r="B169" s="48">
        <v>2294</v>
      </c>
      <c r="C169" s="49">
        <v>10828</v>
      </c>
      <c r="D169" s="50">
        <v>4.3384308815002441</v>
      </c>
      <c r="E169" s="49">
        <v>2262</v>
      </c>
      <c r="F169" s="49">
        <v>1705</v>
      </c>
      <c r="G169" s="49">
        <v>1489</v>
      </c>
      <c r="H169" s="51">
        <v>345579268</v>
      </c>
      <c r="I169" s="52">
        <v>150710.53990405583</v>
      </c>
      <c r="J169" s="53">
        <v>125000</v>
      </c>
      <c r="K169" s="54">
        <v>150.24542284219703</v>
      </c>
      <c r="L169" s="54">
        <v>61</v>
      </c>
      <c r="M169" s="55">
        <v>0.94983881711959839</v>
      </c>
      <c r="N169" s="55">
        <v>0.9673115611076355</v>
      </c>
      <c r="O169" s="55">
        <v>0.90666091442108154</v>
      </c>
      <c r="P169" s="56">
        <v>0.93908631801605225</v>
      </c>
      <c r="Q169" s="52">
        <v>186737.17327766179</v>
      </c>
      <c r="R169" s="53">
        <v>129000</v>
      </c>
      <c r="S169" s="54">
        <v>144.20378343118068</v>
      </c>
      <c r="T169" s="54">
        <v>96</v>
      </c>
      <c r="U169" s="55">
        <v>0.96217131614685059</v>
      </c>
      <c r="V169" s="56">
        <v>1</v>
      </c>
      <c r="W169" s="53">
        <v>148797.68636161706</v>
      </c>
      <c r="X169" s="53">
        <v>116900</v>
      </c>
      <c r="Y169" s="52">
        <v>152776.07886815173</v>
      </c>
      <c r="Z169" s="53">
        <v>125000</v>
      </c>
      <c r="AA169" s="54">
        <v>146.1032258064516</v>
      </c>
      <c r="AB169" s="54">
        <v>65</v>
      </c>
      <c r="AC169" s="55">
        <v>0.89903473854064941</v>
      </c>
      <c r="AD169" s="56">
        <v>0.93395596742630005</v>
      </c>
      <c r="AE169" s="52">
        <v>157010.13498992613</v>
      </c>
      <c r="AF169" s="53">
        <v>129900</v>
      </c>
      <c r="AG169" s="54">
        <v>94.72196104768301</v>
      </c>
      <c r="AH169" s="54">
        <v>61</v>
      </c>
      <c r="AI169" s="55">
        <v>0.94410640001296997</v>
      </c>
      <c r="AJ169" s="56">
        <v>1</v>
      </c>
      <c r="AK169" s="57">
        <v>29950</v>
      </c>
      <c r="AL169" s="58">
        <v>4454349122</v>
      </c>
      <c r="AM169" s="59">
        <v>47748</v>
      </c>
      <c r="AN169" s="60">
        <v>29864</v>
      </c>
      <c r="AO169" s="61">
        <v>148770.88681072777</v>
      </c>
      <c r="AP169" s="58">
        <v>127000</v>
      </c>
      <c r="AQ169" s="59">
        <v>101.6294750200374</v>
      </c>
      <c r="AR169" s="59">
        <v>58</v>
      </c>
      <c r="AS169" s="62">
        <v>0.95396953821182251</v>
      </c>
      <c r="AT169" s="62">
        <v>0.96969699859619141</v>
      </c>
      <c r="AU169" s="62">
        <v>0.91133427619934082</v>
      </c>
      <c r="AV169" s="63">
        <v>0.94303309917449951</v>
      </c>
      <c r="AW169" s="58">
        <v>164379.78389230542</v>
      </c>
      <c r="AX169" s="58">
        <v>129900</v>
      </c>
      <c r="AY169" s="61">
        <v>157518.23468004339</v>
      </c>
      <c r="AZ169" s="58">
        <v>133925</v>
      </c>
      <c r="BA169" s="59">
        <v>102.74937200656463</v>
      </c>
      <c r="BB169" s="59">
        <v>57</v>
      </c>
      <c r="BC169" s="62">
        <v>0.9131513237953186</v>
      </c>
      <c r="BD169" s="63">
        <v>0.94423794746398926</v>
      </c>
    </row>
    <row r="170" spans="1:56" x14ac:dyDescent="0.25">
      <c r="A170" s="47">
        <v>41214</v>
      </c>
      <c r="B170" s="48">
        <v>2479</v>
      </c>
      <c r="C170" s="49">
        <v>12152</v>
      </c>
      <c r="D170" s="50">
        <v>4.9074206352233887</v>
      </c>
      <c r="E170" s="49">
        <v>3028</v>
      </c>
      <c r="F170" s="49">
        <v>2097</v>
      </c>
      <c r="G170" s="49">
        <v>1806</v>
      </c>
      <c r="H170" s="51">
        <v>363514691</v>
      </c>
      <c r="I170" s="52">
        <v>146696.80831315578</v>
      </c>
      <c r="J170" s="53">
        <v>124950</v>
      </c>
      <c r="K170" s="54">
        <v>152.46551028640582</v>
      </c>
      <c r="L170" s="54">
        <v>61</v>
      </c>
      <c r="M170" s="55">
        <v>0.95022141933441162</v>
      </c>
      <c r="N170" s="55">
        <v>0.96989965438842773</v>
      </c>
      <c r="O170" s="55">
        <v>0.90285962820053101</v>
      </c>
      <c r="P170" s="56">
        <v>0.93766236305236816</v>
      </c>
      <c r="Q170" s="52">
        <v>188188.59678888635</v>
      </c>
      <c r="R170" s="53">
        <v>130000</v>
      </c>
      <c r="S170" s="54">
        <v>137.73391779574177</v>
      </c>
      <c r="T170" s="54">
        <v>90</v>
      </c>
      <c r="U170" s="55">
        <v>0.96044313907623291</v>
      </c>
      <c r="V170" s="56">
        <v>1</v>
      </c>
      <c r="W170" s="53">
        <v>144576.76789297658</v>
      </c>
      <c r="X170" s="53">
        <v>116900</v>
      </c>
      <c r="Y170" s="52">
        <v>155841.57481840195</v>
      </c>
      <c r="Z170" s="53">
        <v>129900</v>
      </c>
      <c r="AA170" s="54">
        <v>175.99475441106341</v>
      </c>
      <c r="AB170" s="54">
        <v>62</v>
      </c>
      <c r="AC170" s="55">
        <v>0.90452653169631958</v>
      </c>
      <c r="AD170" s="56">
        <v>0.93729150295257568</v>
      </c>
      <c r="AE170" s="52">
        <v>163949.77229916898</v>
      </c>
      <c r="AF170" s="53">
        <v>130000</v>
      </c>
      <c r="AG170" s="54">
        <v>94.610741971207091</v>
      </c>
      <c r="AH170" s="54">
        <v>59</v>
      </c>
      <c r="AI170" s="55">
        <v>0.94664829969406128</v>
      </c>
      <c r="AJ170" s="56">
        <v>1</v>
      </c>
      <c r="AK170" s="57">
        <v>27656</v>
      </c>
      <c r="AL170" s="58">
        <v>4108769854</v>
      </c>
      <c r="AM170" s="59">
        <v>45486</v>
      </c>
      <c r="AN170" s="60">
        <v>28159</v>
      </c>
      <c r="AO170" s="61">
        <v>148610.02076099536</v>
      </c>
      <c r="AP170" s="58">
        <v>127000</v>
      </c>
      <c r="AQ170" s="59">
        <v>97.596021699819161</v>
      </c>
      <c r="AR170" s="59">
        <v>57</v>
      </c>
      <c r="AS170" s="62">
        <v>0.95430922508239746</v>
      </c>
      <c r="AT170" s="62">
        <v>0.96989965438842773</v>
      </c>
      <c r="AU170" s="62">
        <v>0.91171866655349731</v>
      </c>
      <c r="AV170" s="63">
        <v>0.94339621067047119</v>
      </c>
      <c r="AW170" s="58">
        <v>165158.05897754504</v>
      </c>
      <c r="AX170" s="58">
        <v>130000</v>
      </c>
      <c r="AY170" s="61">
        <v>157801.13238515964</v>
      </c>
      <c r="AZ170" s="58">
        <v>134500</v>
      </c>
      <c r="BA170" s="59">
        <v>100.12368570616653</v>
      </c>
      <c r="BB170" s="59">
        <v>56</v>
      </c>
      <c r="BC170" s="62">
        <v>0.91399103403091431</v>
      </c>
      <c r="BD170" s="63">
        <v>0.94470369815826416</v>
      </c>
    </row>
    <row r="171" spans="1:56" x14ac:dyDescent="0.25">
      <c r="A171" s="47">
        <v>41183</v>
      </c>
      <c r="B171" s="48">
        <v>2478</v>
      </c>
      <c r="C171" s="49">
        <v>13086</v>
      </c>
      <c r="D171" s="50">
        <v>5.3850007057189941</v>
      </c>
      <c r="E171" s="49">
        <v>3777</v>
      </c>
      <c r="F171" s="49">
        <v>2562</v>
      </c>
      <c r="G171" s="49">
        <v>1960</v>
      </c>
      <c r="H171" s="51">
        <v>361995555</v>
      </c>
      <c r="I171" s="52">
        <v>146201.75888529886</v>
      </c>
      <c r="J171" s="53">
        <v>125000</v>
      </c>
      <c r="K171" s="54">
        <v>88.642857142857139</v>
      </c>
      <c r="L171" s="54">
        <v>57</v>
      </c>
      <c r="M171" s="55">
        <v>0.95043730735778809</v>
      </c>
      <c r="N171" s="55">
        <v>0.9692307710647583</v>
      </c>
      <c r="O171" s="55">
        <v>0.90703171491622925</v>
      </c>
      <c r="P171" s="56">
        <v>0.94117647409439087</v>
      </c>
      <c r="Q171" s="52">
        <v>193935.32134973194</v>
      </c>
      <c r="R171" s="53">
        <v>135000</v>
      </c>
      <c r="S171" s="54">
        <v>133.1955013664074</v>
      </c>
      <c r="T171" s="54">
        <v>87</v>
      </c>
      <c r="U171" s="55">
        <v>0.96017402410507202</v>
      </c>
      <c r="V171" s="56">
        <v>1</v>
      </c>
      <c r="W171" s="53">
        <v>156877.3303905832</v>
      </c>
      <c r="X171" s="53">
        <v>122500</v>
      </c>
      <c r="Y171" s="52">
        <v>155660.80175159237</v>
      </c>
      <c r="Z171" s="53">
        <v>129600</v>
      </c>
      <c r="AA171" s="54">
        <v>117.47970335675254</v>
      </c>
      <c r="AB171" s="54">
        <v>58</v>
      </c>
      <c r="AC171" s="55">
        <v>0.90547960996627808</v>
      </c>
      <c r="AD171" s="56">
        <v>0.94045376777648926</v>
      </c>
      <c r="AE171" s="52">
        <v>160550.12965798876</v>
      </c>
      <c r="AF171" s="53">
        <v>129900</v>
      </c>
      <c r="AG171" s="54">
        <v>89.79795918367347</v>
      </c>
      <c r="AH171" s="54">
        <v>54</v>
      </c>
      <c r="AI171" s="55">
        <v>0.94418764114379883</v>
      </c>
      <c r="AJ171" s="56">
        <v>1</v>
      </c>
      <c r="AK171" s="57">
        <v>25177</v>
      </c>
      <c r="AL171" s="58">
        <v>3745255163</v>
      </c>
      <c r="AM171" s="59">
        <v>42458</v>
      </c>
      <c r="AN171" s="60">
        <v>26062</v>
      </c>
      <c r="AO171" s="61">
        <v>148798.37755264202</v>
      </c>
      <c r="AP171" s="58">
        <v>127500</v>
      </c>
      <c r="AQ171" s="59">
        <v>92.192125859123593</v>
      </c>
      <c r="AR171" s="59">
        <v>57</v>
      </c>
      <c r="AS171" s="62">
        <v>0.95471024513244629</v>
      </c>
      <c r="AT171" s="62">
        <v>0.96992021799087524</v>
      </c>
      <c r="AU171" s="62">
        <v>0.91258645057678223</v>
      </c>
      <c r="AV171" s="63">
        <v>0.94385480880737305</v>
      </c>
      <c r="AW171" s="58">
        <v>166620.53486382432</v>
      </c>
      <c r="AX171" s="58">
        <v>131000</v>
      </c>
      <c r="AY171" s="61">
        <v>157958.10679649314</v>
      </c>
      <c r="AZ171" s="58">
        <v>134900</v>
      </c>
      <c r="BA171" s="59">
        <v>94.017309537516795</v>
      </c>
      <c r="BB171" s="59">
        <v>56</v>
      </c>
      <c r="BC171" s="62">
        <v>0.91474777460098267</v>
      </c>
      <c r="BD171" s="63">
        <v>0.94509804248809814</v>
      </c>
    </row>
    <row r="172" spans="1:56" x14ac:dyDescent="0.25">
      <c r="A172" s="47">
        <v>41153</v>
      </c>
      <c r="B172" s="48">
        <v>2348</v>
      </c>
      <c r="C172" s="49">
        <v>13904</v>
      </c>
      <c r="D172" s="50">
        <v>5.813316822052002</v>
      </c>
      <c r="E172" s="49">
        <v>3660</v>
      </c>
      <c r="F172" s="49">
        <v>2150</v>
      </c>
      <c r="G172" s="49">
        <v>1983</v>
      </c>
      <c r="H172" s="51">
        <v>348541231</v>
      </c>
      <c r="I172" s="52">
        <v>148504.99829569663</v>
      </c>
      <c r="J172" s="53">
        <v>127000</v>
      </c>
      <c r="K172" s="54">
        <v>83.022582019599483</v>
      </c>
      <c r="L172" s="54">
        <v>55</v>
      </c>
      <c r="M172" s="55">
        <v>0.95615625381469727</v>
      </c>
      <c r="N172" s="55">
        <v>0.96935582160949707</v>
      </c>
      <c r="O172" s="55">
        <v>0.91356420516967773</v>
      </c>
      <c r="P172" s="56">
        <v>0.94339621067047119</v>
      </c>
      <c r="Q172" s="52">
        <v>196724.68193884575</v>
      </c>
      <c r="R172" s="53">
        <v>139900</v>
      </c>
      <c r="S172" s="54">
        <v>127.75167125442391</v>
      </c>
      <c r="T172" s="54">
        <v>81</v>
      </c>
      <c r="U172" s="55">
        <v>0.96163249015808105</v>
      </c>
      <c r="V172" s="56">
        <v>1</v>
      </c>
      <c r="W172" s="53">
        <v>158461.6766251729</v>
      </c>
      <c r="X172" s="53">
        <v>125000</v>
      </c>
      <c r="Y172" s="52">
        <v>157391.83711048157</v>
      </c>
      <c r="Z172" s="53">
        <v>130500</v>
      </c>
      <c r="AA172" s="54">
        <v>100.53255813953488</v>
      </c>
      <c r="AB172" s="54">
        <v>56</v>
      </c>
      <c r="AC172" s="55">
        <v>0.90977030992507935</v>
      </c>
      <c r="AD172" s="56">
        <v>0.94110721349716187</v>
      </c>
      <c r="AE172" s="52">
        <v>159785.00605143723</v>
      </c>
      <c r="AF172" s="53">
        <v>134900</v>
      </c>
      <c r="AG172" s="54">
        <v>86.523953605648003</v>
      </c>
      <c r="AH172" s="54">
        <v>55</v>
      </c>
      <c r="AI172" s="55">
        <v>0.94746500253677368</v>
      </c>
      <c r="AJ172" s="56">
        <v>1</v>
      </c>
      <c r="AK172" s="57">
        <v>22699</v>
      </c>
      <c r="AL172" s="58">
        <v>3383259608</v>
      </c>
      <c r="AM172" s="59">
        <v>38681</v>
      </c>
      <c r="AN172" s="60">
        <v>23500</v>
      </c>
      <c r="AO172" s="61">
        <v>149081.67832907377</v>
      </c>
      <c r="AP172" s="58">
        <v>127900</v>
      </c>
      <c r="AQ172" s="59">
        <v>92.579694178821669</v>
      </c>
      <c r="AR172" s="59">
        <v>57</v>
      </c>
      <c r="AS172" s="62">
        <v>0.95517164468765259</v>
      </c>
      <c r="AT172" s="62">
        <v>0.96997690200805664</v>
      </c>
      <c r="AU172" s="62">
        <v>0.91318684816360474</v>
      </c>
      <c r="AV172" s="63">
        <v>0.94413405656814575</v>
      </c>
      <c r="AW172" s="58">
        <v>167570.459181012</v>
      </c>
      <c r="AX172" s="58">
        <v>134000</v>
      </c>
      <c r="AY172" s="61">
        <v>158206.14385799019</v>
      </c>
      <c r="AZ172" s="58">
        <v>134900</v>
      </c>
      <c r="BA172" s="59">
        <v>91.458647256629632</v>
      </c>
      <c r="BB172" s="59">
        <v>55</v>
      </c>
      <c r="BC172" s="62">
        <v>0.91575002670288086</v>
      </c>
      <c r="BD172" s="63">
        <v>0.94545453786849976</v>
      </c>
    </row>
    <row r="173" spans="1:56" x14ac:dyDescent="0.25">
      <c r="A173" s="47">
        <v>41122</v>
      </c>
      <c r="B173" s="48">
        <v>3000</v>
      </c>
      <c r="C173" s="49">
        <v>13989</v>
      </c>
      <c r="D173" s="50">
        <v>5.8488554954528809</v>
      </c>
      <c r="E173" s="49">
        <v>4191</v>
      </c>
      <c r="F173" s="49">
        <v>2657</v>
      </c>
      <c r="G173" s="49">
        <v>2045</v>
      </c>
      <c r="H173" s="51">
        <v>463347825</v>
      </c>
      <c r="I173" s="52">
        <v>154603.87887887887</v>
      </c>
      <c r="J173" s="53">
        <v>132000</v>
      </c>
      <c r="K173" s="54">
        <v>85.408136045348456</v>
      </c>
      <c r="L173" s="54">
        <v>55</v>
      </c>
      <c r="M173" s="55">
        <v>0.95404183864593506</v>
      </c>
      <c r="N173" s="55">
        <v>0.9692307710647583</v>
      </c>
      <c r="O173" s="55">
        <v>0.91319715976715088</v>
      </c>
      <c r="P173" s="56">
        <v>0.94435900449752808</v>
      </c>
      <c r="Q173" s="52">
        <v>197604.72820310961</v>
      </c>
      <c r="R173" s="53">
        <v>139900</v>
      </c>
      <c r="S173" s="54">
        <v>126.97146231056878</v>
      </c>
      <c r="T173" s="54">
        <v>80</v>
      </c>
      <c r="U173" s="55">
        <v>0.96191990375518799</v>
      </c>
      <c r="V173" s="56">
        <v>1</v>
      </c>
      <c r="W173" s="53">
        <v>160336.73588563121</v>
      </c>
      <c r="X173" s="53">
        <v>129000</v>
      </c>
      <c r="Y173" s="52">
        <v>154592.84732824427</v>
      </c>
      <c r="Z173" s="53">
        <v>129900</v>
      </c>
      <c r="AA173" s="54">
        <v>84.291415662650607</v>
      </c>
      <c r="AB173" s="54">
        <v>57</v>
      </c>
      <c r="AC173" s="55">
        <v>0.90722912549972534</v>
      </c>
      <c r="AD173" s="56">
        <v>0.94117647409439087</v>
      </c>
      <c r="AE173" s="52">
        <v>162429.56534508077</v>
      </c>
      <c r="AF173" s="53">
        <v>135000</v>
      </c>
      <c r="AG173" s="54">
        <v>86.965770171149146</v>
      </c>
      <c r="AH173" s="54">
        <v>54</v>
      </c>
      <c r="AI173" s="55">
        <v>0.94852244853973389</v>
      </c>
      <c r="AJ173" s="56">
        <v>1</v>
      </c>
      <c r="AK173" s="57">
        <v>20351</v>
      </c>
      <c r="AL173" s="58">
        <v>3034718377</v>
      </c>
      <c r="AM173" s="59">
        <v>35021</v>
      </c>
      <c r="AN173" s="60">
        <v>21350</v>
      </c>
      <c r="AO173" s="61">
        <v>149148.19762127096</v>
      </c>
      <c r="AP173" s="58">
        <v>128000</v>
      </c>
      <c r="AQ173" s="59">
        <v>93.682148825321931</v>
      </c>
      <c r="AR173" s="59">
        <v>57</v>
      </c>
      <c r="AS173" s="62">
        <v>0.95505791902542114</v>
      </c>
      <c r="AT173" s="62">
        <v>0.96999090909957886</v>
      </c>
      <c r="AU173" s="62">
        <v>0.9131433367729187</v>
      </c>
      <c r="AV173" s="63">
        <v>0.94420599937438965</v>
      </c>
      <c r="AW173" s="58">
        <v>168518.71688984882</v>
      </c>
      <c r="AX173" s="58">
        <v>134900</v>
      </c>
      <c r="AY173" s="61">
        <v>158287.69774919614</v>
      </c>
      <c r="AZ173" s="58">
        <v>134900</v>
      </c>
      <c r="BA173" s="59">
        <v>90.544581361570536</v>
      </c>
      <c r="BB173" s="59">
        <v>55</v>
      </c>
      <c r="BC173" s="62">
        <v>0.9163481593132019</v>
      </c>
      <c r="BD173" s="63">
        <v>0.94588339328765869</v>
      </c>
    </row>
    <row r="174" spans="1:56" x14ac:dyDescent="0.25">
      <c r="A174" s="47">
        <v>41091</v>
      </c>
      <c r="B174" s="48">
        <v>2988</v>
      </c>
      <c r="C174" s="49">
        <v>14315</v>
      </c>
      <c r="D174" s="50">
        <v>6.0592594146728516</v>
      </c>
      <c r="E174" s="49">
        <v>4347</v>
      </c>
      <c r="F174" s="49">
        <v>2664</v>
      </c>
      <c r="G174" s="49">
        <v>2269</v>
      </c>
      <c r="H174" s="51">
        <v>470418447</v>
      </c>
      <c r="I174" s="52">
        <v>157435.89257028111</v>
      </c>
      <c r="J174" s="53">
        <v>135775</v>
      </c>
      <c r="K174" s="54">
        <v>88.470686767169184</v>
      </c>
      <c r="L174" s="54">
        <v>51</v>
      </c>
      <c r="M174" s="55">
        <v>0.96060073375701904</v>
      </c>
      <c r="N174" s="55">
        <v>0.97247707843780518</v>
      </c>
      <c r="O174" s="55">
        <v>0.92517668008804321</v>
      </c>
      <c r="P174" s="56">
        <v>0.95108956098556519</v>
      </c>
      <c r="Q174" s="52">
        <v>201876.96617193523</v>
      </c>
      <c r="R174" s="53">
        <v>144900</v>
      </c>
      <c r="S174" s="54">
        <v>123.6615265998458</v>
      </c>
      <c r="T174" s="54">
        <v>76</v>
      </c>
      <c r="U174" s="55">
        <v>0.96285331249237061</v>
      </c>
      <c r="V174" s="56">
        <v>1</v>
      </c>
      <c r="W174" s="53">
        <v>163864.16542923433</v>
      </c>
      <c r="X174" s="53">
        <v>132500</v>
      </c>
      <c r="Y174" s="52">
        <v>162809.97497155858</v>
      </c>
      <c r="Z174" s="53">
        <v>139900</v>
      </c>
      <c r="AA174" s="54">
        <v>85.598348348348352</v>
      </c>
      <c r="AB174" s="54">
        <v>56</v>
      </c>
      <c r="AC174" s="55">
        <v>0.91910117864608765</v>
      </c>
      <c r="AD174" s="56">
        <v>0.94482755661010742</v>
      </c>
      <c r="AE174" s="52">
        <v>163637.71913580247</v>
      </c>
      <c r="AF174" s="53">
        <v>137500</v>
      </c>
      <c r="AG174" s="54">
        <v>88.289554869986773</v>
      </c>
      <c r="AH174" s="54">
        <v>50</v>
      </c>
      <c r="AI174" s="55">
        <v>0.95296192169189453</v>
      </c>
      <c r="AJ174" s="56">
        <v>1</v>
      </c>
      <c r="AK174" s="57">
        <v>17351</v>
      </c>
      <c r="AL174" s="58">
        <v>2571370552</v>
      </c>
      <c r="AM174" s="59">
        <v>30830</v>
      </c>
      <c r="AN174" s="60">
        <v>18693</v>
      </c>
      <c r="AO174" s="61">
        <v>148205.79550432277</v>
      </c>
      <c r="AP174" s="58">
        <v>127000</v>
      </c>
      <c r="AQ174" s="59">
        <v>95.112584308525967</v>
      </c>
      <c r="AR174" s="59">
        <v>58</v>
      </c>
      <c r="AS174" s="62">
        <v>0.95523220300674438</v>
      </c>
      <c r="AT174" s="62">
        <v>0.97014927864074707</v>
      </c>
      <c r="AU174" s="62">
        <v>0.91313409805297852</v>
      </c>
      <c r="AV174" s="63">
        <v>0.94420093297958374</v>
      </c>
      <c r="AW174" s="58">
        <v>169622.28691417738</v>
      </c>
      <c r="AX174" s="58">
        <v>134900</v>
      </c>
      <c r="AY174" s="61">
        <v>158810.17767702937</v>
      </c>
      <c r="AZ174" s="58">
        <v>135000</v>
      </c>
      <c r="BA174" s="59">
        <v>91.433349387274575</v>
      </c>
      <c r="BB174" s="59">
        <v>55</v>
      </c>
      <c r="BC174" s="62">
        <v>0.91763424873352051</v>
      </c>
      <c r="BD174" s="63">
        <v>0.94680851697921753</v>
      </c>
    </row>
    <row r="175" spans="1:56" x14ac:dyDescent="0.25">
      <c r="A175" s="47">
        <v>41061</v>
      </c>
      <c r="B175" s="48">
        <v>3138</v>
      </c>
      <c r="C175" s="49">
        <v>14504</v>
      </c>
      <c r="D175" s="50">
        <v>6.2240023612976074</v>
      </c>
      <c r="E175" s="49">
        <v>4585</v>
      </c>
      <c r="F175" s="49">
        <v>2805</v>
      </c>
      <c r="G175" s="49">
        <v>2487</v>
      </c>
      <c r="H175" s="51">
        <v>516947413</v>
      </c>
      <c r="I175" s="52">
        <v>164737.86265137029</v>
      </c>
      <c r="J175" s="53">
        <v>139000</v>
      </c>
      <c r="K175" s="54">
        <v>84.006692160611848</v>
      </c>
      <c r="L175" s="54">
        <v>50</v>
      </c>
      <c r="M175" s="55">
        <v>0.96188938617706299</v>
      </c>
      <c r="N175" s="55">
        <v>0.97324413061141968</v>
      </c>
      <c r="O175" s="55">
        <v>0.92913883924484253</v>
      </c>
      <c r="P175" s="56">
        <v>0.95448547601699829</v>
      </c>
      <c r="Q175" s="52">
        <v>203072.43856350475</v>
      </c>
      <c r="R175" s="53">
        <v>145000</v>
      </c>
      <c r="S175" s="54">
        <v>123.63511608233857</v>
      </c>
      <c r="T175" s="54">
        <v>75</v>
      </c>
      <c r="U175" s="55">
        <v>0.96473878622055054</v>
      </c>
      <c r="V175" s="56">
        <v>1</v>
      </c>
      <c r="W175" s="53">
        <v>166794.23276240667</v>
      </c>
      <c r="X175" s="53">
        <v>134974.5</v>
      </c>
      <c r="Y175" s="52">
        <v>165613.81641468682</v>
      </c>
      <c r="Z175" s="53">
        <v>139900</v>
      </c>
      <c r="AA175" s="54">
        <v>91.760699001426531</v>
      </c>
      <c r="AB175" s="54">
        <v>52</v>
      </c>
      <c r="AC175" s="55">
        <v>0.92203730344772339</v>
      </c>
      <c r="AD175" s="56">
        <v>0.94845360517501831</v>
      </c>
      <c r="AE175" s="52">
        <v>166844.39927623642</v>
      </c>
      <c r="AF175" s="53">
        <v>139900</v>
      </c>
      <c r="AG175" s="54">
        <v>82.335343787696019</v>
      </c>
      <c r="AH175" s="54">
        <v>43</v>
      </c>
      <c r="AI175" s="55">
        <v>0.95728147029876709</v>
      </c>
      <c r="AJ175" s="56">
        <v>1</v>
      </c>
      <c r="AK175" s="57">
        <v>14363</v>
      </c>
      <c r="AL175" s="58">
        <v>2100952105</v>
      </c>
      <c r="AM175" s="59">
        <v>26483</v>
      </c>
      <c r="AN175" s="60">
        <v>16029</v>
      </c>
      <c r="AO175" s="61">
        <v>146285.48287146637</v>
      </c>
      <c r="AP175" s="58">
        <v>125000</v>
      </c>
      <c r="AQ175" s="59">
        <v>96.493037181451058</v>
      </c>
      <c r="AR175" s="59">
        <v>59</v>
      </c>
      <c r="AS175" s="62">
        <v>0.9541170597076416</v>
      </c>
      <c r="AT175" s="62">
        <v>0.96967858076095581</v>
      </c>
      <c r="AU175" s="62">
        <v>0.91063058376312256</v>
      </c>
      <c r="AV175" s="63">
        <v>0.94271212816238403</v>
      </c>
      <c r="AW175" s="58">
        <v>170566.34898052344</v>
      </c>
      <c r="AX175" s="58">
        <v>135000</v>
      </c>
      <c r="AY175" s="61">
        <v>158146.43936819583</v>
      </c>
      <c r="AZ175" s="58">
        <v>134900</v>
      </c>
      <c r="BA175" s="59">
        <v>92.403482493914993</v>
      </c>
      <c r="BB175" s="59">
        <v>55</v>
      </c>
      <c r="BC175" s="62">
        <v>0.91739046573638916</v>
      </c>
      <c r="BD175" s="63">
        <v>0.94729816913604736</v>
      </c>
    </row>
    <row r="176" spans="1:56" x14ac:dyDescent="0.25">
      <c r="A176" s="47">
        <v>41030</v>
      </c>
      <c r="B176" s="48">
        <v>3058</v>
      </c>
      <c r="C176" s="49">
        <v>15332</v>
      </c>
      <c r="D176" s="50">
        <v>6.6470613479614258</v>
      </c>
      <c r="E176" s="49">
        <v>4683</v>
      </c>
      <c r="F176" s="49">
        <v>2979</v>
      </c>
      <c r="G176" s="49">
        <v>3369</v>
      </c>
      <c r="H176" s="51">
        <v>466103041</v>
      </c>
      <c r="I176" s="52">
        <v>152420.87671680836</v>
      </c>
      <c r="J176" s="53">
        <v>130725</v>
      </c>
      <c r="K176" s="54">
        <v>91.059843034663174</v>
      </c>
      <c r="L176" s="54">
        <v>51</v>
      </c>
      <c r="M176" s="55">
        <v>0.95961350202560425</v>
      </c>
      <c r="N176" s="55">
        <v>0.97333335876464844</v>
      </c>
      <c r="O176" s="55">
        <v>0.92297160625457764</v>
      </c>
      <c r="P176" s="56">
        <v>0.95304441452026367</v>
      </c>
      <c r="Q176" s="52">
        <v>202837.03308887724</v>
      </c>
      <c r="R176" s="53">
        <v>145000</v>
      </c>
      <c r="S176" s="54">
        <v>127.11140213026017</v>
      </c>
      <c r="T176" s="54">
        <v>74</v>
      </c>
      <c r="U176" s="55">
        <v>0.96486258506774902</v>
      </c>
      <c r="V176" s="56">
        <v>1</v>
      </c>
      <c r="W176" s="53">
        <v>169061.84663368468</v>
      </c>
      <c r="X176" s="53">
        <v>134900</v>
      </c>
      <c r="Y176" s="52">
        <v>161153.55465037338</v>
      </c>
      <c r="Z176" s="53">
        <v>138700</v>
      </c>
      <c r="AA176" s="54">
        <v>84.483870967741936</v>
      </c>
      <c r="AB176" s="54">
        <v>50</v>
      </c>
      <c r="AC176" s="55">
        <v>0.92585974931716919</v>
      </c>
      <c r="AD176" s="56">
        <v>0.95317739248275757</v>
      </c>
      <c r="AE176" s="52">
        <v>174725.82665479369</v>
      </c>
      <c r="AF176" s="53">
        <v>145000</v>
      </c>
      <c r="AG176" s="54">
        <v>79.795785099436031</v>
      </c>
      <c r="AH176" s="54">
        <v>42</v>
      </c>
      <c r="AI176" s="55">
        <v>0.96152257919311523</v>
      </c>
      <c r="AJ176" s="56">
        <v>1</v>
      </c>
      <c r="AK176" s="57">
        <v>11225</v>
      </c>
      <c r="AL176" s="58">
        <v>1584004692</v>
      </c>
      <c r="AM176" s="59">
        <v>21898</v>
      </c>
      <c r="AN176" s="60">
        <v>13224</v>
      </c>
      <c r="AO176" s="61">
        <v>141126.57626514611</v>
      </c>
      <c r="AP176" s="58">
        <v>120075</v>
      </c>
      <c r="AQ176" s="59">
        <v>99.98396293656451</v>
      </c>
      <c r="AR176" s="59">
        <v>63</v>
      </c>
      <c r="AS176" s="62">
        <v>0.95194339752197266</v>
      </c>
      <c r="AT176" s="62">
        <v>0.96842104196548462</v>
      </c>
      <c r="AU176" s="62">
        <v>0.90545308589935303</v>
      </c>
      <c r="AV176" s="63">
        <v>0.93867331743240356</v>
      </c>
      <c r="AW176" s="58">
        <v>171356.7335051072</v>
      </c>
      <c r="AX176" s="58">
        <v>135000</v>
      </c>
      <c r="AY176" s="61">
        <v>156564.46930526957</v>
      </c>
      <c r="AZ176" s="58">
        <v>134000</v>
      </c>
      <c r="BA176" s="59">
        <v>92.539829033966257</v>
      </c>
      <c r="BB176" s="59">
        <v>56</v>
      </c>
      <c r="BC176" s="62">
        <v>0.91640561819076538</v>
      </c>
      <c r="BD176" s="63">
        <v>0.94690263271331787</v>
      </c>
    </row>
    <row r="177" spans="1:56" x14ac:dyDescent="0.25">
      <c r="A177" s="47">
        <v>41000</v>
      </c>
      <c r="B177" s="48">
        <v>2495</v>
      </c>
      <c r="C177" s="49">
        <v>14327</v>
      </c>
      <c r="D177" s="50">
        <v>6.3109903335571289</v>
      </c>
      <c r="E177" s="49">
        <v>4897</v>
      </c>
      <c r="F177" s="49">
        <v>2880</v>
      </c>
      <c r="G177" s="49">
        <v>2620</v>
      </c>
      <c r="H177" s="51">
        <v>364332943</v>
      </c>
      <c r="I177" s="52">
        <v>146025.22765531062</v>
      </c>
      <c r="J177" s="53">
        <v>126850</v>
      </c>
      <c r="K177" s="54">
        <v>99.330260521042078</v>
      </c>
      <c r="L177" s="54">
        <v>58</v>
      </c>
      <c r="M177" s="55">
        <v>0.95918840169906616</v>
      </c>
      <c r="N177" s="55">
        <v>0.9704747200012207</v>
      </c>
      <c r="O177" s="55">
        <v>0.91608923673629761</v>
      </c>
      <c r="P177" s="56">
        <v>0.9440000057220459</v>
      </c>
      <c r="Q177" s="52">
        <v>202843.92084758647</v>
      </c>
      <c r="R177" s="53">
        <v>148000</v>
      </c>
      <c r="S177" s="54">
        <v>125.62200684150513</v>
      </c>
      <c r="T177" s="54">
        <v>68</v>
      </c>
      <c r="U177" s="55">
        <v>0.96578013896942139</v>
      </c>
      <c r="V177" s="56">
        <v>1</v>
      </c>
      <c r="W177" s="53">
        <v>181877.25041152263</v>
      </c>
      <c r="X177" s="53">
        <v>139900</v>
      </c>
      <c r="Y177" s="52">
        <v>167967.70300489169</v>
      </c>
      <c r="Z177" s="53">
        <v>139974.5</v>
      </c>
      <c r="AA177" s="54">
        <v>84.859722222222217</v>
      </c>
      <c r="AB177" s="54">
        <v>49</v>
      </c>
      <c r="AC177" s="55">
        <v>0.92888498306274414</v>
      </c>
      <c r="AD177" s="56">
        <v>0.95543456077575684</v>
      </c>
      <c r="AE177" s="52">
        <v>173699.46221374045</v>
      </c>
      <c r="AF177" s="53">
        <v>145000</v>
      </c>
      <c r="AG177" s="54">
        <v>90.762213740458009</v>
      </c>
      <c r="AH177" s="54">
        <v>45</v>
      </c>
      <c r="AI177" s="55">
        <v>0.95660263299942017</v>
      </c>
      <c r="AJ177" s="56">
        <v>1</v>
      </c>
      <c r="AK177" s="57">
        <v>8167</v>
      </c>
      <c r="AL177" s="58">
        <v>1117901651</v>
      </c>
      <c r="AM177" s="59">
        <v>17215</v>
      </c>
      <c r="AN177" s="60">
        <v>10245</v>
      </c>
      <c r="AO177" s="61">
        <v>136897.09172177321</v>
      </c>
      <c r="AP177" s="58">
        <v>116950</v>
      </c>
      <c r="AQ177" s="59">
        <v>103.32586333578251</v>
      </c>
      <c r="AR177" s="59">
        <v>69</v>
      </c>
      <c r="AS177" s="62">
        <v>0.94907075166702271</v>
      </c>
      <c r="AT177" s="62">
        <v>0.96621620655059814</v>
      </c>
      <c r="AU177" s="62">
        <v>0.89889609813690186</v>
      </c>
      <c r="AV177" s="63">
        <v>0.93267560005187988</v>
      </c>
      <c r="AW177" s="58">
        <v>171981.19525899913</v>
      </c>
      <c r="AX177" s="58">
        <v>135000</v>
      </c>
      <c r="AY177" s="61">
        <v>155234.7313858562</v>
      </c>
      <c r="AZ177" s="58">
        <v>130000</v>
      </c>
      <c r="BA177" s="59">
        <v>94.880406131016301</v>
      </c>
      <c r="BB177" s="59">
        <v>58</v>
      </c>
      <c r="BC177" s="62">
        <v>0.91366523504257202</v>
      </c>
      <c r="BD177" s="63">
        <v>0.94495415687561035</v>
      </c>
    </row>
    <row r="178" spans="1:56" x14ac:dyDescent="0.25">
      <c r="A178" s="47">
        <v>40969</v>
      </c>
      <c r="B178" s="48">
        <v>2395</v>
      </c>
      <c r="C178" s="49">
        <v>13907</v>
      </c>
      <c r="D178" s="50">
        <v>6.1553559303283691</v>
      </c>
      <c r="E178" s="49">
        <v>4810</v>
      </c>
      <c r="F178" s="49">
        <v>2940</v>
      </c>
      <c r="G178" s="49">
        <v>2388</v>
      </c>
      <c r="H178" s="51">
        <v>330880644</v>
      </c>
      <c r="I178" s="52">
        <v>138154.75741127349</v>
      </c>
      <c r="J178" s="53">
        <v>118000</v>
      </c>
      <c r="K178" s="54">
        <v>105.03465553235908</v>
      </c>
      <c r="L178" s="54">
        <v>71</v>
      </c>
      <c r="M178" s="55">
        <v>0.9504430890083313</v>
      </c>
      <c r="N178" s="55">
        <v>0.96774190664291382</v>
      </c>
      <c r="O178" s="55">
        <v>0.90043222904205322</v>
      </c>
      <c r="P178" s="56">
        <v>0.93435752391815186</v>
      </c>
      <c r="Q178" s="52">
        <v>198661.44012122398</v>
      </c>
      <c r="R178" s="53">
        <v>145000</v>
      </c>
      <c r="S178" s="54">
        <v>133.80525955616386</v>
      </c>
      <c r="T178" s="54">
        <v>75</v>
      </c>
      <c r="U178" s="55">
        <v>1.0719455480575562</v>
      </c>
      <c r="V178" s="56">
        <v>1</v>
      </c>
      <c r="W178" s="53">
        <v>173360.10702341137</v>
      </c>
      <c r="X178" s="53">
        <v>139950</v>
      </c>
      <c r="Y178" s="52">
        <v>156347.48781325095</v>
      </c>
      <c r="Z178" s="53">
        <v>134900</v>
      </c>
      <c r="AA178" s="54">
        <v>96.757142857142853</v>
      </c>
      <c r="AB178" s="54">
        <v>53</v>
      </c>
      <c r="AC178" s="55">
        <v>0.91988122463226318</v>
      </c>
      <c r="AD178" s="56">
        <v>0.95062470436096191</v>
      </c>
      <c r="AE178" s="52">
        <v>163952.45226130652</v>
      </c>
      <c r="AF178" s="53">
        <v>138600</v>
      </c>
      <c r="AG178" s="54">
        <v>96.723618090452263</v>
      </c>
      <c r="AH178" s="54">
        <v>53</v>
      </c>
      <c r="AI178" s="55">
        <v>0.95145106315612793</v>
      </c>
      <c r="AJ178" s="56">
        <v>1</v>
      </c>
      <c r="AK178" s="57">
        <v>5672</v>
      </c>
      <c r="AL178" s="58">
        <v>753568708</v>
      </c>
      <c r="AM178" s="59">
        <v>12318</v>
      </c>
      <c r="AN178" s="60">
        <v>7365</v>
      </c>
      <c r="AO178" s="61">
        <v>132881.098219009</v>
      </c>
      <c r="AP178" s="58">
        <v>112500</v>
      </c>
      <c r="AQ178" s="59">
        <v>105.0837594780462</v>
      </c>
      <c r="AR178" s="59">
        <v>73</v>
      </c>
      <c r="AS178" s="62">
        <v>0.9446367621421814</v>
      </c>
      <c r="AT178" s="62">
        <v>0.96451318264007568</v>
      </c>
      <c r="AU178" s="62">
        <v>0.89134907722473145</v>
      </c>
      <c r="AV178" s="63">
        <v>0.92647057771682739</v>
      </c>
      <c r="AW178" s="58">
        <v>168047.05799591003</v>
      </c>
      <c r="AX178" s="58">
        <v>134500</v>
      </c>
      <c r="AY178" s="61">
        <v>150246.12566735112</v>
      </c>
      <c r="AZ178" s="58">
        <v>129500</v>
      </c>
      <c r="BA178" s="59">
        <v>98.799945674317527</v>
      </c>
      <c r="BB178" s="59">
        <v>62</v>
      </c>
      <c r="BC178" s="62">
        <v>0.90770602226257324</v>
      </c>
      <c r="BD178" s="63">
        <v>0.94049704074859619</v>
      </c>
    </row>
    <row r="179" spans="1:56" x14ac:dyDescent="0.25">
      <c r="A179" s="47">
        <v>40940</v>
      </c>
      <c r="B179" s="48">
        <v>1740</v>
      </c>
      <c r="C179" s="49">
        <v>13111</v>
      </c>
      <c r="D179" s="50">
        <v>5.8653445243835449</v>
      </c>
      <c r="E179" s="49">
        <v>3725</v>
      </c>
      <c r="F179" s="49">
        <v>2324</v>
      </c>
      <c r="G179" s="49">
        <v>1928</v>
      </c>
      <c r="H179" s="51">
        <v>221678802</v>
      </c>
      <c r="I179" s="52">
        <v>127474.8717653824</v>
      </c>
      <c r="J179" s="53">
        <v>110000</v>
      </c>
      <c r="K179" s="54">
        <v>103.0712643678161</v>
      </c>
      <c r="L179" s="54">
        <v>73</v>
      </c>
      <c r="M179" s="55">
        <v>0.94418269395828247</v>
      </c>
      <c r="N179" s="55">
        <v>0.96192383766174316</v>
      </c>
      <c r="O179" s="55">
        <v>0.88849574327468872</v>
      </c>
      <c r="P179" s="56">
        <v>0.92175734043121338</v>
      </c>
      <c r="Q179" s="52">
        <v>195038.40611902767</v>
      </c>
      <c r="R179" s="53">
        <v>139900</v>
      </c>
      <c r="S179" s="54">
        <v>142.39511735121542</v>
      </c>
      <c r="T179" s="54">
        <v>93</v>
      </c>
      <c r="U179" s="55">
        <v>1.0740714073181152</v>
      </c>
      <c r="V179" s="56">
        <v>1</v>
      </c>
      <c r="W179" s="53">
        <v>170777.17036836402</v>
      </c>
      <c r="X179" s="53">
        <v>132500</v>
      </c>
      <c r="Y179" s="52">
        <v>149934.82941688425</v>
      </c>
      <c r="Z179" s="53">
        <v>126500</v>
      </c>
      <c r="AA179" s="54">
        <v>98.761945759793377</v>
      </c>
      <c r="AB179" s="54">
        <v>65</v>
      </c>
      <c r="AC179" s="55">
        <v>0.90450370311737061</v>
      </c>
      <c r="AD179" s="56">
        <v>0.93871867656707764</v>
      </c>
      <c r="AE179" s="52">
        <v>156566.11358921163</v>
      </c>
      <c r="AF179" s="53">
        <v>130000</v>
      </c>
      <c r="AG179" s="54">
        <v>103.88485477178423</v>
      </c>
      <c r="AH179" s="54">
        <v>70</v>
      </c>
      <c r="AI179" s="55">
        <v>0.95207971334457397</v>
      </c>
      <c r="AJ179" s="56">
        <v>1</v>
      </c>
      <c r="AK179" s="57">
        <v>3277</v>
      </c>
      <c r="AL179" s="58">
        <v>422688064</v>
      </c>
      <c r="AM179" s="59">
        <v>7508</v>
      </c>
      <c r="AN179" s="60">
        <v>4425</v>
      </c>
      <c r="AO179" s="61">
        <v>129025.66056166057</v>
      </c>
      <c r="AP179" s="58">
        <v>108000</v>
      </c>
      <c r="AQ179" s="59">
        <v>105.11965811965813</v>
      </c>
      <c r="AR179" s="59">
        <v>74</v>
      </c>
      <c r="AS179" s="62">
        <v>0.94041168689727783</v>
      </c>
      <c r="AT179" s="62">
        <v>0.96153843402862549</v>
      </c>
      <c r="AU179" s="62">
        <v>0.88473600149154663</v>
      </c>
      <c r="AV179" s="63">
        <v>0.91953128576278687</v>
      </c>
      <c r="AW179" s="58">
        <v>164631.16946646955</v>
      </c>
      <c r="AX179" s="58">
        <v>129900</v>
      </c>
      <c r="AY179" s="61">
        <v>146199.38888888888</v>
      </c>
      <c r="AZ179" s="58">
        <v>124825</v>
      </c>
      <c r="BA179" s="59">
        <v>100.15781144019896</v>
      </c>
      <c r="BB179" s="59">
        <v>71</v>
      </c>
      <c r="BC179" s="62">
        <v>0.8996245265007019</v>
      </c>
      <c r="BD179" s="63">
        <v>0.93343877792358398</v>
      </c>
    </row>
    <row r="180" spans="1:56" x14ac:dyDescent="0.25">
      <c r="A180" s="47">
        <v>40909</v>
      </c>
      <c r="B180" s="48">
        <v>1537</v>
      </c>
      <c r="C180" s="49">
        <v>12664</v>
      </c>
      <c r="D180" s="50">
        <v>5.7262144088745117</v>
      </c>
      <c r="E180" s="49">
        <v>3783</v>
      </c>
      <c r="F180" s="49">
        <v>2101</v>
      </c>
      <c r="G180" s="49">
        <v>1563</v>
      </c>
      <c r="H180" s="51">
        <v>201009262</v>
      </c>
      <c r="I180" s="52">
        <v>130780.26154847104</v>
      </c>
      <c r="J180" s="53">
        <v>106507</v>
      </c>
      <c r="K180" s="54">
        <v>107.44010416666667</v>
      </c>
      <c r="L180" s="54">
        <v>75</v>
      </c>
      <c r="M180" s="55">
        <v>0.93614464998245239</v>
      </c>
      <c r="N180" s="55">
        <v>0.9614100456237793</v>
      </c>
      <c r="O180" s="55">
        <v>0.88047999143600464</v>
      </c>
      <c r="P180" s="56">
        <v>0.91743117570877075</v>
      </c>
      <c r="Q180" s="52">
        <v>191775.35793357933</v>
      </c>
      <c r="R180" s="53">
        <v>139000</v>
      </c>
      <c r="S180" s="54">
        <v>145.13848491426091</v>
      </c>
      <c r="T180" s="54">
        <v>104</v>
      </c>
      <c r="U180" s="55">
        <v>0.96598762273788452</v>
      </c>
      <c r="V180" s="56">
        <v>1</v>
      </c>
      <c r="W180" s="53">
        <v>158578.61269671912</v>
      </c>
      <c r="X180" s="53">
        <v>125000</v>
      </c>
      <c r="Y180" s="52">
        <v>142100.03724928366</v>
      </c>
      <c r="Z180" s="53">
        <v>119900</v>
      </c>
      <c r="AA180" s="54">
        <v>101.70190476190476</v>
      </c>
      <c r="AB180" s="54">
        <v>76</v>
      </c>
      <c r="AC180" s="55">
        <v>0.89424872398376465</v>
      </c>
      <c r="AD180" s="56">
        <v>0.9253731369972229</v>
      </c>
      <c r="AE180" s="52">
        <v>152134.12028150991</v>
      </c>
      <c r="AF180" s="53">
        <v>120000</v>
      </c>
      <c r="AG180" s="54">
        <v>109.20793346129238</v>
      </c>
      <c r="AH180" s="54">
        <v>73</v>
      </c>
      <c r="AI180" s="55">
        <v>0.94848072528839111</v>
      </c>
      <c r="AJ180" s="56">
        <v>1</v>
      </c>
      <c r="AK180" s="57">
        <v>1537</v>
      </c>
      <c r="AL180" s="58">
        <v>201009262</v>
      </c>
      <c r="AM180" s="59">
        <v>3783</v>
      </c>
      <c r="AN180" s="60">
        <v>2101</v>
      </c>
      <c r="AO180" s="61">
        <v>130780.26154847104</v>
      </c>
      <c r="AP180" s="58">
        <v>106507</v>
      </c>
      <c r="AQ180" s="59">
        <v>107.44010416666667</v>
      </c>
      <c r="AR180" s="59">
        <v>75</v>
      </c>
      <c r="AS180" s="62">
        <v>0.93614464998245239</v>
      </c>
      <c r="AT180" s="62">
        <v>0.9614100456237793</v>
      </c>
      <c r="AU180" s="62">
        <v>0.88047999143600464</v>
      </c>
      <c r="AV180" s="63">
        <v>0.91743117570877075</v>
      </c>
      <c r="AW180" s="58">
        <v>158578.61269671912</v>
      </c>
      <c r="AX180" s="58">
        <v>125000</v>
      </c>
      <c r="AY180" s="61">
        <v>142100.03724928366</v>
      </c>
      <c r="AZ180" s="58">
        <v>119900</v>
      </c>
      <c r="BA180" s="59">
        <v>101.70190476190476</v>
      </c>
      <c r="BB180" s="59">
        <v>76</v>
      </c>
      <c r="BC180" s="62">
        <v>0.89424872398376465</v>
      </c>
      <c r="BD180" s="63">
        <v>0.9253731369972229</v>
      </c>
    </row>
    <row r="181" spans="1:56" x14ac:dyDescent="0.25">
      <c r="A181" s="47">
        <v>40878</v>
      </c>
      <c r="B181" s="48">
        <v>2059</v>
      </c>
      <c r="C181" s="49">
        <v>12496</v>
      </c>
      <c r="D181" s="50">
        <v>5.7020306587219238</v>
      </c>
      <c r="E181" s="49">
        <v>2190</v>
      </c>
      <c r="F181" s="49">
        <v>1511</v>
      </c>
      <c r="G181" s="49">
        <v>1325</v>
      </c>
      <c r="H181" s="51">
        <v>281158149</v>
      </c>
      <c r="I181" s="52">
        <v>136617.17638483964</v>
      </c>
      <c r="J181" s="53">
        <v>115000</v>
      </c>
      <c r="K181" s="54">
        <v>170.16707139388052</v>
      </c>
      <c r="L181" s="54">
        <v>74</v>
      </c>
      <c r="M181" s="55">
        <v>0.94285410642623901</v>
      </c>
      <c r="N181" s="55">
        <v>0.96363633871078491</v>
      </c>
      <c r="O181" s="55">
        <v>0.88662093877792358</v>
      </c>
      <c r="P181" s="56">
        <v>0.9221571683883667</v>
      </c>
      <c r="Q181" s="52">
        <v>190272.39530804649</v>
      </c>
      <c r="R181" s="53">
        <v>139000</v>
      </c>
      <c r="S181" s="54">
        <v>146.73909230431923</v>
      </c>
      <c r="T181" s="54">
        <v>104</v>
      </c>
      <c r="U181" s="55">
        <v>0.96654486656188965</v>
      </c>
      <c r="V181" s="56">
        <v>1</v>
      </c>
      <c r="W181" s="53">
        <v>134953.83172856487</v>
      </c>
      <c r="X181" s="53">
        <v>110000</v>
      </c>
      <c r="Y181" s="52">
        <v>140110.76747311829</v>
      </c>
      <c r="Z181" s="53">
        <v>118225</v>
      </c>
      <c r="AA181" s="54">
        <v>120.81336863004633</v>
      </c>
      <c r="AB181" s="54">
        <v>74</v>
      </c>
      <c r="AC181" s="55">
        <v>0.88211137056350708</v>
      </c>
      <c r="AD181" s="56">
        <v>0.91743117570877075</v>
      </c>
      <c r="AE181" s="52">
        <v>154843.61811320754</v>
      </c>
      <c r="AF181" s="53">
        <v>122450</v>
      </c>
      <c r="AG181" s="54">
        <v>109.31849056603774</v>
      </c>
      <c r="AH181" s="54">
        <v>76</v>
      </c>
      <c r="AI181" s="55">
        <v>0.93548578023910522</v>
      </c>
      <c r="AJ181" s="56">
        <v>1</v>
      </c>
      <c r="AK181" s="57">
        <v>26298</v>
      </c>
      <c r="AL181" s="58">
        <v>3772260396</v>
      </c>
      <c r="AM181" s="59">
        <v>47184</v>
      </c>
      <c r="AN181" s="60">
        <v>26028</v>
      </c>
      <c r="AO181" s="61">
        <v>143513.80620125547</v>
      </c>
      <c r="AP181" s="58">
        <v>122000</v>
      </c>
      <c r="AQ181" s="59">
        <v>180.59049248906635</v>
      </c>
      <c r="AR181" s="59">
        <v>69</v>
      </c>
      <c r="AS181" s="62">
        <v>0.94920003414154053</v>
      </c>
      <c r="AT181" s="62">
        <v>0.96618360280990601</v>
      </c>
      <c r="AU181" s="62">
        <v>0.90002965927124023</v>
      </c>
      <c r="AV181" s="63">
        <v>0.93333333730697632</v>
      </c>
      <c r="AW181" s="58">
        <v>162091.72860771383</v>
      </c>
      <c r="AX181" s="58">
        <v>129900</v>
      </c>
      <c r="AY181" s="61">
        <v>152506.74471885679</v>
      </c>
      <c r="AZ181" s="58">
        <v>129000</v>
      </c>
      <c r="BA181" s="59">
        <v>135.05387127761767</v>
      </c>
      <c r="BB181" s="59">
        <v>67</v>
      </c>
      <c r="BC181" s="62">
        <v>0.90108656883239746</v>
      </c>
      <c r="BD181" s="63">
        <v>0.93353474140167236</v>
      </c>
    </row>
    <row r="182" spans="1:56" x14ac:dyDescent="0.25">
      <c r="A182" s="47">
        <v>40848</v>
      </c>
      <c r="B182" s="48">
        <v>1925</v>
      </c>
      <c r="C182" s="49">
        <v>13844</v>
      </c>
      <c r="D182" s="50">
        <v>6.3480324745178223</v>
      </c>
      <c r="E182" s="49">
        <v>2822</v>
      </c>
      <c r="F182" s="49">
        <v>1909</v>
      </c>
      <c r="G182" s="49">
        <v>1384</v>
      </c>
      <c r="H182" s="51">
        <v>269548936</v>
      </c>
      <c r="I182" s="52">
        <v>140098.19958419958</v>
      </c>
      <c r="J182" s="53">
        <v>119900</v>
      </c>
      <c r="K182" s="54">
        <v>159.14181818181819</v>
      </c>
      <c r="L182" s="54">
        <v>72</v>
      </c>
      <c r="M182" s="55">
        <v>0.9456937313079834</v>
      </c>
      <c r="N182" s="55">
        <v>0.96310830116271973</v>
      </c>
      <c r="O182" s="55">
        <v>0.89325815439224243</v>
      </c>
      <c r="P182" s="56">
        <v>0.92578768730163574</v>
      </c>
      <c r="Q182" s="52">
        <v>196018.47670215883</v>
      </c>
      <c r="R182" s="53">
        <v>142000</v>
      </c>
      <c r="S182" s="54">
        <v>133.49506691413501</v>
      </c>
      <c r="T182" s="54">
        <v>95</v>
      </c>
      <c r="U182" s="55">
        <v>0.96641325950622559</v>
      </c>
      <c r="V182" s="56">
        <v>1</v>
      </c>
      <c r="W182" s="53">
        <v>147815.88493053082</v>
      </c>
      <c r="X182" s="53">
        <v>117900</v>
      </c>
      <c r="Y182" s="52">
        <v>148473.99202975558</v>
      </c>
      <c r="Z182" s="53">
        <v>119900</v>
      </c>
      <c r="AA182" s="54">
        <v>166.33682556312206</v>
      </c>
      <c r="AB182" s="54">
        <v>76</v>
      </c>
      <c r="AC182" s="55">
        <v>0.88595467805862427</v>
      </c>
      <c r="AD182" s="56">
        <v>0.92307692766189575</v>
      </c>
      <c r="AE182" s="52">
        <v>161527.63294797688</v>
      </c>
      <c r="AF182" s="53">
        <v>129900</v>
      </c>
      <c r="AG182" s="54">
        <v>104.88367052023122</v>
      </c>
      <c r="AH182" s="54">
        <v>71</v>
      </c>
      <c r="AI182" s="55">
        <v>0.93080121278762817</v>
      </c>
      <c r="AJ182" s="56">
        <v>0.98015588521957397</v>
      </c>
      <c r="AK182" s="57">
        <v>24239</v>
      </c>
      <c r="AL182" s="58">
        <v>3491102247</v>
      </c>
      <c r="AM182" s="59">
        <v>44994</v>
      </c>
      <c r="AN182" s="60">
        <v>24517</v>
      </c>
      <c r="AO182" s="61">
        <v>144099.65109175714</v>
      </c>
      <c r="AP182" s="58">
        <v>122500</v>
      </c>
      <c r="AQ182" s="59">
        <v>181.47602739726028</v>
      </c>
      <c r="AR182" s="59">
        <v>68</v>
      </c>
      <c r="AS182" s="62">
        <v>0.9497334361076355</v>
      </c>
      <c r="AT182" s="62">
        <v>0.96638655662536621</v>
      </c>
      <c r="AU182" s="62">
        <v>0.90115630626678467</v>
      </c>
      <c r="AV182" s="63">
        <v>0.93395596742630005</v>
      </c>
      <c r="AW182" s="58">
        <v>163416.72867696441</v>
      </c>
      <c r="AX182" s="58">
        <v>129950</v>
      </c>
      <c r="AY182" s="61">
        <v>153266.93323442136</v>
      </c>
      <c r="AZ182" s="58">
        <v>129900</v>
      </c>
      <c r="BA182" s="59">
        <v>135.9316309047891</v>
      </c>
      <c r="BB182" s="59">
        <v>67</v>
      </c>
      <c r="BC182" s="62">
        <v>0.90224713087081909</v>
      </c>
      <c r="BD182" s="63">
        <v>0.93450558185577393</v>
      </c>
    </row>
    <row r="183" spans="1:56" x14ac:dyDescent="0.25">
      <c r="A183" s="47">
        <v>40817</v>
      </c>
      <c r="B183" s="48">
        <v>2018</v>
      </c>
      <c r="C183" s="49">
        <v>15330</v>
      </c>
      <c r="D183" s="50">
        <v>7.0694026947021484</v>
      </c>
      <c r="E183" s="49">
        <v>3542</v>
      </c>
      <c r="F183" s="49">
        <v>1968</v>
      </c>
      <c r="G183" s="49">
        <v>1567</v>
      </c>
      <c r="H183" s="51">
        <v>286886846</v>
      </c>
      <c r="I183" s="52">
        <v>142163.94747274529</v>
      </c>
      <c r="J183" s="53">
        <v>118627.5</v>
      </c>
      <c r="K183" s="54">
        <v>166.14568880079287</v>
      </c>
      <c r="L183" s="54">
        <v>68</v>
      </c>
      <c r="M183" s="55">
        <v>0.94071769714355469</v>
      </c>
      <c r="N183" s="55">
        <v>0.96153843402862549</v>
      </c>
      <c r="O183" s="55">
        <v>0.89031988382339478</v>
      </c>
      <c r="P183" s="56">
        <v>0.92557847499847412</v>
      </c>
      <c r="Q183" s="52">
        <v>200706.99019178562</v>
      </c>
      <c r="R183" s="53">
        <v>145000</v>
      </c>
      <c r="S183" s="54">
        <v>124.14455557652387</v>
      </c>
      <c r="T183" s="54">
        <v>84</v>
      </c>
      <c r="U183" s="55">
        <v>0.9637291431427002</v>
      </c>
      <c r="V183" s="56">
        <v>1</v>
      </c>
      <c r="W183" s="53">
        <v>155171.9994284081</v>
      </c>
      <c r="X183" s="53">
        <v>125000</v>
      </c>
      <c r="Y183" s="52">
        <v>147648.98134715026</v>
      </c>
      <c r="Z183" s="53">
        <v>125000</v>
      </c>
      <c r="AA183" s="54">
        <v>156.01067073170731</v>
      </c>
      <c r="AB183" s="54">
        <v>69</v>
      </c>
      <c r="AC183" s="55">
        <v>0.89255046844482422</v>
      </c>
      <c r="AD183" s="56">
        <v>0.92537939548492432</v>
      </c>
      <c r="AE183" s="52">
        <v>155267.34524569241</v>
      </c>
      <c r="AF183" s="53">
        <v>129900</v>
      </c>
      <c r="AG183" s="54">
        <v>103.5954738330976</v>
      </c>
      <c r="AH183" s="54">
        <v>70</v>
      </c>
      <c r="AI183" s="55">
        <v>0.94544756412506104</v>
      </c>
      <c r="AJ183" s="56">
        <v>0.98676842451095581</v>
      </c>
      <c r="AK183" s="57">
        <v>22314</v>
      </c>
      <c r="AL183" s="58">
        <v>3221553311</v>
      </c>
      <c r="AM183" s="59">
        <v>42172</v>
      </c>
      <c r="AN183" s="60">
        <v>22608</v>
      </c>
      <c r="AO183" s="61">
        <v>144444.84199435054</v>
      </c>
      <c r="AP183" s="58">
        <v>123000</v>
      </c>
      <c r="AQ183" s="59">
        <v>183.40302989556722</v>
      </c>
      <c r="AR183" s="59">
        <v>68</v>
      </c>
      <c r="AS183" s="62">
        <v>0.95008021593093872</v>
      </c>
      <c r="AT183" s="62">
        <v>0.96666663885116577</v>
      </c>
      <c r="AU183" s="62">
        <v>0.90183502435684204</v>
      </c>
      <c r="AV183" s="63">
        <v>0.93478262424468994</v>
      </c>
      <c r="AW183" s="58">
        <v>164462.79724338916</v>
      </c>
      <c r="AX183" s="58">
        <v>130000</v>
      </c>
      <c r="AY183" s="61">
        <v>153669.94973639533</v>
      </c>
      <c r="AZ183" s="58">
        <v>129900</v>
      </c>
      <c r="BA183" s="59">
        <v>133.36390179163902</v>
      </c>
      <c r="BB183" s="59">
        <v>66</v>
      </c>
      <c r="BC183" s="62">
        <v>0.90361481904983521</v>
      </c>
      <c r="BD183" s="63">
        <v>0.93550777435302734</v>
      </c>
    </row>
    <row r="184" spans="1:56" x14ac:dyDescent="0.25">
      <c r="A184" s="47">
        <v>40787</v>
      </c>
      <c r="B184" s="48">
        <v>2348</v>
      </c>
      <c r="C184" s="49">
        <v>15755</v>
      </c>
      <c r="D184" s="50">
        <v>7.3270549774169922</v>
      </c>
      <c r="E184" s="49">
        <v>3737</v>
      </c>
      <c r="F184" s="49">
        <v>1989</v>
      </c>
      <c r="G184" s="49">
        <v>1720</v>
      </c>
      <c r="H184" s="51">
        <v>331895339</v>
      </c>
      <c r="I184" s="52">
        <v>141352.35902896081</v>
      </c>
      <c r="J184" s="53">
        <v>124000</v>
      </c>
      <c r="K184" s="54">
        <v>161.28109028960819</v>
      </c>
      <c r="L184" s="54">
        <v>70</v>
      </c>
      <c r="M184" s="55">
        <v>0.94945508241653442</v>
      </c>
      <c r="N184" s="55">
        <v>0.96638655662536621</v>
      </c>
      <c r="O184" s="55">
        <v>0.9003940224647522</v>
      </c>
      <c r="P184" s="56">
        <v>0.93120795488357544</v>
      </c>
      <c r="Q184" s="52">
        <v>203094.27893301516</v>
      </c>
      <c r="R184" s="53">
        <v>149000</v>
      </c>
      <c r="S184" s="54">
        <v>122.10155468678971</v>
      </c>
      <c r="T184" s="54">
        <v>83</v>
      </c>
      <c r="U184" s="55">
        <v>0.97143882513046265</v>
      </c>
      <c r="V184" s="56">
        <v>1</v>
      </c>
      <c r="W184" s="53">
        <v>159002.7518248175</v>
      </c>
      <c r="X184" s="53">
        <v>129900</v>
      </c>
      <c r="Y184" s="52">
        <v>150648.10045894951</v>
      </c>
      <c r="Z184" s="53">
        <v>128500</v>
      </c>
      <c r="AA184" s="54">
        <v>162.01206636500754</v>
      </c>
      <c r="AB184" s="54">
        <v>69</v>
      </c>
      <c r="AC184" s="55">
        <v>0.89621084928512573</v>
      </c>
      <c r="AD184" s="56">
        <v>0.92627596855163574</v>
      </c>
      <c r="AE184" s="52">
        <v>159334.63255813954</v>
      </c>
      <c r="AF184" s="53">
        <v>129250</v>
      </c>
      <c r="AG184" s="54">
        <v>106.94454828660436</v>
      </c>
      <c r="AH184" s="54">
        <v>71</v>
      </c>
      <c r="AI184" s="55">
        <v>0.94521129131317139</v>
      </c>
      <c r="AJ184" s="56">
        <v>1</v>
      </c>
      <c r="AK184" s="57">
        <v>20296</v>
      </c>
      <c r="AL184" s="58">
        <v>2934666465</v>
      </c>
      <c r="AM184" s="59">
        <v>38630</v>
      </c>
      <c r="AN184" s="60">
        <v>20640</v>
      </c>
      <c r="AO184" s="61">
        <v>144671.75080108453</v>
      </c>
      <c r="AP184" s="58">
        <v>123500</v>
      </c>
      <c r="AQ184" s="59">
        <v>185.11915438821268</v>
      </c>
      <c r="AR184" s="59">
        <v>68</v>
      </c>
      <c r="AS184" s="62">
        <v>0.95100271701812744</v>
      </c>
      <c r="AT184" s="62">
        <v>0.96698898077011108</v>
      </c>
      <c r="AU184" s="62">
        <v>0.90296846628189087</v>
      </c>
      <c r="AV184" s="63">
        <v>0.93577980995178223</v>
      </c>
      <c r="AW184" s="58">
        <v>165310.16721405485</v>
      </c>
      <c r="AX184" s="58">
        <v>132500</v>
      </c>
      <c r="AY184" s="61">
        <v>154238.13226090357</v>
      </c>
      <c r="AZ184" s="58">
        <v>129900</v>
      </c>
      <c r="BA184" s="59">
        <v>131.2042448030237</v>
      </c>
      <c r="BB184" s="59">
        <v>65</v>
      </c>
      <c r="BC184" s="62">
        <v>0.90465956926345825</v>
      </c>
      <c r="BD184" s="63">
        <v>0.93676644563674927</v>
      </c>
    </row>
    <row r="185" spans="1:56" x14ac:dyDescent="0.25">
      <c r="A185" s="47">
        <v>40756</v>
      </c>
      <c r="B185" s="48">
        <v>2649</v>
      </c>
      <c r="C185" s="49">
        <v>16201</v>
      </c>
      <c r="D185" s="50">
        <v>7.6308832168579102</v>
      </c>
      <c r="E185" s="49">
        <v>4257</v>
      </c>
      <c r="F185" s="49">
        <v>2459</v>
      </c>
      <c r="G185" s="49">
        <v>1742</v>
      </c>
      <c r="H185" s="51">
        <v>402527255</v>
      </c>
      <c r="I185" s="52">
        <v>151954.41864854662</v>
      </c>
      <c r="J185" s="53">
        <v>129900</v>
      </c>
      <c r="K185" s="54">
        <v>151.18271045677614</v>
      </c>
      <c r="L185" s="54">
        <v>64</v>
      </c>
      <c r="M185" s="55">
        <v>0.95258074998855591</v>
      </c>
      <c r="N185" s="55">
        <v>0.96738731861114502</v>
      </c>
      <c r="O185" s="55">
        <v>0.90790635347366333</v>
      </c>
      <c r="P185" s="56">
        <v>0.9384615421295166</v>
      </c>
      <c r="Q185" s="52">
        <v>203901.2643886373</v>
      </c>
      <c r="R185" s="53">
        <v>149900</v>
      </c>
      <c r="S185" s="54">
        <v>123.39542887398517</v>
      </c>
      <c r="T185" s="54">
        <v>84</v>
      </c>
      <c r="U185" s="55">
        <v>0.97151064872741699</v>
      </c>
      <c r="V185" s="56">
        <v>1</v>
      </c>
      <c r="W185" s="53">
        <v>159098.96512455516</v>
      </c>
      <c r="X185" s="53">
        <v>128000</v>
      </c>
      <c r="Y185" s="52">
        <v>148781.83073130649</v>
      </c>
      <c r="Z185" s="53">
        <v>129750</v>
      </c>
      <c r="AA185" s="54">
        <v>150.30174867832451</v>
      </c>
      <c r="AB185" s="54">
        <v>69</v>
      </c>
      <c r="AC185" s="55">
        <v>0.90112566947937012</v>
      </c>
      <c r="AD185" s="56">
        <v>0.93081760406494141</v>
      </c>
      <c r="AE185" s="52">
        <v>154580.01836969002</v>
      </c>
      <c r="AF185" s="53">
        <v>129900</v>
      </c>
      <c r="AG185" s="54">
        <v>103.67447447447448</v>
      </c>
      <c r="AH185" s="54">
        <v>70</v>
      </c>
      <c r="AI185" s="55">
        <v>0.94170981645584106</v>
      </c>
      <c r="AJ185" s="56">
        <v>1</v>
      </c>
      <c r="AK185" s="57">
        <v>17948</v>
      </c>
      <c r="AL185" s="58">
        <v>2602771126</v>
      </c>
      <c r="AM185" s="59">
        <v>34893</v>
      </c>
      <c r="AN185" s="60">
        <v>18651</v>
      </c>
      <c r="AO185" s="61">
        <v>145106.26782628088</v>
      </c>
      <c r="AP185" s="58">
        <v>123000</v>
      </c>
      <c r="AQ185" s="59">
        <v>188.23822791864029</v>
      </c>
      <c r="AR185" s="59">
        <v>67</v>
      </c>
      <c r="AS185" s="62">
        <v>0.95120537281036377</v>
      </c>
      <c r="AT185" s="62">
        <v>0.96708744764328003</v>
      </c>
      <c r="AU185" s="62">
        <v>0.90330606698989868</v>
      </c>
      <c r="AV185" s="63">
        <v>0.93645483255386353</v>
      </c>
      <c r="AW185" s="58">
        <v>165983.21292369824</v>
      </c>
      <c r="AX185" s="58">
        <v>132900</v>
      </c>
      <c r="AY185" s="61">
        <v>154618.86085122492</v>
      </c>
      <c r="AZ185" s="58">
        <v>129900</v>
      </c>
      <c r="BA185" s="59">
        <v>127.91827541827541</v>
      </c>
      <c r="BB185" s="59">
        <v>65</v>
      </c>
      <c r="BC185" s="62">
        <v>0.90555614233016968</v>
      </c>
      <c r="BD185" s="63">
        <v>0.9377930760383606</v>
      </c>
    </row>
    <row r="186" spans="1:56" x14ac:dyDescent="0.25">
      <c r="A186" s="47">
        <v>40725</v>
      </c>
      <c r="B186" s="48">
        <v>2602</v>
      </c>
      <c r="C186" s="49">
        <v>16678</v>
      </c>
      <c r="D186" s="50">
        <v>8.0337190628051758</v>
      </c>
      <c r="E186" s="49">
        <v>4161</v>
      </c>
      <c r="F186" s="49">
        <v>2347</v>
      </c>
      <c r="G186" s="49">
        <v>1875</v>
      </c>
      <c r="H186" s="51">
        <v>401134641</v>
      </c>
      <c r="I186" s="52">
        <v>154163.96656418141</v>
      </c>
      <c r="J186" s="53">
        <v>129975</v>
      </c>
      <c r="K186" s="54">
        <v>127.7271329746349</v>
      </c>
      <c r="L186" s="54">
        <v>61</v>
      </c>
      <c r="M186" s="55">
        <v>0.95319527387619019</v>
      </c>
      <c r="N186" s="55">
        <v>0.96654278039932251</v>
      </c>
      <c r="O186" s="55">
        <v>0.91354328393936157</v>
      </c>
      <c r="P186" s="56">
        <v>0.9431266188621521</v>
      </c>
      <c r="Q186" s="52">
        <v>204896.67339743589</v>
      </c>
      <c r="R186" s="53">
        <v>149950</v>
      </c>
      <c r="S186" s="54">
        <v>120.29196304472242</v>
      </c>
      <c r="T186" s="54">
        <v>82</v>
      </c>
      <c r="U186" s="55">
        <v>0.96656376123428345</v>
      </c>
      <c r="V186" s="56">
        <v>1</v>
      </c>
      <c r="W186" s="53">
        <v>160123.4830590513</v>
      </c>
      <c r="X186" s="53">
        <v>129900</v>
      </c>
      <c r="Y186" s="52">
        <v>162342.02240413614</v>
      </c>
      <c r="Z186" s="53">
        <v>134900</v>
      </c>
      <c r="AA186" s="54">
        <v>161.31785257775883</v>
      </c>
      <c r="AB186" s="54">
        <v>66</v>
      </c>
      <c r="AC186" s="55">
        <v>0.90774345397949219</v>
      </c>
      <c r="AD186" s="56">
        <v>0.93645483255386353</v>
      </c>
      <c r="AE186" s="52">
        <v>166981.19519999999</v>
      </c>
      <c r="AF186" s="53">
        <v>136500</v>
      </c>
      <c r="AG186" s="54">
        <v>91.463917525773198</v>
      </c>
      <c r="AH186" s="54">
        <v>61</v>
      </c>
      <c r="AI186" s="55">
        <v>0.9547545313835144</v>
      </c>
      <c r="AJ186" s="56">
        <v>1</v>
      </c>
      <c r="AK186" s="57">
        <v>15299</v>
      </c>
      <c r="AL186" s="58">
        <v>2200243871</v>
      </c>
      <c r="AM186" s="59">
        <v>30636</v>
      </c>
      <c r="AN186" s="60">
        <v>16192</v>
      </c>
      <c r="AO186" s="61">
        <v>143919.66712454212</v>
      </c>
      <c r="AP186" s="58">
        <v>122000</v>
      </c>
      <c r="AQ186" s="59">
        <v>194.65559623430963</v>
      </c>
      <c r="AR186" s="59">
        <v>68</v>
      </c>
      <c r="AS186" s="62">
        <v>0.95096784830093384</v>
      </c>
      <c r="AT186" s="62">
        <v>0.96698898077011108</v>
      </c>
      <c r="AU186" s="62">
        <v>0.90251243114471436</v>
      </c>
      <c r="AV186" s="63">
        <v>0.93623888492584229</v>
      </c>
      <c r="AW186" s="58">
        <v>166936.15559934318</v>
      </c>
      <c r="AX186" s="58">
        <v>134500</v>
      </c>
      <c r="AY186" s="61">
        <v>155503.66693653859</v>
      </c>
      <c r="AZ186" s="58">
        <v>129900</v>
      </c>
      <c r="BA186" s="59">
        <v>124.51837667552041</v>
      </c>
      <c r="BB186" s="59">
        <v>65</v>
      </c>
      <c r="BC186" s="62">
        <v>0.90622884035110474</v>
      </c>
      <c r="BD186" s="63">
        <v>0.93867331743240356</v>
      </c>
    </row>
    <row r="187" spans="1:56" x14ac:dyDescent="0.25">
      <c r="A187" s="47">
        <v>40695</v>
      </c>
      <c r="B187" s="48">
        <v>2853</v>
      </c>
      <c r="C187" s="49">
        <v>16660</v>
      </c>
      <c r="D187" s="50">
        <v>8.1910924911499023</v>
      </c>
      <c r="E187" s="49">
        <v>4720</v>
      </c>
      <c r="F187" s="49">
        <v>2558</v>
      </c>
      <c r="G187" s="49">
        <v>1905</v>
      </c>
      <c r="H187" s="51">
        <v>447797092</v>
      </c>
      <c r="I187" s="52">
        <v>157176.93646893647</v>
      </c>
      <c r="J187" s="53">
        <v>130000</v>
      </c>
      <c r="K187" s="54">
        <v>147.76235541535226</v>
      </c>
      <c r="L187" s="54">
        <v>62</v>
      </c>
      <c r="M187" s="55">
        <v>0.95813775062561035</v>
      </c>
      <c r="N187" s="55">
        <v>0.96998715400695801</v>
      </c>
      <c r="O187" s="55">
        <v>0.9157099723815918</v>
      </c>
      <c r="P187" s="56">
        <v>0.9440230131149292</v>
      </c>
      <c r="Q187" s="52">
        <v>208953.11506057932</v>
      </c>
      <c r="R187" s="53">
        <v>151900</v>
      </c>
      <c r="S187" s="54">
        <v>117.7975922953451</v>
      </c>
      <c r="T187" s="54">
        <v>78</v>
      </c>
      <c r="U187" s="55">
        <v>0.97864693403244019</v>
      </c>
      <c r="V187" s="56">
        <v>1</v>
      </c>
      <c r="W187" s="53">
        <v>162433.79145299146</v>
      </c>
      <c r="X187" s="53">
        <v>132950</v>
      </c>
      <c r="Y187" s="52">
        <v>159956.13731697664</v>
      </c>
      <c r="Z187" s="53">
        <v>135000</v>
      </c>
      <c r="AA187" s="54">
        <v>137.24511336982016</v>
      </c>
      <c r="AB187" s="54">
        <v>63</v>
      </c>
      <c r="AC187" s="55">
        <v>0.91160273551940918</v>
      </c>
      <c r="AD187" s="56">
        <v>0.94117647409439087</v>
      </c>
      <c r="AE187" s="52">
        <v>168359.69186351707</v>
      </c>
      <c r="AF187" s="53">
        <v>138500</v>
      </c>
      <c r="AG187" s="54">
        <v>87.988451443569559</v>
      </c>
      <c r="AH187" s="54">
        <v>54</v>
      </c>
      <c r="AI187" s="55">
        <v>0.95718985795974731</v>
      </c>
      <c r="AJ187" s="56">
        <v>1</v>
      </c>
      <c r="AK187" s="57">
        <v>12697</v>
      </c>
      <c r="AL187" s="58">
        <v>1799109230</v>
      </c>
      <c r="AM187" s="59">
        <v>26475</v>
      </c>
      <c r="AN187" s="60">
        <v>13845</v>
      </c>
      <c r="AO187" s="61">
        <v>141818.47942613906</v>
      </c>
      <c r="AP187" s="58">
        <v>120000</v>
      </c>
      <c r="AQ187" s="59">
        <v>208.37450764140539</v>
      </c>
      <c r="AR187" s="59">
        <v>70</v>
      </c>
      <c r="AS187" s="62">
        <v>0.95051336288452148</v>
      </c>
      <c r="AT187" s="62">
        <v>0.96719932556152344</v>
      </c>
      <c r="AU187" s="62">
        <v>0.9002646803855896</v>
      </c>
      <c r="AV187" s="63">
        <v>0.93422305583953857</v>
      </c>
      <c r="AW187" s="58">
        <v>168005.76434379513</v>
      </c>
      <c r="AX187" s="58">
        <v>134900</v>
      </c>
      <c r="AY187" s="61">
        <v>154348.17603377986</v>
      </c>
      <c r="AZ187" s="58">
        <v>129900</v>
      </c>
      <c r="BA187" s="59">
        <v>118.27878919231325</v>
      </c>
      <c r="BB187" s="59">
        <v>65</v>
      </c>
      <c r="BC187" s="62">
        <v>0.90597337484359741</v>
      </c>
      <c r="BD187" s="63">
        <v>0.93907743692398071</v>
      </c>
    </row>
    <row r="188" spans="1:56" x14ac:dyDescent="0.25">
      <c r="A188" s="47">
        <v>40664</v>
      </c>
      <c r="B188" s="48">
        <v>2621</v>
      </c>
      <c r="C188" s="49">
        <v>16793</v>
      </c>
      <c r="D188" s="50">
        <v>8.1644926071166992</v>
      </c>
      <c r="E188" s="49">
        <v>4602</v>
      </c>
      <c r="F188" s="49">
        <v>2711</v>
      </c>
      <c r="G188" s="49">
        <v>2224</v>
      </c>
      <c r="H188" s="51">
        <v>390228542</v>
      </c>
      <c r="I188" s="52">
        <v>148942.19160305345</v>
      </c>
      <c r="J188" s="53">
        <v>125000</v>
      </c>
      <c r="K188" s="54">
        <v>219.41968714231209</v>
      </c>
      <c r="L188" s="54">
        <v>62</v>
      </c>
      <c r="M188" s="55">
        <v>0.9528505802154541</v>
      </c>
      <c r="N188" s="55">
        <v>0.9673115611076355</v>
      </c>
      <c r="O188" s="55">
        <v>0.90952295064926147</v>
      </c>
      <c r="P188" s="56">
        <v>0.94324278831481934</v>
      </c>
      <c r="Q188" s="52">
        <v>209860.76778192801</v>
      </c>
      <c r="R188" s="53">
        <v>151900</v>
      </c>
      <c r="S188" s="54">
        <v>117.47007867758086</v>
      </c>
      <c r="T188" s="54">
        <v>71</v>
      </c>
      <c r="U188" s="55">
        <v>0.98221349716186523</v>
      </c>
      <c r="V188" s="56">
        <v>1</v>
      </c>
      <c r="W188" s="53">
        <v>174386.95429696041</v>
      </c>
      <c r="X188" s="53">
        <v>135900</v>
      </c>
      <c r="Y188" s="52">
        <v>161586.70721726189</v>
      </c>
      <c r="Z188" s="53">
        <v>134850</v>
      </c>
      <c r="AA188" s="54">
        <v>144.3253412025083</v>
      </c>
      <c r="AB188" s="54">
        <v>58</v>
      </c>
      <c r="AC188" s="55">
        <v>0.91519778966903687</v>
      </c>
      <c r="AD188" s="56">
        <v>0.94470685720443726</v>
      </c>
      <c r="AE188" s="52">
        <v>170843.23785971224</v>
      </c>
      <c r="AF188" s="53">
        <v>137750</v>
      </c>
      <c r="AG188" s="54">
        <v>90.296762589928051</v>
      </c>
      <c r="AH188" s="54">
        <v>51</v>
      </c>
      <c r="AI188" s="55">
        <v>0.95795965194702148</v>
      </c>
      <c r="AJ188" s="56">
        <v>1</v>
      </c>
      <c r="AK188" s="57">
        <v>9844</v>
      </c>
      <c r="AL188" s="58">
        <v>1351312138</v>
      </c>
      <c r="AM188" s="59">
        <v>21755</v>
      </c>
      <c r="AN188" s="60">
        <v>11287</v>
      </c>
      <c r="AO188" s="61">
        <v>137370.35051336788</v>
      </c>
      <c r="AP188" s="58">
        <v>117000</v>
      </c>
      <c r="AQ188" s="59">
        <v>225.94655014734275</v>
      </c>
      <c r="AR188" s="59">
        <v>72</v>
      </c>
      <c r="AS188" s="62">
        <v>0.94831293821334839</v>
      </c>
      <c r="AT188" s="62">
        <v>0.96621620655059814</v>
      </c>
      <c r="AU188" s="62">
        <v>0.89580464363098145</v>
      </c>
      <c r="AV188" s="63">
        <v>0.93124592304229736</v>
      </c>
      <c r="AW188" s="58">
        <v>169210.90498197614</v>
      </c>
      <c r="AX188" s="58">
        <v>134900</v>
      </c>
      <c r="AY188" s="61">
        <v>153083.89570880542</v>
      </c>
      <c r="AZ188" s="58">
        <v>128950</v>
      </c>
      <c r="BA188" s="59">
        <v>113.97926267281106</v>
      </c>
      <c r="BB188" s="59">
        <v>65</v>
      </c>
      <c r="BC188" s="62">
        <v>0.90470683574676514</v>
      </c>
      <c r="BD188" s="63">
        <v>0.93857830762863159</v>
      </c>
    </row>
    <row r="189" spans="1:56" x14ac:dyDescent="0.25">
      <c r="A189" s="47">
        <v>40634</v>
      </c>
      <c r="B189" s="48">
        <v>2365</v>
      </c>
      <c r="C189" s="49">
        <v>16676</v>
      </c>
      <c r="D189" s="50">
        <v>7.9083147048950195</v>
      </c>
      <c r="E189" s="49">
        <v>5015</v>
      </c>
      <c r="F189" s="49">
        <v>2516</v>
      </c>
      <c r="G189" s="49">
        <v>2170</v>
      </c>
      <c r="H189" s="51">
        <v>321135290</v>
      </c>
      <c r="I189" s="52">
        <v>135901.51925518407</v>
      </c>
      <c r="J189" s="53">
        <v>116500</v>
      </c>
      <c r="K189" s="54">
        <v>213.24101479915433</v>
      </c>
      <c r="L189" s="54">
        <v>70</v>
      </c>
      <c r="M189" s="55">
        <v>0.95255613327026367</v>
      </c>
      <c r="N189" s="55">
        <v>0.96835440397262573</v>
      </c>
      <c r="O189" s="55">
        <v>0.89898383617401123</v>
      </c>
      <c r="P189" s="56">
        <v>0.93203884363174438</v>
      </c>
      <c r="Q189" s="52">
        <v>206556.55460981623</v>
      </c>
      <c r="R189" s="53">
        <v>149950</v>
      </c>
      <c r="S189" s="54">
        <v>115.90438310396945</v>
      </c>
      <c r="T189" s="54">
        <v>65</v>
      </c>
      <c r="U189" s="55">
        <v>0.9797825813293457</v>
      </c>
      <c r="V189" s="56">
        <v>1</v>
      </c>
      <c r="W189" s="53">
        <v>174813.13469633192</v>
      </c>
      <c r="X189" s="53">
        <v>139900</v>
      </c>
      <c r="Y189" s="52">
        <v>161196.78017585931</v>
      </c>
      <c r="Z189" s="53">
        <v>131000</v>
      </c>
      <c r="AA189" s="54">
        <v>103.86486486486487</v>
      </c>
      <c r="AB189" s="54">
        <v>57</v>
      </c>
      <c r="AC189" s="55">
        <v>0.91369962692260742</v>
      </c>
      <c r="AD189" s="56">
        <v>0.94674509763717651</v>
      </c>
      <c r="AE189" s="52">
        <v>163135.41889400923</v>
      </c>
      <c r="AF189" s="53">
        <v>134050</v>
      </c>
      <c r="AG189" s="54">
        <v>91.15207373271889</v>
      </c>
      <c r="AH189" s="54">
        <v>53</v>
      </c>
      <c r="AI189" s="55">
        <v>0.95554840564727783</v>
      </c>
      <c r="AJ189" s="56">
        <v>1</v>
      </c>
      <c r="AK189" s="57">
        <v>7223</v>
      </c>
      <c r="AL189" s="58">
        <v>961083596</v>
      </c>
      <c r="AM189" s="59">
        <v>17153</v>
      </c>
      <c r="AN189" s="60">
        <v>8576</v>
      </c>
      <c r="AO189" s="61">
        <v>133169.40501593461</v>
      </c>
      <c r="AP189" s="58">
        <v>114900</v>
      </c>
      <c r="AQ189" s="59">
        <v>228.31592797783932</v>
      </c>
      <c r="AR189" s="59">
        <v>76</v>
      </c>
      <c r="AS189" s="62">
        <v>0.94666165113449097</v>
      </c>
      <c r="AT189" s="62">
        <v>0.9658692479133606</v>
      </c>
      <c r="AU189" s="62">
        <v>0.89080184698104858</v>
      </c>
      <c r="AV189" s="63">
        <v>0.92682927846908569</v>
      </c>
      <c r="AW189" s="58">
        <v>167823.85115733958</v>
      </c>
      <c r="AX189" s="58">
        <v>134500</v>
      </c>
      <c r="AY189" s="61">
        <v>150401.63337636428</v>
      </c>
      <c r="AZ189" s="58">
        <v>125000</v>
      </c>
      <c r="BA189" s="59">
        <v>104.38306310509739</v>
      </c>
      <c r="BB189" s="59">
        <v>67</v>
      </c>
      <c r="BC189" s="62">
        <v>0.90139538049697876</v>
      </c>
      <c r="BD189" s="63">
        <v>0.9365687370300293</v>
      </c>
    </row>
    <row r="190" spans="1:56" x14ac:dyDescent="0.25">
      <c r="A190" s="47">
        <v>40603</v>
      </c>
      <c r="B190" s="48">
        <v>2107</v>
      </c>
      <c r="C190" s="49">
        <v>15713</v>
      </c>
      <c r="D190" s="50">
        <v>7.2443523406982422</v>
      </c>
      <c r="E190" s="49">
        <v>5199</v>
      </c>
      <c r="F190" s="49">
        <v>2570</v>
      </c>
      <c r="G190" s="49">
        <v>1903</v>
      </c>
      <c r="H190" s="51">
        <v>283265017</v>
      </c>
      <c r="I190" s="52">
        <v>134503.80674264007</v>
      </c>
      <c r="J190" s="53">
        <v>115000</v>
      </c>
      <c r="K190" s="54">
        <v>217.51067869008068</v>
      </c>
      <c r="L190" s="54">
        <v>76</v>
      </c>
      <c r="M190" s="55">
        <v>0.95253580808639526</v>
      </c>
      <c r="N190" s="55">
        <v>0.96755081415176392</v>
      </c>
      <c r="O190" s="55">
        <v>0.90070521831512451</v>
      </c>
      <c r="P190" s="56">
        <v>0.93241554498672485</v>
      </c>
      <c r="Q190" s="52">
        <v>204041.07526790269</v>
      </c>
      <c r="R190" s="53">
        <v>149500</v>
      </c>
      <c r="S190" s="54">
        <v>119.25480523898622</v>
      </c>
      <c r="T190" s="54">
        <v>73</v>
      </c>
      <c r="U190" s="55">
        <v>1.0016059875488281</v>
      </c>
      <c r="V190" s="56">
        <v>1</v>
      </c>
      <c r="W190" s="53">
        <v>173598.24908212561</v>
      </c>
      <c r="X190" s="53">
        <v>136000</v>
      </c>
      <c r="Y190" s="52">
        <v>150944.7437402191</v>
      </c>
      <c r="Z190" s="53">
        <v>127975</v>
      </c>
      <c r="AA190" s="54">
        <v>105.36123005060335</v>
      </c>
      <c r="AB190" s="54">
        <v>68</v>
      </c>
      <c r="AC190" s="55">
        <v>0.90090548992156982</v>
      </c>
      <c r="AD190" s="56">
        <v>0.93680429458618164</v>
      </c>
      <c r="AE190" s="52">
        <v>157479.89122438256</v>
      </c>
      <c r="AF190" s="53">
        <v>129900</v>
      </c>
      <c r="AG190" s="54">
        <v>100.3673147661587</v>
      </c>
      <c r="AH190" s="54">
        <v>68</v>
      </c>
      <c r="AI190" s="55">
        <v>0.94467812776565552</v>
      </c>
      <c r="AJ190" s="56">
        <v>1</v>
      </c>
      <c r="AK190" s="57">
        <v>4858</v>
      </c>
      <c r="AL190" s="58">
        <v>639948306</v>
      </c>
      <c r="AM190" s="59">
        <v>12138</v>
      </c>
      <c r="AN190" s="60">
        <v>6060</v>
      </c>
      <c r="AO190" s="61">
        <v>131839.37082818293</v>
      </c>
      <c r="AP190" s="58">
        <v>112000</v>
      </c>
      <c r="AQ190" s="59">
        <v>235.65932028836252</v>
      </c>
      <c r="AR190" s="59">
        <v>79</v>
      </c>
      <c r="AS190" s="62">
        <v>0.94378972053527832</v>
      </c>
      <c r="AT190" s="62">
        <v>0.96446698904037476</v>
      </c>
      <c r="AU190" s="62">
        <v>0.88681560754776001</v>
      </c>
      <c r="AV190" s="63">
        <v>0.92500001192092896</v>
      </c>
      <c r="AW190" s="58">
        <v>164936.3440708844</v>
      </c>
      <c r="AX190" s="58">
        <v>129900</v>
      </c>
      <c r="AY190" s="61">
        <v>145914.26715401228</v>
      </c>
      <c r="AZ190" s="58">
        <v>124000</v>
      </c>
      <c r="BA190" s="59">
        <v>104.59831599801882</v>
      </c>
      <c r="BB190" s="59">
        <v>72</v>
      </c>
      <c r="BC190" s="62">
        <v>0.89626860618591309</v>
      </c>
      <c r="BD190" s="63">
        <v>0.9321296215057373</v>
      </c>
    </row>
    <row r="191" spans="1:56" x14ac:dyDescent="0.25">
      <c r="A191" s="47">
        <v>40575</v>
      </c>
      <c r="B191" s="48">
        <v>1455</v>
      </c>
      <c r="C191" s="49">
        <v>14487</v>
      </c>
      <c r="D191" s="50">
        <v>6.6218719482421875</v>
      </c>
      <c r="E191" s="49">
        <v>3327</v>
      </c>
      <c r="F191" s="49">
        <v>1847</v>
      </c>
      <c r="G191" s="49">
        <v>1375</v>
      </c>
      <c r="H191" s="51">
        <v>187961952</v>
      </c>
      <c r="I191" s="52">
        <v>129361.28836889195</v>
      </c>
      <c r="J191" s="53">
        <v>109000</v>
      </c>
      <c r="K191" s="54">
        <v>263.3785271851342</v>
      </c>
      <c r="L191" s="54">
        <v>81</v>
      </c>
      <c r="M191" s="55">
        <v>0.9348946213722229</v>
      </c>
      <c r="N191" s="55">
        <v>0.96111619472503662</v>
      </c>
      <c r="O191" s="55">
        <v>0.87755358219146729</v>
      </c>
      <c r="P191" s="56">
        <v>0.92042630910873413</v>
      </c>
      <c r="Q191" s="52">
        <v>198146.17177396684</v>
      </c>
      <c r="R191" s="53">
        <v>144500</v>
      </c>
      <c r="S191" s="54">
        <v>133.02727017149283</v>
      </c>
      <c r="T191" s="54">
        <v>103</v>
      </c>
      <c r="U191" s="55">
        <v>0.99901646375656128</v>
      </c>
      <c r="V191" s="56">
        <v>1</v>
      </c>
      <c r="W191" s="53">
        <v>166377.2292800968</v>
      </c>
      <c r="X191" s="53">
        <v>135000</v>
      </c>
      <c r="Y191" s="52">
        <v>143764.74100327154</v>
      </c>
      <c r="Z191" s="53">
        <v>119900</v>
      </c>
      <c r="AA191" s="54">
        <v>105.34019501625136</v>
      </c>
      <c r="AB191" s="54">
        <v>76</v>
      </c>
      <c r="AC191" s="55">
        <v>0.895457923412323</v>
      </c>
      <c r="AD191" s="56">
        <v>0.92983365058898926</v>
      </c>
      <c r="AE191" s="52">
        <v>152002.86036363637</v>
      </c>
      <c r="AF191" s="53">
        <v>129900</v>
      </c>
      <c r="AG191" s="54">
        <v>101.66327272727273</v>
      </c>
      <c r="AH191" s="54">
        <v>72</v>
      </c>
      <c r="AI191" s="55">
        <v>0.94859093427658081</v>
      </c>
      <c r="AJ191" s="56">
        <v>1</v>
      </c>
      <c r="AK191" s="57">
        <v>2751</v>
      </c>
      <c r="AL191" s="58">
        <v>356683289</v>
      </c>
      <c r="AM191" s="59">
        <v>6939</v>
      </c>
      <c r="AN191" s="60">
        <v>3490</v>
      </c>
      <c r="AO191" s="61">
        <v>129797.41229985443</v>
      </c>
      <c r="AP191" s="58">
        <v>109000</v>
      </c>
      <c r="AQ191" s="59">
        <v>249.57459970887919</v>
      </c>
      <c r="AR191" s="59">
        <v>82</v>
      </c>
      <c r="AS191" s="62">
        <v>0.93707525730133057</v>
      </c>
      <c r="AT191" s="62">
        <v>0.9621928334236145</v>
      </c>
      <c r="AU191" s="62">
        <v>0.87615054845809937</v>
      </c>
      <c r="AV191" s="63">
        <v>0.91818606853485107</v>
      </c>
      <c r="AW191" s="58">
        <v>158440.85668743661</v>
      </c>
      <c r="AX191" s="58">
        <v>125400</v>
      </c>
      <c r="AY191" s="61">
        <v>142201.33092694197</v>
      </c>
      <c r="AZ191" s="58">
        <v>119900</v>
      </c>
      <c r="BA191" s="59">
        <v>104.03641055045871</v>
      </c>
      <c r="BB191" s="59">
        <v>75</v>
      </c>
      <c r="BC191" s="62">
        <v>0.8928413987159729</v>
      </c>
      <c r="BD191" s="63">
        <v>0.92877566814422607</v>
      </c>
    </row>
    <row r="192" spans="1:56" x14ac:dyDescent="0.25">
      <c r="A192" s="47">
        <v>40544</v>
      </c>
      <c r="B192" s="48">
        <v>1296</v>
      </c>
      <c r="C192" s="49">
        <v>14532</v>
      </c>
      <c r="D192" s="50">
        <v>6.6230154037475586</v>
      </c>
      <c r="E192" s="49">
        <v>3612</v>
      </c>
      <c r="F192" s="49">
        <v>1643</v>
      </c>
      <c r="G192" s="49">
        <v>1270</v>
      </c>
      <c r="H192" s="51">
        <v>168721337</v>
      </c>
      <c r="I192" s="52">
        <v>130286.74671814672</v>
      </c>
      <c r="J192" s="53">
        <v>108000</v>
      </c>
      <c r="K192" s="54">
        <v>234.08648648648648</v>
      </c>
      <c r="L192" s="54">
        <v>83</v>
      </c>
      <c r="M192" s="55">
        <v>0.93951177597045898</v>
      </c>
      <c r="N192" s="55">
        <v>0.96296298503875732</v>
      </c>
      <c r="O192" s="55">
        <v>0.87457895278930664</v>
      </c>
      <c r="P192" s="56">
        <v>0.91572999954223633</v>
      </c>
      <c r="Q192" s="52">
        <v>196210.34137515078</v>
      </c>
      <c r="R192" s="53">
        <v>142000</v>
      </c>
      <c r="S192" s="54">
        <v>131.30685719588013</v>
      </c>
      <c r="T192" s="54">
        <v>102</v>
      </c>
      <c r="U192" s="55">
        <v>0.99857532978057861</v>
      </c>
      <c r="V192" s="56">
        <v>1</v>
      </c>
      <c r="W192" s="53">
        <v>151142.48456189153</v>
      </c>
      <c r="X192" s="53">
        <v>119000</v>
      </c>
      <c r="Y192" s="52">
        <v>140441.17495395947</v>
      </c>
      <c r="Z192" s="53">
        <v>119000</v>
      </c>
      <c r="AA192" s="54">
        <v>102.57064555420219</v>
      </c>
      <c r="AB192" s="54">
        <v>74</v>
      </c>
      <c r="AC192" s="55">
        <v>0.88989937305450439</v>
      </c>
      <c r="AD192" s="56">
        <v>0.92692255973815918</v>
      </c>
      <c r="AE192" s="52">
        <v>151894.02992125985</v>
      </c>
      <c r="AF192" s="53">
        <v>129900</v>
      </c>
      <c r="AG192" s="54">
        <v>100.90314960629921</v>
      </c>
      <c r="AH192" s="54">
        <v>69</v>
      </c>
      <c r="AI192" s="55">
        <v>0.96034151315689087</v>
      </c>
      <c r="AJ192" s="56">
        <v>1</v>
      </c>
      <c r="AK192" s="57">
        <v>1296</v>
      </c>
      <c r="AL192" s="58">
        <v>168721337</v>
      </c>
      <c r="AM192" s="59">
        <v>3612</v>
      </c>
      <c r="AN192" s="60">
        <v>1643</v>
      </c>
      <c r="AO192" s="61">
        <v>130286.74671814672</v>
      </c>
      <c r="AP192" s="58">
        <v>108000</v>
      </c>
      <c r="AQ192" s="59">
        <v>234.08648648648648</v>
      </c>
      <c r="AR192" s="59">
        <v>83</v>
      </c>
      <c r="AS192" s="62">
        <v>0.93951177597045898</v>
      </c>
      <c r="AT192" s="62">
        <v>0.96296298503875732</v>
      </c>
      <c r="AU192" s="62">
        <v>0.87457895278930664</v>
      </c>
      <c r="AV192" s="63">
        <v>0.91572999954223633</v>
      </c>
      <c r="AW192" s="58">
        <v>151142.48456189153</v>
      </c>
      <c r="AX192" s="58">
        <v>119000</v>
      </c>
      <c r="AY192" s="61">
        <v>140441.17495395947</v>
      </c>
      <c r="AZ192" s="58">
        <v>119000</v>
      </c>
      <c r="BA192" s="59">
        <v>102.57064555420219</v>
      </c>
      <c r="BB192" s="59">
        <v>74</v>
      </c>
      <c r="BC192" s="62">
        <v>0.88989937305450439</v>
      </c>
      <c r="BD192" s="63">
        <v>0.92692255973815918</v>
      </c>
    </row>
    <row r="193" spans="1:56" x14ac:dyDescent="0.25">
      <c r="A193" s="47">
        <v>40513</v>
      </c>
      <c r="B193" s="48">
        <v>1931</v>
      </c>
      <c r="C193" s="49">
        <v>14665</v>
      </c>
      <c r="D193" s="50">
        <v>6.7175631523132324</v>
      </c>
      <c r="E193" s="49">
        <v>2749</v>
      </c>
      <c r="F193" s="49">
        <v>1366</v>
      </c>
      <c r="G193" s="49">
        <v>1112</v>
      </c>
      <c r="H193" s="51">
        <v>280091198</v>
      </c>
      <c r="I193" s="52">
        <v>145275.51763485477</v>
      </c>
      <c r="J193" s="53">
        <v>125000</v>
      </c>
      <c r="K193" s="54">
        <v>227.53343701399689</v>
      </c>
      <c r="L193" s="54">
        <v>78</v>
      </c>
      <c r="M193" s="55">
        <v>0.94322538375854492</v>
      </c>
      <c r="N193" s="55">
        <v>0.96366506814956665</v>
      </c>
      <c r="O193" s="55">
        <v>0.89012646675109863</v>
      </c>
      <c r="P193" s="56">
        <v>0.92555880546569824</v>
      </c>
      <c r="Q193" s="52">
        <v>198154.63851784079</v>
      </c>
      <c r="R193" s="53">
        <v>144900</v>
      </c>
      <c r="S193" s="54">
        <v>131.9658737419945</v>
      </c>
      <c r="T193" s="54">
        <v>99</v>
      </c>
      <c r="U193" s="55">
        <v>0.96403729915618896</v>
      </c>
      <c r="V193" s="56">
        <v>1</v>
      </c>
      <c r="W193" s="53">
        <v>131521.93626373625</v>
      </c>
      <c r="X193" s="53">
        <v>99900</v>
      </c>
      <c r="Y193" s="52">
        <v>140866.40611028316</v>
      </c>
      <c r="Z193" s="53">
        <v>119900</v>
      </c>
      <c r="AA193" s="54">
        <v>99.92967032967033</v>
      </c>
      <c r="AB193" s="54">
        <v>78</v>
      </c>
      <c r="AC193" s="55">
        <v>0.87859606742858887</v>
      </c>
      <c r="AD193" s="56">
        <v>0.91652733087539673</v>
      </c>
      <c r="AE193" s="52">
        <v>150443.64838129497</v>
      </c>
      <c r="AF193" s="53">
        <v>125000</v>
      </c>
      <c r="AG193" s="54">
        <v>102.54226618705036</v>
      </c>
      <c r="AH193" s="54">
        <v>74</v>
      </c>
      <c r="AI193" s="55">
        <v>0.96701788902282715</v>
      </c>
      <c r="AJ193" s="56">
        <v>1</v>
      </c>
      <c r="AK193" s="57">
        <v>26197</v>
      </c>
      <c r="AL193" s="58">
        <v>3840535405</v>
      </c>
      <c r="AM193" s="59">
        <v>51642</v>
      </c>
      <c r="AN193" s="60">
        <v>25260</v>
      </c>
      <c r="AO193" s="61">
        <v>146702.90710111157</v>
      </c>
      <c r="AP193" s="58">
        <v>127000</v>
      </c>
      <c r="AQ193" s="59">
        <v>227.62671808185706</v>
      </c>
      <c r="AR193" s="59">
        <v>60</v>
      </c>
      <c r="AS193" s="62">
        <v>0.95226401090621948</v>
      </c>
      <c r="AT193" s="62">
        <v>0.97058820724487305</v>
      </c>
      <c r="AU193" s="62">
        <v>0.91198807954788208</v>
      </c>
      <c r="AV193" s="63">
        <v>0.94545453786849976</v>
      </c>
      <c r="AW193" s="58">
        <v>164360.18249883014</v>
      </c>
      <c r="AX193" s="58">
        <v>130000</v>
      </c>
      <c r="AY193" s="61">
        <v>155597.02338244714</v>
      </c>
      <c r="AZ193" s="58">
        <v>134000</v>
      </c>
      <c r="BA193" s="59">
        <v>90.35020194820622</v>
      </c>
      <c r="BB193" s="59">
        <v>58</v>
      </c>
      <c r="BC193" s="62">
        <v>0.9116172194480896</v>
      </c>
      <c r="BD193" s="63">
        <v>0.94482755661010742</v>
      </c>
    </row>
    <row r="194" spans="1:56" x14ac:dyDescent="0.25">
      <c r="A194" s="47">
        <v>40483</v>
      </c>
      <c r="B194" s="48">
        <v>1777</v>
      </c>
      <c r="C194" s="49">
        <v>15087</v>
      </c>
      <c r="D194" s="50">
        <v>6.9360198974609375</v>
      </c>
      <c r="E194" s="49">
        <v>2922</v>
      </c>
      <c r="F194" s="49">
        <v>1557</v>
      </c>
      <c r="G194" s="49">
        <v>1398</v>
      </c>
      <c r="H194" s="51">
        <v>249815826</v>
      </c>
      <c r="I194" s="52">
        <v>140820.64599774522</v>
      </c>
      <c r="J194" s="53">
        <v>120000</v>
      </c>
      <c r="K194" s="54">
        <v>265.45357343837929</v>
      </c>
      <c r="L194" s="54">
        <v>71</v>
      </c>
      <c r="M194" s="55">
        <v>0.94325476884841919</v>
      </c>
      <c r="N194" s="55">
        <v>0.96275675296783447</v>
      </c>
      <c r="O194" s="55">
        <v>0.89156723022460938</v>
      </c>
      <c r="P194" s="56">
        <v>0.92649209499359131</v>
      </c>
      <c r="Q194" s="52">
        <v>205368.04371049587</v>
      </c>
      <c r="R194" s="53">
        <v>149900</v>
      </c>
      <c r="S194" s="54">
        <v>125.92335084127126</v>
      </c>
      <c r="T194" s="54">
        <v>92</v>
      </c>
      <c r="U194" s="55">
        <v>0.96404099464416504</v>
      </c>
      <c r="V194" s="56">
        <v>1</v>
      </c>
      <c r="W194" s="53">
        <v>148167.66919365953</v>
      </c>
      <c r="X194" s="53">
        <v>120000</v>
      </c>
      <c r="Y194" s="52">
        <v>155703.74134552581</v>
      </c>
      <c r="Z194" s="53">
        <v>130000</v>
      </c>
      <c r="AA194" s="54">
        <v>108.87082262210797</v>
      </c>
      <c r="AB194" s="54">
        <v>74</v>
      </c>
      <c r="AC194" s="55">
        <v>0.89031016826629639</v>
      </c>
      <c r="AD194" s="56">
        <v>0.92316269874572754</v>
      </c>
      <c r="AE194" s="52">
        <v>161763</v>
      </c>
      <c r="AF194" s="53">
        <v>134900</v>
      </c>
      <c r="AG194" s="54">
        <v>100.3175965665236</v>
      </c>
      <c r="AH194" s="54">
        <v>70</v>
      </c>
      <c r="AI194" s="55">
        <v>0.96600383520126343</v>
      </c>
      <c r="AJ194" s="56">
        <v>1</v>
      </c>
      <c r="AK194" s="57">
        <v>24266</v>
      </c>
      <c r="AL194" s="58">
        <v>3560444207</v>
      </c>
      <c r="AM194" s="59">
        <v>48893</v>
      </c>
      <c r="AN194" s="60">
        <v>23894</v>
      </c>
      <c r="AO194" s="61">
        <v>146816.38724176324</v>
      </c>
      <c r="AP194" s="58">
        <v>127000</v>
      </c>
      <c r="AQ194" s="59">
        <v>227.63413427853109</v>
      </c>
      <c r="AR194" s="59">
        <v>59</v>
      </c>
      <c r="AS194" s="62">
        <v>0.95297443866729736</v>
      </c>
      <c r="AT194" s="62">
        <v>0.97116845846176147</v>
      </c>
      <c r="AU194" s="62">
        <v>0.91370594501495361</v>
      </c>
      <c r="AV194" s="63">
        <v>0.94688010215759277</v>
      </c>
      <c r="AW194" s="58">
        <v>166206.39552699865</v>
      </c>
      <c r="AX194" s="58">
        <v>134000</v>
      </c>
      <c r="AY194" s="61">
        <v>156433.4661504612</v>
      </c>
      <c r="AZ194" s="58">
        <v>134900</v>
      </c>
      <c r="BA194" s="59">
        <v>89.802838126334294</v>
      </c>
      <c r="BB194" s="59">
        <v>57</v>
      </c>
      <c r="BC194" s="62">
        <v>0.91348856687545776</v>
      </c>
      <c r="BD194" s="63">
        <v>0.94615381956100464</v>
      </c>
    </row>
    <row r="195" spans="1:56" x14ac:dyDescent="0.25">
      <c r="A195" s="47">
        <v>40452</v>
      </c>
      <c r="B195" s="48">
        <v>1799</v>
      </c>
      <c r="C195" s="49">
        <v>17604</v>
      </c>
      <c r="D195" s="50">
        <v>7.8472514152526855</v>
      </c>
      <c r="E195" s="49">
        <v>3724</v>
      </c>
      <c r="F195" s="49">
        <v>1745</v>
      </c>
      <c r="G195" s="49">
        <v>1425</v>
      </c>
      <c r="H195" s="51">
        <v>263882896</v>
      </c>
      <c r="I195" s="52">
        <v>146764.680756396</v>
      </c>
      <c r="J195" s="53">
        <v>121700</v>
      </c>
      <c r="K195" s="54">
        <v>275.82990550305726</v>
      </c>
      <c r="L195" s="54">
        <v>70</v>
      </c>
      <c r="M195" s="55">
        <v>0.94045418500900269</v>
      </c>
      <c r="N195" s="55">
        <v>0.96331971883773804</v>
      </c>
      <c r="O195" s="55">
        <v>0.89363574981689453</v>
      </c>
      <c r="P195" s="56">
        <v>0.92875218391418457</v>
      </c>
      <c r="Q195" s="52">
        <v>213892.81834984475</v>
      </c>
      <c r="R195" s="53">
        <v>155000</v>
      </c>
      <c r="S195" s="54">
        <v>120.94780422889251</v>
      </c>
      <c r="T195" s="54">
        <v>90</v>
      </c>
      <c r="U195" s="55">
        <v>0.96407073736190796</v>
      </c>
      <c r="V195" s="56">
        <v>1</v>
      </c>
      <c r="W195" s="53">
        <v>162544.01495377923</v>
      </c>
      <c r="X195" s="53">
        <v>129900</v>
      </c>
      <c r="Y195" s="52">
        <v>153908.37345132744</v>
      </c>
      <c r="Z195" s="53">
        <v>129900</v>
      </c>
      <c r="AA195" s="54">
        <v>98.644699140401144</v>
      </c>
      <c r="AB195" s="54">
        <v>66</v>
      </c>
      <c r="AC195" s="55">
        <v>0.89740359783172607</v>
      </c>
      <c r="AD195" s="56">
        <v>0.93073594570159912</v>
      </c>
      <c r="AE195" s="52">
        <v>158745.31578947368</v>
      </c>
      <c r="AF195" s="53">
        <v>132000</v>
      </c>
      <c r="AG195" s="54">
        <v>90.550877192982455</v>
      </c>
      <c r="AH195" s="54">
        <v>65</v>
      </c>
      <c r="AI195" s="55">
        <v>0.96049582958221436</v>
      </c>
      <c r="AJ195" s="56">
        <v>1</v>
      </c>
      <c r="AK195" s="57">
        <v>22489</v>
      </c>
      <c r="AL195" s="58">
        <v>3310628381</v>
      </c>
      <c r="AM195" s="59">
        <v>45971</v>
      </c>
      <c r="AN195" s="60">
        <v>22337</v>
      </c>
      <c r="AO195" s="61">
        <v>147289.60185967878</v>
      </c>
      <c r="AP195" s="58">
        <v>127500</v>
      </c>
      <c r="AQ195" s="59">
        <v>224.64537934714934</v>
      </c>
      <c r="AR195" s="59">
        <v>59</v>
      </c>
      <c r="AS195" s="62">
        <v>0.95372927188873291</v>
      </c>
      <c r="AT195" s="62">
        <v>0.97165989875793457</v>
      </c>
      <c r="AU195" s="62">
        <v>0.91542118787765503</v>
      </c>
      <c r="AV195" s="63">
        <v>0.9482758641242981</v>
      </c>
      <c r="AW195" s="58">
        <v>167352.97831610302</v>
      </c>
      <c r="AX195" s="58">
        <v>134900</v>
      </c>
      <c r="AY195" s="61">
        <v>156484.01171786635</v>
      </c>
      <c r="AZ195" s="58">
        <v>134900</v>
      </c>
      <c r="BA195" s="59">
        <v>88.47432051224645</v>
      </c>
      <c r="BB195" s="59">
        <v>56</v>
      </c>
      <c r="BC195" s="62">
        <v>0.91509050130844116</v>
      </c>
      <c r="BD195" s="63">
        <v>0.94761776924133301</v>
      </c>
    </row>
    <row r="196" spans="1:56" x14ac:dyDescent="0.25">
      <c r="A196" s="47">
        <v>40422</v>
      </c>
      <c r="B196" s="48">
        <v>2022</v>
      </c>
      <c r="C196" s="49">
        <v>17418</v>
      </c>
      <c r="D196" s="50">
        <v>7.5101866722106934</v>
      </c>
      <c r="E196" s="49">
        <v>4066</v>
      </c>
      <c r="F196" s="49">
        <v>1798</v>
      </c>
      <c r="G196" s="49">
        <v>1420</v>
      </c>
      <c r="H196" s="51">
        <v>287573092</v>
      </c>
      <c r="I196" s="52">
        <v>142362.91683168316</v>
      </c>
      <c r="J196" s="53">
        <v>119900</v>
      </c>
      <c r="K196" s="54">
        <v>222.21513353115728</v>
      </c>
      <c r="L196" s="54">
        <v>60</v>
      </c>
      <c r="M196" s="55">
        <v>0.94563561677932739</v>
      </c>
      <c r="N196" s="55">
        <v>0.96716856956481934</v>
      </c>
      <c r="O196" s="55">
        <v>0.89888083934783936</v>
      </c>
      <c r="P196" s="56">
        <v>0.93485569953918457</v>
      </c>
      <c r="Q196" s="52">
        <v>213397.69671755726</v>
      </c>
      <c r="R196" s="53">
        <v>154900</v>
      </c>
      <c r="S196" s="54">
        <v>115.63664122137405</v>
      </c>
      <c r="T196" s="54">
        <v>84</v>
      </c>
      <c r="U196" s="55">
        <v>0.97048431634902954</v>
      </c>
      <c r="V196" s="56">
        <v>1</v>
      </c>
      <c r="W196" s="53">
        <v>166504.34314214464</v>
      </c>
      <c r="X196" s="53">
        <v>134900</v>
      </c>
      <c r="Y196" s="52">
        <v>154560.19605633803</v>
      </c>
      <c r="Z196" s="53">
        <v>127000</v>
      </c>
      <c r="AA196" s="54">
        <v>96.279755283648498</v>
      </c>
      <c r="AB196" s="54">
        <v>71</v>
      </c>
      <c r="AC196" s="55">
        <v>0.89076793193817139</v>
      </c>
      <c r="AD196" s="56">
        <v>0.92592591047286987</v>
      </c>
      <c r="AE196" s="52">
        <v>163849</v>
      </c>
      <c r="AF196" s="53">
        <v>136700</v>
      </c>
      <c r="AG196" s="54">
        <v>95.750704225352109</v>
      </c>
      <c r="AH196" s="54">
        <v>66</v>
      </c>
      <c r="AI196" s="55">
        <v>0.95334547758102417</v>
      </c>
      <c r="AJ196" s="56">
        <v>1</v>
      </c>
      <c r="AK196" s="57">
        <v>20690</v>
      </c>
      <c r="AL196" s="58">
        <v>3046745485</v>
      </c>
      <c r="AM196" s="59">
        <v>42247</v>
      </c>
      <c r="AN196" s="60">
        <v>20592</v>
      </c>
      <c r="AO196" s="61">
        <v>147335.24275835388</v>
      </c>
      <c r="AP196" s="58">
        <v>128000</v>
      </c>
      <c r="AQ196" s="59">
        <v>220.19422825929328</v>
      </c>
      <c r="AR196" s="59">
        <v>57</v>
      </c>
      <c r="AS196" s="62">
        <v>0.95487856864929199</v>
      </c>
      <c r="AT196" s="62">
        <v>0.97237926721572876</v>
      </c>
      <c r="AU196" s="62">
        <v>0.91730612516403198</v>
      </c>
      <c r="AV196" s="63">
        <v>0.94961237907409668</v>
      </c>
      <c r="AW196" s="58">
        <v>167774.32681404546</v>
      </c>
      <c r="AX196" s="58">
        <v>134900</v>
      </c>
      <c r="AY196" s="61">
        <v>156697.93306546452</v>
      </c>
      <c r="AZ196" s="58">
        <v>134900</v>
      </c>
      <c r="BA196" s="59">
        <v>87.612298426267728</v>
      </c>
      <c r="BB196" s="59">
        <v>56</v>
      </c>
      <c r="BC196" s="62">
        <v>0.91655474901199341</v>
      </c>
      <c r="BD196" s="63">
        <v>0.94908440113067627</v>
      </c>
    </row>
    <row r="197" spans="1:56" x14ac:dyDescent="0.25">
      <c r="A197" s="47">
        <v>40391</v>
      </c>
      <c r="B197" s="48">
        <v>2084</v>
      </c>
      <c r="C197" s="49">
        <v>16787</v>
      </c>
      <c r="D197" s="50">
        <v>7.109370231628418</v>
      </c>
      <c r="E197" s="49">
        <v>4475</v>
      </c>
      <c r="F197" s="49">
        <v>1998</v>
      </c>
      <c r="G197" s="49">
        <v>1491</v>
      </c>
      <c r="H197" s="51">
        <v>307294094</v>
      </c>
      <c r="I197" s="52">
        <v>147666.55165785679</v>
      </c>
      <c r="J197" s="53">
        <v>125000</v>
      </c>
      <c r="K197" s="54">
        <v>253.78502879078695</v>
      </c>
      <c r="L197" s="54">
        <v>63</v>
      </c>
      <c r="M197" s="55">
        <v>0.94735425710678101</v>
      </c>
      <c r="N197" s="55">
        <v>0.96733665466308594</v>
      </c>
      <c r="O197" s="55">
        <v>0.90249073505401611</v>
      </c>
      <c r="P197" s="56">
        <v>0.93996995687484741</v>
      </c>
      <c r="Q197" s="52">
        <v>214059.56015794986</v>
      </c>
      <c r="R197" s="53">
        <v>153000</v>
      </c>
      <c r="S197" s="54">
        <v>112.82472399065195</v>
      </c>
      <c r="T197" s="54">
        <v>79</v>
      </c>
      <c r="U197" s="55">
        <v>0.97035908699035645</v>
      </c>
      <c r="V197" s="56">
        <v>1</v>
      </c>
      <c r="W197" s="53">
        <v>157118.75140607424</v>
      </c>
      <c r="X197" s="53">
        <v>128000</v>
      </c>
      <c r="Y197" s="52">
        <v>152767.3825910931</v>
      </c>
      <c r="Z197" s="53">
        <v>127700</v>
      </c>
      <c r="AA197" s="54">
        <v>86.51951951951952</v>
      </c>
      <c r="AB197" s="54">
        <v>59</v>
      </c>
      <c r="AC197" s="55">
        <v>0.89730191230773926</v>
      </c>
      <c r="AD197" s="56">
        <v>0.93575376272201538</v>
      </c>
      <c r="AE197" s="52">
        <v>160090.19919517104</v>
      </c>
      <c r="AF197" s="53">
        <v>135000</v>
      </c>
      <c r="AG197" s="54">
        <v>85.419852448021459</v>
      </c>
      <c r="AH197" s="54">
        <v>59</v>
      </c>
      <c r="AI197" s="55">
        <v>0.95953583717346191</v>
      </c>
      <c r="AJ197" s="56">
        <v>1</v>
      </c>
      <c r="AK197" s="57">
        <v>18668</v>
      </c>
      <c r="AL197" s="58">
        <v>2759172393</v>
      </c>
      <c r="AM197" s="59">
        <v>38181</v>
      </c>
      <c r="AN197" s="60">
        <v>18794</v>
      </c>
      <c r="AO197" s="61">
        <v>147873.54054343747</v>
      </c>
      <c r="AP197" s="58">
        <v>129000</v>
      </c>
      <c r="AQ197" s="59">
        <v>219.97530136619341</v>
      </c>
      <c r="AR197" s="59">
        <v>57</v>
      </c>
      <c r="AS197" s="62">
        <v>0.95587438344955444</v>
      </c>
      <c r="AT197" s="62">
        <v>0.97297298908233643</v>
      </c>
      <c r="AU197" s="62">
        <v>0.91929137706756592</v>
      </c>
      <c r="AV197" s="63">
        <v>0.95092946290969849</v>
      </c>
      <c r="AW197" s="58">
        <v>167908.45646333756</v>
      </c>
      <c r="AX197" s="58">
        <v>134900</v>
      </c>
      <c r="AY197" s="61">
        <v>156901.57623571085</v>
      </c>
      <c r="AZ197" s="58">
        <v>135000</v>
      </c>
      <c r="BA197" s="59">
        <v>86.782916444917504</v>
      </c>
      <c r="BB197" s="59">
        <v>55</v>
      </c>
      <c r="BC197" s="62">
        <v>0.91900777816772461</v>
      </c>
      <c r="BD197" s="63">
        <v>0.95069164037704468</v>
      </c>
    </row>
    <row r="198" spans="1:56" x14ac:dyDescent="0.25">
      <c r="A198" s="47">
        <v>40360</v>
      </c>
      <c r="B198" s="48">
        <v>2097</v>
      </c>
      <c r="C198" s="49">
        <v>15980</v>
      </c>
      <c r="D198" s="50">
        <v>6.6307053565979004</v>
      </c>
      <c r="E198" s="49">
        <v>4757</v>
      </c>
      <c r="F198" s="49">
        <v>2005</v>
      </c>
      <c r="G198" s="49">
        <v>1510</v>
      </c>
      <c r="H198" s="51">
        <v>323906998</v>
      </c>
      <c r="I198" s="52">
        <v>154462.08774439676</v>
      </c>
      <c r="J198" s="53">
        <v>130400</v>
      </c>
      <c r="K198" s="54">
        <v>200.17072007629949</v>
      </c>
      <c r="L198" s="54">
        <v>59</v>
      </c>
      <c r="M198" s="55">
        <v>0.95330142974853516</v>
      </c>
      <c r="N198" s="55">
        <v>0.96794486045837402</v>
      </c>
      <c r="O198" s="55">
        <v>0.91253137588500977</v>
      </c>
      <c r="P198" s="56">
        <v>0.94172209501266479</v>
      </c>
      <c r="Q198" s="52">
        <v>215938.47495298341</v>
      </c>
      <c r="R198" s="53">
        <v>154950</v>
      </c>
      <c r="S198" s="54">
        <v>110.26936228415114</v>
      </c>
      <c r="T198" s="54">
        <v>76</v>
      </c>
      <c r="U198" s="55">
        <v>0.97481906414031982</v>
      </c>
      <c r="V198" s="56">
        <v>1</v>
      </c>
      <c r="W198" s="53">
        <v>161780.30418250951</v>
      </c>
      <c r="X198" s="53">
        <v>129900</v>
      </c>
      <c r="Y198" s="52">
        <v>159094.73641851108</v>
      </c>
      <c r="Z198" s="53">
        <v>131900</v>
      </c>
      <c r="AA198" s="54">
        <v>90.614578132800801</v>
      </c>
      <c r="AB198" s="54">
        <v>59</v>
      </c>
      <c r="AC198" s="55">
        <v>0.90160071849822998</v>
      </c>
      <c r="AD198" s="56">
        <v>0.93867331743240356</v>
      </c>
      <c r="AE198" s="52">
        <v>167829.2761589404</v>
      </c>
      <c r="AF198" s="53">
        <v>139900</v>
      </c>
      <c r="AG198" s="54">
        <v>84.146357615894033</v>
      </c>
      <c r="AH198" s="54">
        <v>53.5</v>
      </c>
      <c r="AI198" s="55">
        <v>1.0398393869400024</v>
      </c>
      <c r="AJ198" s="56">
        <v>1</v>
      </c>
      <c r="AK198" s="57">
        <v>16584</v>
      </c>
      <c r="AL198" s="58">
        <v>2451878299</v>
      </c>
      <c r="AM198" s="59">
        <v>33706</v>
      </c>
      <c r="AN198" s="60">
        <v>16796</v>
      </c>
      <c r="AO198" s="61">
        <v>147899.523404512</v>
      </c>
      <c r="AP198" s="58">
        <v>129500</v>
      </c>
      <c r="AQ198" s="59">
        <v>215.72589108015197</v>
      </c>
      <c r="AR198" s="59">
        <v>57</v>
      </c>
      <c r="AS198" s="62">
        <v>0.95694202184677124</v>
      </c>
      <c r="AT198" s="62">
        <v>0.97361236810684204</v>
      </c>
      <c r="AU198" s="62">
        <v>0.92140036821365356</v>
      </c>
      <c r="AV198" s="63">
        <v>0.95231246948242188</v>
      </c>
      <c r="AW198" s="58">
        <v>169339.12313933717</v>
      </c>
      <c r="AX198" s="58">
        <v>135000</v>
      </c>
      <c r="AY198" s="61">
        <v>157392.01068619799</v>
      </c>
      <c r="AZ198" s="58">
        <v>135000</v>
      </c>
      <c r="BA198" s="59">
        <v>86.81425678894712</v>
      </c>
      <c r="BB198" s="59">
        <v>54</v>
      </c>
      <c r="BC198" s="62">
        <v>0.92158263921737671</v>
      </c>
      <c r="BD198" s="63">
        <v>0.9523809552192688</v>
      </c>
    </row>
    <row r="199" spans="1:56" x14ac:dyDescent="0.25">
      <c r="A199" s="47">
        <v>40330</v>
      </c>
      <c r="B199" s="48">
        <v>3128</v>
      </c>
      <c r="C199" s="49">
        <v>15425</v>
      </c>
      <c r="D199" s="50">
        <v>6.1889796257019043</v>
      </c>
      <c r="E199" s="49">
        <v>4709</v>
      </c>
      <c r="F199" s="49">
        <v>1970</v>
      </c>
      <c r="G199" s="49">
        <v>1587</v>
      </c>
      <c r="H199" s="51">
        <v>494676390</v>
      </c>
      <c r="I199" s="52">
        <v>158245.80614203456</v>
      </c>
      <c r="J199" s="53">
        <v>134250</v>
      </c>
      <c r="K199" s="54">
        <v>200.57691077710265</v>
      </c>
      <c r="L199" s="54">
        <v>54</v>
      </c>
      <c r="M199" s="55">
        <v>0.96058070659637451</v>
      </c>
      <c r="N199" s="55">
        <v>0.97600001096725464</v>
      </c>
      <c r="O199" s="55">
        <v>0.92922639846801758</v>
      </c>
      <c r="P199" s="56">
        <v>0.95546036958694458</v>
      </c>
      <c r="Q199" s="52">
        <v>219638.71074745688</v>
      </c>
      <c r="R199" s="53">
        <v>155000</v>
      </c>
      <c r="S199" s="54">
        <v>106.90738611233968</v>
      </c>
      <c r="T199" s="54">
        <v>72</v>
      </c>
      <c r="U199" s="55">
        <v>0.99219495058059692</v>
      </c>
      <c r="V199" s="56">
        <v>1</v>
      </c>
      <c r="W199" s="53">
        <v>166999.18676627535</v>
      </c>
      <c r="X199" s="53">
        <v>134900</v>
      </c>
      <c r="Y199" s="52">
        <v>162771.85810810811</v>
      </c>
      <c r="Z199" s="53">
        <v>135000</v>
      </c>
      <c r="AA199" s="54">
        <v>88.788324873096443</v>
      </c>
      <c r="AB199" s="54">
        <v>56</v>
      </c>
      <c r="AC199" s="55">
        <v>0.91153335571289063</v>
      </c>
      <c r="AD199" s="56">
        <v>0.94244605302810669</v>
      </c>
      <c r="AE199" s="52">
        <v>172630.97101449277</v>
      </c>
      <c r="AF199" s="53">
        <v>139900</v>
      </c>
      <c r="AG199" s="54">
        <v>80.806553245116575</v>
      </c>
      <c r="AH199" s="54">
        <v>47</v>
      </c>
      <c r="AI199" s="55">
        <v>0.97046977281570435</v>
      </c>
      <c r="AJ199" s="56">
        <v>1</v>
      </c>
      <c r="AK199" s="57">
        <v>14487</v>
      </c>
      <c r="AL199" s="58">
        <v>2127971301</v>
      </c>
      <c r="AM199" s="59">
        <v>28949</v>
      </c>
      <c r="AN199" s="60">
        <v>14791</v>
      </c>
      <c r="AO199" s="61">
        <v>146949.19556660453</v>
      </c>
      <c r="AP199" s="58">
        <v>129000</v>
      </c>
      <c r="AQ199" s="59">
        <v>217.97797569732117</v>
      </c>
      <c r="AR199" s="59">
        <v>56</v>
      </c>
      <c r="AS199" s="62">
        <v>0.95746099948883057</v>
      </c>
      <c r="AT199" s="62">
        <v>0.97440946102142334</v>
      </c>
      <c r="AU199" s="62">
        <v>0.92266720533370972</v>
      </c>
      <c r="AV199" s="63">
        <v>0.95365118980407715</v>
      </c>
      <c r="AW199" s="58">
        <v>170582.07874535414</v>
      </c>
      <c r="AX199" s="58">
        <v>135000</v>
      </c>
      <c r="AY199" s="61">
        <v>157161.25066466699</v>
      </c>
      <c r="AZ199" s="58">
        <v>135500</v>
      </c>
      <c r="BA199" s="59">
        <v>86.299546960578809</v>
      </c>
      <c r="BB199" s="59">
        <v>53</v>
      </c>
      <c r="BC199" s="62">
        <v>0.92429214715957642</v>
      </c>
      <c r="BD199" s="63">
        <v>0.95414632558822632</v>
      </c>
    </row>
    <row r="200" spans="1:56" x14ac:dyDescent="0.25">
      <c r="A200" s="47">
        <v>40299</v>
      </c>
      <c r="B200" s="48">
        <v>3243</v>
      </c>
      <c r="C200" s="49">
        <v>15006</v>
      </c>
      <c r="D200" s="50">
        <v>6.0434956550598145</v>
      </c>
      <c r="E200" s="49">
        <v>4016</v>
      </c>
      <c r="F200" s="49">
        <v>1676</v>
      </c>
      <c r="G200" s="49">
        <v>2251</v>
      </c>
      <c r="H200" s="51">
        <v>488796990</v>
      </c>
      <c r="I200" s="52">
        <v>150816.72014810244</v>
      </c>
      <c r="J200" s="53">
        <v>135000</v>
      </c>
      <c r="K200" s="54">
        <v>207.88618136952499</v>
      </c>
      <c r="L200" s="54">
        <v>51</v>
      </c>
      <c r="M200" s="55">
        <v>0.96141159534454346</v>
      </c>
      <c r="N200" s="55">
        <v>0.97674417495727539</v>
      </c>
      <c r="O200" s="55">
        <v>0.9305037260055542</v>
      </c>
      <c r="P200" s="56">
        <v>0.9578406810760498</v>
      </c>
      <c r="Q200" s="52">
        <v>221032.37474138706</v>
      </c>
      <c r="R200" s="53">
        <v>156000</v>
      </c>
      <c r="S200" s="54">
        <v>107.21318701088423</v>
      </c>
      <c r="T200" s="54">
        <v>64</v>
      </c>
      <c r="U200" s="55">
        <v>0.97923219203948975</v>
      </c>
      <c r="V200" s="56">
        <v>1</v>
      </c>
      <c r="W200" s="53">
        <v>179896.93976814515</v>
      </c>
      <c r="X200" s="53">
        <v>135000</v>
      </c>
      <c r="Y200" s="52">
        <v>160168.97282608695</v>
      </c>
      <c r="Z200" s="53">
        <v>134000</v>
      </c>
      <c r="AA200" s="54">
        <v>87.52028639618139</v>
      </c>
      <c r="AB200" s="54">
        <v>54</v>
      </c>
      <c r="AC200" s="55">
        <v>0.91044133901596069</v>
      </c>
      <c r="AD200" s="56">
        <v>0.94467341899871826</v>
      </c>
      <c r="AE200" s="52">
        <v>178646.27987561084</v>
      </c>
      <c r="AF200" s="53">
        <v>149500</v>
      </c>
      <c r="AG200" s="54">
        <v>75.91070635273212</v>
      </c>
      <c r="AH200" s="54">
        <v>42</v>
      </c>
      <c r="AI200" s="55">
        <v>0.98716181516647339</v>
      </c>
      <c r="AJ200" s="56">
        <v>1</v>
      </c>
      <c r="AK200" s="57">
        <v>11359</v>
      </c>
      <c r="AL200" s="58">
        <v>1633294911</v>
      </c>
      <c r="AM200" s="59">
        <v>24240</v>
      </c>
      <c r="AN200" s="60">
        <v>12821</v>
      </c>
      <c r="AO200" s="61">
        <v>143839.27001321004</v>
      </c>
      <c r="AP200" s="58">
        <v>128000</v>
      </c>
      <c r="AQ200" s="59">
        <v>222.76912917143611</v>
      </c>
      <c r="AR200" s="59">
        <v>57</v>
      </c>
      <c r="AS200" s="62">
        <v>0.95660269260406494</v>
      </c>
      <c r="AT200" s="62">
        <v>0.97398263216018677</v>
      </c>
      <c r="AU200" s="62">
        <v>0.92086195945739746</v>
      </c>
      <c r="AV200" s="63">
        <v>0.9527621865272522</v>
      </c>
      <c r="AW200" s="58">
        <v>171278.47141553269</v>
      </c>
      <c r="AX200" s="58">
        <v>136500</v>
      </c>
      <c r="AY200" s="61">
        <v>156314.26684974501</v>
      </c>
      <c r="AZ200" s="58">
        <v>135900</v>
      </c>
      <c r="BA200" s="59">
        <v>85.917076214993372</v>
      </c>
      <c r="BB200" s="59">
        <v>53</v>
      </c>
      <c r="BC200" s="62">
        <v>0.92621928453445435</v>
      </c>
      <c r="BD200" s="63">
        <v>0.95587217807769775</v>
      </c>
    </row>
    <row r="201" spans="1:56" x14ac:dyDescent="0.25">
      <c r="A201" s="47">
        <v>40269</v>
      </c>
      <c r="B201" s="48">
        <v>3089</v>
      </c>
      <c r="C201" s="49">
        <v>14705</v>
      </c>
      <c r="D201" s="50">
        <v>6.0714287757873535</v>
      </c>
      <c r="E201" s="49">
        <v>6075</v>
      </c>
      <c r="F201" s="49">
        <v>4091</v>
      </c>
      <c r="G201" s="49">
        <v>2811</v>
      </c>
      <c r="H201" s="51">
        <v>450970055</v>
      </c>
      <c r="I201" s="52">
        <v>146039.52558290155</v>
      </c>
      <c r="J201" s="53">
        <v>129625</v>
      </c>
      <c r="K201" s="54">
        <v>214.42810880829015</v>
      </c>
      <c r="L201" s="54">
        <v>54</v>
      </c>
      <c r="M201" s="55">
        <v>0.95986562967300415</v>
      </c>
      <c r="N201" s="55">
        <v>0.97619283199310303</v>
      </c>
      <c r="O201" s="55">
        <v>0.92819935083389282</v>
      </c>
      <c r="P201" s="56">
        <v>0.95846647024154663</v>
      </c>
      <c r="Q201" s="52">
        <v>217445.86346328194</v>
      </c>
      <c r="R201" s="53">
        <v>157950</v>
      </c>
      <c r="S201" s="54">
        <v>102.93200362647326</v>
      </c>
      <c r="T201" s="54">
        <v>57</v>
      </c>
      <c r="U201" s="55">
        <v>0.98052453994750977</v>
      </c>
      <c r="V201" s="56">
        <v>1</v>
      </c>
      <c r="W201" s="53">
        <v>177675.89833305826</v>
      </c>
      <c r="X201" s="53">
        <v>139900</v>
      </c>
      <c r="Y201" s="52">
        <v>163914.21528631114</v>
      </c>
      <c r="Z201" s="53">
        <v>139900</v>
      </c>
      <c r="AA201" s="54">
        <v>79.449144254278735</v>
      </c>
      <c r="AB201" s="54">
        <v>48</v>
      </c>
      <c r="AC201" s="55">
        <v>0.93597233295440674</v>
      </c>
      <c r="AD201" s="56">
        <v>0.95865291357040405</v>
      </c>
      <c r="AE201" s="52">
        <v>175519.33582355033</v>
      </c>
      <c r="AF201" s="53">
        <v>149900</v>
      </c>
      <c r="AG201" s="54">
        <v>77.058697972251863</v>
      </c>
      <c r="AH201" s="54">
        <v>39</v>
      </c>
      <c r="AI201" s="55">
        <v>0.97825390100479126</v>
      </c>
      <c r="AJ201" s="56">
        <v>1</v>
      </c>
      <c r="AK201" s="57">
        <v>8116</v>
      </c>
      <c r="AL201" s="58">
        <v>1144497921</v>
      </c>
      <c r="AM201" s="59">
        <v>20224</v>
      </c>
      <c r="AN201" s="60">
        <v>11145</v>
      </c>
      <c r="AO201" s="61">
        <v>141052.24562484593</v>
      </c>
      <c r="AP201" s="58">
        <v>124950</v>
      </c>
      <c r="AQ201" s="59">
        <v>228.71497227356747</v>
      </c>
      <c r="AR201" s="59">
        <v>61</v>
      </c>
      <c r="AS201" s="62">
        <v>0.95468282699584961</v>
      </c>
      <c r="AT201" s="62">
        <v>0.97284162044525146</v>
      </c>
      <c r="AU201" s="62">
        <v>0.91701245307922363</v>
      </c>
      <c r="AV201" s="63">
        <v>0.95087718963623047</v>
      </c>
      <c r="AW201" s="58">
        <v>169580.11611044896</v>
      </c>
      <c r="AX201" s="58">
        <v>136900</v>
      </c>
      <c r="AY201" s="61">
        <v>155738.61592569214</v>
      </c>
      <c r="AZ201" s="58">
        <v>136900</v>
      </c>
      <c r="BA201" s="59">
        <v>85.67594005205062</v>
      </c>
      <c r="BB201" s="59">
        <v>52</v>
      </c>
      <c r="BC201" s="62">
        <v>0.9285779595375061</v>
      </c>
      <c r="BD201" s="63">
        <v>0.95741641521453857</v>
      </c>
    </row>
    <row r="202" spans="1:56" x14ac:dyDescent="0.25">
      <c r="A202" s="47">
        <v>40238</v>
      </c>
      <c r="B202" s="48">
        <v>2332</v>
      </c>
      <c r="C202" s="49">
        <v>14331</v>
      </c>
      <c r="D202" s="50">
        <v>6.1265406608581543</v>
      </c>
      <c r="E202" s="49">
        <v>6085</v>
      </c>
      <c r="F202" s="49">
        <v>3082</v>
      </c>
      <c r="G202" s="49">
        <v>2264</v>
      </c>
      <c r="H202" s="51">
        <v>326331119</v>
      </c>
      <c r="I202" s="52">
        <v>139936.15737564323</v>
      </c>
      <c r="J202" s="53">
        <v>125000</v>
      </c>
      <c r="K202" s="54">
        <v>217.11492281303603</v>
      </c>
      <c r="L202" s="54">
        <v>61</v>
      </c>
      <c r="M202" s="55">
        <v>0.95459657907485962</v>
      </c>
      <c r="N202" s="55">
        <v>0.97418522834777832</v>
      </c>
      <c r="O202" s="55">
        <v>0.91744601726531982</v>
      </c>
      <c r="P202" s="56">
        <v>0.9513888955116272</v>
      </c>
      <c r="Q202" s="52">
        <v>213218.31137611205</v>
      </c>
      <c r="R202" s="53">
        <v>155000</v>
      </c>
      <c r="S202" s="54">
        <v>107.19061139504069</v>
      </c>
      <c r="T202" s="54">
        <v>58</v>
      </c>
      <c r="U202" s="55">
        <v>0.97974085807800293</v>
      </c>
      <c r="V202" s="56">
        <v>1</v>
      </c>
      <c r="W202" s="53">
        <v>170203.17380519267</v>
      </c>
      <c r="X202" s="53">
        <v>139900</v>
      </c>
      <c r="Y202" s="52">
        <v>154748.32237056334</v>
      </c>
      <c r="Z202" s="53">
        <v>137900</v>
      </c>
      <c r="AA202" s="54">
        <v>82.570408825438022</v>
      </c>
      <c r="AB202" s="54">
        <v>48</v>
      </c>
      <c r="AC202" s="55">
        <v>0.93344444036483765</v>
      </c>
      <c r="AD202" s="56">
        <v>0.96296298503875732</v>
      </c>
      <c r="AE202" s="52">
        <v>162362.18772084804</v>
      </c>
      <c r="AF202" s="53">
        <v>142900</v>
      </c>
      <c r="AG202" s="54">
        <v>84.170936395759711</v>
      </c>
      <c r="AH202" s="54">
        <v>47</v>
      </c>
      <c r="AI202" s="55">
        <v>0.97437894344329834</v>
      </c>
      <c r="AJ202" s="56">
        <v>1</v>
      </c>
      <c r="AK202" s="57">
        <v>5027</v>
      </c>
      <c r="AL202" s="58">
        <v>693527866</v>
      </c>
      <c r="AM202" s="59">
        <v>14149</v>
      </c>
      <c r="AN202" s="60">
        <v>7054</v>
      </c>
      <c r="AO202" s="61">
        <v>137988.03541583766</v>
      </c>
      <c r="AP202" s="58">
        <v>120000</v>
      </c>
      <c r="AQ202" s="59">
        <v>237.49114780186991</v>
      </c>
      <c r="AR202" s="59">
        <v>66</v>
      </c>
      <c r="AS202" s="62">
        <v>0.95150262117385864</v>
      </c>
      <c r="AT202" s="62">
        <v>0.97050917148590088</v>
      </c>
      <c r="AU202" s="62">
        <v>0.91014844179153442</v>
      </c>
      <c r="AV202" s="63">
        <v>0.9460216760635376</v>
      </c>
      <c r="AW202" s="58">
        <v>166095.54237408537</v>
      </c>
      <c r="AX202" s="58">
        <v>135000</v>
      </c>
      <c r="AY202" s="61">
        <v>150999.79629629629</v>
      </c>
      <c r="AZ202" s="58">
        <v>134900</v>
      </c>
      <c r="BA202" s="59">
        <v>89.286828300014179</v>
      </c>
      <c r="BB202" s="59">
        <v>56</v>
      </c>
      <c r="BC202" s="62">
        <v>0.92429006099700928</v>
      </c>
      <c r="BD202" s="63">
        <v>0.95655405521392822</v>
      </c>
    </row>
    <row r="203" spans="1:56" x14ac:dyDescent="0.25">
      <c r="A203" s="47">
        <v>40210</v>
      </c>
      <c r="B203" s="48">
        <v>1532</v>
      </c>
      <c r="C203" s="49">
        <v>12944</v>
      </c>
      <c r="D203" s="50">
        <v>5.5887455940246582</v>
      </c>
      <c r="E203" s="49">
        <v>4120</v>
      </c>
      <c r="F203" s="49">
        <v>2231</v>
      </c>
      <c r="G203" s="49">
        <v>1801</v>
      </c>
      <c r="H203" s="51">
        <v>199567353</v>
      </c>
      <c r="I203" s="52">
        <v>130350.9817112998</v>
      </c>
      <c r="J203" s="53">
        <v>112800</v>
      </c>
      <c r="K203" s="54">
        <v>250.21214099216709</v>
      </c>
      <c r="L203" s="54">
        <v>70</v>
      </c>
      <c r="M203" s="55">
        <v>0.9480750560760498</v>
      </c>
      <c r="N203" s="55">
        <v>0.96774190664291382</v>
      </c>
      <c r="O203" s="55">
        <v>0.90384787321090698</v>
      </c>
      <c r="P203" s="56">
        <v>0.94113898277282715</v>
      </c>
      <c r="Q203" s="52">
        <v>209686.56104528141</v>
      </c>
      <c r="R203" s="53">
        <v>150000</v>
      </c>
      <c r="S203" s="54">
        <v>116.87304274227677</v>
      </c>
      <c r="T203" s="54">
        <v>77</v>
      </c>
      <c r="U203" s="55">
        <v>0.98195749521255493</v>
      </c>
      <c r="V203" s="56">
        <v>1</v>
      </c>
      <c r="W203" s="53">
        <v>168253.09361287177</v>
      </c>
      <c r="X203" s="53">
        <v>135675</v>
      </c>
      <c r="Y203" s="52">
        <v>146448.16479063485</v>
      </c>
      <c r="Z203" s="53">
        <v>129950</v>
      </c>
      <c r="AA203" s="54">
        <v>90.738116591928247</v>
      </c>
      <c r="AB203" s="54">
        <v>59</v>
      </c>
      <c r="AC203" s="55">
        <v>0.9214555025100708</v>
      </c>
      <c r="AD203" s="56">
        <v>0.95369213819503784</v>
      </c>
      <c r="AE203" s="52">
        <v>158542.026096613</v>
      </c>
      <c r="AF203" s="53">
        <v>137985</v>
      </c>
      <c r="AG203" s="54">
        <v>94.630205441421438</v>
      </c>
      <c r="AH203" s="54">
        <v>64</v>
      </c>
      <c r="AI203" s="55">
        <v>1.0131571292877197</v>
      </c>
      <c r="AJ203" s="56">
        <v>1</v>
      </c>
      <c r="AK203" s="57">
        <v>2695</v>
      </c>
      <c r="AL203" s="58">
        <v>367196747</v>
      </c>
      <c r="AM203" s="59">
        <v>8064</v>
      </c>
      <c r="AN203" s="60">
        <v>3972</v>
      </c>
      <c r="AO203" s="61">
        <v>136301.68782479584</v>
      </c>
      <c r="AP203" s="58">
        <v>115500</v>
      </c>
      <c r="AQ203" s="59">
        <v>255.12282003710575</v>
      </c>
      <c r="AR203" s="59">
        <v>68</v>
      </c>
      <c r="AS203" s="62">
        <v>0.94881778955459595</v>
      </c>
      <c r="AT203" s="62">
        <v>0.96712327003479004</v>
      </c>
      <c r="AU203" s="62">
        <v>0.90380710363388062</v>
      </c>
      <c r="AV203" s="63">
        <v>0.94022834300994873</v>
      </c>
      <c r="AW203" s="58">
        <v>163002.28617683687</v>
      </c>
      <c r="AX203" s="58">
        <v>133825</v>
      </c>
      <c r="AY203" s="61">
        <v>148084.69789820208</v>
      </c>
      <c r="AZ203" s="58">
        <v>129999</v>
      </c>
      <c r="BA203" s="59">
        <v>94.499622261395118</v>
      </c>
      <c r="BB203" s="59">
        <v>65</v>
      </c>
      <c r="BC203" s="62">
        <v>0.91717332601547241</v>
      </c>
      <c r="BD203" s="63">
        <v>0.95061397552490234</v>
      </c>
    </row>
    <row r="204" spans="1:56" x14ac:dyDescent="0.25">
      <c r="A204" s="47">
        <v>40179</v>
      </c>
      <c r="B204" s="48">
        <v>1163</v>
      </c>
      <c r="C204" s="49">
        <v>12325</v>
      </c>
      <c r="D204" s="50">
        <v>5.315363883972168</v>
      </c>
      <c r="E204" s="49">
        <v>3944</v>
      </c>
      <c r="F204" s="49">
        <v>1741</v>
      </c>
      <c r="G204" s="49">
        <v>1493</v>
      </c>
      <c r="H204" s="51">
        <v>167629394</v>
      </c>
      <c r="I204" s="52">
        <v>144135.33447979364</v>
      </c>
      <c r="J204" s="53">
        <v>119900</v>
      </c>
      <c r="K204" s="54">
        <v>261.59157351676697</v>
      </c>
      <c r="L204" s="54">
        <v>65</v>
      </c>
      <c r="M204" s="55">
        <v>0.94979065656661987</v>
      </c>
      <c r="N204" s="55">
        <v>0.96632504463195801</v>
      </c>
      <c r="O204" s="55">
        <v>0.90375357866287231</v>
      </c>
      <c r="P204" s="56">
        <v>0.93939393758773804</v>
      </c>
      <c r="Q204" s="52">
        <v>206771.09566968781</v>
      </c>
      <c r="R204" s="53">
        <v>149950</v>
      </c>
      <c r="S204" s="54">
        <v>122.54733661593554</v>
      </c>
      <c r="T204" s="54">
        <v>90</v>
      </c>
      <c r="U204" s="55">
        <v>0.98079115152359009</v>
      </c>
      <c r="V204" s="56">
        <v>1</v>
      </c>
      <c r="W204" s="53">
        <v>157518.88187372708</v>
      </c>
      <c r="X204" s="53">
        <v>129900</v>
      </c>
      <c r="Y204" s="52">
        <v>150188.13541666666</v>
      </c>
      <c r="Z204" s="53">
        <v>132250</v>
      </c>
      <c r="AA204" s="54">
        <v>99.317633543940261</v>
      </c>
      <c r="AB204" s="54">
        <v>70</v>
      </c>
      <c r="AC204" s="55">
        <v>0.91164058446884155</v>
      </c>
      <c r="AD204" s="56">
        <v>0.94674557447433472</v>
      </c>
      <c r="AE204" s="52">
        <v>158102.14601473542</v>
      </c>
      <c r="AF204" s="53">
        <v>131950</v>
      </c>
      <c r="AG204" s="54">
        <v>97.268586738111182</v>
      </c>
      <c r="AH204" s="54">
        <v>67</v>
      </c>
      <c r="AI204" s="55">
        <v>1.8969293832778931</v>
      </c>
      <c r="AJ204" s="56">
        <v>1</v>
      </c>
      <c r="AK204" s="57">
        <v>1163</v>
      </c>
      <c r="AL204" s="58">
        <v>167629394</v>
      </c>
      <c r="AM204" s="59">
        <v>3944</v>
      </c>
      <c r="AN204" s="60">
        <v>1741</v>
      </c>
      <c r="AO204" s="61">
        <v>144135.33447979364</v>
      </c>
      <c r="AP204" s="58">
        <v>119900</v>
      </c>
      <c r="AQ204" s="59">
        <v>261.59157351676697</v>
      </c>
      <c r="AR204" s="59">
        <v>65</v>
      </c>
      <c r="AS204" s="62">
        <v>0.94979065656661987</v>
      </c>
      <c r="AT204" s="62">
        <v>0.96632504463195801</v>
      </c>
      <c r="AU204" s="62">
        <v>0.90375357866287231</v>
      </c>
      <c r="AV204" s="63">
        <v>0.93939393758773804</v>
      </c>
      <c r="AW204" s="58">
        <v>157518.88187372708</v>
      </c>
      <c r="AX204" s="58">
        <v>129900</v>
      </c>
      <c r="AY204" s="61">
        <v>150188.13541666666</v>
      </c>
      <c r="AZ204" s="58">
        <v>132250</v>
      </c>
      <c r="BA204" s="59">
        <v>99.317633543940261</v>
      </c>
      <c r="BB204" s="59">
        <v>70</v>
      </c>
      <c r="BC204" s="62">
        <v>0.91164058446884155</v>
      </c>
      <c r="BD204" s="63">
        <v>0.94674557447433472</v>
      </c>
    </row>
    <row r="205" spans="1:56" x14ac:dyDescent="0.25">
      <c r="A205" s="47">
        <v>40148</v>
      </c>
      <c r="B205" s="48">
        <v>1836</v>
      </c>
      <c r="E205" s="49">
        <v>2360</v>
      </c>
      <c r="F205" s="49">
        <v>1284</v>
      </c>
      <c r="H205" s="51">
        <v>253216175</v>
      </c>
      <c r="I205" s="52">
        <v>137917.30664488018</v>
      </c>
      <c r="J205" s="53">
        <v>112500</v>
      </c>
      <c r="K205" s="54">
        <v>251.41394335511981</v>
      </c>
      <c r="L205" s="54">
        <v>61</v>
      </c>
      <c r="M205" s="55">
        <v>0.94754326343536377</v>
      </c>
      <c r="N205" s="55">
        <v>0.96907216310501099</v>
      </c>
      <c r="O205" s="55">
        <v>0.90470731258392334</v>
      </c>
      <c r="P205" s="56">
        <v>0.9440000057220459</v>
      </c>
      <c r="W205" s="53">
        <v>144851.2006802721</v>
      </c>
      <c r="X205" s="53">
        <v>118000</v>
      </c>
      <c r="Y205" s="52">
        <v>151032.65781249999</v>
      </c>
      <c r="Z205" s="53">
        <v>123450</v>
      </c>
      <c r="AA205" s="54">
        <v>91.64174454828661</v>
      </c>
      <c r="AB205" s="54">
        <v>62.5</v>
      </c>
      <c r="AC205" s="55">
        <v>0.89647036790847778</v>
      </c>
      <c r="AD205" s="56">
        <v>0.93866664171218872</v>
      </c>
      <c r="AK205" s="57">
        <v>27858</v>
      </c>
      <c r="AL205" s="58">
        <v>4016133617</v>
      </c>
      <c r="AM205" s="59">
        <v>49018</v>
      </c>
      <c r="AN205" s="60">
        <v>26861</v>
      </c>
      <c r="AO205" s="61">
        <v>144179.98984024412</v>
      </c>
      <c r="AP205" s="58">
        <v>125750</v>
      </c>
      <c r="AQ205" s="59">
        <v>236.95372464548555</v>
      </c>
      <c r="AR205" s="59">
        <v>58</v>
      </c>
      <c r="AS205" s="62">
        <v>0.95663672685623169</v>
      </c>
      <c r="AT205" s="62">
        <v>0.97368419170379639</v>
      </c>
      <c r="AU205" s="62">
        <v>0.91851639747619629</v>
      </c>
      <c r="AV205" s="63">
        <v>0.95172411203384399</v>
      </c>
      <c r="AW205" s="58">
        <v>168259.80669760596</v>
      </c>
      <c r="AX205" s="58">
        <v>134950</v>
      </c>
      <c r="AY205" s="61">
        <v>153039.13694029851</v>
      </c>
      <c r="AZ205" s="58">
        <v>130000</v>
      </c>
      <c r="BA205" s="59">
        <v>84.898730406939947</v>
      </c>
      <c r="BB205" s="59">
        <v>55</v>
      </c>
      <c r="BC205" s="62">
        <v>0.9195786714553833</v>
      </c>
      <c r="BD205" s="63">
        <v>0.9523809552192688</v>
      </c>
    </row>
    <row r="206" spans="1:56" x14ac:dyDescent="0.25">
      <c r="A206" s="47">
        <v>40118</v>
      </c>
      <c r="B206" s="48">
        <v>2595</v>
      </c>
      <c r="E206" s="49">
        <v>2970</v>
      </c>
      <c r="F206" s="49">
        <v>1554</v>
      </c>
      <c r="H206" s="51">
        <v>372456451</v>
      </c>
      <c r="I206" s="52">
        <v>143639.2020825299</v>
      </c>
      <c r="J206" s="53">
        <v>125000</v>
      </c>
      <c r="K206" s="54">
        <v>199.94566473988439</v>
      </c>
      <c r="L206" s="54">
        <v>55</v>
      </c>
      <c r="M206" s="55">
        <v>0.95875203609466553</v>
      </c>
      <c r="N206" s="55">
        <v>0.97452670335769653</v>
      </c>
      <c r="O206" s="55">
        <v>0.92410868406295776</v>
      </c>
      <c r="P206" s="56">
        <v>0.95230525732040405</v>
      </c>
      <c r="W206" s="53">
        <v>156178.19756427605</v>
      </c>
      <c r="X206" s="53">
        <v>129000</v>
      </c>
      <c r="Y206" s="52">
        <v>145571.05863402062</v>
      </c>
      <c r="Z206" s="53">
        <v>120000</v>
      </c>
      <c r="AA206" s="54">
        <v>89.043114543114541</v>
      </c>
      <c r="AB206" s="54">
        <v>56</v>
      </c>
      <c r="AC206" s="55">
        <v>0.90898430347442627</v>
      </c>
      <c r="AD206" s="56">
        <v>0.94512194395065308</v>
      </c>
      <c r="AK206" s="57">
        <v>26022</v>
      </c>
      <c r="AL206" s="58">
        <v>3762917442</v>
      </c>
      <c r="AM206" s="59">
        <v>46658</v>
      </c>
      <c r="AN206" s="60">
        <v>25577</v>
      </c>
      <c r="AO206" s="61">
        <v>144621.90868211692</v>
      </c>
      <c r="AP206" s="58">
        <v>126900</v>
      </c>
      <c r="AQ206" s="59">
        <v>235.93335639340481</v>
      </c>
      <c r="AR206" s="59">
        <v>58</v>
      </c>
      <c r="AS206" s="62">
        <v>0.95727819204330444</v>
      </c>
      <c r="AT206" s="62">
        <v>0.97398263216018677</v>
      </c>
      <c r="AU206" s="62">
        <v>0.91948801279067993</v>
      </c>
      <c r="AV206" s="63">
        <v>0.9523809552192688</v>
      </c>
      <c r="AW206" s="58">
        <v>169442.27789351603</v>
      </c>
      <c r="AX206" s="58">
        <v>135000</v>
      </c>
      <c r="AY206" s="61">
        <v>153139.77539184954</v>
      </c>
      <c r="AZ206" s="58">
        <v>131900</v>
      </c>
      <c r="BA206" s="59">
        <v>84.560195503421312</v>
      </c>
      <c r="BB206" s="59">
        <v>54</v>
      </c>
      <c r="BC206" s="62">
        <v>0.92073571681976318</v>
      </c>
      <c r="BD206" s="63">
        <v>0.95314830541610718</v>
      </c>
    </row>
    <row r="207" spans="1:56" x14ac:dyDescent="0.25">
      <c r="A207" s="47">
        <v>40087</v>
      </c>
      <c r="B207" s="48">
        <v>2710</v>
      </c>
      <c r="E207" s="49">
        <v>4102</v>
      </c>
      <c r="F207" s="49">
        <v>2490</v>
      </c>
      <c r="H207" s="51">
        <v>392387258</v>
      </c>
      <c r="I207" s="52">
        <v>144792.34612546125</v>
      </c>
      <c r="J207" s="53">
        <v>128700</v>
      </c>
      <c r="K207" s="54">
        <v>234.64059040590405</v>
      </c>
      <c r="L207" s="54">
        <v>55</v>
      </c>
      <c r="M207" s="55">
        <v>0.96160554885864258</v>
      </c>
      <c r="N207" s="55">
        <v>0.97676277160644531</v>
      </c>
      <c r="O207" s="55">
        <v>0.92686820030212402</v>
      </c>
      <c r="P207" s="56">
        <v>0.9561612606048584</v>
      </c>
      <c r="W207" s="53">
        <v>158812.01660561661</v>
      </c>
      <c r="X207" s="53">
        <v>125500</v>
      </c>
      <c r="Y207" s="52">
        <v>147432.5</v>
      </c>
      <c r="Z207" s="53">
        <v>125000</v>
      </c>
      <c r="AA207" s="54">
        <v>80.971485943775107</v>
      </c>
      <c r="AB207" s="54">
        <v>53</v>
      </c>
      <c r="AC207" s="55">
        <v>0.91910099983215332</v>
      </c>
      <c r="AD207" s="56">
        <v>0.9478907585144043</v>
      </c>
      <c r="AK207" s="57">
        <v>23427</v>
      </c>
      <c r="AL207" s="58">
        <v>3390460991</v>
      </c>
      <c r="AM207" s="59">
        <v>43688</v>
      </c>
      <c r="AN207" s="60">
        <v>24023</v>
      </c>
      <c r="AO207" s="61">
        <v>144730.68347135661</v>
      </c>
      <c r="AP207" s="58">
        <v>127000</v>
      </c>
      <c r="AQ207" s="59">
        <v>239.92021004098362</v>
      </c>
      <c r="AR207" s="59">
        <v>58</v>
      </c>
      <c r="AS207" s="62">
        <v>0.9571155309677124</v>
      </c>
      <c r="AT207" s="62">
        <v>0.97393274307250977</v>
      </c>
      <c r="AU207" s="62">
        <v>0.91897767782211304</v>
      </c>
      <c r="AV207" s="63">
        <v>0.9523809552192688</v>
      </c>
      <c r="AW207" s="58">
        <v>170341.45508542599</v>
      </c>
      <c r="AX207" s="58">
        <v>135900</v>
      </c>
      <c r="AY207" s="61">
        <v>153629.87253838452</v>
      </c>
      <c r="AZ207" s="58">
        <v>132900</v>
      </c>
      <c r="BA207" s="59">
        <v>84.270180258940087</v>
      </c>
      <c r="BB207" s="59">
        <v>54</v>
      </c>
      <c r="BC207" s="62">
        <v>0.92149585485458374</v>
      </c>
      <c r="BD207" s="63">
        <v>0.95367848873138428</v>
      </c>
    </row>
    <row r="208" spans="1:56" x14ac:dyDescent="0.25">
      <c r="A208" s="47">
        <v>40057</v>
      </c>
      <c r="B208" s="48">
        <v>2526</v>
      </c>
      <c r="E208" s="49">
        <v>4408</v>
      </c>
      <c r="F208" s="49">
        <v>2394</v>
      </c>
      <c r="H208" s="51">
        <v>359831802</v>
      </c>
      <c r="I208" s="52">
        <v>142451.22802850357</v>
      </c>
      <c r="J208" s="53">
        <v>123150</v>
      </c>
      <c r="K208" s="54">
        <v>235.98297703879652</v>
      </c>
      <c r="L208" s="54">
        <v>56</v>
      </c>
      <c r="M208" s="55">
        <v>0.95711648464202881</v>
      </c>
      <c r="N208" s="55">
        <v>0.97500002384185791</v>
      </c>
      <c r="O208" s="55">
        <v>0.92008113861083984</v>
      </c>
      <c r="P208" s="56">
        <v>0.95283466577529907</v>
      </c>
      <c r="W208" s="53">
        <v>162765.58100431721</v>
      </c>
      <c r="X208" s="53">
        <v>134900</v>
      </c>
      <c r="Y208" s="52">
        <v>153460.26485355649</v>
      </c>
      <c r="Z208" s="53">
        <v>129975</v>
      </c>
      <c r="AA208" s="54">
        <v>81.122807017543863</v>
      </c>
      <c r="AB208" s="54">
        <v>52</v>
      </c>
      <c r="AC208" s="55">
        <v>0.92848700284957886</v>
      </c>
      <c r="AD208" s="56">
        <v>0.95815646648406982</v>
      </c>
      <c r="AK208" s="57">
        <v>20717</v>
      </c>
      <c r="AL208" s="58">
        <v>2998073733</v>
      </c>
      <c r="AM208" s="59">
        <v>39586</v>
      </c>
      <c r="AN208" s="60">
        <v>21533</v>
      </c>
      <c r="AO208" s="61">
        <v>144722.61696273412</v>
      </c>
      <c r="AP208" s="58">
        <v>127000</v>
      </c>
      <c r="AQ208" s="59">
        <v>240.61093946123395</v>
      </c>
      <c r="AR208" s="59">
        <v>58</v>
      </c>
      <c r="AS208" s="62">
        <v>0.9565277099609375</v>
      </c>
      <c r="AT208" s="62">
        <v>0.97354495525360107</v>
      </c>
      <c r="AU208" s="62">
        <v>0.91794252395629883</v>
      </c>
      <c r="AV208" s="63">
        <v>0.95161288976669312</v>
      </c>
      <c r="AW208" s="58">
        <v>171536.41966590736</v>
      </c>
      <c r="AX208" s="58">
        <v>137500</v>
      </c>
      <c r="AY208" s="61">
        <v>154343.84491903963</v>
      </c>
      <c r="AZ208" s="58">
        <v>134900</v>
      </c>
      <c r="BA208" s="59">
        <v>84.651665041103527</v>
      </c>
      <c r="BB208" s="59">
        <v>54</v>
      </c>
      <c r="BC208" s="62">
        <v>0.92177188396453857</v>
      </c>
      <c r="BD208" s="63">
        <v>0.9541284441947937</v>
      </c>
    </row>
    <row r="209" spans="1:56" x14ac:dyDescent="0.25">
      <c r="A209" s="47">
        <v>40026</v>
      </c>
      <c r="B209" s="48">
        <v>2669</v>
      </c>
      <c r="E209" s="49">
        <v>4563</v>
      </c>
      <c r="F209" s="49">
        <v>2593</v>
      </c>
      <c r="H209" s="51">
        <v>392864990</v>
      </c>
      <c r="I209" s="52">
        <v>147195.57512176846</v>
      </c>
      <c r="J209" s="53">
        <v>130000</v>
      </c>
      <c r="K209" s="54">
        <v>192.3223388305847</v>
      </c>
      <c r="L209" s="54">
        <v>53</v>
      </c>
      <c r="M209" s="55">
        <v>0.95917606353759766</v>
      </c>
      <c r="N209" s="55">
        <v>0.97468352317810059</v>
      </c>
      <c r="O209" s="55">
        <v>0.9234088659286499</v>
      </c>
      <c r="P209" s="56">
        <v>0.95218920707702637</v>
      </c>
      <c r="W209" s="53">
        <v>159724.65227923365</v>
      </c>
      <c r="X209" s="53">
        <v>129900</v>
      </c>
      <c r="Y209" s="52">
        <v>152213.2806949807</v>
      </c>
      <c r="Z209" s="53">
        <v>131997.5</v>
      </c>
      <c r="AA209" s="54">
        <v>82.290782876976479</v>
      </c>
      <c r="AB209" s="54">
        <v>52</v>
      </c>
      <c r="AC209" s="55">
        <v>0.92401218414306641</v>
      </c>
      <c r="AD209" s="56">
        <v>0.9529411792755127</v>
      </c>
      <c r="AK209" s="57">
        <v>18191</v>
      </c>
      <c r="AL209" s="58">
        <v>2638241931</v>
      </c>
      <c r="AM209" s="59">
        <v>35178</v>
      </c>
      <c r="AN209" s="60">
        <v>19139</v>
      </c>
      <c r="AO209" s="61">
        <v>145038.03908741067</v>
      </c>
      <c r="AP209" s="58">
        <v>127000</v>
      </c>
      <c r="AQ209" s="59">
        <v>241.25368374752586</v>
      </c>
      <c r="AR209" s="59">
        <v>59</v>
      </c>
      <c r="AS209" s="62">
        <v>0.95644587278366089</v>
      </c>
      <c r="AT209" s="62">
        <v>0.97333335876464844</v>
      </c>
      <c r="AU209" s="62">
        <v>0.91764557361602783</v>
      </c>
      <c r="AV209" s="63">
        <v>0.95145392417907715</v>
      </c>
      <c r="AW209" s="58">
        <v>172635.8659887778</v>
      </c>
      <c r="AX209" s="58">
        <v>138000</v>
      </c>
      <c r="AY209" s="61">
        <v>154454.39650298399</v>
      </c>
      <c r="AZ209" s="58">
        <v>134900</v>
      </c>
      <c r="BA209" s="59">
        <v>85.093118043580503</v>
      </c>
      <c r="BB209" s="59">
        <v>54</v>
      </c>
      <c r="BC209" s="62">
        <v>0.92093002796173096</v>
      </c>
      <c r="BD209" s="63">
        <v>0.95367449522018433</v>
      </c>
    </row>
    <row r="210" spans="1:56" x14ac:dyDescent="0.25">
      <c r="A210" s="47">
        <v>39995</v>
      </c>
      <c r="B210" s="48">
        <v>3085</v>
      </c>
      <c r="E210" s="49">
        <v>4644</v>
      </c>
      <c r="F210" s="49">
        <v>2657</v>
      </c>
      <c r="H210" s="51">
        <v>472805070</v>
      </c>
      <c r="I210" s="52">
        <v>153259.34197730955</v>
      </c>
      <c r="J210" s="53">
        <v>134000</v>
      </c>
      <c r="K210" s="54">
        <v>223.92674230145866</v>
      </c>
      <c r="L210" s="54">
        <v>55</v>
      </c>
      <c r="M210" s="55">
        <v>0.96190232038497925</v>
      </c>
      <c r="N210" s="55">
        <v>0.97619044780731201</v>
      </c>
      <c r="O210" s="55">
        <v>0.93021726608276367</v>
      </c>
      <c r="P210" s="56">
        <v>0.95901638269424438</v>
      </c>
      <c r="W210" s="53">
        <v>166408.73868046573</v>
      </c>
      <c r="X210" s="53">
        <v>133250</v>
      </c>
      <c r="Y210" s="52">
        <v>156416.38783987914</v>
      </c>
      <c r="Z210" s="53">
        <v>134925</v>
      </c>
      <c r="AA210" s="54">
        <v>81.637184794881449</v>
      </c>
      <c r="AB210" s="54">
        <v>51</v>
      </c>
      <c r="AC210" s="55">
        <v>0.92354279756546021</v>
      </c>
      <c r="AD210" s="56">
        <v>0.95261967182159424</v>
      </c>
      <c r="AK210" s="57">
        <v>15522</v>
      </c>
      <c r="AL210" s="58">
        <v>2245376941</v>
      </c>
      <c r="AM210" s="59">
        <v>30615</v>
      </c>
      <c r="AN210" s="60">
        <v>16546</v>
      </c>
      <c r="AO210" s="61">
        <v>144667.02796211586</v>
      </c>
      <c r="AP210" s="58">
        <v>126700</v>
      </c>
      <c r="AQ210" s="59">
        <v>249.66533505154638</v>
      </c>
      <c r="AR210" s="59">
        <v>60</v>
      </c>
      <c r="AS210" s="62">
        <v>0.95597696304321289</v>
      </c>
      <c r="AT210" s="62">
        <v>0.97312325239181519</v>
      </c>
      <c r="AU210" s="62">
        <v>0.91665518283843994</v>
      </c>
      <c r="AV210" s="63">
        <v>0.95129525661468506</v>
      </c>
      <c r="AW210" s="58">
        <v>174553.87899110181</v>
      </c>
      <c r="AX210" s="58">
        <v>139500</v>
      </c>
      <c r="AY210" s="61">
        <v>154805.9281128876</v>
      </c>
      <c r="AZ210" s="58">
        <v>134900</v>
      </c>
      <c r="BA210" s="59">
        <v>85.532338007736939</v>
      </c>
      <c r="BB210" s="59">
        <v>55</v>
      </c>
      <c r="BC210" s="62">
        <v>0.92044764757156372</v>
      </c>
      <c r="BD210" s="63">
        <v>0.95384615659713745</v>
      </c>
    </row>
    <row r="211" spans="1:56" x14ac:dyDescent="0.25">
      <c r="A211" s="47">
        <v>39965</v>
      </c>
      <c r="B211" s="48">
        <v>3016</v>
      </c>
      <c r="E211" s="49">
        <v>4802</v>
      </c>
      <c r="F211" s="49">
        <v>2715</v>
      </c>
      <c r="H211" s="51">
        <v>474150411</v>
      </c>
      <c r="I211" s="52">
        <v>157211.674734748</v>
      </c>
      <c r="J211" s="53">
        <v>137500</v>
      </c>
      <c r="K211" s="54">
        <v>243.76525198938992</v>
      </c>
      <c r="L211" s="54">
        <v>54</v>
      </c>
      <c r="M211" s="55">
        <v>0.96319448947906494</v>
      </c>
      <c r="N211" s="55">
        <v>0.97669577598571777</v>
      </c>
      <c r="O211" s="55">
        <v>0.93162113428115845</v>
      </c>
      <c r="P211" s="56">
        <v>0.96164536476135254</v>
      </c>
      <c r="W211" s="53">
        <v>175836.13600333751</v>
      </c>
      <c r="X211" s="53">
        <v>139500</v>
      </c>
      <c r="Y211" s="52">
        <v>157103.87407680944</v>
      </c>
      <c r="Z211" s="53">
        <v>137000</v>
      </c>
      <c r="AA211" s="54">
        <v>81.818416206261517</v>
      </c>
      <c r="AB211" s="54">
        <v>51</v>
      </c>
      <c r="AC211" s="55">
        <v>0.93065899610519409</v>
      </c>
      <c r="AD211" s="56">
        <v>0.96122777462005615</v>
      </c>
      <c r="AK211" s="57">
        <v>12437</v>
      </c>
      <c r="AL211" s="58">
        <v>1772571871</v>
      </c>
      <c r="AM211" s="59">
        <v>25971</v>
      </c>
      <c r="AN211" s="60">
        <v>13889</v>
      </c>
      <c r="AO211" s="61">
        <v>142535.53160180122</v>
      </c>
      <c r="AP211" s="58">
        <v>125000</v>
      </c>
      <c r="AQ211" s="59">
        <v>256.05082428628867</v>
      </c>
      <c r="AR211" s="59">
        <v>61</v>
      </c>
      <c r="AS211" s="62">
        <v>0.95450836420059204</v>
      </c>
      <c r="AT211" s="62">
        <v>0.97222220897674561</v>
      </c>
      <c r="AU211" s="62">
        <v>0.91328686475753784</v>
      </c>
      <c r="AV211" s="63">
        <v>0.94890511035919189</v>
      </c>
      <c r="AW211" s="58">
        <v>176010.76910914</v>
      </c>
      <c r="AX211" s="58">
        <v>139900</v>
      </c>
      <c r="AY211" s="61">
        <v>154498.33309290247</v>
      </c>
      <c r="AZ211" s="58">
        <v>134900</v>
      </c>
      <c r="BA211" s="59">
        <v>86.277597753294444</v>
      </c>
      <c r="BB211" s="59">
        <v>55</v>
      </c>
      <c r="BC211" s="62">
        <v>0.91985547542572021</v>
      </c>
      <c r="BD211" s="63">
        <v>0.95386922359466553</v>
      </c>
    </row>
    <row r="212" spans="1:56" x14ac:dyDescent="0.25">
      <c r="A212" s="47">
        <v>39934</v>
      </c>
      <c r="B212" s="48">
        <v>2511</v>
      </c>
      <c r="E212" s="49">
        <v>4563</v>
      </c>
      <c r="F212" s="49">
        <v>2690</v>
      </c>
      <c r="H212" s="51">
        <v>375369991</v>
      </c>
      <c r="I212" s="52">
        <v>149490.23934687374</v>
      </c>
      <c r="J212" s="53">
        <v>130000</v>
      </c>
      <c r="K212" s="54">
        <v>251.50239043824701</v>
      </c>
      <c r="L212" s="54">
        <v>57</v>
      </c>
      <c r="M212" s="55">
        <v>0.95700585842132568</v>
      </c>
      <c r="N212" s="55">
        <v>0.97487437725067139</v>
      </c>
      <c r="O212" s="55">
        <v>0.92134779691696167</v>
      </c>
      <c r="P212" s="56">
        <v>0.95333331823348999</v>
      </c>
      <c r="W212" s="53">
        <v>172123.0375494071</v>
      </c>
      <c r="X212" s="53">
        <v>139900</v>
      </c>
      <c r="Y212" s="52">
        <v>164239.43885160328</v>
      </c>
      <c r="Z212" s="53">
        <v>140000</v>
      </c>
      <c r="AA212" s="54">
        <v>86.477500929713642</v>
      </c>
      <c r="AB212" s="54">
        <v>53</v>
      </c>
      <c r="AC212" s="55">
        <v>0.93086117506027222</v>
      </c>
      <c r="AD212" s="56">
        <v>0.95965272188186646</v>
      </c>
      <c r="AK212" s="57">
        <v>9421</v>
      </c>
      <c r="AL212" s="58">
        <v>1298421460</v>
      </c>
      <c r="AM212" s="59">
        <v>21169</v>
      </c>
      <c r="AN212" s="60">
        <v>11174</v>
      </c>
      <c r="AO212" s="61">
        <v>137836.67303609342</v>
      </c>
      <c r="AP212" s="58">
        <v>120800</v>
      </c>
      <c r="AQ212" s="59">
        <v>259.98471175283998</v>
      </c>
      <c r="AR212" s="59">
        <v>63</v>
      </c>
      <c r="AS212" s="62">
        <v>0.95172727108001709</v>
      </c>
      <c r="AT212" s="62">
        <v>0.97023004293441772</v>
      </c>
      <c r="AU212" s="62">
        <v>0.9074210524559021</v>
      </c>
      <c r="AV212" s="63">
        <v>0.94339621067047119</v>
      </c>
      <c r="AW212" s="58">
        <v>176050.378832324</v>
      </c>
      <c r="AX212" s="58">
        <v>139900</v>
      </c>
      <c r="AY212" s="61">
        <v>153865.86581211904</v>
      </c>
      <c r="AZ212" s="58">
        <v>134500</v>
      </c>
      <c r="BA212" s="59">
        <v>87.361260293591116</v>
      </c>
      <c r="BB212" s="59">
        <v>56</v>
      </c>
      <c r="BC212" s="62">
        <v>0.91723132133483887</v>
      </c>
      <c r="BD212" s="63">
        <v>0.95195943117141724</v>
      </c>
    </row>
    <row r="213" spans="1:56" x14ac:dyDescent="0.25">
      <c r="A213" s="47">
        <v>39904</v>
      </c>
      <c r="B213" s="48">
        <v>2095</v>
      </c>
      <c r="E213" s="49">
        <v>4541</v>
      </c>
      <c r="F213" s="49">
        <v>2591</v>
      </c>
      <c r="H213" s="51">
        <v>293022497</v>
      </c>
      <c r="I213" s="52">
        <v>139867.54033412889</v>
      </c>
      <c r="J213" s="53">
        <v>121500</v>
      </c>
      <c r="K213" s="54">
        <v>267.02960840496655</v>
      </c>
      <c r="L213" s="54">
        <v>57</v>
      </c>
      <c r="M213" s="55">
        <v>0.95589715242385864</v>
      </c>
      <c r="N213" s="55">
        <v>0.97281831502914429</v>
      </c>
      <c r="O213" s="55">
        <v>0.91322380304336548</v>
      </c>
      <c r="P213" s="56">
        <v>0.94999998807907104</v>
      </c>
      <c r="W213" s="53">
        <v>178623.58000441405</v>
      </c>
      <c r="X213" s="53">
        <v>144900</v>
      </c>
      <c r="Y213" s="52">
        <v>160975.31749710313</v>
      </c>
      <c r="Z213" s="53">
        <v>138900</v>
      </c>
      <c r="AA213" s="54">
        <v>84.192975685063686</v>
      </c>
      <c r="AB213" s="54">
        <v>53</v>
      </c>
      <c r="AC213" s="55">
        <v>0.92360079288482666</v>
      </c>
      <c r="AD213" s="56">
        <v>0.95757573843002319</v>
      </c>
      <c r="AK213" s="57">
        <v>6910</v>
      </c>
      <c r="AL213" s="58">
        <v>923051469</v>
      </c>
      <c r="AM213" s="59">
        <v>16606</v>
      </c>
      <c r="AN213" s="60">
        <v>8484</v>
      </c>
      <c r="AO213" s="61">
        <v>133601.31263569256</v>
      </c>
      <c r="AP213" s="58">
        <v>116000</v>
      </c>
      <c r="AQ213" s="59">
        <v>263.06629034592561</v>
      </c>
      <c r="AR213" s="59">
        <v>66</v>
      </c>
      <c r="AS213" s="62">
        <v>0.94980978965759277</v>
      </c>
      <c r="AT213" s="62">
        <v>0.96853876113891602</v>
      </c>
      <c r="AU213" s="62">
        <v>0.90235769748687744</v>
      </c>
      <c r="AV213" s="63">
        <v>0.9384615421295166</v>
      </c>
      <c r="AW213" s="58">
        <v>177128.96478108794</v>
      </c>
      <c r="AX213" s="58">
        <v>139900</v>
      </c>
      <c r="AY213" s="61">
        <v>150582.65565258436</v>
      </c>
      <c r="AZ213" s="58">
        <v>130000</v>
      </c>
      <c r="BA213" s="59">
        <v>87.641400447954737</v>
      </c>
      <c r="BB213" s="59">
        <v>57</v>
      </c>
      <c r="BC213" s="62">
        <v>0.91292232275009155</v>
      </c>
      <c r="BD213" s="63">
        <v>0.94917786121368408</v>
      </c>
    </row>
    <row r="214" spans="1:56" x14ac:dyDescent="0.25">
      <c r="A214" s="47">
        <v>39873</v>
      </c>
      <c r="B214" s="48">
        <v>2055</v>
      </c>
      <c r="E214" s="49">
        <v>4417</v>
      </c>
      <c r="F214" s="49">
        <v>2240</v>
      </c>
      <c r="H214" s="51">
        <v>278874365</v>
      </c>
      <c r="I214" s="52">
        <v>135705.28710462287</v>
      </c>
      <c r="J214" s="53">
        <v>118500</v>
      </c>
      <c r="K214" s="54">
        <v>253.31970802919707</v>
      </c>
      <c r="L214" s="54">
        <v>68</v>
      </c>
      <c r="M214" s="55">
        <v>0.95204776525497437</v>
      </c>
      <c r="N214" s="55">
        <v>0.96873044967651367</v>
      </c>
      <c r="O214" s="55">
        <v>0.90515142679214478</v>
      </c>
      <c r="P214" s="56">
        <v>0.93959730863571167</v>
      </c>
      <c r="W214" s="53">
        <v>179530.25005667648</v>
      </c>
      <c r="X214" s="53">
        <v>144900</v>
      </c>
      <c r="Y214" s="52">
        <v>146216.62717925792</v>
      </c>
      <c r="Z214" s="53">
        <v>129900</v>
      </c>
      <c r="AA214" s="54">
        <v>85.321428571428569</v>
      </c>
      <c r="AB214" s="54">
        <v>52.5</v>
      </c>
      <c r="AC214" s="55">
        <v>0.91904366016387939</v>
      </c>
      <c r="AD214" s="56">
        <v>0.95023757219314575</v>
      </c>
      <c r="AK214" s="57">
        <v>4815</v>
      </c>
      <c r="AL214" s="58">
        <v>630028972</v>
      </c>
      <c r="AM214" s="59">
        <v>12065</v>
      </c>
      <c r="AN214" s="60">
        <v>5893</v>
      </c>
      <c r="AO214" s="61">
        <v>130874.31906938097</v>
      </c>
      <c r="AP214" s="58">
        <v>115000</v>
      </c>
      <c r="AQ214" s="59">
        <v>261.34267912772583</v>
      </c>
      <c r="AR214" s="59">
        <v>70</v>
      </c>
      <c r="AS214" s="62">
        <v>0.94715708494186401</v>
      </c>
      <c r="AT214" s="62">
        <v>0.96660810708999634</v>
      </c>
      <c r="AU214" s="62">
        <v>0.89761877059936523</v>
      </c>
      <c r="AV214" s="63">
        <v>0.93403297662734985</v>
      </c>
      <c r="AW214" s="58">
        <v>176567.01128537051</v>
      </c>
      <c r="AX214" s="58">
        <v>139500</v>
      </c>
      <c r="AY214" s="61">
        <v>146010.59082412915</v>
      </c>
      <c r="AZ214" s="58">
        <v>129000</v>
      </c>
      <c r="BA214" s="59">
        <v>89.157841140529527</v>
      </c>
      <c r="BB214" s="59">
        <v>60</v>
      </c>
      <c r="BC214" s="62">
        <v>0.90821719169616699</v>
      </c>
      <c r="BD214" s="63">
        <v>0.94420599937438965</v>
      </c>
    </row>
    <row r="215" spans="1:56" x14ac:dyDescent="0.25">
      <c r="A215" s="47">
        <v>39845</v>
      </c>
      <c r="B215" s="48">
        <v>1564</v>
      </c>
      <c r="E215" s="49">
        <v>3870</v>
      </c>
      <c r="F215" s="49">
        <v>1964</v>
      </c>
      <c r="H215" s="51">
        <v>201913047</v>
      </c>
      <c r="I215" s="52">
        <v>129183.01151631479</v>
      </c>
      <c r="J215" s="53">
        <v>113000</v>
      </c>
      <c r="K215" s="54">
        <v>293.23401534526852</v>
      </c>
      <c r="L215" s="54">
        <v>70</v>
      </c>
      <c r="M215" s="55">
        <v>0.94588547945022583</v>
      </c>
      <c r="N215" s="55">
        <v>0.96629214286804199</v>
      </c>
      <c r="O215" s="55">
        <v>0.89470356702804565</v>
      </c>
      <c r="P215" s="56">
        <v>0.93273317813873291</v>
      </c>
      <c r="W215" s="53">
        <v>181110.06232221361</v>
      </c>
      <c r="X215" s="53">
        <v>139900</v>
      </c>
      <c r="Y215" s="52">
        <v>145870.10142711518</v>
      </c>
      <c r="Z215" s="53">
        <v>127000</v>
      </c>
      <c r="AA215" s="54">
        <v>89.738289205702642</v>
      </c>
      <c r="AB215" s="54">
        <v>62</v>
      </c>
      <c r="AC215" s="55">
        <v>0.90315437316894531</v>
      </c>
      <c r="AD215" s="56">
        <v>0.94215703010559082</v>
      </c>
      <c r="AK215" s="57">
        <v>2760</v>
      </c>
      <c r="AL215" s="58">
        <v>351154607</v>
      </c>
      <c r="AM215" s="59">
        <v>7648</v>
      </c>
      <c r="AN215" s="60">
        <v>3653</v>
      </c>
      <c r="AO215" s="61">
        <v>127276.04458137006</v>
      </c>
      <c r="AP215" s="58">
        <v>110000</v>
      </c>
      <c r="AQ215" s="59">
        <v>267.31630434782608</v>
      </c>
      <c r="AR215" s="59">
        <v>71</v>
      </c>
      <c r="AS215" s="62">
        <v>0.9435122013092041</v>
      </c>
      <c r="AT215" s="62">
        <v>0.9647868275642395</v>
      </c>
      <c r="AU215" s="62">
        <v>0.89199745655059814</v>
      </c>
      <c r="AV215" s="63">
        <v>0.92903226613998413</v>
      </c>
      <c r="AW215" s="58">
        <v>174856.16753926701</v>
      </c>
      <c r="AX215" s="58">
        <v>135000</v>
      </c>
      <c r="AY215" s="61">
        <v>145884.24671052632</v>
      </c>
      <c r="AZ215" s="58">
        <v>126950</v>
      </c>
      <c r="BA215" s="59">
        <v>91.510952902519165</v>
      </c>
      <c r="BB215" s="59">
        <v>66</v>
      </c>
      <c r="BC215" s="62">
        <v>0.90158265829086304</v>
      </c>
      <c r="BD215" s="63">
        <v>0.93939393758773804</v>
      </c>
    </row>
    <row r="216" spans="1:56" x14ac:dyDescent="0.25">
      <c r="A216" s="47">
        <v>39814</v>
      </c>
      <c r="B216" s="48">
        <v>1196</v>
      </c>
      <c r="E216" s="49">
        <v>3778</v>
      </c>
      <c r="F216" s="49">
        <v>1689</v>
      </c>
      <c r="H216" s="51">
        <v>149241560</v>
      </c>
      <c r="I216" s="52">
        <v>124783.91304347826</v>
      </c>
      <c r="J216" s="53">
        <v>109900</v>
      </c>
      <c r="K216" s="54">
        <v>233.42391304347825</v>
      </c>
      <c r="L216" s="54">
        <v>72</v>
      </c>
      <c r="M216" s="55">
        <v>0.94041091203689575</v>
      </c>
      <c r="N216" s="55">
        <v>0.96280086040496826</v>
      </c>
      <c r="O216" s="55">
        <v>0.88846588134765625</v>
      </c>
      <c r="P216" s="56">
        <v>0.92584872245788574</v>
      </c>
      <c r="W216" s="53">
        <v>168446.46408693347</v>
      </c>
      <c r="X216" s="53">
        <v>130000</v>
      </c>
      <c r="Y216" s="52">
        <v>145900.70759193358</v>
      </c>
      <c r="Z216" s="53">
        <v>125950</v>
      </c>
      <c r="AA216" s="54">
        <v>93.573459715639814</v>
      </c>
      <c r="AB216" s="54">
        <v>70</v>
      </c>
      <c r="AC216" s="55">
        <v>0.89975190162658691</v>
      </c>
      <c r="AD216" s="56">
        <v>0.93692022562026978</v>
      </c>
      <c r="AK216" s="57">
        <v>1196</v>
      </c>
      <c r="AL216" s="58">
        <v>149241560</v>
      </c>
      <c r="AM216" s="59">
        <v>3778</v>
      </c>
      <c r="AN216" s="60">
        <v>1689</v>
      </c>
      <c r="AO216" s="61">
        <v>124783.91304347826</v>
      </c>
      <c r="AP216" s="58">
        <v>109900</v>
      </c>
      <c r="AQ216" s="59">
        <v>233.42391304347825</v>
      </c>
      <c r="AR216" s="59">
        <v>72</v>
      </c>
      <c r="AS216" s="62">
        <v>0.94041091203689575</v>
      </c>
      <c r="AT216" s="62">
        <v>0.96280086040496826</v>
      </c>
      <c r="AU216" s="62">
        <v>0.88846588134765625</v>
      </c>
      <c r="AV216" s="63">
        <v>0.92584872245788574</v>
      </c>
      <c r="AW216" s="58">
        <v>168446.46408693347</v>
      </c>
      <c r="AX216" s="58">
        <v>130000</v>
      </c>
      <c r="AY216" s="61">
        <v>145900.70759193358</v>
      </c>
      <c r="AZ216" s="58">
        <v>125950</v>
      </c>
      <c r="BA216" s="59">
        <v>93.573459715639814</v>
      </c>
      <c r="BB216" s="59">
        <v>70</v>
      </c>
      <c r="BC216" s="62">
        <v>0.89975190162658691</v>
      </c>
      <c r="BD216" s="63">
        <v>0.93692022562026978</v>
      </c>
    </row>
    <row r="217" spans="1:56" x14ac:dyDescent="0.25">
      <c r="A217" s="47">
        <v>39783</v>
      </c>
      <c r="B217" s="48">
        <v>1831</v>
      </c>
      <c r="E217" s="49">
        <v>2502</v>
      </c>
      <c r="F217" s="49">
        <v>1330</v>
      </c>
      <c r="H217" s="51">
        <v>244670014</v>
      </c>
      <c r="I217" s="52">
        <v>133626.44128891316</v>
      </c>
      <c r="J217" s="53">
        <v>115000</v>
      </c>
      <c r="K217" s="54">
        <v>219.53468050245766</v>
      </c>
      <c r="L217" s="54">
        <v>60</v>
      </c>
      <c r="M217" s="55">
        <v>0.94581562280654907</v>
      </c>
      <c r="N217" s="55">
        <v>0.9673115611076355</v>
      </c>
      <c r="O217" s="55">
        <v>0.89596545696258545</v>
      </c>
      <c r="P217" s="56">
        <v>0.93630576133728027</v>
      </c>
      <c r="W217" s="53">
        <v>149822.08774038462</v>
      </c>
      <c r="X217" s="53">
        <v>119900</v>
      </c>
      <c r="Y217" s="52">
        <v>137930.25850340136</v>
      </c>
      <c r="Z217" s="53">
        <v>115000</v>
      </c>
      <c r="AA217" s="54">
        <v>94.666165413533832</v>
      </c>
      <c r="AB217" s="54">
        <v>69</v>
      </c>
      <c r="AC217" s="55">
        <v>0.88162064552307129</v>
      </c>
      <c r="AD217" s="56">
        <v>0.92352938652038574</v>
      </c>
      <c r="AK217" s="57">
        <v>28700</v>
      </c>
      <c r="AL217" s="58">
        <v>4134418664</v>
      </c>
      <c r="AM217" s="59">
        <v>45015</v>
      </c>
      <c r="AN217" s="60">
        <v>27286</v>
      </c>
      <c r="AO217" s="61">
        <v>144111.63386663879</v>
      </c>
      <c r="AP217" s="58">
        <v>125000</v>
      </c>
      <c r="AQ217" s="59">
        <v>229.06091016795597</v>
      </c>
      <c r="AR217" s="59">
        <v>55</v>
      </c>
      <c r="AS217" s="62">
        <v>0.95859014987945557</v>
      </c>
      <c r="AT217" s="62">
        <v>0.97560232877731323</v>
      </c>
      <c r="AU217" s="62">
        <v>0.92317140102386475</v>
      </c>
      <c r="AV217" s="63">
        <v>0.9549795389175415</v>
      </c>
      <c r="AW217" s="58">
        <v>165744.50572871478</v>
      </c>
      <c r="AX217" s="58">
        <v>132950</v>
      </c>
      <c r="AY217" s="61">
        <v>150599.17411107846</v>
      </c>
      <c r="AZ217" s="58">
        <v>129900</v>
      </c>
      <c r="BA217" s="59">
        <v>81.46320187655769</v>
      </c>
      <c r="BB217" s="59">
        <v>52</v>
      </c>
      <c r="BC217" s="62">
        <v>0.92257243394851685</v>
      </c>
      <c r="BD217" s="63">
        <v>0.95483869314193726</v>
      </c>
    </row>
    <row r="218" spans="1:56" x14ac:dyDescent="0.25">
      <c r="A218" s="47">
        <v>39753</v>
      </c>
      <c r="B218" s="48">
        <v>1625</v>
      </c>
      <c r="E218" s="49">
        <v>2817</v>
      </c>
      <c r="F218" s="49">
        <v>1510</v>
      </c>
      <c r="H218" s="51">
        <v>218241679</v>
      </c>
      <c r="I218" s="52">
        <v>134385.27032019704</v>
      </c>
      <c r="J218" s="53">
        <v>114000</v>
      </c>
      <c r="K218" s="54">
        <v>271.35938461538461</v>
      </c>
      <c r="L218" s="54">
        <v>61</v>
      </c>
      <c r="M218" s="55">
        <v>0.9470629096031189</v>
      </c>
      <c r="N218" s="55">
        <v>0.96834605932235718</v>
      </c>
      <c r="O218" s="55">
        <v>0.90024954080581665</v>
      </c>
      <c r="P218" s="56">
        <v>0.93854749202728271</v>
      </c>
      <c r="W218" s="53">
        <v>159904.65565031982</v>
      </c>
      <c r="X218" s="53">
        <v>129900</v>
      </c>
      <c r="Y218" s="52">
        <v>136557.25283522348</v>
      </c>
      <c r="Z218" s="53">
        <v>117500</v>
      </c>
      <c r="AA218" s="54">
        <v>84.384105960264904</v>
      </c>
      <c r="AB218" s="54">
        <v>59</v>
      </c>
      <c r="AC218" s="55">
        <v>0.89261800050735474</v>
      </c>
      <c r="AD218" s="56">
        <v>0.93330371379852295</v>
      </c>
      <c r="AK218" s="57">
        <v>26869</v>
      </c>
      <c r="AL218" s="58">
        <v>3889748650</v>
      </c>
      <c r="AM218" s="59">
        <v>42513</v>
      </c>
      <c r="AN218" s="60">
        <v>25956</v>
      </c>
      <c r="AO218" s="61">
        <v>144826.44463474571</v>
      </c>
      <c r="AP218" s="58">
        <v>126125</v>
      </c>
      <c r="AQ218" s="59">
        <v>229.71012766590985</v>
      </c>
      <c r="AR218" s="59">
        <v>55</v>
      </c>
      <c r="AS218" s="62">
        <v>0.95945698022842407</v>
      </c>
      <c r="AT218" s="62">
        <v>0.97594153881072998</v>
      </c>
      <c r="AU218" s="62">
        <v>0.92502480745315552</v>
      </c>
      <c r="AV218" s="63">
        <v>0.95599997043609619</v>
      </c>
      <c r="AW218" s="58">
        <v>166680.65524226791</v>
      </c>
      <c r="AX218" s="58">
        <v>134500</v>
      </c>
      <c r="AY218" s="61">
        <v>151246.29103123432</v>
      </c>
      <c r="AZ218" s="58">
        <v>129950</v>
      </c>
      <c r="BA218" s="59">
        <v>80.786622485936661</v>
      </c>
      <c r="BB218" s="59">
        <v>51</v>
      </c>
      <c r="BC218" s="62">
        <v>0.92467004060745239</v>
      </c>
      <c r="BD218" s="63">
        <v>0.95605266094207764</v>
      </c>
    </row>
    <row r="219" spans="1:56" x14ac:dyDescent="0.25">
      <c r="A219" s="47">
        <v>39722</v>
      </c>
      <c r="B219" s="48">
        <v>2260</v>
      </c>
      <c r="E219" s="49">
        <v>3524</v>
      </c>
      <c r="F219" s="49">
        <v>1751</v>
      </c>
      <c r="H219" s="51">
        <v>310767960</v>
      </c>
      <c r="I219" s="52">
        <v>137507.94690265486</v>
      </c>
      <c r="J219" s="53">
        <v>119000</v>
      </c>
      <c r="K219" s="54">
        <v>285.2712389380531</v>
      </c>
      <c r="L219" s="54">
        <v>58</v>
      </c>
      <c r="M219" s="55">
        <v>0.94851714372634888</v>
      </c>
      <c r="N219" s="55">
        <v>0.96935582160949707</v>
      </c>
      <c r="O219" s="55">
        <v>0.90921258926391602</v>
      </c>
      <c r="P219" s="56">
        <v>0.94545453786849976</v>
      </c>
      <c r="W219" s="53">
        <v>163104.55935098208</v>
      </c>
      <c r="X219" s="53">
        <v>124900</v>
      </c>
      <c r="Y219" s="52">
        <v>140658.12135088723</v>
      </c>
      <c r="Z219" s="53">
        <v>118600</v>
      </c>
      <c r="AA219" s="54">
        <v>80.966304968589384</v>
      </c>
      <c r="AB219" s="54">
        <v>54</v>
      </c>
      <c r="AC219" s="55">
        <v>0.89902621507644653</v>
      </c>
      <c r="AD219" s="56">
        <v>0.93747496604919434</v>
      </c>
      <c r="AK219" s="57">
        <v>25244</v>
      </c>
      <c r="AL219" s="58">
        <v>3671506971</v>
      </c>
      <c r="AM219" s="59">
        <v>39696</v>
      </c>
      <c r="AN219" s="60">
        <v>24446</v>
      </c>
      <c r="AO219" s="61">
        <v>145498.41368788143</v>
      </c>
      <c r="AP219" s="58">
        <v>127000</v>
      </c>
      <c r="AQ219" s="59">
        <v>227.0288804373663</v>
      </c>
      <c r="AR219" s="59">
        <v>54</v>
      </c>
      <c r="AS219" s="62">
        <v>0.96025311946868896</v>
      </c>
      <c r="AT219" s="62">
        <v>0.97641509771347046</v>
      </c>
      <c r="AU219" s="62">
        <v>0.92662358283996582</v>
      </c>
      <c r="AV219" s="63">
        <v>0.9569171667098999</v>
      </c>
      <c r="AW219" s="58">
        <v>167161.68813542218</v>
      </c>
      <c r="AX219" s="58">
        <v>134900</v>
      </c>
      <c r="AY219" s="61">
        <v>152148.62970248339</v>
      </c>
      <c r="AZ219" s="58">
        <v>130160.5</v>
      </c>
      <c r="BA219" s="59">
        <v>80.564392079855992</v>
      </c>
      <c r="BB219" s="59">
        <v>51</v>
      </c>
      <c r="BC219" s="62">
        <v>0.92664551734924316</v>
      </c>
      <c r="BD219" s="63">
        <v>0.95727419853210449</v>
      </c>
    </row>
    <row r="220" spans="1:56" x14ac:dyDescent="0.25">
      <c r="A220" s="47">
        <v>39692</v>
      </c>
      <c r="B220" s="48">
        <v>2460</v>
      </c>
      <c r="E220" s="49">
        <v>3918</v>
      </c>
      <c r="F220" s="49">
        <v>2112</v>
      </c>
      <c r="H220" s="51">
        <v>341867460</v>
      </c>
      <c r="I220" s="52">
        <v>139027.0272468483</v>
      </c>
      <c r="J220" s="53">
        <v>124500</v>
      </c>
      <c r="K220" s="54">
        <v>250.2651484343229</v>
      </c>
      <c r="L220" s="54">
        <v>53</v>
      </c>
      <c r="M220" s="55">
        <v>0.96224772930145264</v>
      </c>
      <c r="N220" s="55">
        <v>0.97714287042617798</v>
      </c>
      <c r="O220" s="55">
        <v>0.93119460344314575</v>
      </c>
      <c r="P220" s="56">
        <v>0.9544447660446167</v>
      </c>
      <c r="W220" s="53">
        <v>168614.1007930417</v>
      </c>
      <c r="X220" s="53">
        <v>134500</v>
      </c>
      <c r="Y220" s="52">
        <v>147508.45510688837</v>
      </c>
      <c r="Z220" s="53">
        <v>129000</v>
      </c>
      <c r="AA220" s="54">
        <v>81.460700757575751</v>
      </c>
      <c r="AB220" s="54">
        <v>52</v>
      </c>
      <c r="AC220" s="55">
        <v>0.91788506507873535</v>
      </c>
      <c r="AD220" s="56">
        <v>0.9494776725769043</v>
      </c>
      <c r="AK220" s="57">
        <v>22984</v>
      </c>
      <c r="AL220" s="58">
        <v>3360739011</v>
      </c>
      <c r="AM220" s="59">
        <v>36172</v>
      </c>
      <c r="AN220" s="60">
        <v>22695</v>
      </c>
      <c r="AO220" s="61">
        <v>146284.45246800731</v>
      </c>
      <c r="AP220" s="58">
        <v>127900</v>
      </c>
      <c r="AQ220" s="59">
        <v>221.3014533112871</v>
      </c>
      <c r="AR220" s="59">
        <v>54</v>
      </c>
      <c r="AS220" s="62">
        <v>0.96140593290328979</v>
      </c>
      <c r="AT220" s="62">
        <v>0.97707247734069824</v>
      </c>
      <c r="AU220" s="62">
        <v>0.92834097146987915</v>
      </c>
      <c r="AV220" s="63">
        <v>0.95798319578170776</v>
      </c>
      <c r="AW220" s="58">
        <v>167556.21544040303</v>
      </c>
      <c r="AX220" s="58">
        <v>135000</v>
      </c>
      <c r="AY220" s="61">
        <v>153034.69980136835</v>
      </c>
      <c r="AZ220" s="58">
        <v>132900</v>
      </c>
      <c r="BA220" s="59">
        <v>80.533380337549019</v>
      </c>
      <c r="BB220" s="59">
        <v>51</v>
      </c>
      <c r="BC220" s="62">
        <v>0.92878389358520508</v>
      </c>
      <c r="BD220" s="63">
        <v>0.95839917659759521</v>
      </c>
    </row>
    <row r="221" spans="1:56" x14ac:dyDescent="0.25">
      <c r="A221" s="47">
        <v>39661</v>
      </c>
      <c r="B221" s="48">
        <v>2818</v>
      </c>
      <c r="E221" s="49">
        <v>4102</v>
      </c>
      <c r="F221" s="49">
        <v>2401</v>
      </c>
      <c r="H221" s="51">
        <v>424803554</v>
      </c>
      <c r="I221" s="52">
        <v>150799.98367057153</v>
      </c>
      <c r="J221" s="53">
        <v>130000</v>
      </c>
      <c r="K221" s="54">
        <v>252.01064962726304</v>
      </c>
      <c r="L221" s="54">
        <v>52</v>
      </c>
      <c r="M221" s="55">
        <v>0.96252799034118652</v>
      </c>
      <c r="N221" s="55">
        <v>0.9763636589050293</v>
      </c>
      <c r="O221" s="55">
        <v>0.92940115928649902</v>
      </c>
      <c r="P221" s="56">
        <v>0.95653533935546875</v>
      </c>
      <c r="W221" s="53">
        <v>165826.90158730157</v>
      </c>
      <c r="X221" s="53">
        <v>129900</v>
      </c>
      <c r="Y221" s="52">
        <v>146748.70534223705</v>
      </c>
      <c r="Z221" s="53">
        <v>129500</v>
      </c>
      <c r="AA221" s="54">
        <v>81.3948354852145</v>
      </c>
      <c r="AB221" s="54">
        <v>53</v>
      </c>
      <c r="AC221" s="55">
        <v>0.92929989099502563</v>
      </c>
      <c r="AD221" s="56">
        <v>0.953133225440979</v>
      </c>
      <c r="AK221" s="57">
        <v>20524</v>
      </c>
      <c r="AL221" s="58">
        <v>3018871551</v>
      </c>
      <c r="AM221" s="59">
        <v>32254</v>
      </c>
      <c r="AN221" s="60">
        <v>20583</v>
      </c>
      <c r="AO221" s="61">
        <v>147154.35296124787</v>
      </c>
      <c r="AP221" s="58">
        <v>128400</v>
      </c>
      <c r="AQ221" s="59">
        <v>217.8311163085319</v>
      </c>
      <c r="AR221" s="59">
        <v>54</v>
      </c>
      <c r="AS221" s="62">
        <v>0.96130514144897461</v>
      </c>
      <c r="AT221" s="62">
        <v>0.97704529762268066</v>
      </c>
      <c r="AU221" s="62">
        <v>0.9279974102973938</v>
      </c>
      <c r="AV221" s="63">
        <v>0.95839917659759521</v>
      </c>
      <c r="AW221" s="58">
        <v>167427.85855293789</v>
      </c>
      <c r="AX221" s="58">
        <v>135000</v>
      </c>
      <c r="AY221" s="61">
        <v>153600.7701216545</v>
      </c>
      <c r="AZ221" s="58">
        <v>134000</v>
      </c>
      <c r="BA221" s="59">
        <v>80.438219717214906</v>
      </c>
      <c r="BB221" s="59">
        <v>50</v>
      </c>
      <c r="BC221" s="62">
        <v>0.92990392446517944</v>
      </c>
      <c r="BD221" s="63">
        <v>0.9592822790145874</v>
      </c>
    </row>
    <row r="222" spans="1:56" x14ac:dyDescent="0.25">
      <c r="A222" s="47">
        <v>39630</v>
      </c>
      <c r="B222" s="48">
        <v>3138</v>
      </c>
      <c r="E222" s="49">
        <v>4360</v>
      </c>
      <c r="F222" s="49">
        <v>2710</v>
      </c>
      <c r="H222" s="51">
        <v>485493586</v>
      </c>
      <c r="I222" s="52">
        <v>154714.33588272784</v>
      </c>
      <c r="J222" s="53">
        <v>135000</v>
      </c>
      <c r="K222" s="54">
        <v>238.81867431485023</v>
      </c>
      <c r="L222" s="54">
        <v>49</v>
      </c>
      <c r="M222" s="55">
        <v>0.96370398998260498</v>
      </c>
      <c r="N222" s="55">
        <v>0.97838312387466431</v>
      </c>
      <c r="O222" s="55">
        <v>0.93460673093795776</v>
      </c>
      <c r="P222" s="56">
        <v>0.96292346715927124</v>
      </c>
      <c r="W222" s="53">
        <v>166619.18125430736</v>
      </c>
      <c r="X222" s="53">
        <v>135000</v>
      </c>
      <c r="Y222" s="52">
        <v>155737.67405764968</v>
      </c>
      <c r="Z222" s="53">
        <v>134900</v>
      </c>
      <c r="AA222" s="54">
        <v>77.380214101144333</v>
      </c>
      <c r="AB222" s="54">
        <v>50</v>
      </c>
      <c r="AC222" s="55">
        <v>0.9255102276802063</v>
      </c>
      <c r="AD222" s="56">
        <v>0.95573925971984863</v>
      </c>
      <c r="AK222" s="57">
        <v>17706</v>
      </c>
      <c r="AL222" s="58">
        <v>2594067997</v>
      </c>
      <c r="AM222" s="59">
        <v>28152</v>
      </c>
      <c r="AN222" s="60">
        <v>18182</v>
      </c>
      <c r="AO222" s="61">
        <v>146574.07599728781</v>
      </c>
      <c r="AP222" s="58">
        <v>128000</v>
      </c>
      <c r="AQ222" s="59">
        <v>212.39320004518243</v>
      </c>
      <c r="AR222" s="59">
        <v>55</v>
      </c>
      <c r="AS222" s="62">
        <v>0.96111053228378296</v>
      </c>
      <c r="AT222" s="62">
        <v>0.97720366716384888</v>
      </c>
      <c r="AU222" s="62">
        <v>0.92777299880981445</v>
      </c>
      <c r="AV222" s="63">
        <v>0.95873278379440308</v>
      </c>
      <c r="AW222" s="58">
        <v>167660.98275371594</v>
      </c>
      <c r="AX222" s="58">
        <v>135000</v>
      </c>
      <c r="AY222" s="61">
        <v>154505.11887187397</v>
      </c>
      <c r="AZ222" s="58">
        <v>134900</v>
      </c>
      <c r="BA222" s="59">
        <v>80.311881188118818</v>
      </c>
      <c r="BB222" s="59">
        <v>50</v>
      </c>
      <c r="BC222" s="62">
        <v>0.92998391389846802</v>
      </c>
      <c r="BD222" s="63">
        <v>0.95999997854232788</v>
      </c>
    </row>
    <row r="223" spans="1:56" x14ac:dyDescent="0.25">
      <c r="A223" s="47">
        <v>39600</v>
      </c>
      <c r="B223" s="48">
        <v>3074</v>
      </c>
      <c r="E223" s="49">
        <v>4201</v>
      </c>
      <c r="F223" s="49">
        <v>2779</v>
      </c>
      <c r="H223" s="51">
        <v>493495747</v>
      </c>
      <c r="I223" s="52">
        <v>160643.14680989584</v>
      </c>
      <c r="J223" s="53">
        <v>139700</v>
      </c>
      <c r="K223" s="54">
        <v>255.46746909564087</v>
      </c>
      <c r="L223" s="54">
        <v>47</v>
      </c>
      <c r="M223" s="55">
        <v>0.96628803014755249</v>
      </c>
      <c r="N223" s="55">
        <v>0.98019605875015259</v>
      </c>
      <c r="O223" s="55">
        <v>0.93949300050735474</v>
      </c>
      <c r="P223" s="56">
        <v>0.96551722288131714</v>
      </c>
      <c r="W223" s="53">
        <v>165835.99618775316</v>
      </c>
      <c r="X223" s="53">
        <v>135000</v>
      </c>
      <c r="Y223" s="52">
        <v>159402.04361932227</v>
      </c>
      <c r="Z223" s="53">
        <v>139500</v>
      </c>
      <c r="AA223" s="54">
        <v>76.96041741633681</v>
      </c>
      <c r="AB223" s="54">
        <v>46</v>
      </c>
      <c r="AC223" s="55">
        <v>0.93510383367538452</v>
      </c>
      <c r="AD223" s="56">
        <v>0.96192383766174316</v>
      </c>
      <c r="AK223" s="57">
        <v>14568</v>
      </c>
      <c r="AL223" s="58">
        <v>2108574411</v>
      </c>
      <c r="AM223" s="59">
        <v>23792</v>
      </c>
      <c r="AN223" s="60">
        <v>15472</v>
      </c>
      <c r="AO223" s="61">
        <v>144819.67108516482</v>
      </c>
      <c r="AP223" s="58">
        <v>126500</v>
      </c>
      <c r="AQ223" s="59">
        <v>206.70105711147721</v>
      </c>
      <c r="AR223" s="59">
        <v>56</v>
      </c>
      <c r="AS223" s="62">
        <v>0.96055144071578979</v>
      </c>
      <c r="AT223" s="62">
        <v>0.97685778141021729</v>
      </c>
      <c r="AU223" s="62">
        <v>0.92629283666610718</v>
      </c>
      <c r="AV223" s="63">
        <v>0.95782703161239624</v>
      </c>
      <c r="AW223" s="58">
        <v>167851.77588455551</v>
      </c>
      <c r="AX223" s="58">
        <v>135000</v>
      </c>
      <c r="AY223" s="61">
        <v>154289.21426721907</v>
      </c>
      <c r="AZ223" s="58">
        <v>134900</v>
      </c>
      <c r="BA223" s="59">
        <v>80.825221381940409</v>
      </c>
      <c r="BB223" s="59">
        <v>50</v>
      </c>
      <c r="BC223" s="62">
        <v>0.93077123165130615</v>
      </c>
      <c r="BD223" s="63">
        <v>0.9610285758972168</v>
      </c>
    </row>
    <row r="224" spans="1:56" x14ac:dyDescent="0.25">
      <c r="A224" s="47">
        <v>39569</v>
      </c>
      <c r="B224" s="48">
        <v>3053</v>
      </c>
      <c r="E224" s="49">
        <v>4469</v>
      </c>
      <c r="F224" s="49">
        <v>2719</v>
      </c>
      <c r="H224" s="51">
        <v>459362057</v>
      </c>
      <c r="I224" s="52">
        <v>150511.8142201835</v>
      </c>
      <c r="J224" s="53">
        <v>132000</v>
      </c>
      <c r="K224" s="54">
        <v>275.25352112676057</v>
      </c>
      <c r="L224" s="54">
        <v>49</v>
      </c>
      <c r="M224" s="55">
        <v>0.96609747409820557</v>
      </c>
      <c r="N224" s="55">
        <v>0.97927093505859375</v>
      </c>
      <c r="O224" s="55">
        <v>0.9379584789276123</v>
      </c>
      <c r="P224" s="56">
        <v>0.96451425552368164</v>
      </c>
      <c r="W224" s="53">
        <v>171775.5849014337</v>
      </c>
      <c r="X224" s="53">
        <v>139500</v>
      </c>
      <c r="Y224" s="52">
        <v>166957.23941068139</v>
      </c>
      <c r="Z224" s="53">
        <v>140000</v>
      </c>
      <c r="AA224" s="54">
        <v>79.928282456785581</v>
      </c>
      <c r="AB224" s="54">
        <v>43</v>
      </c>
      <c r="AC224" s="55">
        <v>0.93990111351013184</v>
      </c>
      <c r="AD224" s="56">
        <v>0.96551722288131714</v>
      </c>
      <c r="AK224" s="57">
        <v>11494</v>
      </c>
      <c r="AL224" s="58">
        <v>1615078664</v>
      </c>
      <c r="AM224" s="59">
        <v>19591</v>
      </c>
      <c r="AN224" s="60">
        <v>12693</v>
      </c>
      <c r="AO224" s="61">
        <v>140588.32381615599</v>
      </c>
      <c r="AP224" s="58">
        <v>122500</v>
      </c>
      <c r="AQ224" s="59">
        <v>193.65877849312685</v>
      </c>
      <c r="AR224" s="59">
        <v>58</v>
      </c>
      <c r="AS224" s="62">
        <v>0.95901811122894287</v>
      </c>
      <c r="AT224" s="62">
        <v>0.97590851783752441</v>
      </c>
      <c r="AU224" s="62">
        <v>0.92274254560470581</v>
      </c>
      <c r="AV224" s="63">
        <v>0.95566505193710327</v>
      </c>
      <c r="AW224" s="58">
        <v>168284.03765583487</v>
      </c>
      <c r="AX224" s="58">
        <v>135550</v>
      </c>
      <c r="AY224" s="61">
        <v>153170.15251696386</v>
      </c>
      <c r="AZ224" s="58">
        <v>132650</v>
      </c>
      <c r="BA224" s="59">
        <v>81.671446580523167</v>
      </c>
      <c r="BB224" s="59">
        <v>51</v>
      </c>
      <c r="BC224" s="62">
        <v>0.929817795753479</v>
      </c>
      <c r="BD224" s="63">
        <v>0.96076864004135132</v>
      </c>
    </row>
    <row r="225" spans="1:56" x14ac:dyDescent="0.25">
      <c r="A225" s="47">
        <v>39539</v>
      </c>
      <c r="B225" s="48">
        <v>2609</v>
      </c>
      <c r="E225" s="49">
        <v>4378</v>
      </c>
      <c r="F225" s="49">
        <v>2901</v>
      </c>
      <c r="H225" s="51">
        <v>356437223</v>
      </c>
      <c r="I225" s="52">
        <v>136618.33001149865</v>
      </c>
      <c r="J225" s="53">
        <v>121000</v>
      </c>
      <c r="K225" s="54">
        <v>280.6113453430433</v>
      </c>
      <c r="L225" s="54">
        <v>52</v>
      </c>
      <c r="M225" s="55">
        <v>0.95905888080596924</v>
      </c>
      <c r="N225" s="55">
        <v>0.97724473476409912</v>
      </c>
      <c r="O225" s="55">
        <v>0.92497712373733521</v>
      </c>
      <c r="P225" s="56">
        <v>0.95839917659759521</v>
      </c>
      <c r="W225" s="53">
        <v>175797.5115481363</v>
      </c>
      <c r="X225" s="53">
        <v>139900</v>
      </c>
      <c r="Y225" s="52">
        <v>160197.45391784605</v>
      </c>
      <c r="Z225" s="53">
        <v>139900</v>
      </c>
      <c r="AA225" s="54">
        <v>75.534643226473634</v>
      </c>
      <c r="AB225" s="54">
        <v>44</v>
      </c>
      <c r="AC225" s="55">
        <v>0.93905490636825562</v>
      </c>
      <c r="AD225" s="56">
        <v>0.96551722288131714</v>
      </c>
      <c r="AK225" s="57">
        <v>8441</v>
      </c>
      <c r="AL225" s="58">
        <v>1155716607</v>
      </c>
      <c r="AM225" s="59">
        <v>15122</v>
      </c>
      <c r="AN225" s="60">
        <v>9974</v>
      </c>
      <c r="AO225" s="61">
        <v>136998.17532005691</v>
      </c>
      <c r="AP225" s="58">
        <v>119000</v>
      </c>
      <c r="AQ225" s="59">
        <v>164.14702049520199</v>
      </c>
      <c r="AR225" s="59">
        <v>62</v>
      </c>
      <c r="AS225" s="62">
        <v>0.95645517110824585</v>
      </c>
      <c r="AT225" s="62">
        <v>0.97468352317810059</v>
      </c>
      <c r="AU225" s="62">
        <v>0.91720449924468994</v>
      </c>
      <c r="AV225" s="63">
        <v>0.95210617780685425</v>
      </c>
      <c r="AW225" s="58">
        <v>167252.38112258405</v>
      </c>
      <c r="AX225" s="58">
        <v>135000</v>
      </c>
      <c r="AY225" s="61">
        <v>149411.54814740436</v>
      </c>
      <c r="AZ225" s="58">
        <v>129900</v>
      </c>
      <c r="BA225" s="59">
        <v>82.146696079414426</v>
      </c>
      <c r="BB225" s="59">
        <v>53</v>
      </c>
      <c r="BC225" s="62">
        <v>0.92705810070037842</v>
      </c>
      <c r="BD225" s="63">
        <v>0.95873278379440308</v>
      </c>
    </row>
    <row r="226" spans="1:56" x14ac:dyDescent="0.25">
      <c r="A226" s="47">
        <v>39508</v>
      </c>
      <c r="B226" s="48">
        <v>2345</v>
      </c>
      <c r="E226" s="49">
        <v>4066</v>
      </c>
      <c r="F226" s="49">
        <v>2667</v>
      </c>
      <c r="H226" s="51">
        <v>323359787</v>
      </c>
      <c r="I226" s="52">
        <v>137952.12755972697</v>
      </c>
      <c r="J226" s="53">
        <v>122000</v>
      </c>
      <c r="K226" s="54">
        <v>140.30959488272921</v>
      </c>
      <c r="L226" s="54">
        <v>60</v>
      </c>
      <c r="M226" s="55">
        <v>0.9622306227684021</v>
      </c>
      <c r="N226" s="55">
        <v>0.9776119589805603</v>
      </c>
      <c r="O226" s="55">
        <v>0.92601561546325684</v>
      </c>
      <c r="P226" s="56">
        <v>0.95810019969940186</v>
      </c>
      <c r="W226" s="53">
        <v>168416.92983751846</v>
      </c>
      <c r="X226" s="53">
        <v>137500</v>
      </c>
      <c r="Y226" s="52">
        <v>147053.84540337711</v>
      </c>
      <c r="Z226" s="53">
        <v>128000</v>
      </c>
      <c r="AA226" s="54">
        <v>80.19054763690923</v>
      </c>
      <c r="AB226" s="54">
        <v>48</v>
      </c>
      <c r="AC226" s="55">
        <v>0.93269473314285278</v>
      </c>
      <c r="AD226" s="56">
        <v>0.96296298503875732</v>
      </c>
      <c r="AK226" s="57">
        <v>5832</v>
      </c>
      <c r="AL226" s="58">
        <v>799279384</v>
      </c>
      <c r="AM226" s="59">
        <v>10744</v>
      </c>
      <c r="AN226" s="60">
        <v>7073</v>
      </c>
      <c r="AO226" s="61">
        <v>137168.24849836965</v>
      </c>
      <c r="AP226" s="58">
        <v>118000</v>
      </c>
      <c r="AQ226" s="59">
        <v>112.04561042524006</v>
      </c>
      <c r="AR226" s="59">
        <v>67</v>
      </c>
      <c r="AS226" s="62">
        <v>0.95528727769851685</v>
      </c>
      <c r="AT226" s="62">
        <v>0.97333335876464844</v>
      </c>
      <c r="AU226" s="62">
        <v>0.9136962890625</v>
      </c>
      <c r="AV226" s="63">
        <v>0.94905686378479004</v>
      </c>
      <c r="AW226" s="58">
        <v>163771.4444340941</v>
      </c>
      <c r="AX226" s="58">
        <v>133500</v>
      </c>
      <c r="AY226" s="61">
        <v>144986.91362220334</v>
      </c>
      <c r="AZ226" s="58">
        <v>126900</v>
      </c>
      <c r="BA226" s="59">
        <v>84.859021493212666</v>
      </c>
      <c r="BB226" s="59">
        <v>58</v>
      </c>
      <c r="BC226" s="62">
        <v>0.92210680246353149</v>
      </c>
      <c r="BD226" s="63">
        <v>0.95599997043609619</v>
      </c>
    </row>
    <row r="227" spans="1:56" x14ac:dyDescent="0.25">
      <c r="A227" s="47">
        <v>39479</v>
      </c>
      <c r="B227" s="48">
        <v>1960</v>
      </c>
      <c r="E227" s="49">
        <v>3329</v>
      </c>
      <c r="F227" s="49">
        <v>2282</v>
      </c>
      <c r="H227" s="51">
        <v>263814010</v>
      </c>
      <c r="I227" s="52">
        <v>134736.47088866189</v>
      </c>
      <c r="J227" s="53">
        <v>116000</v>
      </c>
      <c r="K227" s="54">
        <v>90.508163265306123</v>
      </c>
      <c r="L227" s="54">
        <v>72</v>
      </c>
      <c r="M227" s="55">
        <v>0.95239979028701782</v>
      </c>
      <c r="N227" s="55">
        <v>0.97077244520187378</v>
      </c>
      <c r="O227" s="55">
        <v>0.90639811754226685</v>
      </c>
      <c r="P227" s="56">
        <v>0.94251775741577148</v>
      </c>
      <c r="W227" s="53">
        <v>167657.71325518485</v>
      </c>
      <c r="X227" s="53">
        <v>137500</v>
      </c>
      <c r="Y227" s="52">
        <v>146511.20624450309</v>
      </c>
      <c r="Z227" s="53">
        <v>129900</v>
      </c>
      <c r="AA227" s="54">
        <v>87.192375109553026</v>
      </c>
      <c r="AB227" s="54">
        <v>63</v>
      </c>
      <c r="AC227" s="55">
        <v>0.92281597852706909</v>
      </c>
      <c r="AD227" s="56">
        <v>0.9549795389175415</v>
      </c>
      <c r="AK227" s="57">
        <v>3487</v>
      </c>
      <c r="AL227" s="58">
        <v>475919597</v>
      </c>
      <c r="AM227" s="59">
        <v>6678</v>
      </c>
      <c r="AN227" s="60">
        <v>4406</v>
      </c>
      <c r="AO227" s="61">
        <v>136640.71116853287</v>
      </c>
      <c r="AP227" s="58">
        <v>115000</v>
      </c>
      <c r="AQ227" s="59">
        <v>93.0381416690565</v>
      </c>
      <c r="AR227" s="59">
        <v>71</v>
      </c>
      <c r="AS227" s="62">
        <v>0.95061367750167847</v>
      </c>
      <c r="AT227" s="62">
        <v>0.97046411037445068</v>
      </c>
      <c r="AU227" s="62">
        <v>0.90535372495651245</v>
      </c>
      <c r="AV227" s="63">
        <v>0.94215148687362671</v>
      </c>
      <c r="AW227" s="58">
        <v>160943.63659523454</v>
      </c>
      <c r="AX227" s="58">
        <v>129900</v>
      </c>
      <c r="AY227" s="61">
        <v>143734.15647032068</v>
      </c>
      <c r="AZ227" s="58">
        <v>125000</v>
      </c>
      <c r="BA227" s="59">
        <v>87.683840217884708</v>
      </c>
      <c r="BB227" s="59">
        <v>67</v>
      </c>
      <c r="BC227" s="62">
        <v>0.91565889120101929</v>
      </c>
      <c r="BD227" s="63">
        <v>0.95152497291564941</v>
      </c>
    </row>
    <row r="228" spans="1:56" x14ac:dyDescent="0.25">
      <c r="A228" s="47">
        <v>39448</v>
      </c>
      <c r="B228" s="48">
        <v>1527</v>
      </c>
      <c r="E228" s="49">
        <v>3349</v>
      </c>
      <c r="F228" s="49">
        <v>2124</v>
      </c>
      <c r="H228" s="51">
        <v>212105587</v>
      </c>
      <c r="I228" s="52">
        <v>139085.63081967214</v>
      </c>
      <c r="J228" s="53">
        <v>115000</v>
      </c>
      <c r="K228" s="54">
        <v>96.285527177472161</v>
      </c>
      <c r="L228" s="54">
        <v>69</v>
      </c>
      <c r="M228" s="55">
        <v>0.94832181930541992</v>
      </c>
      <c r="N228" s="55">
        <v>0.97018098831176758</v>
      </c>
      <c r="O228" s="55">
        <v>0.90400093793869019</v>
      </c>
      <c r="P228" s="56">
        <v>0.9410240650177002</v>
      </c>
      <c r="W228" s="53">
        <v>154267.68529587568</v>
      </c>
      <c r="X228" s="53">
        <v>125000</v>
      </c>
      <c r="Y228" s="52">
        <v>140759.58690532265</v>
      </c>
      <c r="Z228" s="53">
        <v>122000</v>
      </c>
      <c r="AA228" s="54">
        <v>88.211864406779668</v>
      </c>
      <c r="AB228" s="54">
        <v>71</v>
      </c>
      <c r="AC228" s="55">
        <v>0.90798932313919067</v>
      </c>
      <c r="AD228" s="56">
        <v>0.94665271043777466</v>
      </c>
      <c r="AK228" s="57">
        <v>1527</v>
      </c>
      <c r="AL228" s="58">
        <v>212105587</v>
      </c>
      <c r="AM228" s="59">
        <v>3349</v>
      </c>
      <c r="AN228" s="60">
        <v>2124</v>
      </c>
      <c r="AO228" s="61">
        <v>139085.63081967214</v>
      </c>
      <c r="AP228" s="58">
        <v>115000</v>
      </c>
      <c r="AQ228" s="59">
        <v>96.285527177472161</v>
      </c>
      <c r="AR228" s="59">
        <v>69</v>
      </c>
      <c r="AS228" s="62">
        <v>0.94832181930541992</v>
      </c>
      <c r="AT228" s="62">
        <v>0.97018098831176758</v>
      </c>
      <c r="AU228" s="62">
        <v>0.90400093793869019</v>
      </c>
      <c r="AV228" s="63">
        <v>0.9410240650177002</v>
      </c>
      <c r="AW228" s="58">
        <v>154267.68529587568</v>
      </c>
      <c r="AX228" s="58">
        <v>125000</v>
      </c>
      <c r="AY228" s="61">
        <v>140759.58690532265</v>
      </c>
      <c r="AZ228" s="58">
        <v>122000</v>
      </c>
      <c r="BA228" s="59">
        <v>88.211864406779668</v>
      </c>
      <c r="BB228" s="59">
        <v>71</v>
      </c>
      <c r="BC228" s="62">
        <v>0.90798932313919067</v>
      </c>
      <c r="BD228" s="63">
        <v>0.94665271043777466</v>
      </c>
    </row>
    <row r="229" spans="1:56" x14ac:dyDescent="0.25">
      <c r="A229" s="47">
        <v>39417</v>
      </c>
      <c r="B229" s="48">
        <v>1954</v>
      </c>
      <c r="E229" s="49">
        <v>1700</v>
      </c>
      <c r="F229" s="49">
        <v>1440</v>
      </c>
      <c r="H229" s="51">
        <v>272709665</v>
      </c>
      <c r="I229" s="52">
        <v>139564.82343909927</v>
      </c>
      <c r="J229" s="53">
        <v>112500</v>
      </c>
      <c r="K229" s="54">
        <v>81.513306038894569</v>
      </c>
      <c r="L229" s="54">
        <v>60</v>
      </c>
      <c r="M229" s="55">
        <v>0.95322215557098389</v>
      </c>
      <c r="N229" s="55">
        <v>0.97204303741455078</v>
      </c>
      <c r="O229" s="55">
        <v>0.91049081087112427</v>
      </c>
      <c r="P229" s="56">
        <v>0.9435310959815979</v>
      </c>
      <c r="W229" s="53">
        <v>139190.15017667843</v>
      </c>
      <c r="X229" s="53">
        <v>114900</v>
      </c>
      <c r="Y229" s="52">
        <v>146851.79596100279</v>
      </c>
      <c r="Z229" s="53">
        <v>119900</v>
      </c>
      <c r="AA229" s="54">
        <v>92.439583333333331</v>
      </c>
      <c r="AB229" s="54">
        <v>66</v>
      </c>
      <c r="AC229" s="55">
        <v>0.90591239929199219</v>
      </c>
      <c r="AD229" s="56">
        <v>0.94224923849105835</v>
      </c>
      <c r="AK229" s="57">
        <v>32758</v>
      </c>
      <c r="AL229" s="58">
        <v>4708523711</v>
      </c>
      <c r="AM229" s="59">
        <v>40555</v>
      </c>
      <c r="AN229" s="60">
        <v>31722</v>
      </c>
      <c r="AO229" s="61">
        <v>143789.27841568436</v>
      </c>
      <c r="AP229" s="58">
        <v>123900</v>
      </c>
      <c r="AQ229" s="59">
        <v>75.05452436194895</v>
      </c>
      <c r="AR229" s="59">
        <v>49</v>
      </c>
      <c r="AS229" s="62">
        <v>0.96422970294952393</v>
      </c>
      <c r="AT229" s="62">
        <v>0.97940874099731445</v>
      </c>
      <c r="AU229" s="62">
        <v>0.93384552001953125</v>
      </c>
      <c r="AV229" s="63">
        <v>0.96296298503875732</v>
      </c>
      <c r="AW229" s="58">
        <v>153597.21945137158</v>
      </c>
      <c r="AX229" s="58">
        <v>127500</v>
      </c>
      <c r="AY229" s="61">
        <v>150493.32552774617</v>
      </c>
      <c r="AZ229" s="58">
        <v>128000</v>
      </c>
      <c r="BA229" s="59">
        <v>74.134331651954597</v>
      </c>
      <c r="BB229" s="59">
        <v>48</v>
      </c>
      <c r="BC229" s="62">
        <v>0.93357449769973755</v>
      </c>
      <c r="BD229" s="63">
        <v>0.96296298503875732</v>
      </c>
    </row>
    <row r="230" spans="1:56" x14ac:dyDescent="0.25">
      <c r="A230" s="47">
        <v>39387</v>
      </c>
      <c r="B230" s="48">
        <v>2331</v>
      </c>
      <c r="E230" s="49">
        <v>2539</v>
      </c>
      <c r="F230" s="49">
        <v>1878</v>
      </c>
      <c r="H230" s="51">
        <v>335069267</v>
      </c>
      <c r="I230" s="52">
        <v>143868.29841133533</v>
      </c>
      <c r="J230" s="53">
        <v>120000</v>
      </c>
      <c r="K230" s="54">
        <v>77.634920634920633</v>
      </c>
      <c r="L230" s="54">
        <v>55</v>
      </c>
      <c r="M230" s="55">
        <v>0.95556485652923584</v>
      </c>
      <c r="N230" s="55">
        <v>0.97428548336029053</v>
      </c>
      <c r="O230" s="55">
        <v>0.91695213317871094</v>
      </c>
      <c r="P230" s="56">
        <v>0.94993561506271362</v>
      </c>
      <c r="W230" s="53">
        <v>152183.89423835833</v>
      </c>
      <c r="X230" s="53">
        <v>121200</v>
      </c>
      <c r="Y230" s="52">
        <v>142818.67556029881</v>
      </c>
      <c r="Z230" s="53">
        <v>119500</v>
      </c>
      <c r="AA230" s="54">
        <v>81.314164004259851</v>
      </c>
      <c r="AB230" s="54">
        <v>59</v>
      </c>
      <c r="AC230" s="55">
        <v>0.91032701730728149</v>
      </c>
      <c r="AD230" s="56">
        <v>0.94285714626312256</v>
      </c>
      <c r="AK230" s="57">
        <v>30804</v>
      </c>
      <c r="AL230" s="58">
        <v>4435814046</v>
      </c>
      <c r="AM230" s="59">
        <v>38855</v>
      </c>
      <c r="AN230" s="60">
        <v>30282</v>
      </c>
      <c r="AO230" s="61">
        <v>144057.35405300077</v>
      </c>
      <c r="AP230" s="58">
        <v>124500</v>
      </c>
      <c r="AQ230" s="59">
        <v>74.644795792481005</v>
      </c>
      <c r="AR230" s="59">
        <v>48</v>
      </c>
      <c r="AS230" s="62">
        <v>0.96492749452590942</v>
      </c>
      <c r="AT230" s="62">
        <v>0.97989952564239502</v>
      </c>
      <c r="AU230" s="62">
        <v>0.93534409999847412</v>
      </c>
      <c r="AV230" s="63">
        <v>0.96385544538497925</v>
      </c>
      <c r="AW230" s="58">
        <v>154227.66564440893</v>
      </c>
      <c r="AX230" s="58">
        <v>127950</v>
      </c>
      <c r="AY230" s="61">
        <v>150666.43319650425</v>
      </c>
      <c r="AZ230" s="58">
        <v>129000</v>
      </c>
      <c r="BA230" s="59">
        <v>73.263804491413481</v>
      </c>
      <c r="BB230" s="59">
        <v>47</v>
      </c>
      <c r="BC230" s="62">
        <v>0.93490242958068848</v>
      </c>
      <c r="BD230" s="63">
        <v>0.96370464563369751</v>
      </c>
    </row>
    <row r="231" spans="1:56" x14ac:dyDescent="0.25">
      <c r="A231" s="47">
        <v>39356</v>
      </c>
      <c r="B231" s="48">
        <v>2588</v>
      </c>
      <c r="E231" s="49">
        <v>3360</v>
      </c>
      <c r="F231" s="49">
        <v>2434</v>
      </c>
      <c r="H231" s="51">
        <v>355694338</v>
      </c>
      <c r="I231" s="52">
        <v>137439.85239567232</v>
      </c>
      <c r="J231" s="53">
        <v>118925</v>
      </c>
      <c r="K231" s="54">
        <v>77.290571870170012</v>
      </c>
      <c r="L231" s="54">
        <v>52</v>
      </c>
      <c r="M231" s="55">
        <v>0.95787686109542847</v>
      </c>
      <c r="N231" s="55">
        <v>0.97560977935791016</v>
      </c>
      <c r="O231" s="55">
        <v>0.92057639360427856</v>
      </c>
      <c r="P231" s="56">
        <v>0.9523809552192688</v>
      </c>
      <c r="W231" s="53">
        <v>151890.62731067382</v>
      </c>
      <c r="X231" s="53">
        <v>119950</v>
      </c>
      <c r="Y231" s="52">
        <v>141909.3208401977</v>
      </c>
      <c r="Z231" s="53">
        <v>120300</v>
      </c>
      <c r="AA231" s="54">
        <v>75.036154478225143</v>
      </c>
      <c r="AB231" s="54">
        <v>54</v>
      </c>
      <c r="AC231" s="55">
        <v>0.91685771942138672</v>
      </c>
      <c r="AD231" s="56">
        <v>0.94786727428436279</v>
      </c>
      <c r="AK231" s="57">
        <v>28473</v>
      </c>
      <c r="AL231" s="58">
        <v>4100744779</v>
      </c>
      <c r="AM231" s="59">
        <v>36316</v>
      </c>
      <c r="AN231" s="60">
        <v>28404</v>
      </c>
      <c r="AO231" s="61">
        <v>144072.82363067844</v>
      </c>
      <c r="AP231" s="58">
        <v>124900</v>
      </c>
      <c r="AQ231" s="59">
        <v>74.399985950616411</v>
      </c>
      <c r="AR231" s="59">
        <v>48</v>
      </c>
      <c r="AS231" s="62">
        <v>0.96569466590881348</v>
      </c>
      <c r="AT231" s="62">
        <v>0.98019999265670776</v>
      </c>
      <c r="AU231" s="62">
        <v>0.9368596076965332</v>
      </c>
      <c r="AV231" s="63">
        <v>0.96493721008300781</v>
      </c>
      <c r="AW231" s="58">
        <v>154370.45747056714</v>
      </c>
      <c r="AX231" s="58">
        <v>128500</v>
      </c>
      <c r="AY231" s="61">
        <v>151185.48090633162</v>
      </c>
      <c r="AZ231" s="58">
        <v>129500</v>
      </c>
      <c r="BA231" s="59">
        <v>72.731497781846343</v>
      </c>
      <c r="BB231" s="59">
        <v>46</v>
      </c>
      <c r="BC231" s="62">
        <v>0.93653279542922974</v>
      </c>
      <c r="BD231" s="63">
        <v>0.9649122953414917</v>
      </c>
    </row>
    <row r="232" spans="1:56" x14ac:dyDescent="0.25">
      <c r="A232" s="47">
        <v>39326</v>
      </c>
      <c r="B232" s="48">
        <v>2472</v>
      </c>
      <c r="E232" s="49">
        <v>3159</v>
      </c>
      <c r="F232" s="49">
        <v>2267</v>
      </c>
      <c r="H232" s="51">
        <v>337177241</v>
      </c>
      <c r="I232" s="52">
        <v>136453.76001618779</v>
      </c>
      <c r="J232" s="53">
        <v>118900</v>
      </c>
      <c r="K232" s="54">
        <v>69.900485436893206</v>
      </c>
      <c r="L232" s="54">
        <v>48</v>
      </c>
      <c r="M232" s="55">
        <v>0.96101820468902588</v>
      </c>
      <c r="N232" s="55">
        <v>0.97690033912658691</v>
      </c>
      <c r="O232" s="55">
        <v>0.92781728506088257</v>
      </c>
      <c r="P232" s="56">
        <v>0.95795637369155884</v>
      </c>
      <c r="W232" s="53">
        <v>156545.17374762206</v>
      </c>
      <c r="X232" s="53">
        <v>128000</v>
      </c>
      <c r="Y232" s="52">
        <v>152315.98717381689</v>
      </c>
      <c r="Z232" s="53">
        <v>125000</v>
      </c>
      <c r="AA232" s="54">
        <v>74.74724305249228</v>
      </c>
      <c r="AB232" s="54">
        <v>51</v>
      </c>
      <c r="AC232" s="55">
        <v>0.92259669303894043</v>
      </c>
      <c r="AD232" s="56">
        <v>0.9541623592376709</v>
      </c>
      <c r="AK232" s="57">
        <v>25885</v>
      </c>
      <c r="AL232" s="58">
        <v>3745050441</v>
      </c>
      <c r="AM232" s="59">
        <v>32956</v>
      </c>
      <c r="AN232" s="60">
        <v>25970</v>
      </c>
      <c r="AO232" s="61">
        <v>144736.24892753625</v>
      </c>
      <c r="AP232" s="58">
        <v>125000</v>
      </c>
      <c r="AQ232" s="59">
        <v>74.110960862342083</v>
      </c>
      <c r="AR232" s="59">
        <v>47</v>
      </c>
      <c r="AS232" s="62">
        <v>0.96647590398788452</v>
      </c>
      <c r="AT232" s="62">
        <v>0.98076552152633667</v>
      </c>
      <c r="AU232" s="62">
        <v>0.93849974870681763</v>
      </c>
      <c r="AV232" s="63">
        <v>0.96605265140533447</v>
      </c>
      <c r="AW232" s="58">
        <v>154623.14926325384</v>
      </c>
      <c r="AX232" s="58">
        <v>129000</v>
      </c>
      <c r="AY232" s="61">
        <v>152054.8747394426</v>
      </c>
      <c r="AZ232" s="58">
        <v>129900</v>
      </c>
      <c r="BA232" s="59">
        <v>72.515480591497223</v>
      </c>
      <c r="BB232" s="59">
        <v>46</v>
      </c>
      <c r="BC232" s="62">
        <v>0.93839246034622192</v>
      </c>
      <c r="BD232" s="63">
        <v>0.9662289023399353</v>
      </c>
    </row>
    <row r="233" spans="1:56" x14ac:dyDescent="0.25">
      <c r="A233" s="47">
        <v>39295</v>
      </c>
      <c r="B233" s="48">
        <v>3370</v>
      </c>
      <c r="E233" s="49">
        <v>3763</v>
      </c>
      <c r="F233" s="49">
        <v>2785</v>
      </c>
      <c r="H233" s="51">
        <v>496818936</v>
      </c>
      <c r="I233" s="52">
        <v>147467.77560106857</v>
      </c>
      <c r="J233" s="53">
        <v>126650</v>
      </c>
      <c r="K233" s="54">
        <v>69.425222551928783</v>
      </c>
      <c r="L233" s="54">
        <v>44</v>
      </c>
      <c r="M233" s="55">
        <v>0.96452927589416504</v>
      </c>
      <c r="N233" s="55">
        <v>0.97863519191741943</v>
      </c>
      <c r="O233" s="55">
        <v>0.9362102746963501</v>
      </c>
      <c r="P233" s="56">
        <v>0.96401441097259521</v>
      </c>
      <c r="W233" s="53">
        <v>153516.67554608418</v>
      </c>
      <c r="X233" s="53">
        <v>120450</v>
      </c>
      <c r="Y233" s="52">
        <v>146798.86537077033</v>
      </c>
      <c r="Z233" s="53">
        <v>124950</v>
      </c>
      <c r="AA233" s="54">
        <v>71.001077199281866</v>
      </c>
      <c r="AB233" s="54">
        <v>48</v>
      </c>
      <c r="AC233" s="55">
        <v>0.92824292182922363</v>
      </c>
      <c r="AD233" s="56">
        <v>0.95642644166946411</v>
      </c>
      <c r="AK233" s="57">
        <v>23413</v>
      </c>
      <c r="AL233" s="58">
        <v>3407873200</v>
      </c>
      <c r="AM233" s="59">
        <v>29797</v>
      </c>
      <c r="AN233" s="60">
        <v>23703</v>
      </c>
      <c r="AO233" s="61">
        <v>145610.71611690309</v>
      </c>
      <c r="AP233" s="58">
        <v>125000</v>
      </c>
      <c r="AQ233" s="59">
        <v>74.555550809448548</v>
      </c>
      <c r="AR233" s="59">
        <v>47</v>
      </c>
      <c r="AS233" s="62">
        <v>0.96705198287963867</v>
      </c>
      <c r="AT233" s="62">
        <v>0.98113209009170532</v>
      </c>
      <c r="AU233" s="62">
        <v>0.93963479995727539</v>
      </c>
      <c r="AV233" s="63">
        <v>0.96666663885116577</v>
      </c>
      <c r="AW233" s="58">
        <v>154419.45767951346</v>
      </c>
      <c r="AX233" s="58">
        <v>129500</v>
      </c>
      <c r="AY233" s="61">
        <v>152029.90644956651</v>
      </c>
      <c r="AZ233" s="58">
        <v>129900</v>
      </c>
      <c r="BA233" s="59">
        <v>72.302012573309142</v>
      </c>
      <c r="BB233" s="59">
        <v>45</v>
      </c>
      <c r="BC233" s="62">
        <v>0.93990832567214966</v>
      </c>
      <c r="BD233" s="63">
        <v>0.96730333566665649</v>
      </c>
    </row>
    <row r="234" spans="1:56" x14ac:dyDescent="0.25">
      <c r="A234" s="47">
        <v>39264</v>
      </c>
      <c r="B234" s="48">
        <v>3371</v>
      </c>
      <c r="E234" s="49">
        <v>3879</v>
      </c>
      <c r="F234" s="49">
        <v>3064</v>
      </c>
      <c r="H234" s="51">
        <v>531238598</v>
      </c>
      <c r="I234" s="52">
        <v>157637.56617210683</v>
      </c>
      <c r="J234" s="53">
        <v>135000</v>
      </c>
      <c r="K234" s="54">
        <v>69.288935034114502</v>
      </c>
      <c r="L234" s="54">
        <v>44</v>
      </c>
      <c r="M234" s="55">
        <v>0.96944969892501831</v>
      </c>
      <c r="N234" s="55">
        <v>0.98188751935958862</v>
      </c>
      <c r="O234" s="55">
        <v>0.94569629430770874</v>
      </c>
      <c r="P234" s="56">
        <v>0.9694322943687439</v>
      </c>
      <c r="W234" s="53">
        <v>152830.82743477137</v>
      </c>
      <c r="X234" s="53">
        <v>126500</v>
      </c>
      <c r="Y234" s="52">
        <v>151847.2021589794</v>
      </c>
      <c r="Z234" s="53">
        <v>129900</v>
      </c>
      <c r="AA234" s="54">
        <v>69.213842637936665</v>
      </c>
      <c r="AB234" s="54">
        <v>45</v>
      </c>
      <c r="AC234" s="55">
        <v>0.93954211473464966</v>
      </c>
      <c r="AD234" s="56">
        <v>0.96583116054534912</v>
      </c>
      <c r="AK234" s="57">
        <v>20043</v>
      </c>
      <c r="AL234" s="58">
        <v>2911054264</v>
      </c>
      <c r="AM234" s="59">
        <v>26034</v>
      </c>
      <c r="AN234" s="60">
        <v>20918</v>
      </c>
      <c r="AO234" s="61">
        <v>145298.44092837535</v>
      </c>
      <c r="AP234" s="58">
        <v>125000</v>
      </c>
      <c r="AQ234" s="59">
        <v>75.418242602664535</v>
      </c>
      <c r="AR234" s="59">
        <v>48</v>
      </c>
      <c r="AS234" s="62">
        <v>0.96747642755508423</v>
      </c>
      <c r="AT234" s="62">
        <v>0.98153138160705566</v>
      </c>
      <c r="AU234" s="62">
        <v>0.94021159410476685</v>
      </c>
      <c r="AV234" s="63">
        <v>0.9673115611076355</v>
      </c>
      <c r="AW234" s="58">
        <v>154549.77044641826</v>
      </c>
      <c r="AX234" s="58">
        <v>129900</v>
      </c>
      <c r="AY234" s="61">
        <v>152726.3090046485</v>
      </c>
      <c r="AZ234" s="58">
        <v>129900</v>
      </c>
      <c r="BA234" s="59">
        <v>72.475234270414987</v>
      </c>
      <c r="BB234" s="59">
        <v>45</v>
      </c>
      <c r="BC234" s="62">
        <v>0.94147247076034546</v>
      </c>
      <c r="BD234" s="63">
        <v>0.96852302551269531</v>
      </c>
    </row>
    <row r="235" spans="1:56" x14ac:dyDescent="0.25">
      <c r="A235" s="47">
        <v>39234</v>
      </c>
      <c r="B235" s="48">
        <v>3714</v>
      </c>
      <c r="E235" s="49">
        <v>4018</v>
      </c>
      <c r="F235" s="49">
        <v>3176</v>
      </c>
      <c r="H235" s="51">
        <v>578634648</v>
      </c>
      <c r="I235" s="52">
        <v>155882.17887931035</v>
      </c>
      <c r="J235" s="53">
        <v>132000</v>
      </c>
      <c r="K235" s="54">
        <v>68.646742057081312</v>
      </c>
      <c r="L235" s="54">
        <v>40</v>
      </c>
      <c r="M235" s="55">
        <v>0.97104775905609131</v>
      </c>
      <c r="N235" s="55">
        <v>0.98348349332809448</v>
      </c>
      <c r="O235" s="55">
        <v>0.94705557823181152</v>
      </c>
      <c r="P235" s="56">
        <v>0.97115951776504517</v>
      </c>
      <c r="W235" s="53">
        <v>161507.07646326275</v>
      </c>
      <c r="X235" s="53">
        <v>131900</v>
      </c>
      <c r="Y235" s="52">
        <v>161554.28143712576</v>
      </c>
      <c r="Z235" s="53">
        <v>135500</v>
      </c>
      <c r="AA235" s="54">
        <v>68.744962216624685</v>
      </c>
      <c r="AB235" s="54">
        <v>43</v>
      </c>
      <c r="AC235" s="55">
        <v>0.94136381149291992</v>
      </c>
      <c r="AD235" s="56">
        <v>0.96876680850982666</v>
      </c>
      <c r="AK235" s="57">
        <v>16672</v>
      </c>
      <c r="AL235" s="58">
        <v>2379815666</v>
      </c>
      <c r="AM235" s="59">
        <v>22155</v>
      </c>
      <c r="AN235" s="60">
        <v>17854</v>
      </c>
      <c r="AO235" s="61">
        <v>142803.2202820282</v>
      </c>
      <c r="AP235" s="58">
        <v>123555</v>
      </c>
      <c r="AQ235" s="59">
        <v>76.657708458308335</v>
      </c>
      <c r="AR235" s="59">
        <v>48</v>
      </c>
      <c r="AS235" s="62">
        <v>0.96707653999328613</v>
      </c>
      <c r="AT235" s="62">
        <v>0.98145914077758789</v>
      </c>
      <c r="AU235" s="62">
        <v>0.93910562992095947</v>
      </c>
      <c r="AV235" s="63">
        <v>0.96682465076446533</v>
      </c>
      <c r="AW235" s="58">
        <v>154850.36804300686</v>
      </c>
      <c r="AX235" s="58">
        <v>129900</v>
      </c>
      <c r="AY235" s="61">
        <v>152877.2034250421</v>
      </c>
      <c r="AZ235" s="58">
        <v>129900</v>
      </c>
      <c r="BA235" s="59">
        <v>73.034784069904219</v>
      </c>
      <c r="BB235" s="59">
        <v>45</v>
      </c>
      <c r="BC235" s="62">
        <v>0.94180512428283691</v>
      </c>
      <c r="BD235" s="63">
        <v>0.96888887882232666</v>
      </c>
    </row>
    <row r="236" spans="1:56" x14ac:dyDescent="0.25">
      <c r="A236" s="47">
        <v>39203</v>
      </c>
      <c r="B236" s="48">
        <v>3562</v>
      </c>
      <c r="E236" s="49">
        <v>4054</v>
      </c>
      <c r="F236" s="49">
        <v>3388</v>
      </c>
      <c r="H236" s="51">
        <v>530920607</v>
      </c>
      <c r="I236" s="52">
        <v>149093.12187587755</v>
      </c>
      <c r="J236" s="53">
        <v>129500</v>
      </c>
      <c r="K236" s="54">
        <v>72.497332210053358</v>
      </c>
      <c r="L236" s="54">
        <v>41</v>
      </c>
      <c r="M236" s="55">
        <v>0.96974664926528931</v>
      </c>
      <c r="N236" s="55">
        <v>0.98322147130966187</v>
      </c>
      <c r="O236" s="55">
        <v>0.94559156894683838</v>
      </c>
      <c r="P236" s="56">
        <v>0.97198396921157837</v>
      </c>
      <c r="W236" s="53">
        <v>154590.24765432099</v>
      </c>
      <c r="X236" s="53">
        <v>129950</v>
      </c>
      <c r="Y236" s="52">
        <v>156984.45054620609</v>
      </c>
      <c r="Z236" s="53">
        <v>134900</v>
      </c>
      <c r="AA236" s="54">
        <v>69.34356552538371</v>
      </c>
      <c r="AB236" s="54">
        <v>40</v>
      </c>
      <c r="AC236" s="55">
        <v>0.94545412063598633</v>
      </c>
      <c r="AD236" s="56">
        <v>0.96971160173416138</v>
      </c>
      <c r="AK236" s="57">
        <v>12958</v>
      </c>
      <c r="AL236" s="58">
        <v>1801181018</v>
      </c>
      <c r="AM236" s="59">
        <v>18137</v>
      </c>
      <c r="AN236" s="60">
        <v>14678</v>
      </c>
      <c r="AO236" s="61">
        <v>139055.12375511465</v>
      </c>
      <c r="AP236" s="58">
        <v>120000</v>
      </c>
      <c r="AQ236" s="59">
        <v>78.954152516208708</v>
      </c>
      <c r="AR236" s="59">
        <v>51</v>
      </c>
      <c r="AS236" s="62">
        <v>0.96593523025512695</v>
      </c>
      <c r="AT236" s="62">
        <v>0.98071134090423584</v>
      </c>
      <c r="AU236" s="62">
        <v>0.93682587146759033</v>
      </c>
      <c r="AV236" s="63">
        <v>0.96552056074142456</v>
      </c>
      <c r="AW236" s="58">
        <v>153375.46686165224</v>
      </c>
      <c r="AX236" s="58">
        <v>129900</v>
      </c>
      <c r="AY236" s="61">
        <v>150996.19170595068</v>
      </c>
      <c r="AZ236" s="58">
        <v>129900</v>
      </c>
      <c r="BA236" s="59">
        <v>73.963071472371738</v>
      </c>
      <c r="BB236" s="59">
        <v>45</v>
      </c>
      <c r="BC236" s="62">
        <v>0.94190084934234619</v>
      </c>
      <c r="BD236" s="63">
        <v>0.96893101930618286</v>
      </c>
    </row>
    <row r="237" spans="1:56" x14ac:dyDescent="0.25">
      <c r="A237" s="47">
        <v>39173</v>
      </c>
      <c r="B237" s="48">
        <v>2820</v>
      </c>
      <c r="E237" s="49">
        <v>4185</v>
      </c>
      <c r="F237" s="49">
        <v>3293</v>
      </c>
      <c r="H237" s="51">
        <v>390290152</v>
      </c>
      <c r="I237" s="52">
        <v>138498.98935415188</v>
      </c>
      <c r="J237" s="53">
        <v>123447</v>
      </c>
      <c r="K237" s="54">
        <v>77.893262411347521</v>
      </c>
      <c r="L237" s="54">
        <v>46</v>
      </c>
      <c r="M237" s="55">
        <v>0.969837486743927</v>
      </c>
      <c r="N237" s="55">
        <v>0.98400002717971802</v>
      </c>
      <c r="O237" s="55">
        <v>0.94361495971679688</v>
      </c>
      <c r="P237" s="56">
        <v>0.9703209400177002</v>
      </c>
      <c r="W237" s="53">
        <v>158464.85772357724</v>
      </c>
      <c r="X237" s="53">
        <v>131700</v>
      </c>
      <c r="Y237" s="52">
        <v>158958.00455650061</v>
      </c>
      <c r="Z237" s="53">
        <v>134900</v>
      </c>
      <c r="AA237" s="54">
        <v>68.062860613422416</v>
      </c>
      <c r="AB237" s="54">
        <v>38</v>
      </c>
      <c r="AC237" s="55">
        <v>0.94933503866195679</v>
      </c>
      <c r="AD237" s="56">
        <v>0.97302556037902832</v>
      </c>
      <c r="AK237" s="57">
        <v>9396</v>
      </c>
      <c r="AL237" s="58">
        <v>1270260411</v>
      </c>
      <c r="AM237" s="59">
        <v>14083</v>
      </c>
      <c r="AN237" s="60">
        <v>11290</v>
      </c>
      <c r="AO237" s="61">
        <v>135249.19197189098</v>
      </c>
      <c r="AP237" s="58">
        <v>116650</v>
      </c>
      <c r="AQ237" s="59">
        <v>81.401490154337409</v>
      </c>
      <c r="AR237" s="59">
        <v>55</v>
      </c>
      <c r="AS237" s="62">
        <v>0.96448397636413574</v>
      </c>
      <c r="AT237" s="62">
        <v>0.97949528694152832</v>
      </c>
      <c r="AU237" s="62">
        <v>0.93350708484649658</v>
      </c>
      <c r="AV237" s="63">
        <v>0.9627450704574585</v>
      </c>
      <c r="AW237" s="58">
        <v>153025.82133465994</v>
      </c>
      <c r="AX237" s="58">
        <v>129900</v>
      </c>
      <c r="AY237" s="61">
        <v>149193.32657777777</v>
      </c>
      <c r="AZ237" s="58">
        <v>128000</v>
      </c>
      <c r="BA237" s="59">
        <v>75.349455221897429</v>
      </c>
      <c r="BB237" s="59">
        <v>47</v>
      </c>
      <c r="BC237" s="62">
        <v>0.94083988666534424</v>
      </c>
      <c r="BD237" s="63">
        <v>0.96875</v>
      </c>
    </row>
    <row r="238" spans="1:56" x14ac:dyDescent="0.25">
      <c r="A238" s="47">
        <v>39142</v>
      </c>
      <c r="B238" s="48">
        <v>2740</v>
      </c>
      <c r="E238" s="49">
        <v>4141</v>
      </c>
      <c r="F238" s="49">
        <v>3289</v>
      </c>
      <c r="H238" s="51">
        <v>364424491</v>
      </c>
      <c r="I238" s="52">
        <v>133098.79145361579</v>
      </c>
      <c r="J238" s="53">
        <v>115000</v>
      </c>
      <c r="K238" s="54">
        <v>83.309602044541805</v>
      </c>
      <c r="L238" s="54">
        <v>57</v>
      </c>
      <c r="M238" s="55">
        <v>0.96244591474533081</v>
      </c>
      <c r="N238" s="55">
        <v>0.97972047328948975</v>
      </c>
      <c r="O238" s="55">
        <v>0.93285572528839111</v>
      </c>
      <c r="P238" s="56">
        <v>0.96322202682495117</v>
      </c>
      <c r="W238" s="53">
        <v>156003.54927536231</v>
      </c>
      <c r="X238" s="53">
        <v>134900</v>
      </c>
      <c r="Y238" s="52">
        <v>148184.51825928179</v>
      </c>
      <c r="Z238" s="53">
        <v>129900</v>
      </c>
      <c r="AA238" s="54">
        <v>72.475669099756686</v>
      </c>
      <c r="AB238" s="54">
        <v>44</v>
      </c>
      <c r="AC238" s="55">
        <v>0.9458041787147522</v>
      </c>
      <c r="AD238" s="56">
        <v>0.97244542837142944</v>
      </c>
      <c r="AK238" s="57">
        <v>6576</v>
      </c>
      <c r="AL238" s="58">
        <v>879970259</v>
      </c>
      <c r="AM238" s="59">
        <v>9898</v>
      </c>
      <c r="AN238" s="60">
        <v>7997</v>
      </c>
      <c r="AO238" s="61">
        <v>133856.13918466686</v>
      </c>
      <c r="AP238" s="58">
        <v>114000</v>
      </c>
      <c r="AQ238" s="59">
        <v>82.906159695817493</v>
      </c>
      <c r="AR238" s="59">
        <v>60</v>
      </c>
      <c r="AS238" s="62">
        <v>0.96217924356460571</v>
      </c>
      <c r="AT238" s="62">
        <v>0.97724103927612305</v>
      </c>
      <c r="AU238" s="62">
        <v>0.92915987968444824</v>
      </c>
      <c r="AV238" s="63">
        <v>0.95886605978012085</v>
      </c>
      <c r="AW238" s="58">
        <v>150725.68480129438</v>
      </c>
      <c r="AX238" s="58">
        <v>128500</v>
      </c>
      <c r="AY238" s="61">
        <v>145153.95488816284</v>
      </c>
      <c r="AZ238" s="58">
        <v>125000</v>
      </c>
      <c r="BA238" s="59">
        <v>78.350300150075043</v>
      </c>
      <c r="BB238" s="59">
        <v>52</v>
      </c>
      <c r="BC238" s="62">
        <v>0.93731796741485596</v>
      </c>
      <c r="BD238" s="63">
        <v>0.96666663885116577</v>
      </c>
    </row>
    <row r="239" spans="1:56" x14ac:dyDescent="0.25">
      <c r="A239" s="47">
        <v>39114</v>
      </c>
      <c r="B239" s="48">
        <v>2007</v>
      </c>
      <c r="E239" s="49">
        <v>2806</v>
      </c>
      <c r="F239" s="49">
        <v>2440</v>
      </c>
      <c r="H239" s="51">
        <v>273643963</v>
      </c>
      <c r="I239" s="52">
        <v>136344.77478824116</v>
      </c>
      <c r="J239" s="53">
        <v>115000</v>
      </c>
      <c r="K239" s="54">
        <v>81.771300448430495</v>
      </c>
      <c r="L239" s="54">
        <v>63</v>
      </c>
      <c r="M239" s="55">
        <v>0.96340709924697876</v>
      </c>
      <c r="N239" s="55">
        <v>0.97687625885009766</v>
      </c>
      <c r="O239" s="55">
        <v>0.9277614951133728</v>
      </c>
      <c r="P239" s="56">
        <v>0.95814687013626099</v>
      </c>
      <c r="W239" s="53">
        <v>150157.51587584731</v>
      </c>
      <c r="X239" s="53">
        <v>124900</v>
      </c>
      <c r="Y239" s="52">
        <v>145210.69502074688</v>
      </c>
      <c r="Z239" s="53">
        <v>124950</v>
      </c>
      <c r="AA239" s="54">
        <v>83.144672131147544</v>
      </c>
      <c r="AB239" s="54">
        <v>55</v>
      </c>
      <c r="AC239" s="55">
        <v>0.93413150310516357</v>
      </c>
      <c r="AD239" s="56">
        <v>0.96463024616241455</v>
      </c>
      <c r="AK239" s="57">
        <v>3836</v>
      </c>
      <c r="AL239" s="58">
        <v>515545768</v>
      </c>
      <c r="AM239" s="59">
        <v>5757</v>
      </c>
      <c r="AN239" s="60">
        <v>4708</v>
      </c>
      <c r="AO239" s="61">
        <v>134396.70698644422</v>
      </c>
      <c r="AP239" s="58">
        <v>112000</v>
      </c>
      <c r="AQ239" s="59">
        <v>82.618091762252348</v>
      </c>
      <c r="AR239" s="59">
        <v>62</v>
      </c>
      <c r="AS239" s="62">
        <v>0.9619901180267334</v>
      </c>
      <c r="AT239" s="62">
        <v>0.97600001096725464</v>
      </c>
      <c r="AU239" s="62">
        <v>0.92653489112854004</v>
      </c>
      <c r="AV239" s="63">
        <v>0.95560747385025024</v>
      </c>
      <c r="AW239" s="58">
        <v>146924.96138458862</v>
      </c>
      <c r="AX239" s="58">
        <v>124500</v>
      </c>
      <c r="AY239" s="61">
        <v>143022.44135273973</v>
      </c>
      <c r="AZ239" s="58">
        <v>122500</v>
      </c>
      <c r="BA239" s="59">
        <v>82.45305862361937</v>
      </c>
      <c r="BB239" s="59">
        <v>59</v>
      </c>
      <c r="BC239" s="62">
        <v>0.93134331703186035</v>
      </c>
      <c r="BD239" s="63">
        <v>0.96221023797988892</v>
      </c>
    </row>
    <row r="240" spans="1:56" x14ac:dyDescent="0.25">
      <c r="A240" s="47">
        <v>39083</v>
      </c>
      <c r="B240" s="48">
        <v>1829</v>
      </c>
      <c r="E240" s="49">
        <v>2951</v>
      </c>
      <c r="F240" s="49">
        <v>2268</v>
      </c>
      <c r="H240" s="51">
        <v>241901805</v>
      </c>
      <c r="I240" s="52">
        <v>132259.05139420449</v>
      </c>
      <c r="J240" s="53">
        <v>108000</v>
      </c>
      <c r="K240" s="54">
        <v>83.547293603061789</v>
      </c>
      <c r="L240" s="54">
        <v>61</v>
      </c>
      <c r="M240" s="55">
        <v>0.96042907238006592</v>
      </c>
      <c r="N240" s="55">
        <v>0.97478991746902466</v>
      </c>
      <c r="O240" s="55">
        <v>0.92517393827438354</v>
      </c>
      <c r="P240" s="56">
        <v>0.95348834991455078</v>
      </c>
      <c r="W240" s="53">
        <v>143849.31636116767</v>
      </c>
      <c r="X240" s="53">
        <v>119975</v>
      </c>
      <c r="Y240" s="52">
        <v>140691.01282051281</v>
      </c>
      <c r="Z240" s="53">
        <v>119700</v>
      </c>
      <c r="AA240" s="54">
        <v>81.708994708994709</v>
      </c>
      <c r="AB240" s="54">
        <v>62</v>
      </c>
      <c r="AC240" s="55">
        <v>0.92837870121002197</v>
      </c>
      <c r="AD240" s="56">
        <v>0.95917403697967529</v>
      </c>
      <c r="AK240" s="57">
        <v>1829</v>
      </c>
      <c r="AL240" s="58">
        <v>241901805</v>
      </c>
      <c r="AM240" s="59">
        <v>2951</v>
      </c>
      <c r="AN240" s="60">
        <v>2268</v>
      </c>
      <c r="AO240" s="61">
        <v>132259.05139420449</v>
      </c>
      <c r="AP240" s="58">
        <v>108000</v>
      </c>
      <c r="AQ240" s="59">
        <v>83.547293603061789</v>
      </c>
      <c r="AR240" s="59">
        <v>61</v>
      </c>
      <c r="AS240" s="62">
        <v>0.96042907238006592</v>
      </c>
      <c r="AT240" s="62">
        <v>0.97478991746902466</v>
      </c>
      <c r="AU240" s="62">
        <v>0.92517393827438354</v>
      </c>
      <c r="AV240" s="63">
        <v>0.95348834991455078</v>
      </c>
      <c r="AW240" s="58">
        <v>143849.31636116767</v>
      </c>
      <c r="AX240" s="58">
        <v>119975</v>
      </c>
      <c r="AY240" s="61">
        <v>140691.01282051281</v>
      </c>
      <c r="AZ240" s="58">
        <v>119700</v>
      </c>
      <c r="BA240" s="59">
        <v>81.708994708994709</v>
      </c>
      <c r="BB240" s="59">
        <v>62</v>
      </c>
      <c r="BC240" s="62">
        <v>0.92837870121002197</v>
      </c>
      <c r="BD240" s="63">
        <v>0.95917403697967529</v>
      </c>
    </row>
    <row r="241" spans="1:56" x14ac:dyDescent="0.25">
      <c r="A241" s="47">
        <v>39052</v>
      </c>
      <c r="B241" s="48">
        <v>2418</v>
      </c>
      <c r="E241" s="49">
        <v>1927</v>
      </c>
      <c r="F241" s="49">
        <v>1816</v>
      </c>
      <c r="H241" s="51">
        <v>327304951</v>
      </c>
      <c r="I241" s="52">
        <v>135473.90355960265</v>
      </c>
      <c r="J241" s="53">
        <v>115000</v>
      </c>
      <c r="K241" s="54">
        <v>78.382133995037222</v>
      </c>
      <c r="L241" s="54">
        <v>55.5</v>
      </c>
      <c r="M241" s="55">
        <v>0.96083331108093262</v>
      </c>
      <c r="N241" s="55">
        <v>0.97707593441009521</v>
      </c>
      <c r="O241" s="55">
        <v>0.92824065685272217</v>
      </c>
      <c r="P241" s="56">
        <v>0.953125</v>
      </c>
      <c r="W241" s="53">
        <v>131242.06427818758</v>
      </c>
      <c r="X241" s="53">
        <v>107762.5</v>
      </c>
      <c r="Y241" s="52">
        <v>138286.26177130046</v>
      </c>
      <c r="Z241" s="53">
        <v>114900</v>
      </c>
      <c r="AA241" s="54">
        <v>83.628854625550659</v>
      </c>
      <c r="AB241" s="54">
        <v>62</v>
      </c>
      <c r="AC241" s="55">
        <v>0.92589342594146729</v>
      </c>
      <c r="AD241" s="56">
        <v>0.9523809552192688</v>
      </c>
      <c r="AK241" s="57">
        <v>33707</v>
      </c>
      <c r="AL241" s="58">
        <v>4781283707</v>
      </c>
      <c r="AM241" s="59">
        <v>37869</v>
      </c>
      <c r="AN241" s="60">
        <v>33206</v>
      </c>
      <c r="AO241" s="61">
        <v>141907.33110735167</v>
      </c>
      <c r="AP241" s="58">
        <v>121000</v>
      </c>
      <c r="AQ241" s="59">
        <v>71.97576171121726</v>
      </c>
      <c r="AR241" s="59">
        <v>47</v>
      </c>
      <c r="AS241" s="62">
        <v>0.96873527765274048</v>
      </c>
      <c r="AT241" s="62">
        <v>0.98220765590667725</v>
      </c>
      <c r="AU241" s="62">
        <v>0.94406586885452271</v>
      </c>
      <c r="AV241" s="63">
        <v>0.96666663885116577</v>
      </c>
      <c r="AW241" s="58">
        <v>145201.81672366711</v>
      </c>
      <c r="AX241" s="58">
        <v>122500</v>
      </c>
      <c r="AY241" s="61">
        <v>147125.47406601379</v>
      </c>
      <c r="AZ241" s="58">
        <v>124950</v>
      </c>
      <c r="BA241" s="59">
        <v>71.086972233933622</v>
      </c>
      <c r="BB241" s="59">
        <v>47</v>
      </c>
      <c r="BC241" s="62">
        <v>0.94455569982528687</v>
      </c>
      <c r="BD241" s="63">
        <v>0.96706962585449219</v>
      </c>
    </row>
    <row r="242" spans="1:56" x14ac:dyDescent="0.25">
      <c r="A242" s="47">
        <v>39022</v>
      </c>
      <c r="B242" s="48">
        <v>2463</v>
      </c>
      <c r="E242" s="49">
        <v>2419</v>
      </c>
      <c r="F242" s="49">
        <v>2280</v>
      </c>
      <c r="H242" s="51">
        <v>342190538</v>
      </c>
      <c r="I242" s="52">
        <v>139045.3222267371</v>
      </c>
      <c r="J242" s="53">
        <v>119900</v>
      </c>
      <c r="K242" s="54">
        <v>71.118960617133581</v>
      </c>
      <c r="L242" s="54">
        <v>49</v>
      </c>
      <c r="M242" s="55">
        <v>0.96402734518051147</v>
      </c>
      <c r="N242" s="55">
        <v>0.97916668653488159</v>
      </c>
      <c r="O242" s="55">
        <v>0.93319785594940186</v>
      </c>
      <c r="P242" s="56">
        <v>0.96077167987823486</v>
      </c>
      <c r="W242" s="53">
        <v>133912.33109807209</v>
      </c>
      <c r="X242" s="53">
        <v>114534.5</v>
      </c>
      <c r="Y242" s="52">
        <v>138284.75947136563</v>
      </c>
      <c r="Z242" s="53">
        <v>118997.5</v>
      </c>
      <c r="AA242" s="54">
        <v>74.756140350877189</v>
      </c>
      <c r="AB242" s="54">
        <v>53</v>
      </c>
      <c r="AC242" s="55">
        <v>0.93192416429519653</v>
      </c>
      <c r="AD242" s="56">
        <v>0.95834469795227051</v>
      </c>
      <c r="AK242" s="57">
        <v>31289</v>
      </c>
      <c r="AL242" s="58">
        <v>4453978756</v>
      </c>
      <c r="AM242" s="59">
        <v>35942</v>
      </c>
      <c r="AN242" s="60">
        <v>31390</v>
      </c>
      <c r="AO242" s="61">
        <v>142404.28289158168</v>
      </c>
      <c r="AP242" s="58">
        <v>121900</v>
      </c>
      <c r="AQ242" s="59">
        <v>71.48068011122119</v>
      </c>
      <c r="AR242" s="59">
        <v>47</v>
      </c>
      <c r="AS242" s="62">
        <v>0.96933984756469727</v>
      </c>
      <c r="AT242" s="62">
        <v>0.98249375820159912</v>
      </c>
      <c r="AU242" s="62">
        <v>0.94527792930603027</v>
      </c>
      <c r="AV242" s="63">
        <v>0.96774190664291382</v>
      </c>
      <c r="AW242" s="58">
        <v>145941.48368275593</v>
      </c>
      <c r="AX242" s="58">
        <v>123900</v>
      </c>
      <c r="AY242" s="61">
        <v>147629.28092651756</v>
      </c>
      <c r="AZ242" s="58">
        <v>125000</v>
      </c>
      <c r="BA242" s="59">
        <v>70.361388977381338</v>
      </c>
      <c r="BB242" s="59">
        <v>46</v>
      </c>
      <c r="BC242" s="62">
        <v>0.94561392068862915</v>
      </c>
      <c r="BD242" s="63">
        <v>0.96784818172454834</v>
      </c>
    </row>
    <row r="243" spans="1:56" x14ac:dyDescent="0.25">
      <c r="A243" s="47">
        <v>38991</v>
      </c>
      <c r="B243" s="48">
        <v>2545</v>
      </c>
      <c r="E243" s="49">
        <v>2925</v>
      </c>
      <c r="F243" s="49">
        <v>2510</v>
      </c>
      <c r="H243" s="51">
        <v>355307563</v>
      </c>
      <c r="I243" s="52">
        <v>139664.92256289307</v>
      </c>
      <c r="J243" s="53">
        <v>120000</v>
      </c>
      <c r="K243" s="54">
        <v>72.214538310412578</v>
      </c>
      <c r="L243" s="54">
        <v>48</v>
      </c>
      <c r="M243" s="55">
        <v>0.96472620964050293</v>
      </c>
      <c r="N243" s="55">
        <v>0.97902095317840576</v>
      </c>
      <c r="O243" s="55">
        <v>0.93710833787918091</v>
      </c>
      <c r="P243" s="56">
        <v>0.9604412317276001</v>
      </c>
      <c r="W243" s="53">
        <v>140543.47048730266</v>
      </c>
      <c r="X243" s="53">
        <v>115900</v>
      </c>
      <c r="Y243" s="52">
        <v>145947.37460063898</v>
      </c>
      <c r="Z243" s="53">
        <v>124900</v>
      </c>
      <c r="AA243" s="54">
        <v>71.919521912350604</v>
      </c>
      <c r="AB243" s="54">
        <v>49</v>
      </c>
      <c r="AC243" s="55">
        <v>0.9333115816116333</v>
      </c>
      <c r="AD243" s="56">
        <v>0.95906853675842285</v>
      </c>
      <c r="AK243" s="57">
        <v>28826</v>
      </c>
      <c r="AL243" s="58">
        <v>4111788218</v>
      </c>
      <c r="AM243" s="59">
        <v>33523</v>
      </c>
      <c r="AN243" s="60">
        <v>29110</v>
      </c>
      <c r="AO243" s="61">
        <v>142691.15137423654</v>
      </c>
      <c r="AP243" s="58">
        <v>122000</v>
      </c>
      <c r="AQ243" s="59">
        <v>71.511586761951023</v>
      </c>
      <c r="AR243" s="59">
        <v>47</v>
      </c>
      <c r="AS243" s="62">
        <v>0.96979242563247681</v>
      </c>
      <c r="AT243" s="62">
        <v>0.98275864124298096</v>
      </c>
      <c r="AU243" s="62">
        <v>0.94631606340408325</v>
      </c>
      <c r="AV243" s="63">
        <v>0.96821659803390503</v>
      </c>
      <c r="AW243" s="58">
        <v>146799.91221773589</v>
      </c>
      <c r="AX243" s="58">
        <v>124900</v>
      </c>
      <c r="AY243" s="61">
        <v>148359.97550809509</v>
      </c>
      <c r="AZ243" s="58">
        <v>125000</v>
      </c>
      <c r="BA243" s="59">
        <v>70.017176228100311</v>
      </c>
      <c r="BB243" s="59">
        <v>45</v>
      </c>
      <c r="BC243" s="62">
        <v>0.94668906927108765</v>
      </c>
      <c r="BD243" s="63">
        <v>0.96857130527496338</v>
      </c>
    </row>
    <row r="244" spans="1:56" x14ac:dyDescent="0.25">
      <c r="A244" s="47">
        <v>38961</v>
      </c>
      <c r="B244" s="48">
        <v>2762</v>
      </c>
      <c r="E244" s="49">
        <v>3021</v>
      </c>
      <c r="F244" s="49">
        <v>2452</v>
      </c>
      <c r="H244" s="51">
        <v>391386444</v>
      </c>
      <c r="I244" s="52">
        <v>141703.99855177407</v>
      </c>
      <c r="J244" s="53">
        <v>121500</v>
      </c>
      <c r="K244" s="54">
        <v>69.00905141202027</v>
      </c>
      <c r="L244" s="54">
        <v>44</v>
      </c>
      <c r="M244" s="55">
        <v>0.96794551610946655</v>
      </c>
      <c r="N244" s="55">
        <v>0.98068732023239136</v>
      </c>
      <c r="O244" s="55">
        <v>0.94467318058013916</v>
      </c>
      <c r="P244" s="56">
        <v>0.96337580680847168</v>
      </c>
      <c r="W244" s="53">
        <v>143417.97911832947</v>
      </c>
      <c r="X244" s="53">
        <v>119900</v>
      </c>
      <c r="Y244" s="52">
        <v>143480.26053169733</v>
      </c>
      <c r="Z244" s="53">
        <v>121500</v>
      </c>
      <c r="AA244" s="54">
        <v>70.081973898858081</v>
      </c>
      <c r="AB244" s="54">
        <v>47</v>
      </c>
      <c r="AC244" s="55">
        <v>0.93890255689620972</v>
      </c>
      <c r="AD244" s="56">
        <v>0.96138995885848999</v>
      </c>
      <c r="AK244" s="57">
        <v>26281</v>
      </c>
      <c r="AL244" s="58">
        <v>3756480655</v>
      </c>
      <c r="AM244" s="59">
        <v>30598</v>
      </c>
      <c r="AN244" s="60">
        <v>26600</v>
      </c>
      <c r="AO244" s="61">
        <v>142984.19058313032</v>
      </c>
      <c r="AP244" s="58">
        <v>122000</v>
      </c>
      <c r="AQ244" s="59">
        <v>71.443514325938892</v>
      </c>
      <c r="AR244" s="59">
        <v>46</v>
      </c>
      <c r="AS244" s="62">
        <v>0.97028303146362305</v>
      </c>
      <c r="AT244" s="62">
        <v>0.9830976128578186</v>
      </c>
      <c r="AU244" s="62">
        <v>0.94721299409866333</v>
      </c>
      <c r="AV244" s="63">
        <v>0.96883970499038696</v>
      </c>
      <c r="AW244" s="58">
        <v>147397.24753448446</v>
      </c>
      <c r="AX244" s="58">
        <v>124900</v>
      </c>
      <c r="AY244" s="61">
        <v>148587.72008595339</v>
      </c>
      <c r="AZ244" s="58">
        <v>125000</v>
      </c>
      <c r="BA244" s="59">
        <v>69.837669172932337</v>
      </c>
      <c r="BB244" s="59">
        <v>45</v>
      </c>
      <c r="BC244" s="62">
        <v>0.94796234369277954</v>
      </c>
      <c r="BD244" s="63">
        <v>0.9694368839263916</v>
      </c>
    </row>
    <row r="245" spans="1:56" x14ac:dyDescent="0.25">
      <c r="A245" s="47">
        <v>38930</v>
      </c>
      <c r="B245" s="48">
        <v>3355</v>
      </c>
      <c r="E245" s="49">
        <v>3292</v>
      </c>
      <c r="F245" s="49">
        <v>2875</v>
      </c>
      <c r="H245" s="51">
        <v>496107514</v>
      </c>
      <c r="I245" s="52">
        <v>147959.29436325678</v>
      </c>
      <c r="J245" s="53">
        <v>126500</v>
      </c>
      <c r="K245" s="54">
        <v>66.868256333830104</v>
      </c>
      <c r="L245" s="54">
        <v>43</v>
      </c>
      <c r="M245" s="55">
        <v>0.96769171953201294</v>
      </c>
      <c r="N245" s="55">
        <v>0.9821428656578064</v>
      </c>
      <c r="O245" s="55">
        <v>0.94367766380310059</v>
      </c>
      <c r="P245" s="56">
        <v>0.96671116352081299</v>
      </c>
      <c r="W245" s="53">
        <v>139253.64015843999</v>
      </c>
      <c r="X245" s="53">
        <v>117900</v>
      </c>
      <c r="Y245" s="52">
        <v>144690.57043235705</v>
      </c>
      <c r="Z245" s="53">
        <v>124900</v>
      </c>
      <c r="AA245" s="54">
        <v>69.775304347826093</v>
      </c>
      <c r="AB245" s="54">
        <v>45</v>
      </c>
      <c r="AC245" s="55">
        <v>0.94013357162475586</v>
      </c>
      <c r="AD245" s="56">
        <v>0.96296298503875732</v>
      </c>
      <c r="AK245" s="57">
        <v>23519</v>
      </c>
      <c r="AL245" s="58">
        <v>3365094211</v>
      </c>
      <c r="AM245" s="59">
        <v>27577</v>
      </c>
      <c r="AN245" s="60">
        <v>24148</v>
      </c>
      <c r="AO245" s="61">
        <v>143134.59000425352</v>
      </c>
      <c r="AP245" s="58">
        <v>122000</v>
      </c>
      <c r="AQ245" s="59">
        <v>71.729410264041832</v>
      </c>
      <c r="AR245" s="59">
        <v>47</v>
      </c>
      <c r="AS245" s="62">
        <v>0.9705578088760376</v>
      </c>
      <c r="AT245" s="62">
        <v>0.98332864046096802</v>
      </c>
      <c r="AU245" s="62">
        <v>0.94751435518264771</v>
      </c>
      <c r="AV245" s="63">
        <v>0.9694322943687439</v>
      </c>
      <c r="AW245" s="58">
        <v>147833.74596422337</v>
      </c>
      <c r="AX245" s="58">
        <v>124950</v>
      </c>
      <c r="AY245" s="61">
        <v>149106.29234666334</v>
      </c>
      <c r="AZ245" s="58">
        <v>125500</v>
      </c>
      <c r="BA245" s="59">
        <v>69.812862348848768</v>
      </c>
      <c r="BB245" s="59">
        <v>44</v>
      </c>
      <c r="BC245" s="62">
        <v>0.94888925552368164</v>
      </c>
      <c r="BD245" s="63">
        <v>0.97018969058990479</v>
      </c>
    </row>
    <row r="246" spans="1:56" x14ac:dyDescent="0.25">
      <c r="A246" s="47">
        <v>38899</v>
      </c>
      <c r="B246" s="48">
        <v>3331</v>
      </c>
      <c r="E246" s="49">
        <v>3394</v>
      </c>
      <c r="F246" s="49">
        <v>3085</v>
      </c>
      <c r="H246" s="51">
        <v>492822098</v>
      </c>
      <c r="I246" s="52">
        <v>148083.56310096153</v>
      </c>
      <c r="J246" s="53">
        <v>126900</v>
      </c>
      <c r="K246" s="54">
        <v>67.053437406184329</v>
      </c>
      <c r="L246" s="54">
        <v>44</v>
      </c>
      <c r="M246" s="55">
        <v>0.97438085079193115</v>
      </c>
      <c r="N246" s="55">
        <v>0.98402971029281616</v>
      </c>
      <c r="O246" s="55">
        <v>0.95478934049606323</v>
      </c>
      <c r="P246" s="56">
        <v>0.97142857313156128</v>
      </c>
      <c r="W246" s="53">
        <v>145213.11330776039</v>
      </c>
      <c r="X246" s="53">
        <v>123900</v>
      </c>
      <c r="Y246" s="52">
        <v>152458.53783696005</v>
      </c>
      <c r="Z246" s="53">
        <v>128950</v>
      </c>
      <c r="AA246" s="54">
        <v>65.019124797406803</v>
      </c>
      <c r="AB246" s="54">
        <v>43</v>
      </c>
      <c r="AC246" s="55">
        <v>0.94747638702392578</v>
      </c>
      <c r="AD246" s="56">
        <v>0.96742594242095947</v>
      </c>
      <c r="AK246" s="57">
        <v>20164</v>
      </c>
      <c r="AL246" s="58">
        <v>2868986697</v>
      </c>
      <c r="AM246" s="59">
        <v>24285</v>
      </c>
      <c r="AN246" s="60">
        <v>21273</v>
      </c>
      <c r="AO246" s="61">
        <v>142332.02842684923</v>
      </c>
      <c r="AP246" s="58">
        <v>121000</v>
      </c>
      <c r="AQ246" s="59">
        <v>72.538236461019636</v>
      </c>
      <c r="AR246" s="59">
        <v>47</v>
      </c>
      <c r="AS246" s="62">
        <v>0.97103500366210938</v>
      </c>
      <c r="AT246" s="62">
        <v>0.98351001739501953</v>
      </c>
      <c r="AU246" s="62">
        <v>0.94814842939376831</v>
      </c>
      <c r="AV246" s="63">
        <v>0.96984922885894775</v>
      </c>
      <c r="AW246" s="58">
        <v>148996.32160845512</v>
      </c>
      <c r="AX246" s="58">
        <v>125000</v>
      </c>
      <c r="AY246" s="61">
        <v>149703.29844906426</v>
      </c>
      <c r="AZ246" s="58">
        <v>125950</v>
      </c>
      <c r="BA246" s="59">
        <v>69.817938231561129</v>
      </c>
      <c r="BB246" s="59">
        <v>44</v>
      </c>
      <c r="BC246" s="62">
        <v>0.9500739574432373</v>
      </c>
      <c r="BD246" s="63">
        <v>0.97115951776504517</v>
      </c>
    </row>
  </sheetData>
  <mergeCells count="32">
    <mergeCell ref="AQ7:AR7"/>
    <mergeCell ref="AS7:AT7"/>
    <mergeCell ref="AU7:AV7"/>
    <mergeCell ref="AK6:AN6"/>
    <mergeCell ref="AO6:AV6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6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71" t="str">
        <f>"Key MLS Statistics for "&amp;A8</f>
        <v>Key MLS Statistics for Month</v>
      </c>
      <c r="C6" s="72"/>
      <c r="D6" s="72"/>
      <c r="E6" s="72"/>
      <c r="F6" s="72"/>
      <c r="G6" s="72"/>
      <c r="H6" s="70"/>
      <c r="I6" s="73" t="str">
        <f>"Statistics for Listings Sold During "&amp;A8</f>
        <v>Statistics for Listings Sold During Month</v>
      </c>
      <c r="J6" s="72"/>
      <c r="K6" s="72"/>
      <c r="L6" s="72"/>
      <c r="M6" s="72"/>
      <c r="N6" s="72"/>
      <c r="O6" s="72"/>
      <c r="P6" s="70"/>
      <c r="Q6" s="73" t="str">
        <f>"Statistics for Active Listings at End of "&amp;A8</f>
        <v>Statistics for Active Listings at End of Month</v>
      </c>
      <c r="R6" s="72"/>
      <c r="S6" s="72"/>
      <c r="T6" s="72"/>
      <c r="U6" s="72"/>
      <c r="V6" s="70"/>
      <c r="W6" s="73" t="s">
        <v>4</v>
      </c>
      <c r="X6" s="70"/>
      <c r="Y6" s="73" t="str">
        <f>"Statistics for Contracts Written During "&amp;A8</f>
        <v>Statistics for Contracts Written During Month</v>
      </c>
      <c r="Z6" s="72"/>
      <c r="AA6" s="72"/>
      <c r="AB6" s="72"/>
      <c r="AC6" s="72"/>
      <c r="AD6" s="70"/>
      <c r="AE6" s="73" t="str">
        <f>"Statistics for Pending Contracts at End of "&amp;A8</f>
        <v>Statistics for Pending Contracts at End of Month</v>
      </c>
      <c r="AF6" s="72"/>
      <c r="AG6" s="72"/>
      <c r="AH6" s="72"/>
      <c r="AI6" s="72"/>
      <c r="AJ6" s="70"/>
      <c r="AK6" s="79" t="s">
        <v>5</v>
      </c>
      <c r="AL6" s="72"/>
      <c r="AM6" s="72"/>
      <c r="AN6" s="70"/>
      <c r="AO6" s="75" t="s">
        <v>6</v>
      </c>
      <c r="AP6" s="72"/>
      <c r="AQ6" s="72"/>
      <c r="AR6" s="72"/>
      <c r="AS6" s="72"/>
      <c r="AT6" s="72"/>
      <c r="AU6" s="72"/>
      <c r="AV6" s="70"/>
      <c r="AW6" s="75" t="s">
        <v>7</v>
      </c>
      <c r="AX6" s="70"/>
      <c r="AY6" s="75" t="s">
        <v>8</v>
      </c>
      <c r="AZ6" s="72"/>
      <c r="BA6" s="72"/>
      <c r="BB6" s="72"/>
      <c r="BC6" s="72"/>
      <c r="BD6" s="70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69" t="s">
        <v>15</v>
      </c>
      <c r="L7" s="70"/>
      <c r="M7" s="74" t="s">
        <v>16</v>
      </c>
      <c r="N7" s="70"/>
      <c r="O7" s="74" t="s">
        <v>17</v>
      </c>
      <c r="P7" s="68"/>
      <c r="Q7" s="67" t="s">
        <v>18</v>
      </c>
      <c r="R7" s="68"/>
      <c r="S7" s="69" t="s">
        <v>15</v>
      </c>
      <c r="T7" s="70"/>
      <c r="U7" s="74" t="s">
        <v>19</v>
      </c>
      <c r="V7" s="68"/>
      <c r="W7" s="67" t="s">
        <v>18</v>
      </c>
      <c r="X7" s="68"/>
      <c r="Y7" s="67" t="s">
        <v>18</v>
      </c>
      <c r="Z7" s="68"/>
      <c r="AA7" s="69" t="s">
        <v>15</v>
      </c>
      <c r="AB7" s="70"/>
      <c r="AC7" s="74" t="s">
        <v>19</v>
      </c>
      <c r="AD7" s="68"/>
      <c r="AE7" s="67" t="s">
        <v>18</v>
      </c>
      <c r="AF7" s="68"/>
      <c r="AG7" s="69" t="s">
        <v>15</v>
      </c>
      <c r="AH7" s="70"/>
      <c r="AI7" s="74" t="s">
        <v>19</v>
      </c>
      <c r="AJ7" s="68"/>
      <c r="AK7" s="23"/>
      <c r="AL7" s="24" t="s">
        <v>13</v>
      </c>
      <c r="AM7" s="23"/>
      <c r="AN7" s="23" t="s">
        <v>11</v>
      </c>
      <c r="AO7" s="76" t="s">
        <v>14</v>
      </c>
      <c r="AP7" s="68"/>
      <c r="AQ7" s="77" t="s">
        <v>15</v>
      </c>
      <c r="AR7" s="70"/>
      <c r="AS7" s="78" t="s">
        <v>16</v>
      </c>
      <c r="AT7" s="70"/>
      <c r="AU7" s="78" t="s">
        <v>17</v>
      </c>
      <c r="AV7" s="68"/>
      <c r="AW7" s="76" t="s">
        <v>18</v>
      </c>
      <c r="AX7" s="68"/>
      <c r="AY7" s="76" t="s">
        <v>18</v>
      </c>
      <c r="AZ7" s="68"/>
      <c r="BA7" s="77" t="s">
        <v>15</v>
      </c>
      <c r="BB7" s="70"/>
      <c r="BC7" s="78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46113</v>
      </c>
      <c r="B9" s="48">
        <v>299</v>
      </c>
      <c r="C9" s="49">
        <v>1727</v>
      </c>
      <c r="D9" s="50">
        <v>6.2496981620788574</v>
      </c>
      <c r="E9" s="49">
        <v>481</v>
      </c>
      <c r="F9" s="49">
        <v>334</v>
      </c>
      <c r="G9" s="49">
        <v>1038</v>
      </c>
      <c r="H9" s="51">
        <v>160107163.8125</v>
      </c>
      <c r="I9" s="52">
        <v>535475.46425585286</v>
      </c>
      <c r="J9" s="53">
        <v>422235</v>
      </c>
      <c r="K9" s="54">
        <v>104.91973244147157</v>
      </c>
      <c r="L9" s="54">
        <v>54</v>
      </c>
      <c r="M9" s="55">
        <v>1.0060334205627441</v>
      </c>
      <c r="N9" s="55">
        <v>1</v>
      </c>
      <c r="O9" s="55">
        <v>1.0049810409545898</v>
      </c>
      <c r="P9" s="56">
        <v>1</v>
      </c>
      <c r="Q9" s="52">
        <v>554368.08338158659</v>
      </c>
      <c r="R9" s="53">
        <v>497990</v>
      </c>
      <c r="S9" s="54">
        <v>78.81679389312977</v>
      </c>
      <c r="T9" s="54">
        <v>1</v>
      </c>
      <c r="U9" s="55">
        <v>0.99972903728485107</v>
      </c>
      <c r="V9" s="56">
        <v>1</v>
      </c>
      <c r="W9" s="53">
        <v>513507.81704781705</v>
      </c>
      <c r="X9" s="53">
        <v>397050</v>
      </c>
      <c r="Y9" s="52">
        <v>550244.5538922156</v>
      </c>
      <c r="Z9" s="53">
        <v>478583</v>
      </c>
      <c r="AA9" s="54">
        <v>87.077844311377248</v>
      </c>
      <c r="AB9" s="54">
        <v>31.5</v>
      </c>
      <c r="AC9" s="55">
        <v>0.99511104822158813</v>
      </c>
      <c r="AD9" s="56">
        <v>1</v>
      </c>
      <c r="AE9" s="52">
        <v>678393.66847302509</v>
      </c>
      <c r="AF9" s="53">
        <v>598495.5</v>
      </c>
      <c r="AG9" s="54">
        <v>59.25722543352601</v>
      </c>
      <c r="AH9" s="54">
        <v>0</v>
      </c>
      <c r="AI9" s="55">
        <v>1.0002995729446411</v>
      </c>
      <c r="AJ9" s="56">
        <v>1</v>
      </c>
      <c r="AK9" s="57">
        <v>1032</v>
      </c>
      <c r="AL9" s="58">
        <v>568779950.53125</v>
      </c>
      <c r="AM9" s="59">
        <v>1724</v>
      </c>
      <c r="AN9" s="60">
        <v>1306</v>
      </c>
      <c r="AO9" s="61">
        <v>551143.36291787785</v>
      </c>
      <c r="AP9" s="58">
        <v>449315.5</v>
      </c>
      <c r="AQ9" s="59">
        <v>109.28155339805825</v>
      </c>
      <c r="AR9" s="59">
        <v>48.5</v>
      </c>
      <c r="AS9" s="62">
        <v>1.0071399211883545</v>
      </c>
      <c r="AT9" s="62">
        <v>1</v>
      </c>
      <c r="AU9" s="62">
        <v>1.0049614906311035</v>
      </c>
      <c r="AV9" s="63">
        <v>1</v>
      </c>
      <c r="AW9" s="58">
        <v>504273.03944315546</v>
      </c>
      <c r="AX9" s="58">
        <v>424759.5</v>
      </c>
      <c r="AY9" s="61">
        <v>532692.81058282207</v>
      </c>
      <c r="AZ9" s="58">
        <v>437650</v>
      </c>
      <c r="BA9" s="59">
        <v>104.53828483920367</v>
      </c>
      <c r="BB9" s="59">
        <v>41.5</v>
      </c>
      <c r="BC9" s="62">
        <v>0.99772155284881592</v>
      </c>
      <c r="BD9" s="63">
        <v>1</v>
      </c>
    </row>
    <row r="10" spans="1:60" x14ac:dyDescent="0.25">
      <c r="A10" s="47">
        <v>46082</v>
      </c>
      <c r="B10" s="48">
        <v>316</v>
      </c>
      <c r="C10" s="49">
        <v>1590</v>
      </c>
      <c r="D10" s="50">
        <v>5.7835707664489746</v>
      </c>
      <c r="E10" s="49">
        <v>423</v>
      </c>
      <c r="F10" s="49">
        <v>347</v>
      </c>
      <c r="G10" s="49">
        <v>973</v>
      </c>
      <c r="H10" s="51">
        <v>171224403.375</v>
      </c>
      <c r="I10" s="52">
        <v>541849.37776898732</v>
      </c>
      <c r="J10" s="53">
        <v>461375</v>
      </c>
      <c r="K10" s="54">
        <v>107.8031746031746</v>
      </c>
      <c r="L10" s="54">
        <v>38</v>
      </c>
      <c r="M10" s="55">
        <v>1.0082993507385254</v>
      </c>
      <c r="N10" s="55">
        <v>1</v>
      </c>
      <c r="O10" s="55">
        <v>1.0109602212905884</v>
      </c>
      <c r="P10" s="56">
        <v>1</v>
      </c>
      <c r="Q10" s="52">
        <v>551586.26872246701</v>
      </c>
      <c r="R10" s="53">
        <v>498500</v>
      </c>
      <c r="S10" s="54">
        <v>76.452926208651405</v>
      </c>
      <c r="T10" s="54">
        <v>1</v>
      </c>
      <c r="U10" s="55">
        <v>0.99962621927261353</v>
      </c>
      <c r="V10" s="56">
        <v>1</v>
      </c>
      <c r="W10" s="53">
        <v>520552.71394799056</v>
      </c>
      <c r="X10" s="53">
        <v>438400</v>
      </c>
      <c r="Y10" s="52">
        <v>510220.62247838615</v>
      </c>
      <c r="Z10" s="53">
        <v>419000</v>
      </c>
      <c r="AA10" s="54">
        <v>100.25648414985591</v>
      </c>
      <c r="AB10" s="54">
        <v>41</v>
      </c>
      <c r="AC10" s="55">
        <v>0.9979061484336853</v>
      </c>
      <c r="AD10" s="56">
        <v>1</v>
      </c>
      <c r="AE10" s="52">
        <v>682038.5389260021</v>
      </c>
      <c r="AF10" s="53">
        <v>594495</v>
      </c>
      <c r="AG10" s="54">
        <v>59.987667009249741</v>
      </c>
      <c r="AH10" s="54">
        <v>1</v>
      </c>
      <c r="AI10" s="55">
        <v>1.0015699863433838</v>
      </c>
      <c r="AJ10" s="56">
        <v>1</v>
      </c>
      <c r="AK10" s="57">
        <v>733</v>
      </c>
      <c r="AL10" s="58">
        <v>408672786.71875</v>
      </c>
      <c r="AM10" s="59">
        <v>1243</v>
      </c>
      <c r="AN10" s="60">
        <v>972</v>
      </c>
      <c r="AO10" s="61">
        <v>557534.49756991817</v>
      </c>
      <c r="AP10" s="58">
        <v>464750</v>
      </c>
      <c r="AQ10" s="59">
        <v>111.0656634746922</v>
      </c>
      <c r="AR10" s="59">
        <v>47</v>
      </c>
      <c r="AS10" s="62">
        <v>1.0075924396514893</v>
      </c>
      <c r="AT10" s="62">
        <v>1</v>
      </c>
      <c r="AU10" s="62">
        <v>1.0049535036087036</v>
      </c>
      <c r="AV10" s="63">
        <v>1</v>
      </c>
      <c r="AW10" s="58">
        <v>500699.48511665326</v>
      </c>
      <c r="AX10" s="58">
        <v>429950</v>
      </c>
      <c r="AY10" s="61">
        <v>526649.22061855672</v>
      </c>
      <c r="AZ10" s="58">
        <v>429862.5</v>
      </c>
      <c r="BA10" s="59">
        <v>110.5380658436214</v>
      </c>
      <c r="BB10" s="59">
        <v>47</v>
      </c>
      <c r="BC10" s="62">
        <v>0.99862319231033325</v>
      </c>
      <c r="BD10" s="63">
        <v>1</v>
      </c>
    </row>
    <row r="11" spans="1:60" x14ac:dyDescent="0.25">
      <c r="A11" s="47">
        <v>46054</v>
      </c>
      <c r="B11" s="48">
        <v>225</v>
      </c>
      <c r="C11" s="49">
        <v>1599</v>
      </c>
      <c r="D11" s="50">
        <v>5.9094548225402832</v>
      </c>
      <c r="E11" s="49">
        <v>408</v>
      </c>
      <c r="F11" s="49">
        <v>349</v>
      </c>
      <c r="G11" s="49">
        <v>898</v>
      </c>
      <c r="H11" s="51">
        <v>134709582.21875</v>
      </c>
      <c r="I11" s="52">
        <v>598709.2543055556</v>
      </c>
      <c r="J11" s="53">
        <v>492400</v>
      </c>
      <c r="K11" s="54">
        <v>111.72444444444444</v>
      </c>
      <c r="L11" s="54">
        <v>56</v>
      </c>
      <c r="M11" s="55">
        <v>1.009832501411438</v>
      </c>
      <c r="N11" s="55">
        <v>1</v>
      </c>
      <c r="O11" s="55">
        <v>1.0039221048355103</v>
      </c>
      <c r="P11" s="56">
        <v>1</v>
      </c>
      <c r="Q11" s="52">
        <v>560459.04002501559</v>
      </c>
      <c r="R11" s="53">
        <v>500976</v>
      </c>
      <c r="S11" s="54">
        <v>77.624763108022748</v>
      </c>
      <c r="T11" s="54">
        <v>1</v>
      </c>
      <c r="U11" s="55">
        <v>1.0000773668289185</v>
      </c>
      <c r="V11" s="56">
        <v>1</v>
      </c>
      <c r="W11" s="53">
        <v>485294.09803921566</v>
      </c>
      <c r="X11" s="53">
        <v>407205</v>
      </c>
      <c r="Y11" s="52">
        <v>538588.35446685879</v>
      </c>
      <c r="Z11" s="53">
        <v>425000</v>
      </c>
      <c r="AA11" s="54">
        <v>113.44985673352436</v>
      </c>
      <c r="AB11" s="54">
        <v>41</v>
      </c>
      <c r="AC11" s="55">
        <v>0.99942910671234131</v>
      </c>
      <c r="AD11" s="56">
        <v>1</v>
      </c>
      <c r="AE11" s="52">
        <v>698516.36202566966</v>
      </c>
      <c r="AF11" s="53">
        <v>608871.5</v>
      </c>
      <c r="AG11" s="54">
        <v>57.386414253897549</v>
      </c>
      <c r="AH11" s="54">
        <v>0</v>
      </c>
      <c r="AI11" s="55">
        <v>1.0009726285934448</v>
      </c>
      <c r="AJ11" s="56">
        <v>1</v>
      </c>
      <c r="AK11" s="57">
        <v>417</v>
      </c>
      <c r="AL11" s="58">
        <v>237448383.34375</v>
      </c>
      <c r="AM11" s="59">
        <v>820</v>
      </c>
      <c r="AN11" s="60">
        <v>625</v>
      </c>
      <c r="AO11" s="61">
        <v>569420.58355815348</v>
      </c>
      <c r="AP11" s="58">
        <v>465900</v>
      </c>
      <c r="AQ11" s="59">
        <v>113.53605769230769</v>
      </c>
      <c r="AR11" s="59">
        <v>54</v>
      </c>
      <c r="AS11" s="62">
        <v>1.0070602893829346</v>
      </c>
      <c r="AT11" s="62">
        <v>1</v>
      </c>
      <c r="AU11" s="62">
        <v>1.0004448890686035</v>
      </c>
      <c r="AV11" s="63">
        <v>1</v>
      </c>
      <c r="AW11" s="58">
        <v>490458.1243902439</v>
      </c>
      <c r="AX11" s="58">
        <v>428995</v>
      </c>
      <c r="AY11" s="61">
        <v>535799.65971107548</v>
      </c>
      <c r="AZ11" s="58">
        <v>430000</v>
      </c>
      <c r="BA11" s="59">
        <v>116.24639999999999</v>
      </c>
      <c r="BB11" s="59">
        <v>50</v>
      </c>
      <c r="BC11" s="62">
        <v>0.9990227222442627</v>
      </c>
      <c r="BD11" s="63">
        <v>1</v>
      </c>
    </row>
    <row r="12" spans="1:60" x14ac:dyDescent="0.25">
      <c r="A12" s="47">
        <v>46023</v>
      </c>
      <c r="B12" s="48">
        <v>192</v>
      </c>
      <c r="C12" s="49">
        <v>1580</v>
      </c>
      <c r="D12" s="50">
        <v>5.8663363456726074</v>
      </c>
      <c r="E12" s="49">
        <v>412</v>
      </c>
      <c r="F12" s="49">
        <v>276</v>
      </c>
      <c r="G12" s="49">
        <v>759</v>
      </c>
      <c r="H12" s="51">
        <v>102738801.125</v>
      </c>
      <c r="I12" s="52">
        <v>535097.92252604163</v>
      </c>
      <c r="J12" s="53">
        <v>405962</v>
      </c>
      <c r="K12" s="54">
        <v>115.67015706806282</v>
      </c>
      <c r="L12" s="54">
        <v>40</v>
      </c>
      <c r="M12" s="55">
        <v>1.0038114786148071</v>
      </c>
      <c r="N12" s="55">
        <v>1</v>
      </c>
      <c r="O12" s="55">
        <v>0.99637013673782349</v>
      </c>
      <c r="P12" s="56">
        <v>1</v>
      </c>
      <c r="Q12" s="52">
        <v>565908.77566539927</v>
      </c>
      <c r="R12" s="53">
        <v>519500</v>
      </c>
      <c r="S12" s="54">
        <v>80.735764555342286</v>
      </c>
      <c r="T12" s="54">
        <v>1</v>
      </c>
      <c r="U12" s="55">
        <v>0.99742698669433594</v>
      </c>
      <c r="V12" s="56">
        <v>1</v>
      </c>
      <c r="W12" s="53">
        <v>495572.01456310682</v>
      </c>
      <c r="X12" s="53">
        <v>441995</v>
      </c>
      <c r="Y12" s="52">
        <v>532293.58333333337</v>
      </c>
      <c r="Z12" s="53">
        <v>452032</v>
      </c>
      <c r="AA12" s="54">
        <v>119.78260869565217</v>
      </c>
      <c r="AB12" s="54">
        <v>55.5</v>
      </c>
      <c r="AC12" s="55">
        <v>0.99851143360137939</v>
      </c>
      <c r="AD12" s="56">
        <v>1</v>
      </c>
      <c r="AE12" s="52">
        <v>741328.55187747034</v>
      </c>
      <c r="AF12" s="53">
        <v>655000</v>
      </c>
      <c r="AG12" s="54">
        <v>50.79183135704875</v>
      </c>
      <c r="AH12" s="54">
        <v>0</v>
      </c>
      <c r="AI12" s="55">
        <v>1.0004099607467651</v>
      </c>
      <c r="AJ12" s="56">
        <v>1</v>
      </c>
      <c r="AK12" s="57">
        <v>192</v>
      </c>
      <c r="AL12" s="58">
        <v>102738801.125</v>
      </c>
      <c r="AM12" s="59">
        <v>412</v>
      </c>
      <c r="AN12" s="60">
        <v>276</v>
      </c>
      <c r="AO12" s="61">
        <v>535097.92252604163</v>
      </c>
      <c r="AP12" s="58">
        <v>405962</v>
      </c>
      <c r="AQ12" s="59">
        <v>115.67015706806282</v>
      </c>
      <c r="AR12" s="59">
        <v>40</v>
      </c>
      <c r="AS12" s="62">
        <v>1.0038114786148071</v>
      </c>
      <c r="AT12" s="62">
        <v>1</v>
      </c>
      <c r="AU12" s="62">
        <v>0.99637013673782349</v>
      </c>
      <c r="AV12" s="63">
        <v>1</v>
      </c>
      <c r="AW12" s="58">
        <v>495572.01456310682</v>
      </c>
      <c r="AX12" s="58">
        <v>441995</v>
      </c>
      <c r="AY12" s="61">
        <v>532293.58333333337</v>
      </c>
      <c r="AZ12" s="58">
        <v>452032</v>
      </c>
      <c r="BA12" s="59">
        <v>119.78260869565217</v>
      </c>
      <c r="BB12" s="59">
        <v>55.5</v>
      </c>
      <c r="BC12" s="62">
        <v>0.99851143360137939</v>
      </c>
      <c r="BD12" s="63">
        <v>1</v>
      </c>
    </row>
    <row r="13" spans="1:60" x14ac:dyDescent="0.25">
      <c r="A13" s="47">
        <v>45992</v>
      </c>
      <c r="B13" s="48">
        <v>283</v>
      </c>
      <c r="C13" s="49">
        <v>1646</v>
      </c>
      <c r="D13" s="50">
        <v>6.149439811706543</v>
      </c>
      <c r="E13" s="49">
        <v>346</v>
      </c>
      <c r="F13" s="49">
        <v>218</v>
      </c>
      <c r="G13" s="49">
        <v>742</v>
      </c>
      <c r="H13" s="51">
        <v>153593915.3125</v>
      </c>
      <c r="I13" s="52">
        <v>542734.68308303889</v>
      </c>
      <c r="J13" s="53">
        <v>416000</v>
      </c>
      <c r="K13" s="54">
        <v>107.06007067137809</v>
      </c>
      <c r="L13" s="54">
        <v>38</v>
      </c>
      <c r="M13" s="55">
        <v>1.0070192813873291</v>
      </c>
      <c r="N13" s="55">
        <v>1</v>
      </c>
      <c r="O13" s="55">
        <v>1.0009434223175049</v>
      </c>
      <c r="P13" s="56">
        <v>1</v>
      </c>
      <c r="Q13" s="52">
        <v>551441.0534629405</v>
      </c>
      <c r="R13" s="53">
        <v>494369.5</v>
      </c>
      <c r="S13" s="54">
        <v>73.491743119266062</v>
      </c>
      <c r="T13" s="54">
        <v>1</v>
      </c>
      <c r="U13" s="55">
        <v>0.9974256157875061</v>
      </c>
      <c r="V13" s="56">
        <v>1</v>
      </c>
      <c r="W13" s="53">
        <v>491541.28670520231</v>
      </c>
      <c r="X13" s="53">
        <v>396176</v>
      </c>
      <c r="Y13" s="52">
        <v>556305.16834862391</v>
      </c>
      <c r="Z13" s="53">
        <v>445700</v>
      </c>
      <c r="AA13" s="54">
        <v>98.362385321100916</v>
      </c>
      <c r="AB13" s="54">
        <v>37</v>
      </c>
      <c r="AC13" s="55">
        <v>0.99223470687866211</v>
      </c>
      <c r="AD13" s="56">
        <v>1</v>
      </c>
      <c r="AE13" s="52">
        <v>754010.50968665769</v>
      </c>
      <c r="AF13" s="53">
        <v>666192.5</v>
      </c>
      <c r="AG13" s="54">
        <v>50.211590296495956</v>
      </c>
      <c r="AH13" s="54">
        <v>0</v>
      </c>
      <c r="AI13" s="55">
        <v>0.99959158897399902</v>
      </c>
      <c r="AJ13" s="56">
        <v>1</v>
      </c>
      <c r="AK13" s="57">
        <v>3212</v>
      </c>
      <c r="AL13" s="58">
        <v>1708139713.21875</v>
      </c>
      <c r="AM13" s="59">
        <v>4340</v>
      </c>
      <c r="AN13" s="60">
        <v>3129</v>
      </c>
      <c r="AO13" s="61">
        <v>531799.41258367058</v>
      </c>
      <c r="AP13" s="58">
        <v>441499.5</v>
      </c>
      <c r="AQ13" s="59">
        <v>102.99875428215509</v>
      </c>
      <c r="AR13" s="59">
        <v>35</v>
      </c>
      <c r="AS13" s="62">
        <v>1.0081826448440552</v>
      </c>
      <c r="AT13" s="62">
        <v>1</v>
      </c>
      <c r="AU13" s="62">
        <v>1.0063827037811279</v>
      </c>
      <c r="AV13" s="63">
        <v>1</v>
      </c>
      <c r="AW13" s="58">
        <v>527055.98653158871</v>
      </c>
      <c r="AX13" s="58">
        <v>425000</v>
      </c>
      <c r="AY13" s="61">
        <v>533042.71604146692</v>
      </c>
      <c r="AZ13" s="58">
        <v>439895</v>
      </c>
      <c r="BA13" s="59">
        <v>106.92585490572068</v>
      </c>
      <c r="BB13" s="59">
        <v>39</v>
      </c>
      <c r="BC13" s="62">
        <v>1.0013631582260132</v>
      </c>
      <c r="BD13" s="63">
        <v>1</v>
      </c>
    </row>
    <row r="14" spans="1:60" x14ac:dyDescent="0.25">
      <c r="A14" s="47">
        <v>45962</v>
      </c>
      <c r="B14" s="48">
        <v>253</v>
      </c>
      <c r="C14" s="49">
        <v>1601</v>
      </c>
      <c r="D14" s="50">
        <v>6.0169119834899902</v>
      </c>
      <c r="E14" s="49">
        <v>307</v>
      </c>
      <c r="F14" s="49">
        <v>209</v>
      </c>
      <c r="G14" s="49">
        <v>782</v>
      </c>
      <c r="H14" s="51">
        <v>136566044.625</v>
      </c>
      <c r="I14" s="52">
        <v>539786.73764822131</v>
      </c>
      <c r="J14" s="53">
        <v>424745</v>
      </c>
      <c r="K14" s="54">
        <v>87.217391304347828</v>
      </c>
      <c r="L14" s="54">
        <v>23</v>
      </c>
      <c r="M14" s="55">
        <v>1.0085974931716919</v>
      </c>
      <c r="N14" s="55">
        <v>1</v>
      </c>
      <c r="O14" s="55">
        <v>1.005060076713562</v>
      </c>
      <c r="P14" s="56">
        <v>1</v>
      </c>
      <c r="Q14" s="52">
        <v>559048.27357901307</v>
      </c>
      <c r="R14" s="53">
        <v>498000</v>
      </c>
      <c r="S14" s="54">
        <v>77.098360655737707</v>
      </c>
      <c r="T14" s="54">
        <v>1</v>
      </c>
      <c r="U14" s="55">
        <v>0.99638336896896362</v>
      </c>
      <c r="V14" s="56">
        <v>1</v>
      </c>
      <c r="W14" s="53">
        <v>560685.46950819669</v>
      </c>
      <c r="X14" s="53">
        <v>449950</v>
      </c>
      <c r="Y14" s="52">
        <v>575177.77174043062</v>
      </c>
      <c r="Z14" s="53">
        <v>419990</v>
      </c>
      <c r="AA14" s="54">
        <v>112.20095693779905</v>
      </c>
      <c r="AB14" s="54">
        <v>49</v>
      </c>
      <c r="AC14" s="55">
        <v>0.99244916439056396</v>
      </c>
      <c r="AD14" s="56">
        <v>1</v>
      </c>
      <c r="AE14" s="52">
        <v>731018.51918158564</v>
      </c>
      <c r="AF14" s="53">
        <v>639950</v>
      </c>
      <c r="AG14" s="54">
        <v>51.612531969309465</v>
      </c>
      <c r="AH14" s="54">
        <v>0</v>
      </c>
      <c r="AI14" s="55">
        <v>0.99987220764160156</v>
      </c>
      <c r="AJ14" s="56">
        <v>1</v>
      </c>
      <c r="AK14" s="57">
        <v>2929</v>
      </c>
      <c r="AL14" s="58">
        <v>1554545797.90625</v>
      </c>
      <c r="AM14" s="59">
        <v>3994</v>
      </c>
      <c r="AN14" s="60">
        <v>2911</v>
      </c>
      <c r="AO14" s="61">
        <v>530742.84667335264</v>
      </c>
      <c r="AP14" s="58">
        <v>444826</v>
      </c>
      <c r="AQ14" s="59">
        <v>102.60621584699453</v>
      </c>
      <c r="AR14" s="59">
        <v>35</v>
      </c>
      <c r="AS14" s="62">
        <v>1.0082950592041016</v>
      </c>
      <c r="AT14" s="62">
        <v>1</v>
      </c>
      <c r="AU14" s="62">
        <v>1.0069098472595215</v>
      </c>
      <c r="AV14" s="63">
        <v>1</v>
      </c>
      <c r="AW14" s="58">
        <v>530134.93570220494</v>
      </c>
      <c r="AX14" s="58">
        <v>429950</v>
      </c>
      <c r="AY14" s="61">
        <v>531300.62926614564</v>
      </c>
      <c r="AZ14" s="58">
        <v>439458</v>
      </c>
      <c r="BA14" s="59">
        <v>107.56715905187221</v>
      </c>
      <c r="BB14" s="59">
        <v>39</v>
      </c>
      <c r="BC14" s="62">
        <v>1.0020478963851929</v>
      </c>
      <c r="BD14" s="63">
        <v>1</v>
      </c>
    </row>
    <row r="15" spans="1:60" x14ac:dyDescent="0.25">
      <c r="A15" s="47">
        <v>45931</v>
      </c>
      <c r="B15" s="48">
        <v>300</v>
      </c>
      <c r="C15" s="49">
        <v>1572</v>
      </c>
      <c r="D15" s="50">
        <v>5.9507889747619629</v>
      </c>
      <c r="E15" s="49">
        <v>409</v>
      </c>
      <c r="F15" s="49">
        <v>243</v>
      </c>
      <c r="G15" s="49">
        <v>815</v>
      </c>
      <c r="H15" s="51">
        <v>169204651.65625</v>
      </c>
      <c r="I15" s="52">
        <v>564015.50552083331</v>
      </c>
      <c r="J15" s="53">
        <v>455402.5</v>
      </c>
      <c r="K15" s="54">
        <v>99.226666666666674</v>
      </c>
      <c r="L15" s="54">
        <v>39.5</v>
      </c>
      <c r="M15" s="55">
        <v>1.0099844932556152</v>
      </c>
      <c r="N15" s="55">
        <v>1</v>
      </c>
      <c r="O15" s="55">
        <v>1.0060820579528809</v>
      </c>
      <c r="P15" s="56">
        <v>1</v>
      </c>
      <c r="Q15" s="52">
        <v>551412.6390833864</v>
      </c>
      <c r="R15" s="53">
        <v>490000</v>
      </c>
      <c r="S15" s="54">
        <v>77.336550836550842</v>
      </c>
      <c r="T15" s="54">
        <v>1</v>
      </c>
      <c r="U15" s="55">
        <v>0.99686139822006226</v>
      </c>
      <c r="V15" s="56">
        <v>1</v>
      </c>
      <c r="W15" s="53">
        <v>545962.2205882353</v>
      </c>
      <c r="X15" s="53">
        <v>384995</v>
      </c>
      <c r="Y15" s="52">
        <v>547539.68312757206</v>
      </c>
      <c r="Z15" s="53">
        <v>409990</v>
      </c>
      <c r="AA15" s="54">
        <v>92.55144032921811</v>
      </c>
      <c r="AB15" s="54">
        <v>28</v>
      </c>
      <c r="AC15" s="55">
        <v>0.99168932437896729</v>
      </c>
      <c r="AD15" s="56">
        <v>1</v>
      </c>
      <c r="AE15" s="52">
        <v>729372.49716257665</v>
      </c>
      <c r="AF15" s="53">
        <v>630895</v>
      </c>
      <c r="AG15" s="54">
        <v>46.830674846625769</v>
      </c>
      <c r="AH15" s="54">
        <v>0</v>
      </c>
      <c r="AI15" s="55">
        <v>1.0013453960418701</v>
      </c>
      <c r="AJ15" s="56">
        <v>1</v>
      </c>
      <c r="AK15" s="57">
        <v>2676</v>
      </c>
      <c r="AL15" s="58">
        <v>1417979753.28125</v>
      </c>
      <c r="AM15" s="59">
        <v>3687</v>
      </c>
      <c r="AN15" s="60">
        <v>2702</v>
      </c>
      <c r="AO15" s="61">
        <v>529887.80017983937</v>
      </c>
      <c r="AP15" s="58">
        <v>446356</v>
      </c>
      <c r="AQ15" s="59">
        <v>104.06168224299066</v>
      </c>
      <c r="AR15" s="59">
        <v>37</v>
      </c>
      <c r="AS15" s="62">
        <v>1.0082665681838989</v>
      </c>
      <c r="AT15" s="62">
        <v>1</v>
      </c>
      <c r="AU15" s="62">
        <v>1.0070853233337402</v>
      </c>
      <c r="AV15" s="63">
        <v>1</v>
      </c>
      <c r="AW15" s="58">
        <v>527607.01578608248</v>
      </c>
      <c r="AX15" s="58">
        <v>429925</v>
      </c>
      <c r="AY15" s="61">
        <v>527906.72742413031</v>
      </c>
      <c r="AZ15" s="58">
        <v>439900</v>
      </c>
      <c r="BA15" s="59">
        <v>107.20873427091044</v>
      </c>
      <c r="BB15" s="59">
        <v>39</v>
      </c>
      <c r="BC15" s="62">
        <v>1.0027917623519897</v>
      </c>
      <c r="BD15" s="63">
        <v>1</v>
      </c>
    </row>
    <row r="16" spans="1:60" x14ac:dyDescent="0.25">
      <c r="A16" s="47">
        <v>45901</v>
      </c>
      <c r="B16" s="48">
        <v>252</v>
      </c>
      <c r="C16" s="49">
        <v>1570</v>
      </c>
      <c r="D16" s="50">
        <v>6.0676326751708984</v>
      </c>
      <c r="E16" s="49">
        <v>308</v>
      </c>
      <c r="F16" s="49">
        <v>256</v>
      </c>
      <c r="G16" s="49">
        <v>849</v>
      </c>
      <c r="H16" s="51">
        <v>136833866.875</v>
      </c>
      <c r="I16" s="52">
        <v>542991.53521825396</v>
      </c>
      <c r="J16" s="53">
        <v>441450</v>
      </c>
      <c r="K16" s="54">
        <v>97.984126984126988</v>
      </c>
      <c r="L16" s="54">
        <v>39</v>
      </c>
      <c r="M16" s="55">
        <v>1.0068415403366089</v>
      </c>
      <c r="N16" s="55">
        <v>1</v>
      </c>
      <c r="O16" s="55">
        <v>1.0030823945999146</v>
      </c>
      <c r="P16" s="56">
        <v>1</v>
      </c>
      <c r="Q16" s="52">
        <v>555818.50223072025</v>
      </c>
      <c r="R16" s="53">
        <v>485000</v>
      </c>
      <c r="S16" s="54">
        <v>79.127425614488999</v>
      </c>
      <c r="T16" s="54">
        <v>1</v>
      </c>
      <c r="U16" s="55">
        <v>0.99698460102081299</v>
      </c>
      <c r="V16" s="56">
        <v>1</v>
      </c>
      <c r="W16" s="53">
        <v>586111.58340097405</v>
      </c>
      <c r="X16" s="53">
        <v>492950</v>
      </c>
      <c r="Y16" s="52">
        <v>526819.935546875</v>
      </c>
      <c r="Z16" s="53">
        <v>419450</v>
      </c>
      <c r="AA16" s="54">
        <v>116.12890625</v>
      </c>
      <c r="AB16" s="54">
        <v>51</v>
      </c>
      <c r="AC16" s="55">
        <v>1.0007443428039551</v>
      </c>
      <c r="AD16" s="56">
        <v>1</v>
      </c>
      <c r="AE16" s="52">
        <v>710655.01236749114</v>
      </c>
      <c r="AF16" s="53">
        <v>629950</v>
      </c>
      <c r="AG16" s="54">
        <v>51.312131919905774</v>
      </c>
      <c r="AH16" s="54">
        <v>0</v>
      </c>
      <c r="AI16" s="55">
        <v>1.0016571283340454</v>
      </c>
      <c r="AJ16" s="56">
        <v>1</v>
      </c>
      <c r="AK16" s="57">
        <v>2376</v>
      </c>
      <c r="AL16" s="58">
        <v>1248775101.625</v>
      </c>
      <c r="AM16" s="59">
        <v>3278</v>
      </c>
      <c r="AN16" s="60">
        <v>2459</v>
      </c>
      <c r="AO16" s="61">
        <v>525578.74647516839</v>
      </c>
      <c r="AP16" s="58">
        <v>445000</v>
      </c>
      <c r="AQ16" s="59">
        <v>104.67242105263158</v>
      </c>
      <c r="AR16" s="59">
        <v>36</v>
      </c>
      <c r="AS16" s="62">
        <v>1.0080496072769165</v>
      </c>
      <c r="AT16" s="62">
        <v>1</v>
      </c>
      <c r="AU16" s="62">
        <v>1.0072125196456909</v>
      </c>
      <c r="AV16" s="63">
        <v>1</v>
      </c>
      <c r="AW16" s="58">
        <v>525322.41433419765</v>
      </c>
      <c r="AX16" s="58">
        <v>433675</v>
      </c>
      <c r="AY16" s="61">
        <v>525966.58580723871</v>
      </c>
      <c r="AZ16" s="58">
        <v>440026</v>
      </c>
      <c r="BA16" s="59">
        <v>108.6571777145181</v>
      </c>
      <c r="BB16" s="59">
        <v>39</v>
      </c>
      <c r="BC16" s="62">
        <v>1.0038911104202271</v>
      </c>
      <c r="BD16" s="63">
        <v>1</v>
      </c>
    </row>
    <row r="17" spans="1:56" x14ac:dyDescent="0.25">
      <c r="A17" s="47">
        <v>45870</v>
      </c>
      <c r="B17" s="48">
        <v>288</v>
      </c>
      <c r="C17" s="49">
        <v>1591</v>
      </c>
      <c r="D17" s="50">
        <v>6.2108006477355957</v>
      </c>
      <c r="E17" s="49">
        <v>334</v>
      </c>
      <c r="F17" s="49">
        <v>233</v>
      </c>
      <c r="G17" s="49">
        <v>825</v>
      </c>
      <c r="H17" s="51">
        <v>153648702.125</v>
      </c>
      <c r="I17" s="52">
        <v>533502.43793402775</v>
      </c>
      <c r="J17" s="53">
        <v>474310</v>
      </c>
      <c r="K17" s="54">
        <v>97.503472222222229</v>
      </c>
      <c r="L17" s="54">
        <v>25</v>
      </c>
      <c r="M17" s="55">
        <v>1.0103927850723267</v>
      </c>
      <c r="N17" s="55">
        <v>1</v>
      </c>
      <c r="O17" s="55">
        <v>1.0101795196533203</v>
      </c>
      <c r="P17" s="56">
        <v>1</v>
      </c>
      <c r="Q17" s="52">
        <v>537790.83092394716</v>
      </c>
      <c r="R17" s="53">
        <v>462000</v>
      </c>
      <c r="S17" s="54">
        <v>79.985897435897442</v>
      </c>
      <c r="T17" s="54">
        <v>1</v>
      </c>
      <c r="U17" s="55">
        <v>0.99837249517440796</v>
      </c>
      <c r="V17" s="56">
        <v>1</v>
      </c>
      <c r="W17" s="53">
        <v>555248.7290419162</v>
      </c>
      <c r="X17" s="53">
        <v>490255</v>
      </c>
      <c r="Y17" s="52">
        <v>562377.74034334766</v>
      </c>
      <c r="Z17" s="53">
        <v>488200</v>
      </c>
      <c r="AA17" s="54">
        <v>113.92703862660944</v>
      </c>
      <c r="AB17" s="54">
        <v>54</v>
      </c>
      <c r="AC17" s="55">
        <v>0.99859893321990967</v>
      </c>
      <c r="AD17" s="56">
        <v>1</v>
      </c>
      <c r="AE17" s="52">
        <v>709832.77151515149</v>
      </c>
      <c r="AF17" s="53">
        <v>612900</v>
      </c>
      <c r="AG17" s="54">
        <v>47.984242424242424</v>
      </c>
      <c r="AH17" s="54">
        <v>0</v>
      </c>
      <c r="AI17" s="55">
        <v>1.0008671283721924</v>
      </c>
      <c r="AJ17" s="56">
        <v>1</v>
      </c>
      <c r="AK17" s="57">
        <v>2124</v>
      </c>
      <c r="AL17" s="58">
        <v>1111941234.75</v>
      </c>
      <c r="AM17" s="59">
        <v>2970</v>
      </c>
      <c r="AN17" s="60">
        <v>2203</v>
      </c>
      <c r="AO17" s="61">
        <v>523512.82238700567</v>
      </c>
      <c r="AP17" s="58">
        <v>445000</v>
      </c>
      <c r="AQ17" s="59">
        <v>105.46632124352331</v>
      </c>
      <c r="AR17" s="59">
        <v>36</v>
      </c>
      <c r="AS17" s="62">
        <v>1.0081928968429565</v>
      </c>
      <c r="AT17" s="62">
        <v>1</v>
      </c>
      <c r="AU17" s="62">
        <v>1.0077024698257446</v>
      </c>
      <c r="AV17" s="63">
        <v>1</v>
      </c>
      <c r="AW17" s="58">
        <v>519018.35235690238</v>
      </c>
      <c r="AX17" s="58">
        <v>429412.5</v>
      </c>
      <c r="AY17" s="61">
        <v>525867.42215161142</v>
      </c>
      <c r="AZ17" s="58">
        <v>444995</v>
      </c>
      <c r="BA17" s="59">
        <v>107.78892419428053</v>
      </c>
      <c r="BB17" s="59">
        <v>39</v>
      </c>
      <c r="BC17" s="62">
        <v>1.0042576789855957</v>
      </c>
      <c r="BD17" s="63">
        <v>1</v>
      </c>
    </row>
    <row r="18" spans="1:56" x14ac:dyDescent="0.25">
      <c r="A18" s="47">
        <v>45839</v>
      </c>
      <c r="B18" s="48">
        <v>291</v>
      </c>
      <c r="C18" s="49">
        <v>1601</v>
      </c>
      <c r="D18" s="50">
        <v>6.3552761077880859</v>
      </c>
      <c r="E18" s="49">
        <v>365</v>
      </c>
      <c r="F18" s="49">
        <v>254</v>
      </c>
      <c r="G18" s="49">
        <v>867</v>
      </c>
      <c r="H18" s="51">
        <v>149784981.5</v>
      </c>
      <c r="I18" s="52">
        <v>514725.02233676973</v>
      </c>
      <c r="J18" s="53">
        <v>430900</v>
      </c>
      <c r="K18" s="54">
        <v>93.536082474226802</v>
      </c>
      <c r="L18" s="54">
        <v>23</v>
      </c>
      <c r="M18" s="55">
        <v>1.0080420970916748</v>
      </c>
      <c r="N18" s="55">
        <v>1</v>
      </c>
      <c r="O18" s="55">
        <v>1.0081533193588257</v>
      </c>
      <c r="P18" s="56">
        <v>1</v>
      </c>
      <c r="Q18" s="52">
        <v>537757.25608994381</v>
      </c>
      <c r="R18" s="53">
        <v>469900</v>
      </c>
      <c r="S18" s="54">
        <v>77.229497774952321</v>
      </c>
      <c r="T18" s="54">
        <v>1</v>
      </c>
      <c r="U18" s="55">
        <v>0.99690371751785278</v>
      </c>
      <c r="V18" s="56">
        <v>1</v>
      </c>
      <c r="W18" s="53">
        <v>516939.45205479453</v>
      </c>
      <c r="X18" s="53">
        <v>422429</v>
      </c>
      <c r="Y18" s="52">
        <v>497101.1377952756</v>
      </c>
      <c r="Z18" s="53">
        <v>422923</v>
      </c>
      <c r="AA18" s="54">
        <v>92.181102362204726</v>
      </c>
      <c r="AB18" s="54">
        <v>35</v>
      </c>
      <c r="AC18" s="55">
        <v>1.0023274421691895</v>
      </c>
      <c r="AD18" s="56">
        <v>1</v>
      </c>
      <c r="AE18" s="52">
        <v>696512.90945790079</v>
      </c>
      <c r="AF18" s="53">
        <v>606214</v>
      </c>
      <c r="AG18" s="54">
        <v>51.982698961937714</v>
      </c>
      <c r="AH18" s="54">
        <v>0</v>
      </c>
      <c r="AI18" s="55">
        <v>1.0009026527404785</v>
      </c>
      <c r="AJ18" s="56">
        <v>1</v>
      </c>
      <c r="AK18" s="57">
        <v>1836</v>
      </c>
      <c r="AL18" s="58">
        <v>958292532.625</v>
      </c>
      <c r="AM18" s="59">
        <v>2636</v>
      </c>
      <c r="AN18" s="60">
        <v>1970</v>
      </c>
      <c r="AO18" s="61">
        <v>521945.82386982569</v>
      </c>
      <c r="AP18" s="58">
        <v>441750</v>
      </c>
      <c r="AQ18" s="59">
        <v>106.71607629427793</v>
      </c>
      <c r="AR18" s="59">
        <v>38</v>
      </c>
      <c r="AS18" s="62">
        <v>1.0078479051589966</v>
      </c>
      <c r="AT18" s="62">
        <v>1</v>
      </c>
      <c r="AU18" s="62">
        <v>1.0073121786117554</v>
      </c>
      <c r="AV18" s="63">
        <v>1</v>
      </c>
      <c r="AW18" s="58">
        <v>514427.70523520483</v>
      </c>
      <c r="AX18" s="58">
        <v>424150</v>
      </c>
      <c r="AY18" s="61">
        <v>521549.1967005076</v>
      </c>
      <c r="AZ18" s="58">
        <v>440013</v>
      </c>
      <c r="BA18" s="59">
        <v>107.06294416243655</v>
      </c>
      <c r="BB18" s="59">
        <v>38</v>
      </c>
      <c r="BC18" s="62">
        <v>1.0049285888671875</v>
      </c>
      <c r="BD18" s="63">
        <v>1</v>
      </c>
    </row>
    <row r="19" spans="1:56" x14ac:dyDescent="0.25">
      <c r="A19" s="47">
        <v>45809</v>
      </c>
      <c r="B19" s="48">
        <v>289</v>
      </c>
      <c r="C19" s="49">
        <v>1567</v>
      </c>
      <c r="D19" s="50">
        <v>6.272181510925293</v>
      </c>
      <c r="E19" s="49">
        <v>369</v>
      </c>
      <c r="F19" s="49">
        <v>256</v>
      </c>
      <c r="G19" s="49">
        <v>928</v>
      </c>
      <c r="H19" s="51">
        <v>152236374.25</v>
      </c>
      <c r="I19" s="52">
        <v>526769.46107266436</v>
      </c>
      <c r="J19" s="53">
        <v>445000</v>
      </c>
      <c r="K19" s="54">
        <v>104.94463667820069</v>
      </c>
      <c r="L19" s="54">
        <v>37</v>
      </c>
      <c r="M19" s="55">
        <v>1.0083047151565552</v>
      </c>
      <c r="N19" s="55">
        <v>1</v>
      </c>
      <c r="O19" s="55">
        <v>1.0063774585723877</v>
      </c>
      <c r="P19" s="56">
        <v>1</v>
      </c>
      <c r="Q19" s="52">
        <v>536967.38544990425</v>
      </c>
      <c r="R19" s="53">
        <v>463466</v>
      </c>
      <c r="S19" s="54">
        <v>80.060744611365124</v>
      </c>
      <c r="T19" s="54">
        <v>0</v>
      </c>
      <c r="U19" s="55">
        <v>0.99719637632369995</v>
      </c>
      <c r="V19" s="56">
        <v>1</v>
      </c>
      <c r="W19" s="53">
        <v>515380.48238482384</v>
      </c>
      <c r="X19" s="53">
        <v>399900</v>
      </c>
      <c r="Y19" s="52">
        <v>514081.375</v>
      </c>
      <c r="Z19" s="53">
        <v>449315.5</v>
      </c>
      <c r="AA19" s="54">
        <v>90.10546875</v>
      </c>
      <c r="AB19" s="54">
        <v>22.5</v>
      </c>
      <c r="AC19" s="55">
        <v>0.99516987800598145</v>
      </c>
      <c r="AD19" s="56">
        <v>1</v>
      </c>
      <c r="AE19" s="52">
        <v>692952.61637931038</v>
      </c>
      <c r="AF19" s="53">
        <v>594890</v>
      </c>
      <c r="AG19" s="54">
        <v>55.544181034482762</v>
      </c>
      <c r="AH19" s="54">
        <v>0</v>
      </c>
      <c r="AI19" s="55">
        <v>1.0018165111541748</v>
      </c>
      <c r="AJ19" s="56">
        <v>1</v>
      </c>
      <c r="AK19" s="57">
        <v>1545</v>
      </c>
      <c r="AL19" s="58">
        <v>808507551.125</v>
      </c>
      <c r="AM19" s="59">
        <v>2271</v>
      </c>
      <c r="AN19" s="60">
        <v>1716</v>
      </c>
      <c r="AO19" s="61">
        <v>523305.85833333334</v>
      </c>
      <c r="AP19" s="58">
        <v>446200</v>
      </c>
      <c r="AQ19" s="59">
        <v>109.20012953367876</v>
      </c>
      <c r="AR19" s="59">
        <v>39</v>
      </c>
      <c r="AS19" s="62">
        <v>1.0078113079071045</v>
      </c>
      <c r="AT19" s="62">
        <v>1</v>
      </c>
      <c r="AU19" s="62">
        <v>1.0071529150009155</v>
      </c>
      <c r="AV19" s="63">
        <v>1</v>
      </c>
      <c r="AW19" s="58">
        <v>514024.01188903564</v>
      </c>
      <c r="AX19" s="58">
        <v>424300</v>
      </c>
      <c r="AY19" s="61">
        <v>525167.96532634029</v>
      </c>
      <c r="AZ19" s="58">
        <v>443975</v>
      </c>
      <c r="BA19" s="59">
        <v>109.26573426573427</v>
      </c>
      <c r="BB19" s="59">
        <v>38</v>
      </c>
      <c r="BC19" s="62">
        <v>1.005314826965332</v>
      </c>
      <c r="BD19" s="63">
        <v>1</v>
      </c>
    </row>
    <row r="20" spans="1:56" x14ac:dyDescent="0.25">
      <c r="A20" s="47">
        <v>45778</v>
      </c>
      <c r="B20" s="48">
        <v>328</v>
      </c>
      <c r="C20" s="49">
        <v>1500</v>
      </c>
      <c r="D20" s="50">
        <v>6.036217212677002</v>
      </c>
      <c r="E20" s="49">
        <v>373</v>
      </c>
      <c r="F20" s="49">
        <v>275</v>
      </c>
      <c r="G20" s="49">
        <v>934</v>
      </c>
      <c r="H20" s="51">
        <v>173304398.875</v>
      </c>
      <c r="I20" s="52">
        <v>528367.06974085362</v>
      </c>
      <c r="J20" s="53">
        <v>449750</v>
      </c>
      <c r="K20" s="54">
        <v>114.39755351681957</v>
      </c>
      <c r="L20" s="54">
        <v>41</v>
      </c>
      <c r="M20" s="55">
        <v>1.0117316246032715</v>
      </c>
      <c r="N20" s="55">
        <v>1</v>
      </c>
      <c r="O20" s="55">
        <v>1.0148677825927734</v>
      </c>
      <c r="P20" s="56">
        <v>1</v>
      </c>
      <c r="Q20" s="52">
        <v>541474.66599999997</v>
      </c>
      <c r="R20" s="53">
        <v>479992.5</v>
      </c>
      <c r="S20" s="54">
        <v>93.377537212449255</v>
      </c>
      <c r="T20" s="54">
        <v>1</v>
      </c>
      <c r="U20" s="55">
        <v>1.0006719827651978</v>
      </c>
      <c r="V20" s="56">
        <v>1</v>
      </c>
      <c r="W20" s="53">
        <v>521736.05093833781</v>
      </c>
      <c r="X20" s="53">
        <v>448500</v>
      </c>
      <c r="Y20" s="52">
        <v>511827.41818181815</v>
      </c>
      <c r="Z20" s="53">
        <v>417000</v>
      </c>
      <c r="AA20" s="54">
        <v>89.629090909090905</v>
      </c>
      <c r="AB20" s="54">
        <v>27</v>
      </c>
      <c r="AC20" s="55">
        <v>0.999134361743927</v>
      </c>
      <c r="AD20" s="56">
        <v>1</v>
      </c>
      <c r="AE20" s="52">
        <v>695926.30835117772</v>
      </c>
      <c r="AF20" s="53">
        <v>613075.5</v>
      </c>
      <c r="AG20" s="54">
        <v>60.097430406852247</v>
      </c>
      <c r="AH20" s="54">
        <v>1</v>
      </c>
      <c r="AI20" s="55">
        <v>1.00205397605896</v>
      </c>
      <c r="AJ20" s="56">
        <v>1</v>
      </c>
      <c r="AK20" s="57">
        <v>1256</v>
      </c>
      <c r="AL20" s="58">
        <v>656271176.875</v>
      </c>
      <c r="AM20" s="59">
        <v>1902</v>
      </c>
      <c r="AN20" s="60">
        <v>1460</v>
      </c>
      <c r="AO20" s="61">
        <v>522508.89878582803</v>
      </c>
      <c r="AP20" s="58">
        <v>447331</v>
      </c>
      <c r="AQ20" s="59">
        <v>110.1800796812749</v>
      </c>
      <c r="AR20" s="59">
        <v>40</v>
      </c>
      <c r="AS20" s="62">
        <v>1.0076977014541626</v>
      </c>
      <c r="AT20" s="62">
        <v>1</v>
      </c>
      <c r="AU20" s="62">
        <v>1.0073294639587402</v>
      </c>
      <c r="AV20" s="63">
        <v>1</v>
      </c>
      <c r="AW20" s="58">
        <v>513760.84805467929</v>
      </c>
      <c r="AX20" s="58">
        <v>428069.5</v>
      </c>
      <c r="AY20" s="61">
        <v>527111.91541095893</v>
      </c>
      <c r="AZ20" s="58">
        <v>440108</v>
      </c>
      <c r="BA20" s="59">
        <v>112.62534246575342</v>
      </c>
      <c r="BB20" s="59">
        <v>41</v>
      </c>
      <c r="BC20" s="62">
        <v>1.0070997476577759</v>
      </c>
      <c r="BD20" s="63">
        <v>1</v>
      </c>
    </row>
    <row r="21" spans="1:56" x14ac:dyDescent="0.25">
      <c r="A21" s="47">
        <v>45748</v>
      </c>
      <c r="B21" s="48">
        <v>282</v>
      </c>
      <c r="C21" s="49">
        <v>1502</v>
      </c>
      <c r="D21" s="50">
        <v>6.1389646530151367</v>
      </c>
      <c r="E21" s="49">
        <v>444</v>
      </c>
      <c r="F21" s="49">
        <v>307</v>
      </c>
      <c r="G21" s="49">
        <v>990</v>
      </c>
      <c r="H21" s="51">
        <v>141287501.9375</v>
      </c>
      <c r="I21" s="52">
        <v>501019.51041666669</v>
      </c>
      <c r="J21" s="53">
        <v>429450</v>
      </c>
      <c r="K21" s="54">
        <v>119.28014184397163</v>
      </c>
      <c r="L21" s="54">
        <v>36.5</v>
      </c>
      <c r="M21" s="55">
        <v>1.00655198097229</v>
      </c>
      <c r="N21" s="55">
        <v>1</v>
      </c>
      <c r="O21" s="55">
        <v>1.0074498653411865</v>
      </c>
      <c r="P21" s="56">
        <v>1</v>
      </c>
      <c r="Q21" s="52">
        <v>539165.63315579225</v>
      </c>
      <c r="R21" s="53">
        <v>463945</v>
      </c>
      <c r="S21" s="54">
        <v>91.864349011588274</v>
      </c>
      <c r="T21" s="54">
        <v>3</v>
      </c>
      <c r="U21" s="55">
        <v>1.0005636215209961</v>
      </c>
      <c r="V21" s="56">
        <v>1</v>
      </c>
      <c r="W21" s="53">
        <v>510472.46171171172</v>
      </c>
      <c r="X21" s="53">
        <v>423913</v>
      </c>
      <c r="Y21" s="52">
        <v>512202.15309446253</v>
      </c>
      <c r="Z21" s="53">
        <v>434805</v>
      </c>
      <c r="AA21" s="54">
        <v>110.36482084690553</v>
      </c>
      <c r="AB21" s="54">
        <v>29</v>
      </c>
      <c r="AC21" s="55">
        <v>1.0118374824523926</v>
      </c>
      <c r="AD21" s="56">
        <v>1</v>
      </c>
      <c r="AE21" s="52">
        <v>678091.27676767681</v>
      </c>
      <c r="AF21" s="53">
        <v>603097.5</v>
      </c>
      <c r="AG21" s="54">
        <v>69.394337714863497</v>
      </c>
      <c r="AH21" s="54">
        <v>1</v>
      </c>
      <c r="AI21" s="55">
        <v>1.0035687685012817</v>
      </c>
      <c r="AJ21" s="56">
        <v>1</v>
      </c>
      <c r="AK21" s="57">
        <v>928</v>
      </c>
      <c r="AL21" s="58">
        <v>482966778</v>
      </c>
      <c r="AM21" s="59">
        <v>1529</v>
      </c>
      <c r="AN21" s="60">
        <v>1185</v>
      </c>
      <c r="AO21" s="61">
        <v>520438.33836206899</v>
      </c>
      <c r="AP21" s="58">
        <v>441409.5</v>
      </c>
      <c r="AQ21" s="59">
        <v>108.69396551724138</v>
      </c>
      <c r="AR21" s="59">
        <v>40</v>
      </c>
      <c r="AS21" s="62">
        <v>1.0062719583511353</v>
      </c>
      <c r="AT21" s="62">
        <v>1</v>
      </c>
      <c r="AU21" s="62">
        <v>1.0046645402908325</v>
      </c>
      <c r="AV21" s="63">
        <v>1</v>
      </c>
      <c r="AW21" s="58">
        <v>511815.29496402876</v>
      </c>
      <c r="AX21" s="58">
        <v>425000</v>
      </c>
      <c r="AY21" s="61">
        <v>530658.95063291141</v>
      </c>
      <c r="AZ21" s="58">
        <v>449990</v>
      </c>
      <c r="BA21" s="59">
        <v>117.96202531645569</v>
      </c>
      <c r="BB21" s="59">
        <v>43</v>
      </c>
      <c r="BC21" s="62">
        <v>1.0089393854141235</v>
      </c>
      <c r="BD21" s="63">
        <v>1</v>
      </c>
    </row>
    <row r="22" spans="1:56" x14ac:dyDescent="0.25">
      <c r="A22" s="47">
        <v>45717</v>
      </c>
      <c r="B22" s="48">
        <v>264</v>
      </c>
      <c r="C22" s="49">
        <v>1428</v>
      </c>
      <c r="D22" s="50">
        <v>5.8464689254760742</v>
      </c>
      <c r="E22" s="49">
        <v>354</v>
      </c>
      <c r="F22" s="49">
        <v>351</v>
      </c>
      <c r="G22" s="49">
        <v>948</v>
      </c>
      <c r="H22" s="51">
        <v>141002201.375</v>
      </c>
      <c r="I22" s="52">
        <v>534099.2476325758</v>
      </c>
      <c r="J22" s="53">
        <v>452495</v>
      </c>
      <c r="K22" s="54">
        <v>103.60227272727273</v>
      </c>
      <c r="L22" s="54">
        <v>47</v>
      </c>
      <c r="M22" s="55">
        <v>1.0070940256118774</v>
      </c>
      <c r="N22" s="55">
        <v>1</v>
      </c>
      <c r="O22" s="55">
        <v>1.0103167295455933</v>
      </c>
      <c r="P22" s="56">
        <v>1</v>
      </c>
      <c r="Q22" s="52">
        <v>540022.61904761905</v>
      </c>
      <c r="R22" s="53">
        <v>467601</v>
      </c>
      <c r="S22" s="54">
        <v>98.877873563218387</v>
      </c>
      <c r="T22" s="54">
        <v>8.5</v>
      </c>
      <c r="U22" s="55">
        <v>1.0009570121765137</v>
      </c>
      <c r="V22" s="56">
        <v>1</v>
      </c>
      <c r="W22" s="53">
        <v>548759.09604519769</v>
      </c>
      <c r="X22" s="53">
        <v>446495</v>
      </c>
      <c r="Y22" s="52">
        <v>529466.12250712246</v>
      </c>
      <c r="Z22" s="53">
        <v>459950</v>
      </c>
      <c r="AA22" s="54">
        <v>124.41880341880342</v>
      </c>
      <c r="AB22" s="54">
        <v>48</v>
      </c>
      <c r="AC22" s="55">
        <v>1.0105693340301514</v>
      </c>
      <c r="AD22" s="56">
        <v>1</v>
      </c>
      <c r="AE22" s="52">
        <v>684350.09388185653</v>
      </c>
      <c r="AF22" s="53">
        <v>610631.5</v>
      </c>
      <c r="AG22" s="54">
        <v>67.232312565997887</v>
      </c>
      <c r="AH22" s="54">
        <v>1</v>
      </c>
      <c r="AI22" s="55">
        <v>1.0038100481033325</v>
      </c>
      <c r="AJ22" s="56">
        <v>1</v>
      </c>
      <c r="AK22" s="57">
        <v>646</v>
      </c>
      <c r="AL22" s="58">
        <v>341679276.0625</v>
      </c>
      <c r="AM22" s="59">
        <v>1085</v>
      </c>
      <c r="AN22" s="60">
        <v>878</v>
      </c>
      <c r="AO22" s="61">
        <v>528915.28802244586</v>
      </c>
      <c r="AP22" s="58">
        <v>448937.75</v>
      </c>
      <c r="AQ22" s="59">
        <v>104.07275541795666</v>
      </c>
      <c r="AR22" s="59">
        <v>40</v>
      </c>
      <c r="AS22" s="62">
        <v>1.0061497688293457</v>
      </c>
      <c r="AT22" s="62">
        <v>1</v>
      </c>
      <c r="AU22" s="62">
        <v>1.0034430027008057</v>
      </c>
      <c r="AV22" s="63">
        <v>1</v>
      </c>
      <c r="AW22" s="58">
        <v>512364.80460829491</v>
      </c>
      <c r="AX22" s="58">
        <v>425000</v>
      </c>
      <c r="AY22" s="61">
        <v>537112.52334851935</v>
      </c>
      <c r="AZ22" s="58">
        <v>456403</v>
      </c>
      <c r="BA22" s="59">
        <v>120.61845102505694</v>
      </c>
      <c r="BB22" s="59">
        <v>50.5</v>
      </c>
      <c r="BC22" s="62">
        <v>1.0079315900802612</v>
      </c>
      <c r="BD22" s="63">
        <v>1</v>
      </c>
    </row>
    <row r="23" spans="1:56" x14ac:dyDescent="0.25">
      <c r="A23" s="47">
        <v>45689</v>
      </c>
      <c r="B23" s="48">
        <v>210</v>
      </c>
      <c r="C23" s="49">
        <v>1504</v>
      </c>
      <c r="D23" s="50">
        <v>6.1555252075195313</v>
      </c>
      <c r="E23" s="49">
        <v>367</v>
      </c>
      <c r="F23" s="49">
        <v>280</v>
      </c>
      <c r="G23" s="49">
        <v>874</v>
      </c>
      <c r="H23" s="51">
        <v>111869500.6875</v>
      </c>
      <c r="I23" s="52">
        <v>532711.9080357143</v>
      </c>
      <c r="J23" s="53">
        <v>448450</v>
      </c>
      <c r="K23" s="54">
        <v>115.08571428571429</v>
      </c>
      <c r="L23" s="54">
        <v>48</v>
      </c>
      <c r="M23" s="55">
        <v>1.0049850940704346</v>
      </c>
      <c r="N23" s="55">
        <v>1</v>
      </c>
      <c r="O23" s="55">
        <v>0.99615383148193359</v>
      </c>
      <c r="P23" s="56">
        <v>1</v>
      </c>
      <c r="Q23" s="52">
        <v>539362.47672872338</v>
      </c>
      <c r="R23" s="53">
        <v>471207</v>
      </c>
      <c r="S23" s="54">
        <v>100.7530695770805</v>
      </c>
      <c r="T23" s="54">
        <v>7</v>
      </c>
      <c r="U23" s="55">
        <v>1.0022233724594116</v>
      </c>
      <c r="V23" s="56">
        <v>1</v>
      </c>
      <c r="W23" s="53">
        <v>501953.48501362395</v>
      </c>
      <c r="X23" s="53">
        <v>407900</v>
      </c>
      <c r="Y23" s="52">
        <v>557099.58750000002</v>
      </c>
      <c r="Z23" s="53">
        <v>481949.5</v>
      </c>
      <c r="AA23" s="54">
        <v>119.99642857142857</v>
      </c>
      <c r="AB23" s="54">
        <v>49</v>
      </c>
      <c r="AC23" s="55">
        <v>1.0096056461334229</v>
      </c>
      <c r="AD23" s="56">
        <v>1</v>
      </c>
      <c r="AE23" s="52">
        <v>695345.75915331813</v>
      </c>
      <c r="AF23" s="53">
        <v>612941.5</v>
      </c>
      <c r="AG23" s="54">
        <v>60.136155606407321</v>
      </c>
      <c r="AH23" s="54">
        <v>0</v>
      </c>
      <c r="AI23" s="55">
        <v>1.0047154426574707</v>
      </c>
      <c r="AJ23" s="56">
        <v>1</v>
      </c>
      <c r="AK23" s="57">
        <v>382</v>
      </c>
      <c r="AL23" s="58">
        <v>200677074.6875</v>
      </c>
      <c r="AM23" s="59">
        <v>731</v>
      </c>
      <c r="AN23" s="60">
        <v>527</v>
      </c>
      <c r="AO23" s="61">
        <v>525332.65625</v>
      </c>
      <c r="AP23" s="58">
        <v>440060.5</v>
      </c>
      <c r="AQ23" s="59">
        <v>104.3979057591623</v>
      </c>
      <c r="AR23" s="59">
        <v>35</v>
      </c>
      <c r="AS23" s="62">
        <v>1.0054972171783447</v>
      </c>
      <c r="AT23" s="62">
        <v>1</v>
      </c>
      <c r="AU23" s="62">
        <v>0.99868565797805786</v>
      </c>
      <c r="AV23" s="63">
        <v>1</v>
      </c>
      <c r="AW23" s="58">
        <v>494740.20930232556</v>
      </c>
      <c r="AX23" s="58">
        <v>407398</v>
      </c>
      <c r="AY23" s="61">
        <v>542205.28747628082</v>
      </c>
      <c r="AZ23" s="58">
        <v>454990</v>
      </c>
      <c r="BA23" s="59">
        <v>118.08728652751424</v>
      </c>
      <c r="BB23" s="59">
        <v>52</v>
      </c>
      <c r="BC23" s="62">
        <v>1.0061713457107544</v>
      </c>
      <c r="BD23" s="63">
        <v>1</v>
      </c>
    </row>
    <row r="24" spans="1:56" x14ac:dyDescent="0.25">
      <c r="A24" s="47">
        <v>45658</v>
      </c>
      <c r="B24" s="48">
        <v>172</v>
      </c>
      <c r="C24" s="49">
        <v>1497</v>
      </c>
      <c r="D24" s="50">
        <v>6.2245321273803711</v>
      </c>
      <c r="E24" s="49">
        <v>364</v>
      </c>
      <c r="F24" s="49">
        <v>247</v>
      </c>
      <c r="G24" s="49">
        <v>808</v>
      </c>
      <c r="H24" s="51">
        <v>88807574</v>
      </c>
      <c r="I24" s="52">
        <v>516323.10465116281</v>
      </c>
      <c r="J24" s="53">
        <v>437517.125</v>
      </c>
      <c r="K24" s="54">
        <v>91.348837209302332</v>
      </c>
      <c r="L24" s="54">
        <v>26.5</v>
      </c>
      <c r="M24" s="55">
        <v>1.0061224699020386</v>
      </c>
      <c r="N24" s="55">
        <v>1</v>
      </c>
      <c r="O24" s="55">
        <v>1.0017473697662354</v>
      </c>
      <c r="P24" s="56">
        <v>1</v>
      </c>
      <c r="Q24" s="52">
        <v>548753.88410153636</v>
      </c>
      <c r="R24" s="53">
        <v>483152</v>
      </c>
      <c r="S24" s="54">
        <v>100.2949591280654</v>
      </c>
      <c r="T24" s="54">
        <v>7</v>
      </c>
      <c r="U24" s="55">
        <v>1.0020841360092163</v>
      </c>
      <c r="V24" s="56">
        <v>1</v>
      </c>
      <c r="W24" s="53">
        <v>487467.48351648351</v>
      </c>
      <c r="X24" s="53">
        <v>398750</v>
      </c>
      <c r="Y24" s="52">
        <v>525321.06072874495</v>
      </c>
      <c r="Z24" s="53">
        <v>434950</v>
      </c>
      <c r="AA24" s="54">
        <v>115.92307692307692</v>
      </c>
      <c r="AB24" s="54">
        <v>54</v>
      </c>
      <c r="AC24" s="55">
        <v>1.0022921562194824</v>
      </c>
      <c r="AD24" s="56">
        <v>1</v>
      </c>
      <c r="AE24" s="52">
        <v>696238.3886138614</v>
      </c>
      <c r="AF24" s="53">
        <v>614470</v>
      </c>
      <c r="AG24" s="54">
        <v>49.311881188118811</v>
      </c>
      <c r="AH24" s="54">
        <v>0</v>
      </c>
      <c r="AI24" s="55">
        <v>1.0033518075942993</v>
      </c>
      <c r="AJ24" s="56">
        <v>1</v>
      </c>
      <c r="AK24" s="57">
        <v>172</v>
      </c>
      <c r="AL24" s="58">
        <v>88807574</v>
      </c>
      <c r="AM24" s="59">
        <v>364</v>
      </c>
      <c r="AN24" s="60">
        <v>247</v>
      </c>
      <c r="AO24" s="61">
        <v>516323.10465116281</v>
      </c>
      <c r="AP24" s="58">
        <v>437517.125</v>
      </c>
      <c r="AQ24" s="59">
        <v>91.348837209302332</v>
      </c>
      <c r="AR24" s="59">
        <v>26.5</v>
      </c>
      <c r="AS24" s="62">
        <v>1.0061224699020386</v>
      </c>
      <c r="AT24" s="62">
        <v>1</v>
      </c>
      <c r="AU24" s="62">
        <v>1.0017473697662354</v>
      </c>
      <c r="AV24" s="63">
        <v>1</v>
      </c>
      <c r="AW24" s="58">
        <v>487467.48351648351</v>
      </c>
      <c r="AX24" s="58">
        <v>398750</v>
      </c>
      <c r="AY24" s="61">
        <v>525321.06072874495</v>
      </c>
      <c r="AZ24" s="58">
        <v>434950</v>
      </c>
      <c r="BA24" s="59">
        <v>115.92307692307692</v>
      </c>
      <c r="BB24" s="59">
        <v>54</v>
      </c>
      <c r="BC24" s="62">
        <v>1.0022921562194824</v>
      </c>
      <c r="BD24" s="63">
        <v>1</v>
      </c>
    </row>
    <row r="25" spans="1:56" x14ac:dyDescent="0.25">
      <c r="A25" s="47">
        <v>45627</v>
      </c>
      <c r="B25" s="48">
        <v>264</v>
      </c>
      <c r="C25" s="49">
        <v>1530</v>
      </c>
      <c r="D25" s="50">
        <v>6.4693446159362793</v>
      </c>
      <c r="E25" s="49">
        <v>243</v>
      </c>
      <c r="F25" s="49">
        <v>194</v>
      </c>
      <c r="G25" s="49">
        <v>730</v>
      </c>
      <c r="H25" s="51">
        <v>137216022.21875</v>
      </c>
      <c r="I25" s="52">
        <v>519757.65991950757</v>
      </c>
      <c r="J25" s="53">
        <v>465296.5</v>
      </c>
      <c r="K25" s="54">
        <v>88.840909090909093</v>
      </c>
      <c r="L25" s="54">
        <v>26.5</v>
      </c>
      <c r="M25" s="55">
        <v>1.0072686672210693</v>
      </c>
      <c r="N25" s="55">
        <v>1</v>
      </c>
      <c r="O25" s="55">
        <v>1.0012965202331543</v>
      </c>
      <c r="P25" s="56">
        <v>1</v>
      </c>
      <c r="Q25" s="52">
        <v>545097.61993464048</v>
      </c>
      <c r="R25" s="53">
        <v>479970</v>
      </c>
      <c r="S25" s="54">
        <v>104.54061251664447</v>
      </c>
      <c r="T25" s="54">
        <v>3</v>
      </c>
      <c r="U25" s="55">
        <v>0.99965929985046387</v>
      </c>
      <c r="V25" s="56">
        <v>1</v>
      </c>
      <c r="W25" s="53">
        <v>508044.08886316873</v>
      </c>
      <c r="X25" s="53">
        <v>431780</v>
      </c>
      <c r="Y25" s="52">
        <v>584244.84536082472</v>
      </c>
      <c r="Z25" s="53">
        <v>526500</v>
      </c>
      <c r="AA25" s="54">
        <v>112.15979381443299</v>
      </c>
      <c r="AB25" s="54">
        <v>59</v>
      </c>
      <c r="AC25" s="55">
        <v>1.0013117790222168</v>
      </c>
      <c r="AD25" s="56">
        <v>1</v>
      </c>
      <c r="AE25" s="52">
        <v>706855.3356164383</v>
      </c>
      <c r="AF25" s="53">
        <v>622619.5</v>
      </c>
      <c r="AG25" s="54">
        <v>39.441095890410956</v>
      </c>
      <c r="AH25" s="54">
        <v>0</v>
      </c>
      <c r="AI25" s="55">
        <v>1.0015919208526611</v>
      </c>
      <c r="AJ25" s="56">
        <v>1</v>
      </c>
      <c r="AK25" s="57">
        <v>2838</v>
      </c>
      <c r="AL25" s="58">
        <v>1535367068.3125</v>
      </c>
      <c r="AM25" s="59">
        <v>4122</v>
      </c>
      <c r="AN25" s="60">
        <v>3062</v>
      </c>
      <c r="AO25" s="61">
        <v>541003.19531800563</v>
      </c>
      <c r="AP25" s="58">
        <v>463256</v>
      </c>
      <c r="AQ25" s="59">
        <v>107.869274136716</v>
      </c>
      <c r="AR25" s="59">
        <v>38</v>
      </c>
      <c r="AS25" s="62">
        <v>1.0073134899139404</v>
      </c>
      <c r="AT25" s="62">
        <v>1</v>
      </c>
      <c r="AU25" s="62">
        <v>1.005789041519165</v>
      </c>
      <c r="AV25" s="63">
        <v>1</v>
      </c>
      <c r="AW25" s="58">
        <v>518451.75006823143</v>
      </c>
      <c r="AX25" s="58">
        <v>439925</v>
      </c>
      <c r="AY25" s="61">
        <v>550638.75647044415</v>
      </c>
      <c r="AZ25" s="58">
        <v>469548.5</v>
      </c>
      <c r="BA25" s="59">
        <v>104.67549019607843</v>
      </c>
      <c r="BB25" s="59">
        <v>34</v>
      </c>
      <c r="BC25" s="62">
        <v>1.0082409381866455</v>
      </c>
      <c r="BD25" s="63">
        <v>1</v>
      </c>
    </row>
    <row r="26" spans="1:56" x14ac:dyDescent="0.25">
      <c r="A26" s="47">
        <v>45597</v>
      </c>
      <c r="B26" s="48">
        <v>230</v>
      </c>
      <c r="C26" s="49">
        <v>1588</v>
      </c>
      <c r="D26" s="50">
        <v>6.9344978332519531</v>
      </c>
      <c r="E26" s="49">
        <v>276</v>
      </c>
      <c r="F26" s="49">
        <v>205</v>
      </c>
      <c r="G26" s="49">
        <v>787</v>
      </c>
      <c r="H26" s="51">
        <v>124196687.625</v>
      </c>
      <c r="I26" s="52">
        <v>539985.59836956521</v>
      </c>
      <c r="J26" s="53">
        <v>437980.5</v>
      </c>
      <c r="K26" s="54">
        <v>84.047826086956519</v>
      </c>
      <c r="L26" s="54">
        <v>20</v>
      </c>
      <c r="M26" s="55">
        <v>1.0091021060943604</v>
      </c>
      <c r="N26" s="55">
        <v>1</v>
      </c>
      <c r="O26" s="55">
        <v>1.0066094398498535</v>
      </c>
      <c r="P26" s="56">
        <v>1</v>
      </c>
      <c r="Q26" s="52">
        <v>546451.87940806046</v>
      </c>
      <c r="R26" s="53">
        <v>483276</v>
      </c>
      <c r="S26" s="54">
        <v>93.08503836317135</v>
      </c>
      <c r="T26" s="54">
        <v>1</v>
      </c>
      <c r="U26" s="55">
        <v>0.99823755025863647</v>
      </c>
      <c r="V26" s="56">
        <v>1</v>
      </c>
      <c r="W26" s="53">
        <v>503379.65579710144</v>
      </c>
      <c r="X26" s="53">
        <v>420225</v>
      </c>
      <c r="Y26" s="52">
        <v>516347.32195121952</v>
      </c>
      <c r="Z26" s="53">
        <v>399990</v>
      </c>
      <c r="AA26" s="54">
        <v>100.25980392156863</v>
      </c>
      <c r="AB26" s="54">
        <v>30.5</v>
      </c>
      <c r="AC26" s="55">
        <v>1.0030107498168945</v>
      </c>
      <c r="AD26" s="56">
        <v>1</v>
      </c>
      <c r="AE26" s="52">
        <v>688281.94917407876</v>
      </c>
      <c r="AF26" s="53">
        <v>606214</v>
      </c>
      <c r="AG26" s="54">
        <v>39.064803049555273</v>
      </c>
      <c r="AH26" s="54">
        <v>0</v>
      </c>
      <c r="AI26" s="55">
        <v>1.0015953779220581</v>
      </c>
      <c r="AJ26" s="56">
        <v>1</v>
      </c>
      <c r="AK26" s="57">
        <v>2574</v>
      </c>
      <c r="AL26" s="58">
        <v>1398151046.09375</v>
      </c>
      <c r="AM26" s="59">
        <v>3879</v>
      </c>
      <c r="AN26" s="60">
        <v>2868</v>
      </c>
      <c r="AO26" s="61">
        <v>543182.22458964644</v>
      </c>
      <c r="AP26" s="58">
        <v>463256</v>
      </c>
      <c r="AQ26" s="59">
        <v>109.82090132090133</v>
      </c>
      <c r="AR26" s="59">
        <v>40</v>
      </c>
      <c r="AS26" s="62">
        <v>1.0073181390762329</v>
      </c>
      <c r="AT26" s="62">
        <v>1</v>
      </c>
      <c r="AU26" s="62">
        <v>1.0062505006790161</v>
      </c>
      <c r="AV26" s="63">
        <v>1</v>
      </c>
      <c r="AW26" s="58">
        <v>519103.73812516115</v>
      </c>
      <c r="AX26" s="58">
        <v>439990</v>
      </c>
      <c r="AY26" s="61">
        <v>548365.54125261505</v>
      </c>
      <c r="AZ26" s="58">
        <v>465578.5</v>
      </c>
      <c r="BA26" s="59">
        <v>104.168876482903</v>
      </c>
      <c r="BB26" s="59">
        <v>33</v>
      </c>
      <c r="BC26" s="62">
        <v>1.0087078809738159</v>
      </c>
      <c r="BD26" s="63">
        <v>1</v>
      </c>
    </row>
    <row r="27" spans="1:56" x14ac:dyDescent="0.25">
      <c r="A27" s="47">
        <v>45566</v>
      </c>
      <c r="B27" s="48">
        <v>235</v>
      </c>
      <c r="C27" s="49">
        <v>1546</v>
      </c>
      <c r="D27" s="50">
        <v>6.8306336402893066</v>
      </c>
      <c r="E27" s="49">
        <v>362</v>
      </c>
      <c r="F27" s="49">
        <v>246</v>
      </c>
      <c r="G27" s="49">
        <v>817</v>
      </c>
      <c r="H27" s="51">
        <v>134840476.0625</v>
      </c>
      <c r="I27" s="52">
        <v>573789.25984042557</v>
      </c>
      <c r="J27" s="53">
        <v>514470</v>
      </c>
      <c r="K27" s="54">
        <v>103.04255319148936</v>
      </c>
      <c r="L27" s="54">
        <v>32</v>
      </c>
      <c r="M27" s="55">
        <v>1.0090887546539307</v>
      </c>
      <c r="N27" s="55">
        <v>1</v>
      </c>
      <c r="O27" s="55">
        <v>1.0031816959381104</v>
      </c>
      <c r="P27" s="56">
        <v>1</v>
      </c>
      <c r="Q27" s="52">
        <v>556330.75452781375</v>
      </c>
      <c r="R27" s="53">
        <v>498000</v>
      </c>
      <c r="S27" s="54">
        <v>89.576470588235296</v>
      </c>
      <c r="T27" s="54">
        <v>2</v>
      </c>
      <c r="U27" s="55">
        <v>0.99797821044921875</v>
      </c>
      <c r="V27" s="56">
        <v>1</v>
      </c>
      <c r="W27" s="53">
        <v>530236.51381215465</v>
      </c>
      <c r="X27" s="53">
        <v>459450</v>
      </c>
      <c r="Y27" s="52">
        <v>575499.8414634146</v>
      </c>
      <c r="Z27" s="53">
        <v>463475</v>
      </c>
      <c r="AA27" s="54">
        <v>77.269387755102045</v>
      </c>
      <c r="AB27" s="54">
        <v>6</v>
      </c>
      <c r="AC27" s="55">
        <v>1.0041861534118652</v>
      </c>
      <c r="AD27" s="56">
        <v>1</v>
      </c>
      <c r="AE27" s="52">
        <v>688310.35679314565</v>
      </c>
      <c r="AF27" s="53">
        <v>599950</v>
      </c>
      <c r="AG27" s="54">
        <v>38.888616891064871</v>
      </c>
      <c r="AH27" s="54">
        <v>0</v>
      </c>
      <c r="AI27" s="55">
        <v>1.0021635293960571</v>
      </c>
      <c r="AJ27" s="56">
        <v>1</v>
      </c>
      <c r="AK27" s="57">
        <v>2344</v>
      </c>
      <c r="AL27" s="58">
        <v>1273954358.46875</v>
      </c>
      <c r="AM27" s="59">
        <v>3603</v>
      </c>
      <c r="AN27" s="60">
        <v>2663</v>
      </c>
      <c r="AO27" s="61">
        <v>543495.88671875</v>
      </c>
      <c r="AP27" s="58">
        <v>465000</v>
      </c>
      <c r="AQ27" s="59">
        <v>112.34982935153583</v>
      </c>
      <c r="AR27" s="59">
        <v>43</v>
      </c>
      <c r="AS27" s="62">
        <v>1.0071431398391724</v>
      </c>
      <c r="AT27" s="62">
        <v>1</v>
      </c>
      <c r="AU27" s="62">
        <v>1.0062153339385986</v>
      </c>
      <c r="AV27" s="63">
        <v>1</v>
      </c>
      <c r="AW27" s="58">
        <v>520308.24734596169</v>
      </c>
      <c r="AX27" s="58">
        <v>441624</v>
      </c>
      <c r="AY27" s="61">
        <v>550830.33094724</v>
      </c>
      <c r="AZ27" s="58">
        <v>469995</v>
      </c>
      <c r="BA27" s="59">
        <v>104.46844477836214</v>
      </c>
      <c r="BB27" s="59">
        <v>33</v>
      </c>
      <c r="BC27" s="62">
        <v>1.0091447830200195</v>
      </c>
      <c r="BD27" s="63">
        <v>1</v>
      </c>
    </row>
    <row r="28" spans="1:56" x14ac:dyDescent="0.25">
      <c r="A28" s="47">
        <v>45536</v>
      </c>
      <c r="B28" s="48">
        <v>221</v>
      </c>
      <c r="C28" s="49">
        <v>1492</v>
      </c>
      <c r="D28" s="50">
        <v>6.6311111450195313</v>
      </c>
      <c r="E28" s="49">
        <v>377</v>
      </c>
      <c r="F28" s="49">
        <v>253</v>
      </c>
      <c r="G28" s="49">
        <v>793</v>
      </c>
      <c r="H28" s="51">
        <v>119491951.625</v>
      </c>
      <c r="I28" s="52">
        <v>540687.56391402718</v>
      </c>
      <c r="J28" s="53">
        <v>463925</v>
      </c>
      <c r="K28" s="54">
        <v>88.49321266968326</v>
      </c>
      <c r="L28" s="54">
        <v>31</v>
      </c>
      <c r="M28" s="55">
        <v>1.0079189538955688</v>
      </c>
      <c r="N28" s="55">
        <v>1</v>
      </c>
      <c r="O28" s="55">
        <v>1.007683277130127</v>
      </c>
      <c r="P28" s="56">
        <v>1</v>
      </c>
      <c r="Q28" s="52">
        <v>565989.72319034848</v>
      </c>
      <c r="R28" s="53">
        <v>501299.5</v>
      </c>
      <c r="S28" s="54">
        <v>90.860528097494921</v>
      </c>
      <c r="T28" s="54">
        <v>5</v>
      </c>
      <c r="U28" s="55">
        <v>0.99779176712036133</v>
      </c>
      <c r="V28" s="56">
        <v>1</v>
      </c>
      <c r="W28" s="53">
        <v>521844.99204244034</v>
      </c>
      <c r="X28" s="53">
        <v>449900</v>
      </c>
      <c r="Y28" s="52">
        <v>573960.70355731226</v>
      </c>
      <c r="Z28" s="53">
        <v>495398</v>
      </c>
      <c r="AA28" s="54">
        <v>113.68774703557312</v>
      </c>
      <c r="AB28" s="54">
        <v>24</v>
      </c>
      <c r="AC28" s="55">
        <v>1.0100523233413696</v>
      </c>
      <c r="AD28" s="56">
        <v>1</v>
      </c>
      <c r="AE28" s="52">
        <v>681042.38422131143</v>
      </c>
      <c r="AF28" s="53">
        <v>592900</v>
      </c>
      <c r="AG28" s="54">
        <v>41.194199243379572</v>
      </c>
      <c r="AH28" s="54">
        <v>0</v>
      </c>
      <c r="AI28" s="55">
        <v>1.0011240243911743</v>
      </c>
      <c r="AJ28" s="56">
        <v>1</v>
      </c>
      <c r="AK28" s="57">
        <v>2109</v>
      </c>
      <c r="AL28" s="58">
        <v>1139113882.40625</v>
      </c>
      <c r="AM28" s="59">
        <v>3241</v>
      </c>
      <c r="AN28" s="60">
        <v>2417</v>
      </c>
      <c r="AO28" s="61">
        <v>540120.38046763872</v>
      </c>
      <c r="AP28" s="58">
        <v>459900</v>
      </c>
      <c r="AQ28" s="59">
        <v>113.38691322901849</v>
      </c>
      <c r="AR28" s="59">
        <v>45</v>
      </c>
      <c r="AS28" s="62">
        <v>1.0069262981414795</v>
      </c>
      <c r="AT28" s="62">
        <v>1</v>
      </c>
      <c r="AU28" s="62">
        <v>1.0065538883209229</v>
      </c>
      <c r="AV28" s="63">
        <v>1</v>
      </c>
      <c r="AW28" s="58">
        <v>519199.32032937364</v>
      </c>
      <c r="AX28" s="58">
        <v>439950</v>
      </c>
      <c r="AY28" s="61">
        <v>548319.49123396771</v>
      </c>
      <c r="AZ28" s="58">
        <v>470300</v>
      </c>
      <c r="BA28" s="59">
        <v>107.22548613984279</v>
      </c>
      <c r="BB28" s="59">
        <v>34</v>
      </c>
      <c r="BC28" s="62">
        <v>1.0096501111984253</v>
      </c>
      <c r="BD28" s="63">
        <v>1</v>
      </c>
    </row>
    <row r="29" spans="1:56" x14ac:dyDescent="0.25">
      <c r="A29" s="47">
        <v>45505</v>
      </c>
      <c r="B29" s="48">
        <v>237</v>
      </c>
      <c r="C29" s="49">
        <v>1461</v>
      </c>
      <c r="D29" s="50">
        <v>6.5320415496826172</v>
      </c>
      <c r="E29" s="49">
        <v>454</v>
      </c>
      <c r="F29" s="49">
        <v>250</v>
      </c>
      <c r="G29" s="49">
        <v>784</v>
      </c>
      <c r="H29" s="51">
        <v>129644844.375</v>
      </c>
      <c r="I29" s="52">
        <v>547024.65981012653</v>
      </c>
      <c r="J29" s="53">
        <v>442100</v>
      </c>
      <c r="K29" s="54">
        <v>104.62447257383967</v>
      </c>
      <c r="L29" s="54">
        <v>33</v>
      </c>
      <c r="M29" s="55">
        <v>1.0074318647384644</v>
      </c>
      <c r="N29" s="55">
        <v>1</v>
      </c>
      <c r="O29" s="55">
        <v>1.008974552154541</v>
      </c>
      <c r="P29" s="56">
        <v>1</v>
      </c>
      <c r="Q29" s="52">
        <v>563277.40930869267</v>
      </c>
      <c r="R29" s="53">
        <v>499450</v>
      </c>
      <c r="S29" s="54">
        <v>88.161713890808571</v>
      </c>
      <c r="T29" s="54">
        <v>1</v>
      </c>
      <c r="U29" s="55">
        <v>0.99832737445831299</v>
      </c>
      <c r="V29" s="56">
        <v>1</v>
      </c>
      <c r="W29" s="53">
        <v>466621.12224669603</v>
      </c>
      <c r="X29" s="53">
        <v>394750</v>
      </c>
      <c r="Y29" s="52">
        <v>563510.946</v>
      </c>
      <c r="Z29" s="53">
        <v>475000</v>
      </c>
      <c r="AA29" s="54">
        <v>89.903999999999996</v>
      </c>
      <c r="AB29" s="54">
        <v>25</v>
      </c>
      <c r="AC29" s="55">
        <v>1.0050623416900635</v>
      </c>
      <c r="AD29" s="56">
        <v>1</v>
      </c>
      <c r="AE29" s="52">
        <v>678430.17817283166</v>
      </c>
      <c r="AF29" s="53">
        <v>586679.5</v>
      </c>
      <c r="AG29" s="54">
        <v>43.512755102040813</v>
      </c>
      <c r="AH29" s="54">
        <v>0</v>
      </c>
      <c r="AI29" s="55">
        <v>1.0007971525192261</v>
      </c>
      <c r="AJ29" s="56">
        <v>1</v>
      </c>
      <c r="AK29" s="57">
        <v>1888</v>
      </c>
      <c r="AL29" s="58">
        <v>1019621930.78125</v>
      </c>
      <c r="AM29" s="59">
        <v>2864</v>
      </c>
      <c r="AN29" s="60">
        <v>2164</v>
      </c>
      <c r="AO29" s="61">
        <v>540053.98876125528</v>
      </c>
      <c r="AP29" s="58">
        <v>459700</v>
      </c>
      <c r="AQ29" s="59">
        <v>116.30084745762711</v>
      </c>
      <c r="AR29" s="59">
        <v>48</v>
      </c>
      <c r="AS29" s="62">
        <v>1.0068100690841675</v>
      </c>
      <c r="AT29" s="62">
        <v>1</v>
      </c>
      <c r="AU29" s="62">
        <v>1.0064214468002319</v>
      </c>
      <c r="AV29" s="63">
        <v>1</v>
      </c>
      <c r="AW29" s="58">
        <v>518851.05977217178</v>
      </c>
      <c r="AX29" s="58">
        <v>439500</v>
      </c>
      <c r="AY29" s="61">
        <v>545321.69700207945</v>
      </c>
      <c r="AZ29" s="58">
        <v>469925</v>
      </c>
      <c r="BA29" s="59">
        <v>106.46996303142329</v>
      </c>
      <c r="BB29" s="59">
        <v>36</v>
      </c>
      <c r="BC29" s="62">
        <v>1.0096029043197632</v>
      </c>
      <c r="BD29" s="63">
        <v>1</v>
      </c>
    </row>
    <row r="30" spans="1:56" x14ac:dyDescent="0.25">
      <c r="A30" s="47">
        <v>45474</v>
      </c>
      <c r="B30" s="48">
        <v>266</v>
      </c>
      <c r="C30" s="49">
        <v>1474</v>
      </c>
      <c r="D30" s="50">
        <v>6.5317578315734863</v>
      </c>
      <c r="E30" s="49">
        <v>345</v>
      </c>
      <c r="F30" s="49">
        <v>236</v>
      </c>
      <c r="G30" s="49">
        <v>747</v>
      </c>
      <c r="H30" s="51">
        <v>143703683.6875</v>
      </c>
      <c r="I30" s="52">
        <v>540239.41235902254</v>
      </c>
      <c r="J30" s="53">
        <v>481642</v>
      </c>
      <c r="K30" s="54">
        <v>121.0375939849624</v>
      </c>
      <c r="L30" s="54">
        <v>35</v>
      </c>
      <c r="M30" s="55">
        <v>1.0017293691635132</v>
      </c>
      <c r="N30" s="55">
        <v>1</v>
      </c>
      <c r="O30" s="55">
        <v>1.0058162212371826</v>
      </c>
      <c r="P30" s="56">
        <v>1</v>
      </c>
      <c r="Q30" s="52">
        <v>568725.65976933518</v>
      </c>
      <c r="R30" s="53">
        <v>499894</v>
      </c>
      <c r="S30" s="54">
        <v>87.889801505817928</v>
      </c>
      <c r="T30" s="54">
        <v>1</v>
      </c>
      <c r="U30" s="55">
        <v>0.99815821647644043</v>
      </c>
      <c r="V30" s="56">
        <v>1</v>
      </c>
      <c r="W30" s="53">
        <v>523674.92753623187</v>
      </c>
      <c r="X30" s="53">
        <v>389950</v>
      </c>
      <c r="Y30" s="52">
        <v>572242.38135593222</v>
      </c>
      <c r="Z30" s="53">
        <v>487307.5</v>
      </c>
      <c r="AA30" s="54">
        <v>101.25</v>
      </c>
      <c r="AB30" s="54">
        <v>32.5</v>
      </c>
      <c r="AC30" s="55">
        <v>1.0114760398864746</v>
      </c>
      <c r="AD30" s="56">
        <v>1</v>
      </c>
      <c r="AE30" s="52">
        <v>688461.7820448461</v>
      </c>
      <c r="AF30" s="53">
        <v>595570</v>
      </c>
      <c r="AG30" s="54">
        <v>51.386880856760378</v>
      </c>
      <c r="AH30" s="54">
        <v>0</v>
      </c>
      <c r="AI30" s="55">
        <v>1.0024285316467285</v>
      </c>
      <c r="AJ30" s="56">
        <v>1</v>
      </c>
      <c r="AK30" s="57">
        <v>1651</v>
      </c>
      <c r="AL30" s="58">
        <v>889977086.40625</v>
      </c>
      <c r="AM30" s="59">
        <v>2410</v>
      </c>
      <c r="AN30" s="60">
        <v>1914</v>
      </c>
      <c r="AO30" s="61">
        <v>539053.35336538462</v>
      </c>
      <c r="AP30" s="58">
        <v>460385</v>
      </c>
      <c r="AQ30" s="59">
        <v>117.97698364627499</v>
      </c>
      <c r="AR30" s="59">
        <v>49</v>
      </c>
      <c r="AS30" s="62">
        <v>1.0067207813262939</v>
      </c>
      <c r="AT30" s="62">
        <v>1</v>
      </c>
      <c r="AU30" s="62">
        <v>1.0060542821884155</v>
      </c>
      <c r="AV30" s="63">
        <v>1</v>
      </c>
      <c r="AW30" s="58">
        <v>528690.22642634856</v>
      </c>
      <c r="AX30" s="58">
        <v>449142.5</v>
      </c>
      <c r="AY30" s="61">
        <v>542945.88077978056</v>
      </c>
      <c r="AZ30" s="58">
        <v>468855</v>
      </c>
      <c r="BA30" s="59">
        <v>108.6337513061651</v>
      </c>
      <c r="BB30" s="59">
        <v>36</v>
      </c>
      <c r="BC30" s="62">
        <v>1.0101969242095947</v>
      </c>
      <c r="BD30" s="63">
        <v>1</v>
      </c>
    </row>
    <row r="31" spans="1:56" x14ac:dyDescent="0.25">
      <c r="A31" s="47">
        <v>45444</v>
      </c>
      <c r="B31" s="48">
        <v>273</v>
      </c>
      <c r="C31" s="49">
        <v>1453</v>
      </c>
      <c r="D31" s="50">
        <v>6.5181307792663574</v>
      </c>
      <c r="E31" s="49">
        <v>338</v>
      </c>
      <c r="F31" s="49">
        <v>229</v>
      </c>
      <c r="G31" s="49">
        <v>761</v>
      </c>
      <c r="H31" s="51">
        <v>149392731.5625</v>
      </c>
      <c r="I31" s="52">
        <v>547226.12293956045</v>
      </c>
      <c r="J31" s="53">
        <v>460142</v>
      </c>
      <c r="K31" s="54">
        <v>128.25274725274724</v>
      </c>
      <c r="L31" s="54">
        <v>54</v>
      </c>
      <c r="M31" s="55">
        <v>1.009956955909729</v>
      </c>
      <c r="N31" s="55">
        <v>1</v>
      </c>
      <c r="O31" s="55">
        <v>1.0123831033706665</v>
      </c>
      <c r="P31" s="56">
        <v>1</v>
      </c>
      <c r="Q31" s="52">
        <v>566510.92016517546</v>
      </c>
      <c r="R31" s="53">
        <v>510500</v>
      </c>
      <c r="S31" s="54">
        <v>83.74478442280946</v>
      </c>
      <c r="T31" s="54">
        <v>1</v>
      </c>
      <c r="U31" s="55">
        <v>1.0000947713851929</v>
      </c>
      <c r="V31" s="56">
        <v>1</v>
      </c>
      <c r="W31" s="53">
        <v>594967.8816568047</v>
      </c>
      <c r="X31" s="53">
        <v>442224.5</v>
      </c>
      <c r="Y31" s="52">
        <v>538130.68995633186</v>
      </c>
      <c r="Z31" s="53">
        <v>439900</v>
      </c>
      <c r="AA31" s="54">
        <v>101.47161572052401</v>
      </c>
      <c r="AB31" s="54">
        <v>31</v>
      </c>
      <c r="AC31" s="55">
        <v>1.0060532093048096</v>
      </c>
      <c r="AD31" s="56">
        <v>1</v>
      </c>
      <c r="AE31" s="52">
        <v>673026.01470105129</v>
      </c>
      <c r="AF31" s="53">
        <v>589605</v>
      </c>
      <c r="AG31" s="54">
        <v>55.039421813403415</v>
      </c>
      <c r="AH31" s="54">
        <v>0</v>
      </c>
      <c r="AI31" s="55">
        <v>1.0037460327148438</v>
      </c>
      <c r="AJ31" s="56">
        <v>1</v>
      </c>
      <c r="AK31" s="57">
        <v>1385</v>
      </c>
      <c r="AL31" s="58">
        <v>746273402.71875</v>
      </c>
      <c r="AM31" s="59">
        <v>2065</v>
      </c>
      <c r="AN31" s="60">
        <v>1678</v>
      </c>
      <c r="AO31" s="61">
        <v>538825.56152978342</v>
      </c>
      <c r="AP31" s="58">
        <v>459500</v>
      </c>
      <c r="AQ31" s="59">
        <v>117.38916967509026</v>
      </c>
      <c r="AR31" s="59">
        <v>53</v>
      </c>
      <c r="AS31" s="62">
        <v>1.0076794624328613</v>
      </c>
      <c r="AT31" s="62">
        <v>1</v>
      </c>
      <c r="AU31" s="62">
        <v>1.0061001777648926</v>
      </c>
      <c r="AV31" s="63">
        <v>1</v>
      </c>
      <c r="AW31" s="58">
        <v>529528.13350484264</v>
      </c>
      <c r="AX31" s="58">
        <v>457500</v>
      </c>
      <c r="AY31" s="61">
        <v>538825.5147869488</v>
      </c>
      <c r="AZ31" s="58">
        <v>467259</v>
      </c>
      <c r="BA31" s="59">
        <v>109.67222884386175</v>
      </c>
      <c r="BB31" s="59">
        <v>38.5</v>
      </c>
      <c r="BC31" s="62">
        <v>1.0100167989730835</v>
      </c>
      <c r="BD31" s="63">
        <v>1</v>
      </c>
    </row>
    <row r="32" spans="1:56" x14ac:dyDescent="0.25">
      <c r="A32" s="47">
        <v>45413</v>
      </c>
      <c r="B32" s="48">
        <v>282</v>
      </c>
      <c r="C32" s="49">
        <v>1416</v>
      </c>
      <c r="D32" s="50">
        <v>6.1991972923278809</v>
      </c>
      <c r="E32" s="49">
        <v>354</v>
      </c>
      <c r="F32" s="49">
        <v>277</v>
      </c>
      <c r="G32" s="49">
        <v>821</v>
      </c>
      <c r="H32" s="51">
        <v>153339110.3125</v>
      </c>
      <c r="I32" s="52">
        <v>543755.71032801422</v>
      </c>
      <c r="J32" s="53">
        <v>475000</v>
      </c>
      <c r="K32" s="54">
        <v>116.17021276595744</v>
      </c>
      <c r="L32" s="54">
        <v>54</v>
      </c>
      <c r="M32" s="55">
        <v>1.0091021060943604</v>
      </c>
      <c r="N32" s="55">
        <v>1</v>
      </c>
      <c r="O32" s="55">
        <v>1.0105515718460083</v>
      </c>
      <c r="P32" s="56">
        <v>1</v>
      </c>
      <c r="Q32" s="52">
        <v>557195.08770303673</v>
      </c>
      <c r="R32" s="53">
        <v>508991</v>
      </c>
      <c r="S32" s="54">
        <v>86.124019957234495</v>
      </c>
      <c r="T32" s="54">
        <v>1</v>
      </c>
      <c r="U32" s="55">
        <v>1.0021361112594604</v>
      </c>
      <c r="V32" s="56">
        <v>1</v>
      </c>
      <c r="W32" s="53">
        <v>509055.09798728814</v>
      </c>
      <c r="X32" s="53">
        <v>460247.5</v>
      </c>
      <c r="Y32" s="52">
        <v>545095.9934566787</v>
      </c>
      <c r="Z32" s="53">
        <v>499950</v>
      </c>
      <c r="AA32" s="54">
        <v>116.29241877256318</v>
      </c>
      <c r="AB32" s="54">
        <v>35</v>
      </c>
      <c r="AC32" s="55">
        <v>1.0148388147354126</v>
      </c>
      <c r="AD32" s="56">
        <v>1</v>
      </c>
      <c r="AE32" s="52">
        <v>663700.21947320341</v>
      </c>
      <c r="AF32" s="53">
        <v>581220</v>
      </c>
      <c r="AG32" s="54">
        <v>70.146163215590747</v>
      </c>
      <c r="AH32" s="54">
        <v>0</v>
      </c>
      <c r="AI32" s="55">
        <v>1.0043516159057617</v>
      </c>
      <c r="AJ32" s="56">
        <v>1</v>
      </c>
      <c r="AK32" s="57">
        <v>1112</v>
      </c>
      <c r="AL32" s="58">
        <v>596880671.15625</v>
      </c>
      <c r="AM32" s="59">
        <v>1727</v>
      </c>
      <c r="AN32" s="60">
        <v>1449</v>
      </c>
      <c r="AO32" s="61">
        <v>536763.19348583638</v>
      </c>
      <c r="AP32" s="58">
        <v>456218.5</v>
      </c>
      <c r="AQ32" s="59">
        <v>114.72212230215827</v>
      </c>
      <c r="AR32" s="59">
        <v>52.5</v>
      </c>
      <c r="AS32" s="62">
        <v>1.0071203708648682</v>
      </c>
      <c r="AT32" s="62">
        <v>1</v>
      </c>
      <c r="AU32" s="62">
        <v>1.0045534372329712</v>
      </c>
      <c r="AV32" s="63">
        <v>1</v>
      </c>
      <c r="AW32" s="58">
        <v>516720.58580631152</v>
      </c>
      <c r="AX32" s="58">
        <v>459046</v>
      </c>
      <c r="AY32" s="61">
        <v>538935.32492236025</v>
      </c>
      <c r="AZ32" s="58">
        <v>469900</v>
      </c>
      <c r="BA32" s="59">
        <v>110.96825396825396</v>
      </c>
      <c r="BB32" s="59">
        <v>41</v>
      </c>
      <c r="BC32" s="62">
        <v>1.01064133644104</v>
      </c>
      <c r="BD32" s="63">
        <v>1</v>
      </c>
    </row>
    <row r="33" spans="1:56" x14ac:dyDescent="0.25">
      <c r="A33" s="47">
        <v>45383</v>
      </c>
      <c r="B33" s="48">
        <v>277</v>
      </c>
      <c r="C33" s="49">
        <v>1434</v>
      </c>
      <c r="D33" s="50">
        <v>6.152306079864502</v>
      </c>
      <c r="E33" s="49">
        <v>384</v>
      </c>
      <c r="F33" s="49">
        <v>303</v>
      </c>
      <c r="G33" s="49">
        <v>820</v>
      </c>
      <c r="H33" s="51">
        <v>144051875.8125</v>
      </c>
      <c r="I33" s="52">
        <v>520042.87296931411</v>
      </c>
      <c r="J33" s="53">
        <v>442100</v>
      </c>
      <c r="K33" s="54">
        <v>117.83032490974729</v>
      </c>
      <c r="L33" s="54">
        <v>53</v>
      </c>
      <c r="M33" s="55">
        <v>1.0075279474258423</v>
      </c>
      <c r="N33" s="55">
        <v>1</v>
      </c>
      <c r="O33" s="55">
        <v>1.0001064538955688</v>
      </c>
      <c r="P33" s="56">
        <v>1</v>
      </c>
      <c r="Q33" s="52">
        <v>569961.34252963739</v>
      </c>
      <c r="R33" s="53">
        <v>523187.5</v>
      </c>
      <c r="S33" s="54">
        <v>89.239605355884422</v>
      </c>
      <c r="T33" s="54">
        <v>1</v>
      </c>
      <c r="U33" s="55">
        <v>1.0023653507232666</v>
      </c>
      <c r="V33" s="56">
        <v>1</v>
      </c>
      <c r="W33" s="53">
        <v>529684.21614583337</v>
      </c>
      <c r="X33" s="53">
        <v>464563</v>
      </c>
      <c r="Y33" s="52">
        <v>567977.73597359739</v>
      </c>
      <c r="Z33" s="53">
        <v>469540</v>
      </c>
      <c r="AA33" s="54">
        <v>101.21782178217822</v>
      </c>
      <c r="AB33" s="54">
        <v>36</v>
      </c>
      <c r="AC33" s="55">
        <v>1.0085086822509766</v>
      </c>
      <c r="AD33" s="56">
        <v>1</v>
      </c>
      <c r="AE33" s="52">
        <v>662146.60243902437</v>
      </c>
      <c r="AF33" s="53">
        <v>574975</v>
      </c>
      <c r="AG33" s="54">
        <v>66.708536585365849</v>
      </c>
      <c r="AH33" s="54">
        <v>0</v>
      </c>
      <c r="AI33" s="55">
        <v>1.0036464929580688</v>
      </c>
      <c r="AJ33" s="56">
        <v>1</v>
      </c>
      <c r="AK33" s="57">
        <v>830</v>
      </c>
      <c r="AL33" s="58">
        <v>443541560.84375</v>
      </c>
      <c r="AM33" s="59">
        <v>1373</v>
      </c>
      <c r="AN33" s="60">
        <v>1172</v>
      </c>
      <c r="AO33" s="61">
        <v>534387.42270331329</v>
      </c>
      <c r="AP33" s="58">
        <v>450800</v>
      </c>
      <c r="AQ33" s="59">
        <v>114.23012048192771</v>
      </c>
      <c r="AR33" s="59">
        <v>50</v>
      </c>
      <c r="AS33" s="62">
        <v>1.0064470767974854</v>
      </c>
      <c r="AT33" s="62">
        <v>1</v>
      </c>
      <c r="AU33" s="62">
        <v>1.0025179386138916</v>
      </c>
      <c r="AV33" s="63">
        <v>1</v>
      </c>
      <c r="AW33" s="58">
        <v>518696.97523670795</v>
      </c>
      <c r="AX33" s="58">
        <v>454000</v>
      </c>
      <c r="AY33" s="61">
        <v>537479.26247866894</v>
      </c>
      <c r="AZ33" s="58">
        <v>459975</v>
      </c>
      <c r="BA33" s="59">
        <v>109.7098976109215</v>
      </c>
      <c r="BB33" s="59">
        <v>41.5</v>
      </c>
      <c r="BC33" s="62">
        <v>1.0096474885940552</v>
      </c>
      <c r="BD33" s="63">
        <v>1</v>
      </c>
    </row>
    <row r="34" spans="1:56" x14ac:dyDescent="0.25">
      <c r="A34" s="47">
        <v>45352</v>
      </c>
      <c r="B34" s="48">
        <v>265</v>
      </c>
      <c r="C34" s="49">
        <v>1446</v>
      </c>
      <c r="D34" s="50">
        <v>6.344423770904541</v>
      </c>
      <c r="E34" s="49">
        <v>418</v>
      </c>
      <c r="F34" s="49">
        <v>361</v>
      </c>
      <c r="G34" s="49">
        <v>806</v>
      </c>
      <c r="H34" s="51">
        <v>140862219.5</v>
      </c>
      <c r="I34" s="52">
        <v>531555.54528301884</v>
      </c>
      <c r="J34" s="53">
        <v>465000</v>
      </c>
      <c r="K34" s="54">
        <v>121.35471698113207</v>
      </c>
      <c r="L34" s="54">
        <v>56</v>
      </c>
      <c r="M34" s="55">
        <v>1.0044782161712646</v>
      </c>
      <c r="N34" s="55">
        <v>1</v>
      </c>
      <c r="O34" s="55">
        <v>1.0077594518661499</v>
      </c>
      <c r="P34" s="56">
        <v>1</v>
      </c>
      <c r="Q34" s="52">
        <v>577771.9005446058</v>
      </c>
      <c r="R34" s="53">
        <v>529972.5</v>
      </c>
      <c r="S34" s="54">
        <v>96.059233449477347</v>
      </c>
      <c r="T34" s="54">
        <v>1</v>
      </c>
      <c r="U34" s="55">
        <v>1.0036438703536987</v>
      </c>
      <c r="V34" s="56">
        <v>1</v>
      </c>
      <c r="W34" s="53">
        <v>512787.58612440189</v>
      </c>
      <c r="X34" s="53">
        <v>451000</v>
      </c>
      <c r="Y34" s="52">
        <v>516712.18282548478</v>
      </c>
      <c r="Z34" s="53">
        <v>445000</v>
      </c>
      <c r="AA34" s="54">
        <v>110.1606648199446</v>
      </c>
      <c r="AB34" s="54">
        <v>32</v>
      </c>
      <c r="AC34" s="55">
        <v>1.0054930448532104</v>
      </c>
      <c r="AD34" s="56">
        <v>1</v>
      </c>
      <c r="AE34" s="52">
        <v>644478.27171215881</v>
      </c>
      <c r="AF34" s="53">
        <v>558567.5</v>
      </c>
      <c r="AG34" s="54">
        <v>67.362282878411904</v>
      </c>
      <c r="AH34" s="54">
        <v>0</v>
      </c>
      <c r="AI34" s="55">
        <v>1.0008660554885864</v>
      </c>
      <c r="AJ34" s="56">
        <v>1</v>
      </c>
      <c r="AK34" s="57">
        <v>553</v>
      </c>
      <c r="AL34" s="58">
        <v>299489685.03125</v>
      </c>
      <c r="AM34" s="59">
        <v>989</v>
      </c>
      <c r="AN34" s="60">
        <v>869</v>
      </c>
      <c r="AO34" s="61">
        <v>541572.66732594941</v>
      </c>
      <c r="AP34" s="58">
        <v>459900</v>
      </c>
      <c r="AQ34" s="59">
        <v>112.42676311030742</v>
      </c>
      <c r="AR34" s="59">
        <v>49</v>
      </c>
      <c r="AS34" s="62">
        <v>1.0059056282043457</v>
      </c>
      <c r="AT34" s="62">
        <v>1</v>
      </c>
      <c r="AU34" s="62">
        <v>1.0037301778793335</v>
      </c>
      <c r="AV34" s="63">
        <v>1</v>
      </c>
      <c r="AW34" s="58">
        <v>514430.94843276037</v>
      </c>
      <c r="AX34" s="58">
        <v>449900</v>
      </c>
      <c r="AY34" s="61">
        <v>526845.1572209436</v>
      </c>
      <c r="AZ34" s="58">
        <v>459900</v>
      </c>
      <c r="BA34" s="59">
        <v>112.67088607594937</v>
      </c>
      <c r="BB34" s="59">
        <v>47</v>
      </c>
      <c r="BC34" s="62">
        <v>1.010043740272522</v>
      </c>
      <c r="BD34" s="63">
        <v>1</v>
      </c>
    </row>
    <row r="35" spans="1:56" x14ac:dyDescent="0.25">
      <c r="A35" s="47">
        <v>45323</v>
      </c>
      <c r="B35" s="48">
        <v>164</v>
      </c>
      <c r="C35" s="49">
        <v>1456</v>
      </c>
      <c r="D35" s="50">
        <v>6.3488373756408691</v>
      </c>
      <c r="E35" s="49">
        <v>279</v>
      </c>
      <c r="F35" s="49">
        <v>290</v>
      </c>
      <c r="G35" s="49">
        <v>726</v>
      </c>
      <c r="H35" s="51">
        <v>87897489.53125</v>
      </c>
      <c r="I35" s="52">
        <v>535960.30201981706</v>
      </c>
      <c r="J35" s="53">
        <v>450400</v>
      </c>
      <c r="K35" s="54">
        <v>109.42073170731707</v>
      </c>
      <c r="L35" s="54">
        <v>56</v>
      </c>
      <c r="M35" s="55">
        <v>1.0070292949676514</v>
      </c>
      <c r="N35" s="55">
        <v>1</v>
      </c>
      <c r="O35" s="55">
        <v>1.0003559589385986</v>
      </c>
      <c r="P35" s="56">
        <v>1</v>
      </c>
      <c r="Q35" s="52">
        <v>574801.62718921702</v>
      </c>
      <c r="R35" s="53">
        <v>525000</v>
      </c>
      <c r="S35" s="54">
        <v>102.93222683264177</v>
      </c>
      <c r="T35" s="54">
        <v>2</v>
      </c>
      <c r="U35" s="55">
        <v>1.002470850944519</v>
      </c>
      <c r="V35" s="56">
        <v>1</v>
      </c>
      <c r="W35" s="53">
        <v>511823.35125448031</v>
      </c>
      <c r="X35" s="53">
        <v>449500</v>
      </c>
      <c r="Y35" s="52">
        <v>553137.76767241384</v>
      </c>
      <c r="Z35" s="53">
        <v>497425</v>
      </c>
      <c r="AA35" s="54">
        <v>123.9448275862069</v>
      </c>
      <c r="AB35" s="54">
        <v>56.5</v>
      </c>
      <c r="AC35" s="55">
        <v>1.0159754753112793</v>
      </c>
      <c r="AD35" s="56">
        <v>1</v>
      </c>
      <c r="AE35" s="52">
        <v>658274.53667355375</v>
      </c>
      <c r="AF35" s="53">
        <v>576975</v>
      </c>
      <c r="AG35" s="54">
        <v>68.571625344352611</v>
      </c>
      <c r="AH35" s="54">
        <v>1</v>
      </c>
      <c r="AI35" s="55">
        <v>1.0038783550262451</v>
      </c>
      <c r="AJ35" s="56">
        <v>1</v>
      </c>
      <c r="AK35" s="57">
        <v>288</v>
      </c>
      <c r="AL35" s="58">
        <v>158627465.53125</v>
      </c>
      <c r="AM35" s="59">
        <v>571</v>
      </c>
      <c r="AN35" s="60">
        <v>508</v>
      </c>
      <c r="AO35" s="61">
        <v>550789.81087239587</v>
      </c>
      <c r="AP35" s="58">
        <v>455159</v>
      </c>
      <c r="AQ35" s="59">
        <v>104.21180555555556</v>
      </c>
      <c r="AR35" s="59">
        <v>37</v>
      </c>
      <c r="AS35" s="62">
        <v>1.0072190761566162</v>
      </c>
      <c r="AT35" s="62">
        <v>1</v>
      </c>
      <c r="AU35" s="62">
        <v>1.0000237226486206</v>
      </c>
      <c r="AV35" s="63">
        <v>1</v>
      </c>
      <c r="AW35" s="58">
        <v>515633.97022767074</v>
      </c>
      <c r="AX35" s="58">
        <v>449900</v>
      </c>
      <c r="AY35" s="61">
        <v>534045.95201771648</v>
      </c>
      <c r="AZ35" s="58">
        <v>472603</v>
      </c>
      <c r="BA35" s="59">
        <v>114.45472440944881</v>
      </c>
      <c r="BB35" s="59">
        <v>56.5</v>
      </c>
      <c r="BC35" s="62">
        <v>1.0132839679718018</v>
      </c>
      <c r="BD35" s="63">
        <v>1</v>
      </c>
    </row>
    <row r="36" spans="1:56" x14ac:dyDescent="0.25">
      <c r="A36" s="47">
        <v>45292</v>
      </c>
      <c r="B36" s="48">
        <v>124</v>
      </c>
      <c r="C36" s="49">
        <v>1518</v>
      </c>
      <c r="D36" s="50">
        <v>6.5714287757873535</v>
      </c>
      <c r="E36" s="49">
        <v>292</v>
      </c>
      <c r="F36" s="49">
        <v>218</v>
      </c>
      <c r="G36" s="49">
        <v>602</v>
      </c>
      <c r="H36" s="51">
        <v>70729976</v>
      </c>
      <c r="I36" s="52">
        <v>570403.03225806449</v>
      </c>
      <c r="J36" s="53">
        <v>465917</v>
      </c>
      <c r="K36" s="54">
        <v>97.322580645161295</v>
      </c>
      <c r="L36" s="54">
        <v>26.5</v>
      </c>
      <c r="M36" s="55">
        <v>1.0074701309204102</v>
      </c>
      <c r="N36" s="55">
        <v>1</v>
      </c>
      <c r="O36" s="55">
        <v>0.99958086013793945</v>
      </c>
      <c r="P36" s="56">
        <v>1</v>
      </c>
      <c r="Q36" s="52">
        <v>578036.96298583667</v>
      </c>
      <c r="R36" s="53">
        <v>527162</v>
      </c>
      <c r="S36" s="54">
        <v>99.831676607024519</v>
      </c>
      <c r="T36" s="54">
        <v>2</v>
      </c>
      <c r="U36" s="55">
        <v>1.0034604072570801</v>
      </c>
      <c r="V36" s="56">
        <v>1</v>
      </c>
      <c r="W36" s="53">
        <v>519274.93835616438</v>
      </c>
      <c r="X36" s="53">
        <v>449925</v>
      </c>
      <c r="Y36" s="52">
        <v>508648.58256880735</v>
      </c>
      <c r="Z36" s="53">
        <v>446810</v>
      </c>
      <c r="AA36" s="54">
        <v>101.8302752293578</v>
      </c>
      <c r="AB36" s="54">
        <v>56.5</v>
      </c>
      <c r="AC36" s="55">
        <v>1.0096869468688965</v>
      </c>
      <c r="AD36" s="56">
        <v>1</v>
      </c>
      <c r="AE36" s="52">
        <v>677931.30232558143</v>
      </c>
      <c r="AF36" s="53">
        <v>598381.5</v>
      </c>
      <c r="AG36" s="54">
        <v>57.571428571428569</v>
      </c>
      <c r="AH36" s="54">
        <v>0</v>
      </c>
      <c r="AI36" s="55">
        <v>1.0016040802001953</v>
      </c>
      <c r="AJ36" s="56">
        <v>1</v>
      </c>
      <c r="AK36" s="57">
        <v>124</v>
      </c>
      <c r="AL36" s="58">
        <v>70729976</v>
      </c>
      <c r="AM36" s="59">
        <v>292</v>
      </c>
      <c r="AN36" s="60">
        <v>218</v>
      </c>
      <c r="AO36" s="61">
        <v>570403.03225806449</v>
      </c>
      <c r="AP36" s="58">
        <v>465917</v>
      </c>
      <c r="AQ36" s="59">
        <v>97.322580645161295</v>
      </c>
      <c r="AR36" s="59">
        <v>26.5</v>
      </c>
      <c r="AS36" s="62">
        <v>1.0074701309204102</v>
      </c>
      <c r="AT36" s="62">
        <v>1</v>
      </c>
      <c r="AU36" s="62">
        <v>0.99958086013793945</v>
      </c>
      <c r="AV36" s="63">
        <v>1</v>
      </c>
      <c r="AW36" s="58">
        <v>519274.93835616438</v>
      </c>
      <c r="AX36" s="58">
        <v>449925</v>
      </c>
      <c r="AY36" s="61">
        <v>508648.58256880735</v>
      </c>
      <c r="AZ36" s="58">
        <v>446810</v>
      </c>
      <c r="BA36" s="59">
        <v>101.8302752293578</v>
      </c>
      <c r="BB36" s="59">
        <v>56.5</v>
      </c>
      <c r="BC36" s="62">
        <v>1.0096869468688965</v>
      </c>
      <c r="BD36" s="63">
        <v>1</v>
      </c>
    </row>
    <row r="37" spans="1:56" x14ac:dyDescent="0.25">
      <c r="A37" s="47">
        <v>45261</v>
      </c>
      <c r="B37" s="48">
        <v>174</v>
      </c>
      <c r="C37" s="49">
        <v>1521</v>
      </c>
      <c r="D37" s="50">
        <v>6.4838366508483887</v>
      </c>
      <c r="E37" s="49">
        <v>236</v>
      </c>
      <c r="F37" s="49">
        <v>152</v>
      </c>
      <c r="G37" s="49">
        <v>518</v>
      </c>
      <c r="H37" s="51">
        <v>95335212.53125</v>
      </c>
      <c r="I37" s="52">
        <v>547903.52029454021</v>
      </c>
      <c r="J37" s="53">
        <v>492735.5</v>
      </c>
      <c r="K37" s="54">
        <v>108.10919540229885</v>
      </c>
      <c r="L37" s="54">
        <v>30</v>
      </c>
      <c r="M37" s="55">
        <v>1.0125694274902344</v>
      </c>
      <c r="N37" s="55">
        <v>1</v>
      </c>
      <c r="O37" s="55">
        <v>1.0120447874069214</v>
      </c>
      <c r="P37" s="56">
        <v>1</v>
      </c>
      <c r="Q37" s="52">
        <v>572623.79343359626</v>
      </c>
      <c r="R37" s="53">
        <v>525000</v>
      </c>
      <c r="S37" s="54">
        <v>99.097415506958257</v>
      </c>
      <c r="T37" s="54">
        <v>1</v>
      </c>
      <c r="U37" s="55">
        <v>1.0023499727249146</v>
      </c>
      <c r="V37" s="56">
        <v>1</v>
      </c>
      <c r="W37" s="53">
        <v>537505.06673728814</v>
      </c>
      <c r="X37" s="53">
        <v>437900</v>
      </c>
      <c r="Y37" s="52">
        <v>572183.71546052629</v>
      </c>
      <c r="Z37" s="53">
        <v>512475</v>
      </c>
      <c r="AA37" s="54">
        <v>95.993421052631575</v>
      </c>
      <c r="AB37" s="54">
        <v>16</v>
      </c>
      <c r="AC37" s="55">
        <v>1.0014985799789429</v>
      </c>
      <c r="AD37" s="56">
        <v>1</v>
      </c>
      <c r="AE37" s="52">
        <v>706408.27992277988</v>
      </c>
      <c r="AF37" s="53">
        <v>607128</v>
      </c>
      <c r="AG37" s="54">
        <v>43.030888030888029</v>
      </c>
      <c r="AH37" s="54">
        <v>0</v>
      </c>
      <c r="AI37" s="55">
        <v>1.0011565685272217</v>
      </c>
      <c r="AJ37" s="56">
        <v>1</v>
      </c>
      <c r="AK37" s="57">
        <v>2815</v>
      </c>
      <c r="AL37" s="58">
        <v>1555111561.15625</v>
      </c>
      <c r="AM37" s="59">
        <v>3564</v>
      </c>
      <c r="AN37" s="60">
        <v>2635</v>
      </c>
      <c r="AO37" s="61">
        <v>552437.49952264654</v>
      </c>
      <c r="AP37" s="58">
        <v>491035</v>
      </c>
      <c r="AQ37" s="59">
        <v>96.996801705756923</v>
      </c>
      <c r="AR37" s="59">
        <v>28</v>
      </c>
      <c r="AS37" s="62">
        <v>1.0168405771255493</v>
      </c>
      <c r="AT37" s="62">
        <v>1</v>
      </c>
      <c r="AU37" s="62">
        <v>1.023766040802002</v>
      </c>
      <c r="AV37" s="63">
        <v>1</v>
      </c>
      <c r="AW37" s="58">
        <v>540424.78803430824</v>
      </c>
      <c r="AX37" s="58">
        <v>475000</v>
      </c>
      <c r="AY37" s="61">
        <v>546368.58904467686</v>
      </c>
      <c r="AZ37" s="58">
        <v>489850</v>
      </c>
      <c r="BA37" s="59">
        <v>102.61465451784359</v>
      </c>
      <c r="BB37" s="59">
        <v>33.5</v>
      </c>
      <c r="BC37" s="62">
        <v>1.0150727033615112</v>
      </c>
      <c r="BD37" s="63">
        <v>1</v>
      </c>
    </row>
    <row r="38" spans="1:56" x14ac:dyDescent="0.25">
      <c r="A38" s="47">
        <v>45231</v>
      </c>
      <c r="B38" s="48">
        <v>198</v>
      </c>
      <c r="C38" s="49">
        <v>1529</v>
      </c>
      <c r="D38" s="50">
        <v>6.4198737144470215</v>
      </c>
      <c r="E38" s="49">
        <v>240</v>
      </c>
      <c r="F38" s="49">
        <v>165</v>
      </c>
      <c r="G38" s="49">
        <v>553</v>
      </c>
      <c r="H38" s="51">
        <v>118655676.84375</v>
      </c>
      <c r="I38" s="52">
        <v>599271.09517045459</v>
      </c>
      <c r="J38" s="53">
        <v>535475.5</v>
      </c>
      <c r="K38" s="54">
        <v>97.318181818181813</v>
      </c>
      <c r="L38" s="54">
        <v>26.5</v>
      </c>
      <c r="M38" s="55">
        <v>1.018200159072876</v>
      </c>
      <c r="N38" s="55">
        <v>1</v>
      </c>
      <c r="O38" s="55">
        <v>1.0131323337554932</v>
      </c>
      <c r="P38" s="56">
        <v>1</v>
      </c>
      <c r="Q38" s="52">
        <v>584186.20570189785</v>
      </c>
      <c r="R38" s="53">
        <v>537775</v>
      </c>
      <c r="S38" s="54">
        <v>88.258382642998029</v>
      </c>
      <c r="T38" s="54">
        <v>0</v>
      </c>
      <c r="U38" s="55">
        <v>1.0010212659835815</v>
      </c>
      <c r="V38" s="56">
        <v>1</v>
      </c>
      <c r="W38" s="53">
        <v>577150.36250000005</v>
      </c>
      <c r="X38" s="53">
        <v>547750</v>
      </c>
      <c r="Y38" s="52">
        <v>568449.06874999998</v>
      </c>
      <c r="Z38" s="53">
        <v>486482.5</v>
      </c>
      <c r="AA38" s="54">
        <v>105.30909090909091</v>
      </c>
      <c r="AB38" s="54">
        <v>28</v>
      </c>
      <c r="AC38" s="55">
        <v>1.0030730962753296</v>
      </c>
      <c r="AD38" s="56">
        <v>1</v>
      </c>
      <c r="AE38" s="52">
        <v>690729.39636363636</v>
      </c>
      <c r="AF38" s="53">
        <v>593495</v>
      </c>
      <c r="AG38" s="54">
        <v>53.918625678119348</v>
      </c>
      <c r="AH38" s="54">
        <v>0</v>
      </c>
      <c r="AI38" s="55">
        <v>1.0011838674545288</v>
      </c>
      <c r="AJ38" s="56">
        <v>1</v>
      </c>
      <c r="AK38" s="57">
        <v>2641</v>
      </c>
      <c r="AL38" s="58">
        <v>1459776348.625</v>
      </c>
      <c r="AM38" s="59">
        <v>3328</v>
      </c>
      <c r="AN38" s="60">
        <v>2483</v>
      </c>
      <c r="AO38" s="61">
        <v>552736.21682127984</v>
      </c>
      <c r="AP38" s="58">
        <v>491035</v>
      </c>
      <c r="AQ38" s="59">
        <v>96.264393939393941</v>
      </c>
      <c r="AR38" s="59">
        <v>28</v>
      </c>
      <c r="AS38" s="62">
        <v>1.0171173810958862</v>
      </c>
      <c r="AT38" s="62">
        <v>1</v>
      </c>
      <c r="AU38" s="62">
        <v>1.0245217084884644</v>
      </c>
      <c r="AV38" s="63">
        <v>1</v>
      </c>
      <c r="AW38" s="58">
        <v>540632.33448795183</v>
      </c>
      <c r="AX38" s="58">
        <v>478573</v>
      </c>
      <c r="AY38" s="61">
        <v>544785.09460754646</v>
      </c>
      <c r="AZ38" s="58">
        <v>489032</v>
      </c>
      <c r="BA38" s="59">
        <v>103.02014504431909</v>
      </c>
      <c r="BB38" s="59">
        <v>36</v>
      </c>
      <c r="BC38" s="62">
        <v>1.0159072875976563</v>
      </c>
      <c r="BD38" s="63">
        <v>1</v>
      </c>
    </row>
    <row r="39" spans="1:56" x14ac:dyDescent="0.25">
      <c r="A39" s="47">
        <v>45200</v>
      </c>
      <c r="B39" s="48">
        <v>219</v>
      </c>
      <c r="C39" s="49">
        <v>1522</v>
      </c>
      <c r="D39" s="50">
        <v>6.3022775650024414</v>
      </c>
      <c r="E39" s="49">
        <v>287</v>
      </c>
      <c r="F39" s="49">
        <v>166</v>
      </c>
      <c r="G39" s="49">
        <v>586</v>
      </c>
      <c r="H39" s="51">
        <v>122817082.15625</v>
      </c>
      <c r="I39" s="52">
        <v>560808.59432077629</v>
      </c>
      <c r="J39" s="53">
        <v>490000</v>
      </c>
      <c r="K39" s="54">
        <v>102.76255707762557</v>
      </c>
      <c r="L39" s="54">
        <v>24</v>
      </c>
      <c r="M39" s="55">
        <v>1.0179333686828613</v>
      </c>
      <c r="N39" s="55">
        <v>1</v>
      </c>
      <c r="O39" s="55">
        <v>1.0166327953338623</v>
      </c>
      <c r="P39" s="56">
        <v>1</v>
      </c>
      <c r="Q39" s="52">
        <v>581416.16093234322</v>
      </c>
      <c r="R39" s="53">
        <v>532468</v>
      </c>
      <c r="S39" s="54">
        <v>81.876486129458385</v>
      </c>
      <c r="T39" s="54">
        <v>0</v>
      </c>
      <c r="U39" s="55">
        <v>1.0026340484619141</v>
      </c>
      <c r="V39" s="56">
        <v>1</v>
      </c>
      <c r="W39" s="53">
        <v>538658.8156028369</v>
      </c>
      <c r="X39" s="53">
        <v>449864</v>
      </c>
      <c r="Y39" s="52">
        <v>541563.23795180721</v>
      </c>
      <c r="Z39" s="53">
        <v>491575</v>
      </c>
      <c r="AA39" s="54">
        <v>88.307228915662648</v>
      </c>
      <c r="AB39" s="54">
        <v>20</v>
      </c>
      <c r="AC39" s="55">
        <v>1.0023834705352783</v>
      </c>
      <c r="AD39" s="56">
        <v>1</v>
      </c>
      <c r="AE39" s="52">
        <v>691778.24402730376</v>
      </c>
      <c r="AF39" s="53">
        <v>599900</v>
      </c>
      <c r="AG39" s="54">
        <v>56.44027303754266</v>
      </c>
      <c r="AH39" s="54">
        <v>0</v>
      </c>
      <c r="AI39" s="55">
        <v>1.0016473531723022</v>
      </c>
      <c r="AJ39" s="56">
        <v>1</v>
      </c>
      <c r="AK39" s="57">
        <v>2443</v>
      </c>
      <c r="AL39" s="58">
        <v>1341120671.78125</v>
      </c>
      <c r="AM39" s="59">
        <v>3088</v>
      </c>
      <c r="AN39" s="60">
        <v>2318</v>
      </c>
      <c r="AO39" s="61">
        <v>548964.66302957432</v>
      </c>
      <c r="AP39" s="58">
        <v>488008</v>
      </c>
      <c r="AQ39" s="59">
        <v>96.178951678951677</v>
      </c>
      <c r="AR39" s="59">
        <v>28.5</v>
      </c>
      <c r="AS39" s="62">
        <v>1.0170304775238037</v>
      </c>
      <c r="AT39" s="62">
        <v>1</v>
      </c>
      <c r="AU39" s="62">
        <v>1.0254361629486084</v>
      </c>
      <c r="AV39" s="63">
        <v>1</v>
      </c>
      <c r="AW39" s="58">
        <v>537786.77386363631</v>
      </c>
      <c r="AX39" s="58">
        <v>475000</v>
      </c>
      <c r="AY39" s="61">
        <v>543151.68828192411</v>
      </c>
      <c r="AZ39" s="58">
        <v>489282</v>
      </c>
      <c r="BA39" s="59">
        <v>102.85714285714286</v>
      </c>
      <c r="BB39" s="59">
        <v>38</v>
      </c>
      <c r="BC39" s="62">
        <v>1.0167955160140991</v>
      </c>
      <c r="BD39" s="63">
        <v>1</v>
      </c>
    </row>
    <row r="40" spans="1:56" x14ac:dyDescent="0.25">
      <c r="A40" s="47">
        <v>45170</v>
      </c>
      <c r="B40" s="48">
        <v>205</v>
      </c>
      <c r="C40" s="49">
        <v>1484</v>
      </c>
      <c r="D40" s="50">
        <v>6.0965423583984375</v>
      </c>
      <c r="E40" s="49">
        <v>304</v>
      </c>
      <c r="F40" s="49">
        <v>190</v>
      </c>
      <c r="G40" s="49">
        <v>642</v>
      </c>
      <c r="H40" s="51">
        <v>109662336.15625</v>
      </c>
      <c r="I40" s="52">
        <v>534938.22515243897</v>
      </c>
      <c r="J40" s="53">
        <v>481757</v>
      </c>
      <c r="K40" s="54">
        <v>107.18048780487806</v>
      </c>
      <c r="L40" s="54">
        <v>30</v>
      </c>
      <c r="M40" s="55">
        <v>1.0127698183059692</v>
      </c>
      <c r="N40" s="55">
        <v>1</v>
      </c>
      <c r="O40" s="55">
        <v>1.019243597984314</v>
      </c>
      <c r="P40" s="56">
        <v>1</v>
      </c>
      <c r="Q40" s="52">
        <v>587264.84412904317</v>
      </c>
      <c r="R40" s="53">
        <v>542183.5</v>
      </c>
      <c r="S40" s="54">
        <v>77.073848238482384</v>
      </c>
      <c r="T40" s="54">
        <v>0</v>
      </c>
      <c r="U40" s="55">
        <v>1.0033073425292969</v>
      </c>
      <c r="V40" s="56">
        <v>1</v>
      </c>
      <c r="W40" s="53">
        <v>607683.90789473685</v>
      </c>
      <c r="X40" s="53">
        <v>529950</v>
      </c>
      <c r="Y40" s="52">
        <v>619753.0894736842</v>
      </c>
      <c r="Z40" s="53">
        <v>537728</v>
      </c>
      <c r="AA40" s="54">
        <v>99.673684210526318</v>
      </c>
      <c r="AB40" s="54">
        <v>21.5</v>
      </c>
      <c r="AC40" s="55">
        <v>1.0012372732162476</v>
      </c>
      <c r="AD40" s="56">
        <v>1</v>
      </c>
      <c r="AE40" s="52">
        <v>679079.18068535824</v>
      </c>
      <c r="AF40" s="53">
        <v>590883.5</v>
      </c>
      <c r="AG40" s="54">
        <v>60.613707165109034</v>
      </c>
      <c r="AH40" s="54">
        <v>0</v>
      </c>
      <c r="AI40" s="55">
        <v>1.0038717985153198</v>
      </c>
      <c r="AJ40" s="56">
        <v>1</v>
      </c>
      <c r="AK40" s="57">
        <v>2224</v>
      </c>
      <c r="AL40" s="58">
        <v>1218303589.625</v>
      </c>
      <c r="AM40" s="59">
        <v>2801</v>
      </c>
      <c r="AN40" s="60">
        <v>2152</v>
      </c>
      <c r="AO40" s="61">
        <v>547798.37662994605</v>
      </c>
      <c r="AP40" s="58">
        <v>487901.5</v>
      </c>
      <c r="AQ40" s="59">
        <v>95.530364372469634</v>
      </c>
      <c r="AR40" s="59">
        <v>30</v>
      </c>
      <c r="AS40" s="62">
        <v>1.0169415473937988</v>
      </c>
      <c r="AT40" s="62">
        <v>1</v>
      </c>
      <c r="AU40" s="62">
        <v>1.026303768157959</v>
      </c>
      <c r="AV40" s="63">
        <v>1</v>
      </c>
      <c r="AW40" s="58">
        <v>537698.88402430306</v>
      </c>
      <c r="AX40" s="58">
        <v>475000</v>
      </c>
      <c r="AY40" s="61">
        <v>543274.2174430762</v>
      </c>
      <c r="AZ40" s="58">
        <v>488866</v>
      </c>
      <c r="BA40" s="59">
        <v>103.98000929800094</v>
      </c>
      <c r="BB40" s="59">
        <v>39</v>
      </c>
      <c r="BC40" s="62">
        <v>1.0178959369659424</v>
      </c>
      <c r="BD40" s="63">
        <v>1</v>
      </c>
    </row>
    <row r="41" spans="1:56" x14ac:dyDescent="0.25">
      <c r="A41" s="47">
        <v>45139</v>
      </c>
      <c r="B41" s="48">
        <v>261</v>
      </c>
      <c r="C41" s="49">
        <v>1451</v>
      </c>
      <c r="D41" s="50">
        <v>5.9003725051879883</v>
      </c>
      <c r="E41" s="49">
        <v>301</v>
      </c>
      <c r="F41" s="49">
        <v>213</v>
      </c>
      <c r="G41" s="49">
        <v>656</v>
      </c>
      <c r="H41" s="51">
        <v>140776261.84375</v>
      </c>
      <c r="I41" s="52">
        <v>539372.65074233711</v>
      </c>
      <c r="J41" s="53">
        <v>469900</v>
      </c>
      <c r="K41" s="54">
        <v>99.616858237547888</v>
      </c>
      <c r="L41" s="54">
        <v>44</v>
      </c>
      <c r="M41" s="55">
        <v>1.0138283967971802</v>
      </c>
      <c r="N41" s="55">
        <v>1</v>
      </c>
      <c r="O41" s="55">
        <v>1.016295313835144</v>
      </c>
      <c r="P41" s="56">
        <v>1</v>
      </c>
      <c r="Q41" s="52">
        <v>583763.48518263269</v>
      </c>
      <c r="R41" s="53">
        <v>539363</v>
      </c>
      <c r="S41" s="54">
        <v>71.995844875346265</v>
      </c>
      <c r="T41" s="54">
        <v>0</v>
      </c>
      <c r="U41" s="55">
        <v>1.0046781301498413</v>
      </c>
      <c r="V41" s="56">
        <v>1</v>
      </c>
      <c r="W41" s="53">
        <v>521344.92898671096</v>
      </c>
      <c r="X41" s="53">
        <v>469900</v>
      </c>
      <c r="Y41" s="52">
        <v>553375.31924882624</v>
      </c>
      <c r="Z41" s="53">
        <v>519950</v>
      </c>
      <c r="AA41" s="54">
        <v>100.15962441314554</v>
      </c>
      <c r="AB41" s="54">
        <v>25</v>
      </c>
      <c r="AC41" s="55">
        <v>1.0165836811065674</v>
      </c>
      <c r="AD41" s="56">
        <v>1</v>
      </c>
      <c r="AE41" s="52">
        <v>651635.42530487804</v>
      </c>
      <c r="AF41" s="53">
        <v>584090.5</v>
      </c>
      <c r="AG41" s="54">
        <v>64.998475609756099</v>
      </c>
      <c r="AH41" s="54">
        <v>0</v>
      </c>
      <c r="AI41" s="55">
        <v>1.007000207901001</v>
      </c>
      <c r="AJ41" s="56">
        <v>1</v>
      </c>
      <c r="AK41" s="57">
        <v>2019</v>
      </c>
      <c r="AL41" s="58">
        <v>1108641253.46875</v>
      </c>
      <c r="AM41" s="59">
        <v>2497</v>
      </c>
      <c r="AN41" s="60">
        <v>1962</v>
      </c>
      <c r="AO41" s="61">
        <v>549104.13742880139</v>
      </c>
      <c r="AP41" s="58">
        <v>488008</v>
      </c>
      <c r="AQ41" s="59">
        <v>94.346878097125867</v>
      </c>
      <c r="AR41" s="59">
        <v>30</v>
      </c>
      <c r="AS41" s="62">
        <v>1.0173653364181519</v>
      </c>
      <c r="AT41" s="62">
        <v>1</v>
      </c>
      <c r="AU41" s="62">
        <v>1.0270214080810547</v>
      </c>
      <c r="AV41" s="63">
        <v>1</v>
      </c>
      <c r="AW41" s="58">
        <v>529168.23155573371</v>
      </c>
      <c r="AX41" s="58">
        <v>469900</v>
      </c>
      <c r="AY41" s="61">
        <v>535868.00659403671</v>
      </c>
      <c r="AZ41" s="58">
        <v>481629</v>
      </c>
      <c r="BA41" s="59">
        <v>104.39724630290668</v>
      </c>
      <c r="BB41" s="59">
        <v>42</v>
      </c>
      <c r="BC41" s="62">
        <v>1.019512414932251</v>
      </c>
      <c r="BD41" s="63">
        <v>1</v>
      </c>
    </row>
    <row r="42" spans="1:56" x14ac:dyDescent="0.25">
      <c r="A42" s="47">
        <v>45108</v>
      </c>
      <c r="B42" s="48">
        <v>233</v>
      </c>
      <c r="C42" s="49">
        <v>1426</v>
      </c>
      <c r="D42" s="50">
        <v>5.8342990875244141</v>
      </c>
      <c r="E42" s="49">
        <v>304</v>
      </c>
      <c r="F42" s="49">
        <v>207</v>
      </c>
      <c r="G42" s="49">
        <v>713</v>
      </c>
      <c r="H42" s="51">
        <v>129031302.25</v>
      </c>
      <c r="I42" s="52">
        <v>553782.4130901288</v>
      </c>
      <c r="J42" s="53">
        <v>507900</v>
      </c>
      <c r="K42" s="54">
        <v>108.52789699570816</v>
      </c>
      <c r="L42" s="54">
        <v>35</v>
      </c>
      <c r="M42" s="55">
        <v>1.014786958694458</v>
      </c>
      <c r="N42" s="55">
        <v>1</v>
      </c>
      <c r="O42" s="55">
        <v>1.0245506763458252</v>
      </c>
      <c r="P42" s="56">
        <v>1.0036177635192871</v>
      </c>
      <c r="Q42" s="52">
        <v>592576.12372896215</v>
      </c>
      <c r="R42" s="53">
        <v>547950</v>
      </c>
      <c r="S42" s="54">
        <v>66.505973295853835</v>
      </c>
      <c r="T42" s="54">
        <v>0</v>
      </c>
      <c r="U42" s="55">
        <v>1.0079245567321777</v>
      </c>
      <c r="V42" s="56">
        <v>1</v>
      </c>
      <c r="W42" s="53">
        <v>516055.57565789472</v>
      </c>
      <c r="X42" s="53">
        <v>479750</v>
      </c>
      <c r="Y42" s="52">
        <v>535083.78291062801</v>
      </c>
      <c r="Z42" s="53">
        <v>506207</v>
      </c>
      <c r="AA42" s="54">
        <v>107.79710144927536</v>
      </c>
      <c r="AB42" s="54">
        <v>45</v>
      </c>
      <c r="AC42" s="55">
        <v>1.0053246021270752</v>
      </c>
      <c r="AD42" s="56">
        <v>1</v>
      </c>
      <c r="AE42" s="52">
        <v>634902.32117812056</v>
      </c>
      <c r="AF42" s="53">
        <v>565000</v>
      </c>
      <c r="AG42" s="54">
        <v>64.757363253856937</v>
      </c>
      <c r="AH42" s="54">
        <v>1</v>
      </c>
      <c r="AI42" s="55">
        <v>1.0046203136444092</v>
      </c>
      <c r="AJ42" s="56">
        <v>1</v>
      </c>
      <c r="AK42" s="57">
        <v>1758</v>
      </c>
      <c r="AL42" s="58">
        <v>967864991.625</v>
      </c>
      <c r="AM42" s="59">
        <v>2196</v>
      </c>
      <c r="AN42" s="60">
        <v>1749</v>
      </c>
      <c r="AO42" s="61">
        <v>550548.91446245729</v>
      </c>
      <c r="AP42" s="58">
        <v>489900</v>
      </c>
      <c r="AQ42" s="59">
        <v>93.564029595902099</v>
      </c>
      <c r="AR42" s="59">
        <v>28</v>
      </c>
      <c r="AS42" s="62">
        <v>1.0178908109664917</v>
      </c>
      <c r="AT42" s="62">
        <v>1</v>
      </c>
      <c r="AU42" s="62">
        <v>1.0286155939102173</v>
      </c>
      <c r="AV42" s="63">
        <v>1.0002481937408447</v>
      </c>
      <c r="AW42" s="58">
        <v>530242.01818285452</v>
      </c>
      <c r="AX42" s="58">
        <v>469900</v>
      </c>
      <c r="AY42" s="61">
        <v>533735.89819182386</v>
      </c>
      <c r="AZ42" s="58">
        <v>475200</v>
      </c>
      <c r="BA42" s="59">
        <v>104.91361556064074</v>
      </c>
      <c r="BB42" s="59">
        <v>43</v>
      </c>
      <c r="BC42" s="62">
        <v>1.0198699235916138</v>
      </c>
      <c r="BD42" s="63">
        <v>1</v>
      </c>
    </row>
    <row r="43" spans="1:56" x14ac:dyDescent="0.25">
      <c r="A43" s="47">
        <v>45078</v>
      </c>
      <c r="B43" s="48">
        <v>339</v>
      </c>
      <c r="C43" s="49">
        <v>1425</v>
      </c>
      <c r="D43" s="50">
        <v>5.8005428314208984</v>
      </c>
      <c r="E43" s="49">
        <v>304</v>
      </c>
      <c r="F43" s="49">
        <v>272</v>
      </c>
      <c r="G43" s="49">
        <v>733</v>
      </c>
      <c r="H43" s="51">
        <v>182335324.03125</v>
      </c>
      <c r="I43" s="52">
        <v>537862.31277654867</v>
      </c>
      <c r="J43" s="53">
        <v>484900</v>
      </c>
      <c r="K43" s="54">
        <v>95.713864306784657</v>
      </c>
      <c r="L43" s="54">
        <v>38</v>
      </c>
      <c r="M43" s="55">
        <v>1.014133095741272</v>
      </c>
      <c r="N43" s="55">
        <v>1</v>
      </c>
      <c r="O43" s="55">
        <v>1.0251286029815674</v>
      </c>
      <c r="P43" s="56">
        <v>1</v>
      </c>
      <c r="Q43" s="52">
        <v>594428.84736842103</v>
      </c>
      <c r="R43" s="53">
        <v>549950</v>
      </c>
      <c r="S43" s="54">
        <v>64.587737843551793</v>
      </c>
      <c r="T43" s="54">
        <v>0</v>
      </c>
      <c r="U43" s="55">
        <v>1.0097631216049194</v>
      </c>
      <c r="V43" s="56">
        <v>1</v>
      </c>
      <c r="W43" s="53">
        <v>534196.97697368416</v>
      </c>
      <c r="X43" s="53">
        <v>474975</v>
      </c>
      <c r="Y43" s="52">
        <v>542103.6029411765</v>
      </c>
      <c r="Z43" s="53">
        <v>492710.5</v>
      </c>
      <c r="AA43" s="54">
        <v>104.91176470588235</v>
      </c>
      <c r="AB43" s="54">
        <v>29</v>
      </c>
      <c r="AC43" s="55">
        <v>1.0195236206054688</v>
      </c>
      <c r="AD43" s="56">
        <v>1</v>
      </c>
      <c r="AE43" s="52">
        <v>630325.30286493863</v>
      </c>
      <c r="AF43" s="53">
        <v>563485</v>
      </c>
      <c r="AG43" s="54">
        <v>68.998635743519785</v>
      </c>
      <c r="AH43" s="54">
        <v>1</v>
      </c>
      <c r="AI43" s="55">
        <v>1.0085998773574829</v>
      </c>
      <c r="AJ43" s="56">
        <v>1</v>
      </c>
      <c r="AK43" s="57">
        <v>1525</v>
      </c>
      <c r="AL43" s="58">
        <v>838833689.375</v>
      </c>
      <c r="AM43" s="59">
        <v>1892</v>
      </c>
      <c r="AN43" s="60">
        <v>1542</v>
      </c>
      <c r="AO43" s="61">
        <v>550054.87827868853</v>
      </c>
      <c r="AP43" s="58">
        <v>486015</v>
      </c>
      <c r="AQ43" s="59">
        <v>91.276246719160099</v>
      </c>
      <c r="AR43" s="59">
        <v>25</v>
      </c>
      <c r="AS43" s="62">
        <v>1.0183652639389038</v>
      </c>
      <c r="AT43" s="62">
        <v>1</v>
      </c>
      <c r="AU43" s="62">
        <v>1.0292375087738037</v>
      </c>
      <c r="AV43" s="63">
        <v>1.0001538991928101</v>
      </c>
      <c r="AW43" s="58">
        <v>532525.06663578609</v>
      </c>
      <c r="AX43" s="58">
        <v>469000</v>
      </c>
      <c r="AY43" s="61">
        <v>533554.95646887156</v>
      </c>
      <c r="AZ43" s="58">
        <v>474900</v>
      </c>
      <c r="BA43" s="59">
        <v>104.52628163530176</v>
      </c>
      <c r="BB43" s="59">
        <v>42</v>
      </c>
      <c r="BC43" s="62">
        <v>1.0218168497085571</v>
      </c>
      <c r="BD43" s="63">
        <v>1</v>
      </c>
    </row>
    <row r="44" spans="1:56" x14ac:dyDescent="0.25">
      <c r="A44" s="47">
        <v>45047</v>
      </c>
      <c r="B44" s="48">
        <v>338</v>
      </c>
      <c r="C44" s="49">
        <v>1446</v>
      </c>
      <c r="D44" s="50">
        <v>6.0354785919189453</v>
      </c>
      <c r="E44" s="49">
        <v>299</v>
      </c>
      <c r="F44" s="49">
        <v>237</v>
      </c>
      <c r="G44" s="49">
        <v>786</v>
      </c>
      <c r="H44" s="51">
        <v>190435678.75</v>
      </c>
      <c r="I44" s="52">
        <v>563419.16789940826</v>
      </c>
      <c r="J44" s="53">
        <v>477551.5</v>
      </c>
      <c r="K44" s="54">
        <v>106.28486646884274</v>
      </c>
      <c r="L44" s="54">
        <v>59</v>
      </c>
      <c r="M44" s="55">
        <v>1.012880802154541</v>
      </c>
      <c r="N44" s="55">
        <v>1</v>
      </c>
      <c r="O44" s="55">
        <v>1.0257021188735962</v>
      </c>
      <c r="P44" s="56">
        <v>1.0012984275817871</v>
      </c>
      <c r="Q44" s="52">
        <v>589714.16619121714</v>
      </c>
      <c r="R44" s="53">
        <v>549950</v>
      </c>
      <c r="S44" s="54">
        <v>58.120222376650453</v>
      </c>
      <c r="T44" s="54">
        <v>0</v>
      </c>
      <c r="U44" s="55">
        <v>1.0120059251785278</v>
      </c>
      <c r="V44" s="56">
        <v>1</v>
      </c>
      <c r="W44" s="53">
        <v>535986.04013377929</v>
      </c>
      <c r="X44" s="53">
        <v>499950</v>
      </c>
      <c r="Y44" s="52">
        <v>561554.50210970466</v>
      </c>
      <c r="Z44" s="53">
        <v>498500</v>
      </c>
      <c r="AA44" s="54">
        <v>114.32911392405063</v>
      </c>
      <c r="AB44" s="54">
        <v>48</v>
      </c>
      <c r="AC44" s="55">
        <v>1.0170818567276001</v>
      </c>
      <c r="AD44" s="56">
        <v>1</v>
      </c>
      <c r="AE44" s="52">
        <v>619293.74936386768</v>
      </c>
      <c r="AF44" s="53">
        <v>556132.5</v>
      </c>
      <c r="AG44" s="54">
        <v>68.669211195928753</v>
      </c>
      <c r="AH44" s="54">
        <v>1</v>
      </c>
      <c r="AI44" s="55">
        <v>1.0099735260009766</v>
      </c>
      <c r="AJ44" s="56">
        <v>1</v>
      </c>
      <c r="AK44" s="57">
        <v>1186</v>
      </c>
      <c r="AL44" s="58">
        <v>656498365.34375</v>
      </c>
      <c r="AM44" s="59">
        <v>1588</v>
      </c>
      <c r="AN44" s="60">
        <v>1270</v>
      </c>
      <c r="AO44" s="61">
        <v>553539.93705206574</v>
      </c>
      <c r="AP44" s="58">
        <v>486107.5</v>
      </c>
      <c r="AQ44" s="59">
        <v>90.006751054852316</v>
      </c>
      <c r="AR44" s="59">
        <v>20</v>
      </c>
      <c r="AS44" s="62">
        <v>1.0195760726928711</v>
      </c>
      <c r="AT44" s="62">
        <v>1</v>
      </c>
      <c r="AU44" s="62">
        <v>1.0304139852523804</v>
      </c>
      <c r="AV44" s="63">
        <v>1.0023815631866455</v>
      </c>
      <c r="AW44" s="58">
        <v>532204.39739747636</v>
      </c>
      <c r="AX44" s="58">
        <v>466332</v>
      </c>
      <c r="AY44" s="61">
        <v>531724.0652559055</v>
      </c>
      <c r="AZ44" s="58">
        <v>470576</v>
      </c>
      <c r="BA44" s="59">
        <v>104.44365642237983</v>
      </c>
      <c r="BB44" s="59">
        <v>44</v>
      </c>
      <c r="BC44" s="62">
        <v>1.0223091840744019</v>
      </c>
      <c r="BD44" s="63">
        <v>1</v>
      </c>
    </row>
    <row r="45" spans="1:56" x14ac:dyDescent="0.25">
      <c r="A45" s="47">
        <v>45017</v>
      </c>
      <c r="B45" s="48">
        <v>215</v>
      </c>
      <c r="C45" s="49">
        <v>1455</v>
      </c>
      <c r="D45" s="50">
        <v>6.209104061126709</v>
      </c>
      <c r="E45" s="49">
        <v>328</v>
      </c>
      <c r="F45" s="49">
        <v>313</v>
      </c>
      <c r="G45" s="49">
        <v>875</v>
      </c>
      <c r="H45" s="51">
        <v>122002695</v>
      </c>
      <c r="I45" s="52">
        <v>567454.39534883725</v>
      </c>
      <c r="J45" s="53">
        <v>509900</v>
      </c>
      <c r="K45" s="54">
        <v>92.981395348837211</v>
      </c>
      <c r="L45" s="54">
        <v>31</v>
      </c>
      <c r="M45" s="55">
        <v>1.0209310054779053</v>
      </c>
      <c r="N45" s="55">
        <v>1</v>
      </c>
      <c r="O45" s="55">
        <v>1.0334020853042603</v>
      </c>
      <c r="P45" s="56">
        <v>1.0058627128601074</v>
      </c>
      <c r="Q45" s="52">
        <v>595278.47525773197</v>
      </c>
      <c r="R45" s="53">
        <v>549950</v>
      </c>
      <c r="S45" s="54">
        <v>57.084312370421564</v>
      </c>
      <c r="T45" s="54">
        <v>0</v>
      </c>
      <c r="U45" s="55">
        <v>1.0133250951766968</v>
      </c>
      <c r="V45" s="56">
        <v>1</v>
      </c>
      <c r="W45" s="53">
        <v>584284.03374233132</v>
      </c>
      <c r="X45" s="53">
        <v>477000</v>
      </c>
      <c r="Y45" s="52">
        <v>516595.07028753991</v>
      </c>
      <c r="Z45" s="53">
        <v>454900</v>
      </c>
      <c r="AA45" s="54">
        <v>98.208333333333329</v>
      </c>
      <c r="AB45" s="54">
        <v>47</v>
      </c>
      <c r="AC45" s="55">
        <v>1.0222873687744141</v>
      </c>
      <c r="AD45" s="56">
        <v>1</v>
      </c>
      <c r="AE45" s="52">
        <v>613216.36342857138</v>
      </c>
      <c r="AF45" s="53">
        <v>539950</v>
      </c>
      <c r="AG45" s="54">
        <v>67.91657142857143</v>
      </c>
      <c r="AH45" s="54">
        <v>1</v>
      </c>
      <c r="AI45" s="55">
        <v>1.0123647451400757</v>
      </c>
      <c r="AJ45" s="56">
        <v>1</v>
      </c>
      <c r="AK45" s="57">
        <v>848</v>
      </c>
      <c r="AL45" s="58">
        <v>466062686.59375</v>
      </c>
      <c r="AM45" s="59">
        <v>1289</v>
      </c>
      <c r="AN45" s="60">
        <v>1033</v>
      </c>
      <c r="AO45" s="61">
        <v>549602.22475678066</v>
      </c>
      <c r="AP45" s="58">
        <v>489975</v>
      </c>
      <c r="AQ45" s="59">
        <v>83.537735849056602</v>
      </c>
      <c r="AR45" s="59">
        <v>12</v>
      </c>
      <c r="AS45" s="62">
        <v>1.0222479104995728</v>
      </c>
      <c r="AT45" s="62">
        <v>1</v>
      </c>
      <c r="AU45" s="62">
        <v>1.0322965383529663</v>
      </c>
      <c r="AV45" s="63">
        <v>1.0027748346328735</v>
      </c>
      <c r="AW45" s="58">
        <v>531325.15075816482</v>
      </c>
      <c r="AX45" s="58">
        <v>459975</v>
      </c>
      <c r="AY45" s="61">
        <v>524880.10249273956</v>
      </c>
      <c r="AZ45" s="58">
        <v>465500</v>
      </c>
      <c r="BA45" s="59">
        <v>102.1734496124031</v>
      </c>
      <c r="BB45" s="59">
        <v>43.5</v>
      </c>
      <c r="BC45" s="62">
        <v>1.0235118865966797</v>
      </c>
      <c r="BD45" s="63">
        <v>1</v>
      </c>
    </row>
    <row r="46" spans="1:56" x14ac:dyDescent="0.25">
      <c r="A46" s="47">
        <v>44986</v>
      </c>
      <c r="B46" s="48">
        <v>282</v>
      </c>
      <c r="C46" s="49">
        <v>1473</v>
      </c>
      <c r="D46" s="50">
        <v>6.0658888816833496</v>
      </c>
      <c r="E46" s="49">
        <v>338</v>
      </c>
      <c r="F46" s="49">
        <v>295</v>
      </c>
      <c r="G46" s="49">
        <v>804</v>
      </c>
      <c r="H46" s="51">
        <v>144999707.21875</v>
      </c>
      <c r="I46" s="52">
        <v>514183.3589317376</v>
      </c>
      <c r="J46" s="53">
        <v>464611</v>
      </c>
      <c r="K46" s="54">
        <v>88.031914893617028</v>
      </c>
      <c r="L46" s="54">
        <v>11</v>
      </c>
      <c r="M46" s="55">
        <v>1.0146845579147339</v>
      </c>
      <c r="N46" s="55">
        <v>1</v>
      </c>
      <c r="O46" s="55">
        <v>1.0248006582260132</v>
      </c>
      <c r="P46" s="56">
        <v>1</v>
      </c>
      <c r="Q46" s="52">
        <v>583812.24558723695</v>
      </c>
      <c r="R46" s="53">
        <v>538000</v>
      </c>
      <c r="S46" s="54">
        <v>57.101637107776263</v>
      </c>
      <c r="T46" s="54">
        <v>0</v>
      </c>
      <c r="U46" s="55">
        <v>1.0158390998840332</v>
      </c>
      <c r="V46" s="56">
        <v>1</v>
      </c>
      <c r="W46" s="53">
        <v>490915.89940828405</v>
      </c>
      <c r="X46" s="53">
        <v>422450</v>
      </c>
      <c r="Y46" s="52">
        <v>538778.37966101698</v>
      </c>
      <c r="Z46" s="53">
        <v>475000</v>
      </c>
      <c r="AA46" s="54">
        <v>98.21016949152542</v>
      </c>
      <c r="AB46" s="54">
        <v>46</v>
      </c>
      <c r="AC46" s="55">
        <v>1.0288060903549194</v>
      </c>
      <c r="AD46" s="56">
        <v>1.0041370391845703</v>
      </c>
      <c r="AE46" s="52">
        <v>629752.21517412935</v>
      </c>
      <c r="AF46" s="53">
        <v>567426</v>
      </c>
      <c r="AG46" s="54">
        <v>61.461442786069654</v>
      </c>
      <c r="AH46" s="54">
        <v>1</v>
      </c>
      <c r="AI46" s="55">
        <v>1.0122406482696533</v>
      </c>
      <c r="AJ46" s="56">
        <v>1</v>
      </c>
      <c r="AK46" s="57">
        <v>633</v>
      </c>
      <c r="AL46" s="58">
        <v>344059991.59375</v>
      </c>
      <c r="AM46" s="59">
        <v>961</v>
      </c>
      <c r="AN46" s="60">
        <v>720</v>
      </c>
      <c r="AO46" s="61">
        <v>543538.6913013428</v>
      </c>
      <c r="AP46" s="58">
        <v>485000</v>
      </c>
      <c r="AQ46" s="59">
        <v>80.330173775671412</v>
      </c>
      <c r="AR46" s="59">
        <v>9</v>
      </c>
      <c r="AS46" s="62">
        <v>1.0226958990097046</v>
      </c>
      <c r="AT46" s="62">
        <v>1</v>
      </c>
      <c r="AU46" s="62">
        <v>1.0319221019744873</v>
      </c>
      <c r="AV46" s="63">
        <v>1.0016472339630127</v>
      </c>
      <c r="AW46" s="58">
        <v>513341.19674479164</v>
      </c>
      <c r="AX46" s="58">
        <v>452165</v>
      </c>
      <c r="AY46" s="61">
        <v>528481.79010416672</v>
      </c>
      <c r="AZ46" s="58">
        <v>473375</v>
      </c>
      <c r="BA46" s="59">
        <v>103.89166666666667</v>
      </c>
      <c r="BB46" s="59">
        <v>43</v>
      </c>
      <c r="BC46" s="62">
        <v>1.0240416526794434</v>
      </c>
      <c r="BD46" s="63">
        <v>1</v>
      </c>
    </row>
    <row r="47" spans="1:56" x14ac:dyDescent="0.25">
      <c r="A47" s="47">
        <v>44958</v>
      </c>
      <c r="B47" s="48">
        <v>184</v>
      </c>
      <c r="C47" s="49">
        <v>1494</v>
      </c>
      <c r="D47" s="50">
        <v>6.184201717376709</v>
      </c>
      <c r="E47" s="49">
        <v>258</v>
      </c>
      <c r="F47" s="49">
        <v>234</v>
      </c>
      <c r="G47" s="49">
        <v>783</v>
      </c>
      <c r="H47" s="51">
        <v>106526137.5625</v>
      </c>
      <c r="I47" s="52">
        <v>578946.39979619568</v>
      </c>
      <c r="J47" s="53">
        <v>490027.0625</v>
      </c>
      <c r="K47" s="54">
        <v>82.798913043478265</v>
      </c>
      <c r="L47" s="54">
        <v>12.5</v>
      </c>
      <c r="M47" s="55">
        <v>1.0316696166992188</v>
      </c>
      <c r="N47" s="55">
        <v>1</v>
      </c>
      <c r="O47" s="55">
        <v>1.0408941507339478</v>
      </c>
      <c r="P47" s="56">
        <v>1.0016945600509644</v>
      </c>
      <c r="Q47" s="52">
        <v>588392.53254685411</v>
      </c>
      <c r="R47" s="53">
        <v>543950</v>
      </c>
      <c r="S47" s="54">
        <v>46.243116185359298</v>
      </c>
      <c r="T47" s="54">
        <v>0</v>
      </c>
      <c r="U47" s="55">
        <v>1.0180836915969849</v>
      </c>
      <c r="V47" s="56">
        <v>1</v>
      </c>
      <c r="W47" s="53">
        <v>526562.28633720928</v>
      </c>
      <c r="X47" s="53">
        <v>479900</v>
      </c>
      <c r="Y47" s="52">
        <v>516333.48237179487</v>
      </c>
      <c r="Z47" s="53">
        <v>452475</v>
      </c>
      <c r="AA47" s="54">
        <v>118.62820512820512</v>
      </c>
      <c r="AB47" s="54">
        <v>45</v>
      </c>
      <c r="AC47" s="55">
        <v>1.0254559516906738</v>
      </c>
      <c r="AD47" s="56">
        <v>1</v>
      </c>
      <c r="AE47" s="52">
        <v>626577.17097701144</v>
      </c>
      <c r="AF47" s="53">
        <v>576000</v>
      </c>
      <c r="AG47" s="54">
        <v>59.351213282247762</v>
      </c>
      <c r="AH47" s="54">
        <v>0</v>
      </c>
      <c r="AI47" s="55">
        <v>1.0118609666824341</v>
      </c>
      <c r="AJ47" s="56">
        <v>1</v>
      </c>
      <c r="AK47" s="57">
        <v>351</v>
      </c>
      <c r="AL47" s="58">
        <v>199060284.375</v>
      </c>
      <c r="AM47" s="59">
        <v>623</v>
      </c>
      <c r="AN47" s="60">
        <v>425</v>
      </c>
      <c r="AO47" s="61">
        <v>567123.31730769225</v>
      </c>
      <c r="AP47" s="58">
        <v>492032</v>
      </c>
      <c r="AQ47" s="59">
        <v>74.142450142450144</v>
      </c>
      <c r="AR47" s="59">
        <v>5</v>
      </c>
      <c r="AS47" s="62">
        <v>1.0291507244110107</v>
      </c>
      <c r="AT47" s="62">
        <v>1</v>
      </c>
      <c r="AU47" s="62">
        <v>1.0376600027084351</v>
      </c>
      <c r="AV47" s="63">
        <v>1.004636287689209</v>
      </c>
      <c r="AW47" s="58">
        <v>525527.29079581995</v>
      </c>
      <c r="AX47" s="58">
        <v>479900</v>
      </c>
      <c r="AY47" s="61">
        <v>521334.74558823527</v>
      </c>
      <c r="AZ47" s="58">
        <v>472017</v>
      </c>
      <c r="BA47" s="59">
        <v>107.83529411764705</v>
      </c>
      <c r="BB47" s="59">
        <v>40</v>
      </c>
      <c r="BC47" s="62">
        <v>1.0207266807556152</v>
      </c>
      <c r="BD47" s="63">
        <v>1</v>
      </c>
    </row>
    <row r="48" spans="1:56" x14ac:dyDescent="0.25">
      <c r="A48" s="47">
        <v>44927</v>
      </c>
      <c r="B48" s="48">
        <v>167</v>
      </c>
      <c r="C48" s="49">
        <v>1514</v>
      </c>
      <c r="D48" s="50">
        <v>6.1922292709350586</v>
      </c>
      <c r="E48" s="49">
        <v>365</v>
      </c>
      <c r="F48" s="49">
        <v>191</v>
      </c>
      <c r="G48" s="49">
        <v>722</v>
      </c>
      <c r="H48" s="51">
        <v>92534146.8125</v>
      </c>
      <c r="I48" s="52">
        <v>554096.6875</v>
      </c>
      <c r="J48" s="53">
        <v>495000</v>
      </c>
      <c r="K48" s="54">
        <v>64.604790419161674</v>
      </c>
      <c r="L48" s="54">
        <v>4</v>
      </c>
      <c r="M48" s="55">
        <v>1.0263586044311523</v>
      </c>
      <c r="N48" s="55">
        <v>1</v>
      </c>
      <c r="O48" s="55">
        <v>1.034075140953064</v>
      </c>
      <c r="P48" s="56">
        <v>1.0063043832778931</v>
      </c>
      <c r="Q48" s="52">
        <v>584641.54048248508</v>
      </c>
      <c r="R48" s="53">
        <v>539950</v>
      </c>
      <c r="S48" s="54">
        <v>54.03434610303831</v>
      </c>
      <c r="T48" s="54">
        <v>0</v>
      </c>
      <c r="U48" s="55">
        <v>1.0196707248687744</v>
      </c>
      <c r="V48" s="56">
        <v>1</v>
      </c>
      <c r="W48" s="53">
        <v>524793.69505494507</v>
      </c>
      <c r="X48" s="53">
        <v>478975</v>
      </c>
      <c r="Y48" s="52">
        <v>527461.9476439791</v>
      </c>
      <c r="Z48" s="53">
        <v>485950</v>
      </c>
      <c r="AA48" s="54">
        <v>94.612565445026178</v>
      </c>
      <c r="AB48" s="54">
        <v>33</v>
      </c>
      <c r="AC48" s="55">
        <v>1.0149023532867432</v>
      </c>
      <c r="AD48" s="56">
        <v>1</v>
      </c>
      <c r="AE48" s="52">
        <v>650804.79085872578</v>
      </c>
      <c r="AF48" s="53">
        <v>599687.5</v>
      </c>
      <c r="AG48" s="54">
        <v>47.554016620498615</v>
      </c>
      <c r="AH48" s="54">
        <v>0</v>
      </c>
      <c r="AI48" s="55">
        <v>1.0077598094940186</v>
      </c>
      <c r="AJ48" s="56">
        <v>1</v>
      </c>
      <c r="AK48" s="57">
        <v>167</v>
      </c>
      <c r="AL48" s="58">
        <v>92534146.8125</v>
      </c>
      <c r="AM48" s="59">
        <v>365</v>
      </c>
      <c r="AN48" s="60">
        <v>191</v>
      </c>
      <c r="AO48" s="61">
        <v>554096.6875</v>
      </c>
      <c r="AP48" s="58">
        <v>495000</v>
      </c>
      <c r="AQ48" s="59">
        <v>64.604790419161674</v>
      </c>
      <c r="AR48" s="59">
        <v>4</v>
      </c>
      <c r="AS48" s="62">
        <v>1.0263586044311523</v>
      </c>
      <c r="AT48" s="62">
        <v>1</v>
      </c>
      <c r="AU48" s="62">
        <v>1.034075140953064</v>
      </c>
      <c r="AV48" s="63">
        <v>1.0063043832778931</v>
      </c>
      <c r="AW48" s="58">
        <v>524793.69505494507</v>
      </c>
      <c r="AX48" s="58">
        <v>478975</v>
      </c>
      <c r="AY48" s="61">
        <v>527461.9476439791</v>
      </c>
      <c r="AZ48" s="58">
        <v>485950</v>
      </c>
      <c r="BA48" s="59">
        <v>94.612565445026178</v>
      </c>
      <c r="BB48" s="59">
        <v>33</v>
      </c>
      <c r="BC48" s="62">
        <v>1.0149023532867432</v>
      </c>
      <c r="BD48" s="63">
        <v>1</v>
      </c>
    </row>
    <row r="49" spans="1:56" x14ac:dyDescent="0.25">
      <c r="A49" s="47">
        <v>44896</v>
      </c>
      <c r="B49" s="48">
        <v>217</v>
      </c>
      <c r="C49" s="49">
        <v>1393</v>
      </c>
      <c r="D49" s="50">
        <v>5.6301784515380859</v>
      </c>
      <c r="E49" s="49">
        <v>196</v>
      </c>
      <c r="F49" s="49">
        <v>121</v>
      </c>
      <c r="G49" s="49">
        <v>685</v>
      </c>
      <c r="H49" s="51">
        <v>124338145.9375</v>
      </c>
      <c r="I49" s="52">
        <v>572986.84763824882</v>
      </c>
      <c r="J49" s="53">
        <v>540950</v>
      </c>
      <c r="K49" s="54">
        <v>73.481481481481481</v>
      </c>
      <c r="L49" s="54">
        <v>7.5</v>
      </c>
      <c r="M49" s="55">
        <v>1.0407538414001465</v>
      </c>
      <c r="N49" s="55">
        <v>1.0081511735916138</v>
      </c>
      <c r="O49" s="55">
        <v>1.0526912212371826</v>
      </c>
      <c r="P49" s="56">
        <v>1.0205245018005371</v>
      </c>
      <c r="Q49" s="52">
        <v>587543.28697056707</v>
      </c>
      <c r="R49" s="53">
        <v>539000</v>
      </c>
      <c r="S49" s="54">
        <v>51.30078966259871</v>
      </c>
      <c r="T49" s="54">
        <v>0</v>
      </c>
      <c r="U49" s="55">
        <v>1.019976019859314</v>
      </c>
      <c r="V49" s="56">
        <v>1</v>
      </c>
      <c r="W49" s="53">
        <v>538655.79591836734</v>
      </c>
      <c r="X49" s="53">
        <v>495297.5</v>
      </c>
      <c r="Y49" s="52">
        <v>593791.04958677688</v>
      </c>
      <c r="Z49" s="53">
        <v>543226</v>
      </c>
      <c r="AA49" s="54">
        <v>118.76859504132231</v>
      </c>
      <c r="AB49" s="54">
        <v>60</v>
      </c>
      <c r="AC49" s="55">
        <v>1.0208038091659546</v>
      </c>
      <c r="AD49" s="56">
        <v>1</v>
      </c>
      <c r="AE49" s="52">
        <v>653897.68321167887</v>
      </c>
      <c r="AF49" s="53">
        <v>607050</v>
      </c>
      <c r="AG49" s="54">
        <v>38.786861313868613</v>
      </c>
      <c r="AH49" s="54">
        <v>0</v>
      </c>
      <c r="AI49" s="55">
        <v>1.0087292194366455</v>
      </c>
      <c r="AJ49" s="56">
        <v>1</v>
      </c>
      <c r="AK49" s="57">
        <v>2969</v>
      </c>
      <c r="AL49" s="58">
        <v>1590764798.78125</v>
      </c>
      <c r="AM49" s="59">
        <v>3412</v>
      </c>
      <c r="AN49" s="60">
        <v>2304</v>
      </c>
      <c r="AO49" s="61">
        <v>535791.44452046149</v>
      </c>
      <c r="AP49" s="58">
        <v>477015</v>
      </c>
      <c r="AQ49" s="59">
        <v>59.267386900742743</v>
      </c>
      <c r="AR49" s="59">
        <v>3</v>
      </c>
      <c r="AS49" s="62">
        <v>1.0345969200134277</v>
      </c>
      <c r="AT49" s="62">
        <v>1.0046253204345703</v>
      </c>
      <c r="AU49" s="62">
        <v>1.0498005151748657</v>
      </c>
      <c r="AV49" s="63">
        <v>1.0178573131561279</v>
      </c>
      <c r="AW49" s="58">
        <v>549522.43085067405</v>
      </c>
      <c r="AX49" s="58">
        <v>489825</v>
      </c>
      <c r="AY49" s="61">
        <v>530877.53651258675</v>
      </c>
      <c r="AZ49" s="58">
        <v>467500</v>
      </c>
      <c r="BA49" s="59">
        <v>73.955275727312198</v>
      </c>
      <c r="BB49" s="59">
        <v>11</v>
      </c>
      <c r="BC49" s="62">
        <v>1.036955714225769</v>
      </c>
      <c r="BD49" s="63">
        <v>1.009023904800415</v>
      </c>
    </row>
    <row r="50" spans="1:56" x14ac:dyDescent="0.25">
      <c r="A50" s="47">
        <v>44866</v>
      </c>
      <c r="B50" s="48">
        <v>238</v>
      </c>
      <c r="C50" s="49">
        <v>1398</v>
      </c>
      <c r="D50" s="50">
        <v>5.4967236518859863</v>
      </c>
      <c r="E50" s="49">
        <v>214</v>
      </c>
      <c r="F50" s="49">
        <v>120</v>
      </c>
      <c r="G50" s="49">
        <v>769</v>
      </c>
      <c r="H50" s="51">
        <v>141528666.1875</v>
      </c>
      <c r="I50" s="52">
        <v>594658.26129201683</v>
      </c>
      <c r="J50" s="53">
        <v>526240.9375</v>
      </c>
      <c r="K50" s="54">
        <v>70.852941176470594</v>
      </c>
      <c r="L50" s="54">
        <v>4.5</v>
      </c>
      <c r="M50" s="55">
        <v>1.0438954830169678</v>
      </c>
      <c r="N50" s="55">
        <v>1.0075230598449707</v>
      </c>
      <c r="O50" s="55">
        <v>1.0586389303207397</v>
      </c>
      <c r="P50" s="56">
        <v>1.0213165283203125</v>
      </c>
      <c r="Q50" s="52">
        <v>591123.481223176</v>
      </c>
      <c r="R50" s="53">
        <v>539000</v>
      </c>
      <c r="S50" s="54">
        <v>47.016452074391985</v>
      </c>
      <c r="T50" s="54">
        <v>0</v>
      </c>
      <c r="U50" s="55">
        <v>1.0218663215637207</v>
      </c>
      <c r="V50" s="56">
        <v>1</v>
      </c>
      <c r="W50" s="53">
        <v>619505.26635514013</v>
      </c>
      <c r="X50" s="53">
        <v>499281</v>
      </c>
      <c r="Y50" s="52">
        <v>541923.125</v>
      </c>
      <c r="Z50" s="53">
        <v>497237.5</v>
      </c>
      <c r="AA50" s="54">
        <v>70.924999999999997</v>
      </c>
      <c r="AB50" s="54">
        <v>18</v>
      </c>
      <c r="AC50" s="55">
        <v>1.0191048383712769</v>
      </c>
      <c r="AD50" s="56">
        <v>1</v>
      </c>
      <c r="AE50" s="52">
        <v>638339.6020806242</v>
      </c>
      <c r="AF50" s="53">
        <v>595104</v>
      </c>
      <c r="AG50" s="54">
        <v>35.154746423927179</v>
      </c>
      <c r="AH50" s="54">
        <v>0</v>
      </c>
      <c r="AI50" s="55">
        <v>1.008190393447876</v>
      </c>
      <c r="AJ50" s="56">
        <v>1</v>
      </c>
      <c r="AK50" s="57">
        <v>2752</v>
      </c>
      <c r="AL50" s="58">
        <v>1466426652.84375</v>
      </c>
      <c r="AM50" s="59">
        <v>3216</v>
      </c>
      <c r="AN50" s="60">
        <v>2183</v>
      </c>
      <c r="AO50" s="61">
        <v>532858.52210892073</v>
      </c>
      <c r="AP50" s="58">
        <v>470000</v>
      </c>
      <c r="AQ50" s="59">
        <v>58.149308084486528</v>
      </c>
      <c r="AR50" s="59">
        <v>2.5</v>
      </c>
      <c r="AS50" s="62">
        <v>1.0341113805770874</v>
      </c>
      <c r="AT50" s="62">
        <v>1.0044108629226685</v>
      </c>
      <c r="AU50" s="62">
        <v>1.0495717525482178</v>
      </c>
      <c r="AV50" s="63">
        <v>1.0177813768386841</v>
      </c>
      <c r="AW50" s="58">
        <v>550184.70089008089</v>
      </c>
      <c r="AX50" s="58">
        <v>487549</v>
      </c>
      <c r="AY50" s="61">
        <v>527390.34682775999</v>
      </c>
      <c r="AZ50" s="58">
        <v>465000</v>
      </c>
      <c r="BA50" s="59">
        <v>71.470210815765356</v>
      </c>
      <c r="BB50" s="59">
        <v>10</v>
      </c>
      <c r="BC50" s="62">
        <v>1.0378522872924805</v>
      </c>
      <c r="BD50" s="63">
        <v>1.0096269845962524</v>
      </c>
    </row>
    <row r="51" spans="1:56" x14ac:dyDescent="0.25">
      <c r="A51" s="47">
        <v>44835</v>
      </c>
      <c r="B51" s="48">
        <v>242</v>
      </c>
      <c r="C51" s="49">
        <v>1313</v>
      </c>
      <c r="D51" s="50">
        <v>5.1406197547912598</v>
      </c>
      <c r="E51" s="49">
        <v>247</v>
      </c>
      <c r="F51" s="49">
        <v>133</v>
      </c>
      <c r="G51" s="49">
        <v>909</v>
      </c>
      <c r="H51" s="51">
        <v>149856032.3125</v>
      </c>
      <c r="I51" s="52">
        <v>619239.8029442149</v>
      </c>
      <c r="J51" s="53">
        <v>537174</v>
      </c>
      <c r="K51" s="54">
        <v>65.95867768595042</v>
      </c>
      <c r="L51" s="54">
        <v>1</v>
      </c>
      <c r="M51" s="55">
        <v>1.0426480770111084</v>
      </c>
      <c r="N51" s="55">
        <v>1.0036642551422119</v>
      </c>
      <c r="O51" s="55">
        <v>1.05695641040802</v>
      </c>
      <c r="P51" s="56">
        <v>1.0152177810668945</v>
      </c>
      <c r="Q51" s="52">
        <v>584125.96534653462</v>
      </c>
      <c r="R51" s="53">
        <v>544450</v>
      </c>
      <c r="S51" s="54">
        <v>40.958111195734958</v>
      </c>
      <c r="T51" s="54">
        <v>0</v>
      </c>
      <c r="U51" s="55">
        <v>1.0233539342880249</v>
      </c>
      <c r="V51" s="56">
        <v>1</v>
      </c>
      <c r="W51" s="53">
        <v>536930.7085020243</v>
      </c>
      <c r="X51" s="53">
        <v>485950</v>
      </c>
      <c r="Y51" s="52">
        <v>478111.06766917295</v>
      </c>
      <c r="Z51" s="53">
        <v>435000</v>
      </c>
      <c r="AA51" s="54">
        <v>105.12781954887218</v>
      </c>
      <c r="AB51" s="54">
        <v>45</v>
      </c>
      <c r="AC51" s="55">
        <v>1.0253356695175171</v>
      </c>
      <c r="AD51" s="56">
        <v>1</v>
      </c>
      <c r="AE51" s="52">
        <v>629495.3004675468</v>
      </c>
      <c r="AF51" s="53">
        <v>591950</v>
      </c>
      <c r="AG51" s="54">
        <v>44.080308030803081</v>
      </c>
      <c r="AH51" s="54">
        <v>0</v>
      </c>
      <c r="AI51" s="55">
        <v>1.0124580860137939</v>
      </c>
      <c r="AJ51" s="56">
        <v>1</v>
      </c>
      <c r="AK51" s="57">
        <v>2514</v>
      </c>
      <c r="AL51" s="58">
        <v>1324897986.65625</v>
      </c>
      <c r="AM51" s="59">
        <v>3002</v>
      </c>
      <c r="AN51" s="60">
        <v>2063</v>
      </c>
      <c r="AO51" s="61">
        <v>527007.95014170639</v>
      </c>
      <c r="AP51" s="58">
        <v>466907.5</v>
      </c>
      <c r="AQ51" s="59">
        <v>56.943779904306218</v>
      </c>
      <c r="AR51" s="59">
        <v>2</v>
      </c>
      <c r="AS51" s="62">
        <v>1.0331851243972778</v>
      </c>
      <c r="AT51" s="62">
        <v>1.0041570663452148</v>
      </c>
      <c r="AU51" s="62">
        <v>1.048709511756897</v>
      </c>
      <c r="AV51" s="63">
        <v>1.0176118612289429</v>
      </c>
      <c r="AW51" s="58">
        <v>545243.12826865423</v>
      </c>
      <c r="AX51" s="58">
        <v>485833.5</v>
      </c>
      <c r="AY51" s="61">
        <v>526545.00830101792</v>
      </c>
      <c r="AZ51" s="58">
        <v>464950</v>
      </c>
      <c r="BA51" s="59">
        <v>71.501939864209504</v>
      </c>
      <c r="BB51" s="59">
        <v>9</v>
      </c>
      <c r="BC51" s="62">
        <v>1.0389443635940552</v>
      </c>
      <c r="BD51" s="63">
        <v>1.0101170539855957</v>
      </c>
    </row>
    <row r="52" spans="1:56" x14ac:dyDescent="0.25">
      <c r="A52" s="47">
        <v>44805</v>
      </c>
      <c r="B52" s="48">
        <v>235</v>
      </c>
      <c r="C52" s="49">
        <v>1258</v>
      </c>
      <c r="D52" s="50">
        <v>4.9252853393554688</v>
      </c>
      <c r="E52" s="49">
        <v>313</v>
      </c>
      <c r="F52" s="49">
        <v>163</v>
      </c>
      <c r="G52" s="49">
        <v>967</v>
      </c>
      <c r="H52" s="51">
        <v>136172650.09375</v>
      </c>
      <c r="I52" s="52">
        <v>579458.08550531918</v>
      </c>
      <c r="J52" s="53">
        <v>505435</v>
      </c>
      <c r="K52" s="54">
        <v>42.051063829787232</v>
      </c>
      <c r="L52" s="54">
        <v>0</v>
      </c>
      <c r="M52" s="55">
        <v>1.037294864654541</v>
      </c>
      <c r="N52" s="55">
        <v>1.0060008764266968</v>
      </c>
      <c r="O52" s="55">
        <v>1.0441393852233887</v>
      </c>
      <c r="P52" s="56">
        <v>1.0149894952774048</v>
      </c>
      <c r="Q52" s="52">
        <v>579527.34936406999</v>
      </c>
      <c r="R52" s="53">
        <v>541217.5</v>
      </c>
      <c r="S52" s="54">
        <v>39.625596184419713</v>
      </c>
      <c r="T52" s="54">
        <v>0</v>
      </c>
      <c r="U52" s="55">
        <v>1.0280627012252808</v>
      </c>
      <c r="V52" s="56">
        <v>1</v>
      </c>
      <c r="W52" s="53">
        <v>546106.00958466448</v>
      </c>
      <c r="X52" s="53">
        <v>487868</v>
      </c>
      <c r="Y52" s="52">
        <v>534703.20858895709</v>
      </c>
      <c r="Z52" s="53">
        <v>480112</v>
      </c>
      <c r="AA52" s="54">
        <v>82.197530864197532</v>
      </c>
      <c r="AB52" s="54">
        <v>7</v>
      </c>
      <c r="AC52" s="55">
        <v>1.0251282453536987</v>
      </c>
      <c r="AD52" s="56">
        <v>1.002787709236145</v>
      </c>
      <c r="AE52" s="52">
        <v>649309.36659772496</v>
      </c>
      <c r="AF52" s="53">
        <v>601350</v>
      </c>
      <c r="AG52" s="54">
        <v>40.683557394002065</v>
      </c>
      <c r="AH52" s="54">
        <v>0</v>
      </c>
      <c r="AI52" s="55">
        <v>1.0115761756896973</v>
      </c>
      <c r="AJ52" s="56">
        <v>1</v>
      </c>
      <c r="AK52" s="57">
        <v>2272</v>
      </c>
      <c r="AL52" s="58">
        <v>1175041954.34375</v>
      </c>
      <c r="AM52" s="59">
        <v>2755</v>
      </c>
      <c r="AN52" s="60">
        <v>1930</v>
      </c>
      <c r="AO52" s="61">
        <v>517183.95877805899</v>
      </c>
      <c r="AP52" s="58">
        <v>460000</v>
      </c>
      <c r="AQ52" s="59">
        <v>55.98102383053839</v>
      </c>
      <c r="AR52" s="59">
        <v>3</v>
      </c>
      <c r="AS52" s="62">
        <v>1.032177209854126</v>
      </c>
      <c r="AT52" s="62">
        <v>1.0042023658752441</v>
      </c>
      <c r="AU52" s="62">
        <v>1.0478309392929077</v>
      </c>
      <c r="AV52" s="63">
        <v>1.017747163772583</v>
      </c>
      <c r="AW52" s="58">
        <v>545988.37969600724</v>
      </c>
      <c r="AX52" s="58">
        <v>485717</v>
      </c>
      <c r="AY52" s="61">
        <v>529882.68400259071</v>
      </c>
      <c r="AZ52" s="58">
        <v>465459</v>
      </c>
      <c r="BA52" s="59">
        <v>69.183514774494554</v>
      </c>
      <c r="BB52" s="59">
        <v>8</v>
      </c>
      <c r="BC52" s="62">
        <v>1.0398836135864258</v>
      </c>
      <c r="BD52" s="63">
        <v>1.0107954740524292</v>
      </c>
    </row>
    <row r="53" spans="1:56" x14ac:dyDescent="0.25">
      <c r="A53" s="47">
        <v>44774</v>
      </c>
      <c r="B53" s="48">
        <v>243</v>
      </c>
      <c r="C53" s="49">
        <v>1141</v>
      </c>
      <c r="D53" s="50">
        <v>4.4833006858825684</v>
      </c>
      <c r="E53" s="49">
        <v>271</v>
      </c>
      <c r="F53" s="49">
        <v>165</v>
      </c>
      <c r="G53" s="49">
        <v>1036</v>
      </c>
      <c r="H53" s="51">
        <v>133750556.6875</v>
      </c>
      <c r="I53" s="52">
        <v>550413.81352880655</v>
      </c>
      <c r="J53" s="53">
        <v>488934</v>
      </c>
      <c r="K53" s="54">
        <v>58.913580246913583</v>
      </c>
      <c r="L53" s="54">
        <v>3</v>
      </c>
      <c r="M53" s="55">
        <v>1.0402592420578003</v>
      </c>
      <c r="N53" s="55">
        <v>1.0078386068344116</v>
      </c>
      <c r="O53" s="55">
        <v>1.0578399896621704</v>
      </c>
      <c r="P53" s="56">
        <v>1.0234314203262329</v>
      </c>
      <c r="Q53" s="52">
        <v>579847.73882559163</v>
      </c>
      <c r="R53" s="53">
        <v>549950</v>
      </c>
      <c r="S53" s="54">
        <v>39.102541630148991</v>
      </c>
      <c r="T53" s="54">
        <v>0</v>
      </c>
      <c r="U53" s="55">
        <v>1.0313459634780884</v>
      </c>
      <c r="V53" s="56">
        <v>1</v>
      </c>
      <c r="W53" s="53">
        <v>558571.8856088561</v>
      </c>
      <c r="X53" s="53">
        <v>499900</v>
      </c>
      <c r="Y53" s="52">
        <v>566024.30303030298</v>
      </c>
      <c r="Z53" s="53">
        <v>479000</v>
      </c>
      <c r="AA53" s="54">
        <v>60.4969696969697</v>
      </c>
      <c r="AB53" s="54">
        <v>14</v>
      </c>
      <c r="AC53" s="55">
        <v>1.0285634994506836</v>
      </c>
      <c r="AD53" s="56">
        <v>1.0066303014755249</v>
      </c>
      <c r="AE53" s="52">
        <v>649478.07480694982</v>
      </c>
      <c r="AF53" s="53">
        <v>602816.5</v>
      </c>
      <c r="AG53" s="54">
        <v>36.339768339768341</v>
      </c>
      <c r="AH53" s="54">
        <v>0</v>
      </c>
      <c r="AI53" s="55">
        <v>1.0118013620376587</v>
      </c>
      <c r="AJ53" s="56">
        <v>1</v>
      </c>
      <c r="AK53" s="57">
        <v>2037</v>
      </c>
      <c r="AL53" s="58">
        <v>1038869304.25</v>
      </c>
      <c r="AM53" s="59">
        <v>2442</v>
      </c>
      <c r="AN53" s="60">
        <v>1767</v>
      </c>
      <c r="AO53" s="61">
        <v>509999.65844378987</v>
      </c>
      <c r="AP53" s="58">
        <v>457399</v>
      </c>
      <c r="AQ53" s="59">
        <v>57.592811422944365</v>
      </c>
      <c r="AR53" s="59">
        <v>3</v>
      </c>
      <c r="AS53" s="62">
        <v>1.031586766242981</v>
      </c>
      <c r="AT53" s="62">
        <v>1.0040574073791504</v>
      </c>
      <c r="AU53" s="62">
        <v>1.0482568740844727</v>
      </c>
      <c r="AV53" s="63">
        <v>1.0178025960922241</v>
      </c>
      <c r="AW53" s="58">
        <v>545973.30264639645</v>
      </c>
      <c r="AX53" s="58">
        <v>485608.5</v>
      </c>
      <c r="AY53" s="61">
        <v>529438.00629598193</v>
      </c>
      <c r="AZ53" s="58">
        <v>465000</v>
      </c>
      <c r="BA53" s="59">
        <v>67.990379173740806</v>
      </c>
      <c r="BB53" s="59">
        <v>8</v>
      </c>
      <c r="BC53" s="62">
        <v>1.0412471294403076</v>
      </c>
      <c r="BD53" s="63">
        <v>1.0126101970672607</v>
      </c>
    </row>
    <row r="54" spans="1:56" x14ac:dyDescent="0.25">
      <c r="A54" s="47">
        <v>44743</v>
      </c>
      <c r="B54" s="48">
        <v>248</v>
      </c>
      <c r="C54" s="49">
        <v>1064</v>
      </c>
      <c r="D54" s="50">
        <v>4.1711859703063965</v>
      </c>
      <c r="E54" s="49">
        <v>333</v>
      </c>
      <c r="F54" s="49">
        <v>140</v>
      </c>
      <c r="G54" s="49">
        <v>1089</v>
      </c>
      <c r="H54" s="51">
        <v>131359376.6875</v>
      </c>
      <c r="I54" s="52">
        <v>529674.90599798388</v>
      </c>
      <c r="J54" s="53">
        <v>472242.5</v>
      </c>
      <c r="K54" s="54">
        <v>66.193548387096769</v>
      </c>
      <c r="L54" s="54">
        <v>2</v>
      </c>
      <c r="M54" s="55">
        <v>1.038499116897583</v>
      </c>
      <c r="N54" s="55">
        <v>1.0048017501831055</v>
      </c>
      <c r="O54" s="55">
        <v>1.0601801872253418</v>
      </c>
      <c r="P54" s="56">
        <v>1.0184755325317383</v>
      </c>
      <c r="Q54" s="52">
        <v>580391.52807800751</v>
      </c>
      <c r="R54" s="53">
        <v>549950</v>
      </c>
      <c r="S54" s="54">
        <v>38.780075187969928</v>
      </c>
      <c r="T54" s="54">
        <v>0</v>
      </c>
      <c r="U54" s="55">
        <v>1.0346944332122803</v>
      </c>
      <c r="V54" s="56">
        <v>1</v>
      </c>
      <c r="W54" s="53">
        <v>527213.80780780781</v>
      </c>
      <c r="X54" s="53">
        <v>468806</v>
      </c>
      <c r="Y54" s="52">
        <v>520539.67142857146</v>
      </c>
      <c r="Z54" s="53">
        <v>439452.5</v>
      </c>
      <c r="AA54" s="54">
        <v>75.414285714285711</v>
      </c>
      <c r="AB54" s="54">
        <v>3.5</v>
      </c>
      <c r="AC54" s="55">
        <v>1.0297267436981201</v>
      </c>
      <c r="AD54" s="56">
        <v>1.0018380880355835</v>
      </c>
      <c r="AE54" s="52">
        <v>633635.778466483</v>
      </c>
      <c r="AF54" s="53">
        <v>592700</v>
      </c>
      <c r="AG54" s="54">
        <v>37.569329660238751</v>
      </c>
      <c r="AH54" s="54">
        <v>0</v>
      </c>
      <c r="AI54" s="55">
        <v>1.0128461122512817</v>
      </c>
      <c r="AJ54" s="56">
        <v>1</v>
      </c>
      <c r="AK54" s="57">
        <v>1794</v>
      </c>
      <c r="AL54" s="58">
        <v>905118747.5625</v>
      </c>
      <c r="AM54" s="59">
        <v>2171</v>
      </c>
      <c r="AN54" s="60">
        <v>1602</v>
      </c>
      <c r="AO54" s="61">
        <v>504525.50031354517</v>
      </c>
      <c r="AP54" s="58">
        <v>454024</v>
      </c>
      <c r="AQ54" s="59">
        <v>57.413310961968683</v>
      </c>
      <c r="AR54" s="59">
        <v>3</v>
      </c>
      <c r="AS54" s="62">
        <v>1.0304120779037476</v>
      </c>
      <c r="AT54" s="62">
        <v>1.0036169290542603</v>
      </c>
      <c r="AU54" s="62">
        <v>1.046958327293396</v>
      </c>
      <c r="AV54" s="63">
        <v>1.017382025718689</v>
      </c>
      <c r="AW54" s="58">
        <v>544400.65594771993</v>
      </c>
      <c r="AX54" s="58">
        <v>484950</v>
      </c>
      <c r="AY54" s="61">
        <v>525669.75475967536</v>
      </c>
      <c r="AZ54" s="58">
        <v>462172</v>
      </c>
      <c r="BA54" s="59">
        <v>68.762172284644194</v>
      </c>
      <c r="BB54" s="59">
        <v>7</v>
      </c>
      <c r="BC54" s="62">
        <v>1.0425559282302856</v>
      </c>
      <c r="BD54" s="63">
        <v>1.0131171941757202</v>
      </c>
    </row>
    <row r="55" spans="1:56" x14ac:dyDescent="0.25">
      <c r="A55" s="47">
        <v>44713</v>
      </c>
      <c r="B55" s="48">
        <v>266</v>
      </c>
      <c r="C55" s="49">
        <v>921</v>
      </c>
      <c r="D55" s="50">
        <v>3.5686147212982178</v>
      </c>
      <c r="E55" s="49">
        <v>292</v>
      </c>
      <c r="F55" s="49">
        <v>142</v>
      </c>
      <c r="G55" s="49">
        <v>1179</v>
      </c>
      <c r="H55" s="51">
        <v>139712503.8125</v>
      </c>
      <c r="I55" s="52">
        <v>525234.97673872183</v>
      </c>
      <c r="J55" s="53">
        <v>488355.5</v>
      </c>
      <c r="K55" s="54">
        <v>45.150375939849624</v>
      </c>
      <c r="L55" s="54">
        <v>1</v>
      </c>
      <c r="M55" s="55">
        <v>1.0339624881744385</v>
      </c>
      <c r="N55" s="55">
        <v>1.0018064975738525</v>
      </c>
      <c r="O55" s="55">
        <v>1.0511986017227173</v>
      </c>
      <c r="P55" s="56">
        <v>1.0202765464782715</v>
      </c>
      <c r="Q55" s="52">
        <v>579494.1551302931</v>
      </c>
      <c r="R55" s="53">
        <v>554950</v>
      </c>
      <c r="S55" s="54">
        <v>39.436482084690553</v>
      </c>
      <c r="T55" s="54">
        <v>0</v>
      </c>
      <c r="U55" s="55">
        <v>1.0419331789016724</v>
      </c>
      <c r="V55" s="56">
        <v>1</v>
      </c>
      <c r="W55" s="53">
        <v>591834.10445205483</v>
      </c>
      <c r="X55" s="53">
        <v>525000</v>
      </c>
      <c r="Y55" s="52">
        <v>533630.244278169</v>
      </c>
      <c r="Z55" s="53">
        <v>473996</v>
      </c>
      <c r="AA55" s="54">
        <v>66.992957746478879</v>
      </c>
      <c r="AB55" s="54">
        <v>9</v>
      </c>
      <c r="AC55" s="55">
        <v>1.0372432470321655</v>
      </c>
      <c r="AD55" s="56">
        <v>1.0000118017196655</v>
      </c>
      <c r="AE55" s="52">
        <v>626171.72879558953</v>
      </c>
      <c r="AF55" s="53">
        <v>589950</v>
      </c>
      <c r="AG55" s="54">
        <v>37.376590330788801</v>
      </c>
      <c r="AH55" s="54">
        <v>0</v>
      </c>
      <c r="AI55" s="55">
        <v>1.0138281583786011</v>
      </c>
      <c r="AJ55" s="56">
        <v>1</v>
      </c>
      <c r="AK55" s="57">
        <v>1546</v>
      </c>
      <c r="AL55" s="58">
        <v>773759370.875</v>
      </c>
      <c r="AM55" s="59">
        <v>1838</v>
      </c>
      <c r="AN55" s="60">
        <v>1462</v>
      </c>
      <c r="AO55" s="61">
        <v>500491.18426584738</v>
      </c>
      <c r="AP55" s="58">
        <v>449782</v>
      </c>
      <c r="AQ55" s="59">
        <v>55.999350649350646</v>
      </c>
      <c r="AR55" s="59">
        <v>3</v>
      </c>
      <c r="AS55" s="62">
        <v>1.0291147232055664</v>
      </c>
      <c r="AT55" s="62">
        <v>1.0032622814178467</v>
      </c>
      <c r="AU55" s="62">
        <v>1.0448462963104248</v>
      </c>
      <c r="AV55" s="63">
        <v>1.0172626972198486</v>
      </c>
      <c r="AW55" s="58">
        <v>547514.48643226328</v>
      </c>
      <c r="AX55" s="58">
        <v>489900</v>
      </c>
      <c r="AY55" s="61">
        <v>526161.00760943908</v>
      </c>
      <c r="AZ55" s="58">
        <v>465912.5</v>
      </c>
      <c r="BA55" s="59">
        <v>68.125170998632015</v>
      </c>
      <c r="BB55" s="59">
        <v>8</v>
      </c>
      <c r="BC55" s="62">
        <v>1.043786883354187</v>
      </c>
      <c r="BD55" s="63">
        <v>1.01408851146698</v>
      </c>
    </row>
    <row r="56" spans="1:56" x14ac:dyDescent="0.25">
      <c r="A56" s="47">
        <v>44682</v>
      </c>
      <c r="B56" s="48">
        <v>275</v>
      </c>
      <c r="C56" s="49">
        <v>793</v>
      </c>
      <c r="D56" s="50">
        <v>3.059807300567627</v>
      </c>
      <c r="E56" s="49">
        <v>314</v>
      </c>
      <c r="F56" s="49">
        <v>191</v>
      </c>
      <c r="G56" s="49">
        <v>1309</v>
      </c>
      <c r="H56" s="51">
        <v>138705336.8125</v>
      </c>
      <c r="I56" s="52">
        <v>504383.04295454547</v>
      </c>
      <c r="J56" s="53">
        <v>449900</v>
      </c>
      <c r="K56" s="54">
        <v>72.03649635036497</v>
      </c>
      <c r="L56" s="54">
        <v>9.5</v>
      </c>
      <c r="M56" s="55">
        <v>1.0292603969573975</v>
      </c>
      <c r="N56" s="55">
        <v>1</v>
      </c>
      <c r="O56" s="55">
        <v>1.0455650091171265</v>
      </c>
      <c r="P56" s="56">
        <v>1.0129870176315308</v>
      </c>
      <c r="Q56" s="52">
        <v>558352.82684426231</v>
      </c>
      <c r="R56" s="53">
        <v>531067.1875</v>
      </c>
      <c r="S56" s="54">
        <v>37.150063051702396</v>
      </c>
      <c r="T56" s="54">
        <v>0</v>
      </c>
      <c r="U56" s="55">
        <v>1.04581618309021</v>
      </c>
      <c r="V56" s="56">
        <v>1</v>
      </c>
      <c r="W56" s="53">
        <v>567105.29936305736</v>
      </c>
      <c r="X56" s="53">
        <v>509475</v>
      </c>
      <c r="Y56" s="52">
        <v>571686.36223821994</v>
      </c>
      <c r="Z56" s="53">
        <v>498900</v>
      </c>
      <c r="AA56" s="54">
        <v>62.188481675392673</v>
      </c>
      <c r="AB56" s="54">
        <v>2</v>
      </c>
      <c r="AC56" s="55">
        <v>1.0426878929138184</v>
      </c>
      <c r="AD56" s="56">
        <v>1.0091471672058105</v>
      </c>
      <c r="AE56" s="52">
        <v>615823.65665584418</v>
      </c>
      <c r="AF56" s="53">
        <v>579950</v>
      </c>
      <c r="AG56" s="54">
        <v>39.449197860962563</v>
      </c>
      <c r="AH56" s="54">
        <v>0</v>
      </c>
      <c r="AI56" s="55">
        <v>1.0146677494049072</v>
      </c>
      <c r="AJ56" s="56">
        <v>1</v>
      </c>
      <c r="AK56" s="57">
        <v>1280</v>
      </c>
      <c r="AL56" s="58">
        <v>634046867.0625</v>
      </c>
      <c r="AM56" s="59">
        <v>1546</v>
      </c>
      <c r="AN56" s="60">
        <v>1320</v>
      </c>
      <c r="AO56" s="61">
        <v>495349.1148925781</v>
      </c>
      <c r="AP56" s="58">
        <v>446420.5</v>
      </c>
      <c r="AQ56" s="59">
        <v>58.264521193092619</v>
      </c>
      <c r="AR56" s="59">
        <v>3.5</v>
      </c>
      <c r="AS56" s="62">
        <v>1.0281074047088623</v>
      </c>
      <c r="AT56" s="62">
        <v>1.0041570663452148</v>
      </c>
      <c r="AU56" s="62">
        <v>1.0435260534286499</v>
      </c>
      <c r="AV56" s="63">
        <v>1.0168571472167969</v>
      </c>
      <c r="AW56" s="58">
        <v>539143.64007923671</v>
      </c>
      <c r="AX56" s="58">
        <v>479975</v>
      </c>
      <c r="AY56" s="61">
        <v>525357.49881628784</v>
      </c>
      <c r="AZ56" s="58">
        <v>464975</v>
      </c>
      <c r="BA56" s="59">
        <v>68.2469696969697</v>
      </c>
      <c r="BB56" s="59">
        <v>8</v>
      </c>
      <c r="BC56" s="62">
        <v>1.0444924831390381</v>
      </c>
      <c r="BD56" s="63">
        <v>1.0152177810668945</v>
      </c>
    </row>
    <row r="57" spans="1:56" x14ac:dyDescent="0.25">
      <c r="A57" s="47">
        <v>44652</v>
      </c>
      <c r="B57" s="48">
        <v>317</v>
      </c>
      <c r="C57" s="49">
        <v>715</v>
      </c>
      <c r="D57" s="50">
        <v>2.7255399227142334</v>
      </c>
      <c r="E57" s="49">
        <v>303</v>
      </c>
      <c r="F57" s="49">
        <v>255</v>
      </c>
      <c r="G57" s="49">
        <v>1398</v>
      </c>
      <c r="H57" s="51">
        <v>156078200.90625</v>
      </c>
      <c r="I57" s="52">
        <v>492360.25522476342</v>
      </c>
      <c r="J57" s="53">
        <v>444203</v>
      </c>
      <c r="K57" s="54">
        <v>60.224683544303801</v>
      </c>
      <c r="L57" s="54">
        <v>7</v>
      </c>
      <c r="M57" s="55">
        <v>1.0245577096939087</v>
      </c>
      <c r="N57" s="55">
        <v>1.001523494720459</v>
      </c>
      <c r="O57" s="55">
        <v>1.0399527549743652</v>
      </c>
      <c r="P57" s="56">
        <v>1.0174480676651001</v>
      </c>
      <c r="Q57" s="52">
        <v>551270.44248251745</v>
      </c>
      <c r="R57" s="53">
        <v>514857</v>
      </c>
      <c r="S57" s="54">
        <v>40.569230769230771</v>
      </c>
      <c r="T57" s="54">
        <v>0</v>
      </c>
      <c r="U57" s="55">
        <v>1.0498960018157959</v>
      </c>
      <c r="V57" s="56">
        <v>1</v>
      </c>
      <c r="W57" s="53">
        <v>555229.71287128713</v>
      </c>
      <c r="X57" s="53">
        <v>476320</v>
      </c>
      <c r="Y57" s="52">
        <v>532616.75294117653</v>
      </c>
      <c r="Z57" s="53">
        <v>460643</v>
      </c>
      <c r="AA57" s="54">
        <v>61.376470588235293</v>
      </c>
      <c r="AB57" s="54">
        <v>7</v>
      </c>
      <c r="AC57" s="55">
        <v>1.0402772426605225</v>
      </c>
      <c r="AD57" s="56">
        <v>1.0125842094421387</v>
      </c>
      <c r="AE57" s="52">
        <v>598720.91908082971</v>
      </c>
      <c r="AF57" s="53">
        <v>561580</v>
      </c>
      <c r="AG57" s="54">
        <v>43.219599427753934</v>
      </c>
      <c r="AH57" s="54">
        <v>0</v>
      </c>
      <c r="AI57" s="55">
        <v>1.0141375064849854</v>
      </c>
      <c r="AJ57" s="56">
        <v>1</v>
      </c>
      <c r="AK57" s="57">
        <v>1005</v>
      </c>
      <c r="AL57" s="58">
        <v>495341530.25</v>
      </c>
      <c r="AM57" s="59">
        <v>1232</v>
      </c>
      <c r="AN57" s="60">
        <v>1129</v>
      </c>
      <c r="AO57" s="61">
        <v>492877.14452736318</v>
      </c>
      <c r="AP57" s="58">
        <v>444000</v>
      </c>
      <c r="AQ57" s="59">
        <v>54.491</v>
      </c>
      <c r="AR57" s="59">
        <v>3</v>
      </c>
      <c r="AS57" s="62">
        <v>1.0277918577194214</v>
      </c>
      <c r="AT57" s="62">
        <v>1.0052332878112793</v>
      </c>
      <c r="AU57" s="62">
        <v>1.0429705381393433</v>
      </c>
      <c r="AV57" s="63">
        <v>1.0176966190338135</v>
      </c>
      <c r="AW57" s="58">
        <v>532017.04834618501</v>
      </c>
      <c r="AX57" s="58">
        <v>473274.5</v>
      </c>
      <c r="AY57" s="61">
        <v>517519.75487156777</v>
      </c>
      <c r="AZ57" s="58">
        <v>462000</v>
      </c>
      <c r="BA57" s="59">
        <v>69.271922054915848</v>
      </c>
      <c r="BB57" s="59">
        <v>9</v>
      </c>
      <c r="BC57" s="62">
        <v>1.0447986125946045</v>
      </c>
      <c r="BD57" s="63">
        <v>1.0166900157928467</v>
      </c>
    </row>
    <row r="58" spans="1:56" x14ac:dyDescent="0.25">
      <c r="A58" s="47">
        <v>44621</v>
      </c>
      <c r="B58" s="48">
        <v>267</v>
      </c>
      <c r="C58" s="49">
        <v>681</v>
      </c>
      <c r="D58" s="50">
        <v>2.6000638008117676</v>
      </c>
      <c r="E58" s="49">
        <v>345</v>
      </c>
      <c r="F58" s="49">
        <v>330</v>
      </c>
      <c r="G58" s="49">
        <v>1432</v>
      </c>
      <c r="H58" s="51">
        <v>131629832.8125</v>
      </c>
      <c r="I58" s="52">
        <v>492995.62851123593</v>
      </c>
      <c r="J58" s="53">
        <v>440000</v>
      </c>
      <c r="K58" s="54">
        <v>50.49438202247191</v>
      </c>
      <c r="L58" s="54">
        <v>1</v>
      </c>
      <c r="M58" s="55">
        <v>1.0297032594680786</v>
      </c>
      <c r="N58" s="55">
        <v>1.0044009685516357</v>
      </c>
      <c r="O58" s="55">
        <v>1.0443339347839355</v>
      </c>
      <c r="P58" s="56">
        <v>1.0150182247161865</v>
      </c>
      <c r="Q58" s="52">
        <v>536743.62610132154</v>
      </c>
      <c r="R58" s="53">
        <v>495900</v>
      </c>
      <c r="S58" s="54">
        <v>43.624082232011745</v>
      </c>
      <c r="T58" s="54">
        <v>0</v>
      </c>
      <c r="U58" s="55">
        <v>1.0457265377044678</v>
      </c>
      <c r="V58" s="56">
        <v>1</v>
      </c>
      <c r="W58" s="53">
        <v>527521.38840579707</v>
      </c>
      <c r="X58" s="53">
        <v>451939</v>
      </c>
      <c r="Y58" s="52">
        <v>504531.10227272729</v>
      </c>
      <c r="Z58" s="53">
        <v>447164</v>
      </c>
      <c r="AA58" s="54">
        <v>61.357575757575759</v>
      </c>
      <c r="AB58" s="54">
        <v>5</v>
      </c>
      <c r="AC58" s="55">
        <v>1.0479029417037964</v>
      </c>
      <c r="AD58" s="56">
        <v>1.0127004384994507</v>
      </c>
      <c r="AE58" s="52">
        <v>585703.81276187149</v>
      </c>
      <c r="AF58" s="53">
        <v>556950</v>
      </c>
      <c r="AG58" s="54">
        <v>40.789106145251395</v>
      </c>
      <c r="AH58" s="54">
        <v>0</v>
      </c>
      <c r="AI58" s="55">
        <v>1.0127973556518555</v>
      </c>
      <c r="AJ58" s="56">
        <v>1</v>
      </c>
      <c r="AK58" s="57">
        <v>688</v>
      </c>
      <c r="AL58" s="58">
        <v>339263329.34375</v>
      </c>
      <c r="AM58" s="59">
        <v>929</v>
      </c>
      <c r="AN58" s="60">
        <v>874</v>
      </c>
      <c r="AO58" s="61">
        <v>493115.30427870638</v>
      </c>
      <c r="AP58" s="58">
        <v>442524.5</v>
      </c>
      <c r="AQ58" s="59">
        <v>51.842105263157897</v>
      </c>
      <c r="AR58" s="59">
        <v>1</v>
      </c>
      <c r="AS58" s="62">
        <v>1.0292819738388062</v>
      </c>
      <c r="AT58" s="62">
        <v>1.0072449445724487</v>
      </c>
      <c r="AU58" s="62">
        <v>1.0443542003631592</v>
      </c>
      <c r="AV58" s="63">
        <v>1.0179210901260376</v>
      </c>
      <c r="AW58" s="58">
        <v>524446.07164962322</v>
      </c>
      <c r="AX58" s="58">
        <v>471000</v>
      </c>
      <c r="AY58" s="61">
        <v>513115.02431350114</v>
      </c>
      <c r="AZ58" s="58">
        <v>462172</v>
      </c>
      <c r="BA58" s="59">
        <v>71.575514874141874</v>
      </c>
      <c r="BB58" s="59">
        <v>10.5</v>
      </c>
      <c r="BC58" s="62">
        <v>1.0461089611053467</v>
      </c>
      <c r="BD58" s="63">
        <v>1.0180505514144897</v>
      </c>
    </row>
    <row r="59" spans="1:56" x14ac:dyDescent="0.25">
      <c r="A59" s="47">
        <v>44593</v>
      </c>
      <c r="B59" s="48">
        <v>219</v>
      </c>
      <c r="C59" s="49">
        <v>723</v>
      </c>
      <c r="D59" s="50">
        <v>2.6910669803619385</v>
      </c>
      <c r="E59" s="49">
        <v>295</v>
      </c>
      <c r="F59" s="49">
        <v>306</v>
      </c>
      <c r="G59" s="49">
        <v>1363</v>
      </c>
      <c r="H59" s="51">
        <v>110241393.3125</v>
      </c>
      <c r="I59" s="52">
        <v>503385.35759132419</v>
      </c>
      <c r="J59" s="53">
        <v>459806</v>
      </c>
      <c r="K59" s="54">
        <v>60.516129032258064</v>
      </c>
      <c r="L59" s="54">
        <v>1</v>
      </c>
      <c r="M59" s="55">
        <v>1.0263305902481079</v>
      </c>
      <c r="N59" s="55">
        <v>1.0065550804138184</v>
      </c>
      <c r="O59" s="55">
        <v>1.0394006967544556</v>
      </c>
      <c r="P59" s="56">
        <v>1.0181510448455811</v>
      </c>
      <c r="Q59" s="52">
        <v>526257.76581950206</v>
      </c>
      <c r="R59" s="53">
        <v>490649</v>
      </c>
      <c r="S59" s="54">
        <v>44.647302904564313</v>
      </c>
      <c r="T59" s="54">
        <v>0</v>
      </c>
      <c r="U59" s="55">
        <v>1.0409896373748779</v>
      </c>
      <c r="V59" s="56">
        <v>1</v>
      </c>
      <c r="W59" s="53">
        <v>516351.4745762712</v>
      </c>
      <c r="X59" s="53">
        <v>489523</v>
      </c>
      <c r="Y59" s="52">
        <v>496858.5130718954</v>
      </c>
      <c r="Z59" s="53">
        <v>470925</v>
      </c>
      <c r="AA59" s="54">
        <v>71.650326797385617</v>
      </c>
      <c r="AB59" s="54">
        <v>15</v>
      </c>
      <c r="AC59" s="55">
        <v>1.0464203357696533</v>
      </c>
      <c r="AD59" s="56">
        <v>1.0223634243011475</v>
      </c>
      <c r="AE59" s="52">
        <v>581739.50559427729</v>
      </c>
      <c r="AF59" s="53">
        <v>550000</v>
      </c>
      <c r="AG59" s="54">
        <v>37.901687454145268</v>
      </c>
      <c r="AH59" s="54">
        <v>0</v>
      </c>
      <c r="AI59" s="55">
        <v>1.0116143226623535</v>
      </c>
      <c r="AJ59" s="56">
        <v>1</v>
      </c>
      <c r="AK59" s="57">
        <v>421</v>
      </c>
      <c r="AL59" s="58">
        <v>207633496.53125</v>
      </c>
      <c r="AM59" s="59">
        <v>584</v>
      </c>
      <c r="AN59" s="60">
        <v>544</v>
      </c>
      <c r="AO59" s="61">
        <v>493191.20316211402</v>
      </c>
      <c r="AP59" s="58">
        <v>444683</v>
      </c>
      <c r="AQ59" s="59">
        <v>52.705035971223019</v>
      </c>
      <c r="AR59" s="59">
        <v>2</v>
      </c>
      <c r="AS59" s="62">
        <v>1.0290148258209229</v>
      </c>
      <c r="AT59" s="62">
        <v>1.0092453956604004</v>
      </c>
      <c r="AU59" s="62">
        <v>1.0443669557571411</v>
      </c>
      <c r="AV59" s="63">
        <v>1.0196079015731812</v>
      </c>
      <c r="AW59" s="58">
        <v>522629.31774400687</v>
      </c>
      <c r="AX59" s="58">
        <v>482355</v>
      </c>
      <c r="AY59" s="61">
        <v>518322.18290441175</v>
      </c>
      <c r="AZ59" s="58">
        <v>470400</v>
      </c>
      <c r="BA59" s="59">
        <v>77.773897058823536</v>
      </c>
      <c r="BB59" s="59">
        <v>14</v>
      </c>
      <c r="BC59" s="62">
        <v>1.0450239181518555</v>
      </c>
      <c r="BD59" s="63">
        <v>1.0218582153320313</v>
      </c>
    </row>
    <row r="60" spans="1:56" x14ac:dyDescent="0.25">
      <c r="A60" s="47">
        <v>44562</v>
      </c>
      <c r="B60" s="48">
        <v>202</v>
      </c>
      <c r="C60" s="49">
        <v>731</v>
      </c>
      <c r="D60" s="50">
        <v>2.7233779430389404</v>
      </c>
      <c r="E60" s="49">
        <v>289</v>
      </c>
      <c r="F60" s="49">
        <v>238</v>
      </c>
      <c r="G60" s="49">
        <v>1308</v>
      </c>
      <c r="H60" s="51">
        <v>97392103.21875</v>
      </c>
      <c r="I60" s="52">
        <v>482139.12484529702</v>
      </c>
      <c r="J60" s="53">
        <v>429757.5</v>
      </c>
      <c r="K60" s="54">
        <v>44.23</v>
      </c>
      <c r="L60" s="54">
        <v>2</v>
      </c>
      <c r="M60" s="55">
        <v>1.0319250822067261</v>
      </c>
      <c r="N60" s="55">
        <v>1.0134706497192383</v>
      </c>
      <c r="O60" s="55">
        <v>1.0497512817382813</v>
      </c>
      <c r="P60" s="56">
        <v>1.0225361585617065</v>
      </c>
      <c r="Q60" s="52">
        <v>520000.74384404923</v>
      </c>
      <c r="R60" s="53">
        <v>486152</v>
      </c>
      <c r="S60" s="54">
        <v>40.854993160054718</v>
      </c>
      <c r="T60" s="54">
        <v>0</v>
      </c>
      <c r="U60" s="55">
        <v>1.0384817123413086</v>
      </c>
      <c r="V60" s="56">
        <v>1</v>
      </c>
      <c r="W60" s="53">
        <v>529037.49675605539</v>
      </c>
      <c r="X60" s="53">
        <v>469900</v>
      </c>
      <c r="Y60" s="52">
        <v>545918.32983193279</v>
      </c>
      <c r="Z60" s="53">
        <v>463672</v>
      </c>
      <c r="AA60" s="54">
        <v>85.647058823529406</v>
      </c>
      <c r="AB60" s="54">
        <v>13.5</v>
      </c>
      <c r="AC60" s="55">
        <v>1.0432286262512207</v>
      </c>
      <c r="AD60" s="56">
        <v>1.0204620361328125</v>
      </c>
      <c r="AE60" s="52">
        <v>584901.91293960239</v>
      </c>
      <c r="AF60" s="53">
        <v>550736.5</v>
      </c>
      <c r="AG60" s="54">
        <v>34.350917431192663</v>
      </c>
      <c r="AH60" s="54">
        <v>0</v>
      </c>
      <c r="AI60" s="55">
        <v>1.0097126960754395</v>
      </c>
      <c r="AJ60" s="56">
        <v>1</v>
      </c>
      <c r="AK60" s="57">
        <v>202</v>
      </c>
      <c r="AL60" s="58">
        <v>97392103.21875</v>
      </c>
      <c r="AM60" s="59">
        <v>289</v>
      </c>
      <c r="AN60" s="60">
        <v>238</v>
      </c>
      <c r="AO60" s="61">
        <v>482139.12484529702</v>
      </c>
      <c r="AP60" s="58">
        <v>429757.5</v>
      </c>
      <c r="AQ60" s="59">
        <v>44.23</v>
      </c>
      <c r="AR60" s="59">
        <v>2</v>
      </c>
      <c r="AS60" s="62">
        <v>1.0319250822067261</v>
      </c>
      <c r="AT60" s="62">
        <v>1.0134706497192383</v>
      </c>
      <c r="AU60" s="62">
        <v>1.0497512817382813</v>
      </c>
      <c r="AV60" s="63">
        <v>1.0225361585617065</v>
      </c>
      <c r="AW60" s="58">
        <v>529037.49675605539</v>
      </c>
      <c r="AX60" s="58">
        <v>469900</v>
      </c>
      <c r="AY60" s="61">
        <v>545918.32983193279</v>
      </c>
      <c r="AZ60" s="58">
        <v>463672</v>
      </c>
      <c r="BA60" s="59">
        <v>85.647058823529406</v>
      </c>
      <c r="BB60" s="59">
        <v>13.5</v>
      </c>
      <c r="BC60" s="62">
        <v>1.0432286262512207</v>
      </c>
      <c r="BD60" s="63">
        <v>1.0204620361328125</v>
      </c>
    </row>
    <row r="61" spans="1:56" x14ac:dyDescent="0.25">
      <c r="A61" s="47">
        <v>44531</v>
      </c>
      <c r="B61" s="48">
        <v>300</v>
      </c>
      <c r="C61" s="49">
        <v>714</v>
      </c>
      <c r="D61" s="50">
        <v>2.6485316753387451</v>
      </c>
      <c r="E61" s="49">
        <v>223</v>
      </c>
      <c r="F61" s="49">
        <v>220</v>
      </c>
      <c r="G61" s="49">
        <v>1272</v>
      </c>
      <c r="H61" s="51">
        <v>148783818.28125</v>
      </c>
      <c r="I61" s="52">
        <v>495946.06093749998</v>
      </c>
      <c r="J61" s="53">
        <v>435709.5</v>
      </c>
      <c r="K61" s="54">
        <v>50.74</v>
      </c>
      <c r="L61" s="54">
        <v>1</v>
      </c>
      <c r="M61" s="55">
        <v>1.0308821201324463</v>
      </c>
      <c r="N61" s="55">
        <v>1.0022133588790894</v>
      </c>
      <c r="O61" s="55">
        <v>1.0529235601425171</v>
      </c>
      <c r="P61" s="56">
        <v>1.0218591690063477</v>
      </c>
      <c r="Q61" s="52">
        <v>512262.06687675067</v>
      </c>
      <c r="R61" s="53">
        <v>469900</v>
      </c>
      <c r="S61" s="54">
        <v>41.885154061624647</v>
      </c>
      <c r="T61" s="54">
        <v>0</v>
      </c>
      <c r="U61" s="55">
        <v>1.0319392681121826</v>
      </c>
      <c r="V61" s="56">
        <v>1</v>
      </c>
      <c r="W61" s="53">
        <v>531611.21300448431</v>
      </c>
      <c r="X61" s="53">
        <v>499950</v>
      </c>
      <c r="Y61" s="52">
        <v>541274.16818181821</v>
      </c>
      <c r="Z61" s="53">
        <v>519475</v>
      </c>
      <c r="AA61" s="54">
        <v>59.625570776255707</v>
      </c>
      <c r="AB61" s="54">
        <v>9</v>
      </c>
      <c r="AC61" s="55">
        <v>1.0469756126403809</v>
      </c>
      <c r="AD61" s="56">
        <v>1.01822829246521</v>
      </c>
      <c r="AE61" s="52">
        <v>578966.14986242133</v>
      </c>
      <c r="AF61" s="53">
        <v>548785</v>
      </c>
      <c r="AG61" s="54">
        <v>27.288522012578618</v>
      </c>
      <c r="AH61" s="54">
        <v>0</v>
      </c>
      <c r="AI61" s="55">
        <v>1.0095130205154419</v>
      </c>
      <c r="AJ61" s="56">
        <v>1</v>
      </c>
      <c r="AK61" s="57">
        <v>3235</v>
      </c>
      <c r="AL61" s="58">
        <v>1517421486.25</v>
      </c>
      <c r="AM61" s="59">
        <v>3629</v>
      </c>
      <c r="AN61" s="60">
        <v>3311</v>
      </c>
      <c r="AO61" s="61">
        <v>469063.82882534777</v>
      </c>
      <c r="AP61" s="58">
        <v>415345</v>
      </c>
      <c r="AQ61" s="59">
        <v>63.444444444444443</v>
      </c>
      <c r="AR61" s="59">
        <v>7</v>
      </c>
      <c r="AS61" s="62">
        <v>1.0241025686264038</v>
      </c>
      <c r="AT61" s="62">
        <v>1.0008029937744141</v>
      </c>
      <c r="AU61" s="62">
        <v>1.0365506410598755</v>
      </c>
      <c r="AV61" s="63">
        <v>1.0135040283203125</v>
      </c>
      <c r="AW61" s="58">
        <v>500117.24644259922</v>
      </c>
      <c r="AX61" s="58">
        <v>444975</v>
      </c>
      <c r="AY61" s="61">
        <v>484075.92204493959</v>
      </c>
      <c r="AZ61" s="58">
        <v>425405</v>
      </c>
      <c r="BA61" s="59">
        <v>60.327388149939537</v>
      </c>
      <c r="BB61" s="59">
        <v>4</v>
      </c>
      <c r="BC61" s="62">
        <v>1.0478962659835815</v>
      </c>
      <c r="BD61" s="63">
        <v>1.0172473192214966</v>
      </c>
    </row>
    <row r="62" spans="1:56" x14ac:dyDescent="0.25">
      <c r="A62" s="47">
        <v>44501</v>
      </c>
      <c r="B62" s="48">
        <v>251</v>
      </c>
      <c r="C62" s="49">
        <v>773</v>
      </c>
      <c r="D62" s="50">
        <v>2.863847017288208</v>
      </c>
      <c r="E62" s="49">
        <v>203</v>
      </c>
      <c r="F62" s="49">
        <v>189</v>
      </c>
      <c r="G62" s="49">
        <v>1346</v>
      </c>
      <c r="H62" s="51">
        <v>127251668.46875</v>
      </c>
      <c r="I62" s="52">
        <v>506978.75883964141</v>
      </c>
      <c r="J62" s="53">
        <v>443500</v>
      </c>
      <c r="K62" s="54">
        <v>43.148000000000003</v>
      </c>
      <c r="L62" s="54">
        <v>0</v>
      </c>
      <c r="M62" s="55">
        <v>1.0376671552658081</v>
      </c>
      <c r="N62" s="55">
        <v>1.0051389932632446</v>
      </c>
      <c r="O62" s="55">
        <v>1.0536479949951172</v>
      </c>
      <c r="P62" s="56">
        <v>1.026115894317627</v>
      </c>
      <c r="Q62" s="52">
        <v>513311.91292043985</v>
      </c>
      <c r="R62" s="53">
        <v>474900</v>
      </c>
      <c r="S62" s="54">
        <v>38.90556274256145</v>
      </c>
      <c r="T62" s="54">
        <v>0</v>
      </c>
      <c r="U62" s="55">
        <v>1.0318677425384521</v>
      </c>
      <c r="V62" s="56">
        <v>1</v>
      </c>
      <c r="W62" s="53">
        <v>531184.04926108371</v>
      </c>
      <c r="X62" s="53">
        <v>489900</v>
      </c>
      <c r="Y62" s="52">
        <v>483863.33862433862</v>
      </c>
      <c r="Z62" s="53">
        <v>454025</v>
      </c>
      <c r="AA62" s="54">
        <v>63.195767195767196</v>
      </c>
      <c r="AB62" s="54">
        <v>9</v>
      </c>
      <c r="AC62" s="55">
        <v>1.0541844367980957</v>
      </c>
      <c r="AD62" s="56">
        <v>1.0108219385147095</v>
      </c>
      <c r="AE62" s="52">
        <v>559353.03528974741</v>
      </c>
      <c r="AF62" s="53">
        <v>525000</v>
      </c>
      <c r="AG62" s="54">
        <v>26.650817236255573</v>
      </c>
      <c r="AH62" s="54">
        <v>0</v>
      </c>
      <c r="AI62" s="55">
        <v>1.0088391304016113</v>
      </c>
      <c r="AJ62" s="56">
        <v>1</v>
      </c>
      <c r="AK62" s="57">
        <v>2935</v>
      </c>
      <c r="AL62" s="58">
        <v>1368637667.96875</v>
      </c>
      <c r="AM62" s="59">
        <v>3406</v>
      </c>
      <c r="AN62" s="60">
        <v>3091</v>
      </c>
      <c r="AO62" s="61">
        <v>466316.07085817715</v>
      </c>
      <c r="AP62" s="58">
        <v>414226</v>
      </c>
      <c r="AQ62" s="59">
        <v>64.744796997611743</v>
      </c>
      <c r="AR62" s="59">
        <v>8</v>
      </c>
      <c r="AS62" s="62">
        <v>1.0234091281890869</v>
      </c>
      <c r="AT62" s="62">
        <v>1.0005884170532227</v>
      </c>
      <c r="AU62" s="62">
        <v>1.0348696708679199</v>
      </c>
      <c r="AV62" s="63">
        <v>1.0125256776809692</v>
      </c>
      <c r="AW62" s="58">
        <v>498054.64598935388</v>
      </c>
      <c r="AX62" s="58">
        <v>440000</v>
      </c>
      <c r="AY62" s="61">
        <v>480003.55500606797</v>
      </c>
      <c r="AZ62" s="58">
        <v>421194.5</v>
      </c>
      <c r="BA62" s="59">
        <v>60.377144707024925</v>
      </c>
      <c r="BB62" s="59">
        <v>3</v>
      </c>
      <c r="BC62" s="62">
        <v>1.0479621887207031</v>
      </c>
      <c r="BD62" s="63">
        <v>1.0170919895172119</v>
      </c>
    </row>
    <row r="63" spans="1:56" x14ac:dyDescent="0.25">
      <c r="A63" s="47">
        <v>44470</v>
      </c>
      <c r="B63" s="48">
        <v>242</v>
      </c>
      <c r="C63" s="49">
        <v>798</v>
      </c>
      <c r="D63" s="50">
        <v>2.9365224838256836</v>
      </c>
      <c r="E63" s="49">
        <v>337</v>
      </c>
      <c r="F63" s="49">
        <v>263</v>
      </c>
      <c r="G63" s="49">
        <v>1405</v>
      </c>
      <c r="H63" s="51">
        <v>122633622.375</v>
      </c>
      <c r="I63" s="52">
        <v>506750.50568181818</v>
      </c>
      <c r="J63" s="53">
        <v>442200</v>
      </c>
      <c r="K63" s="54">
        <v>38.057851239669418</v>
      </c>
      <c r="L63" s="54">
        <v>1</v>
      </c>
      <c r="M63" s="55">
        <v>1.0310300588607788</v>
      </c>
      <c r="N63" s="55">
        <v>1.0030722618103027</v>
      </c>
      <c r="O63" s="55">
        <v>1.0442014932632446</v>
      </c>
      <c r="P63" s="56">
        <v>1.0170377492904663</v>
      </c>
      <c r="Q63" s="52">
        <v>508515.70300751878</v>
      </c>
      <c r="R63" s="53">
        <v>473449.5</v>
      </c>
      <c r="S63" s="54">
        <v>34.065162907268167</v>
      </c>
      <c r="T63" s="54">
        <v>0</v>
      </c>
      <c r="U63" s="55">
        <v>1.033517599105835</v>
      </c>
      <c r="V63" s="56">
        <v>1</v>
      </c>
      <c r="W63" s="53">
        <v>473996.70326409495</v>
      </c>
      <c r="X63" s="53">
        <v>410120</v>
      </c>
      <c r="Y63" s="52">
        <v>485228.83269961976</v>
      </c>
      <c r="Z63" s="53">
        <v>421584</v>
      </c>
      <c r="AA63" s="54">
        <v>42.079847908745251</v>
      </c>
      <c r="AB63" s="54">
        <v>1</v>
      </c>
      <c r="AC63" s="55">
        <v>1.0548133850097656</v>
      </c>
      <c r="AD63" s="56">
        <v>1.0181007385253906</v>
      </c>
      <c r="AE63" s="52">
        <v>557265.11814946623</v>
      </c>
      <c r="AF63" s="53">
        <v>514875</v>
      </c>
      <c r="AG63" s="54">
        <v>24.859074733096087</v>
      </c>
      <c r="AH63" s="54">
        <v>0</v>
      </c>
      <c r="AI63" s="55">
        <v>1.0079977512359619</v>
      </c>
      <c r="AJ63" s="56">
        <v>1</v>
      </c>
      <c r="AK63" s="57">
        <v>2684</v>
      </c>
      <c r="AL63" s="58">
        <v>1241385999.5</v>
      </c>
      <c r="AM63" s="59">
        <v>3203</v>
      </c>
      <c r="AN63" s="60">
        <v>2902</v>
      </c>
      <c r="AO63" s="61">
        <v>462513.41263040237</v>
      </c>
      <c r="AP63" s="58">
        <v>411561.5</v>
      </c>
      <c r="AQ63" s="59">
        <v>66.758672137262209</v>
      </c>
      <c r="AR63" s="59">
        <v>10</v>
      </c>
      <c r="AS63" s="62">
        <v>1.0220805406570435</v>
      </c>
      <c r="AT63" s="62">
        <v>1.000218391418457</v>
      </c>
      <c r="AU63" s="62">
        <v>1.0331281423568726</v>
      </c>
      <c r="AV63" s="63">
        <v>1.0119719505310059</v>
      </c>
      <c r="AW63" s="58">
        <v>495954.31217793567</v>
      </c>
      <c r="AX63" s="58">
        <v>436806</v>
      </c>
      <c r="AY63" s="61">
        <v>479752.09030291281</v>
      </c>
      <c r="AZ63" s="58">
        <v>419900</v>
      </c>
      <c r="BA63" s="59">
        <v>60.193448275862067</v>
      </c>
      <c r="BB63" s="59">
        <v>3</v>
      </c>
      <c r="BC63" s="62">
        <v>1.0475547313690186</v>
      </c>
      <c r="BD63" s="63">
        <v>1.0174531936645508</v>
      </c>
    </row>
    <row r="64" spans="1:56" x14ac:dyDescent="0.25">
      <c r="A64" s="47">
        <v>44440</v>
      </c>
      <c r="B64" s="48">
        <v>224</v>
      </c>
      <c r="C64" s="49">
        <v>750</v>
      </c>
      <c r="D64" s="50">
        <v>2.7018911838531494</v>
      </c>
      <c r="E64" s="49">
        <v>336</v>
      </c>
      <c r="F64" s="49">
        <v>256</v>
      </c>
      <c r="G64" s="49">
        <v>1382</v>
      </c>
      <c r="H64" s="51">
        <v>107309353.4375</v>
      </c>
      <c r="I64" s="52">
        <v>479059.61356026784</v>
      </c>
      <c r="J64" s="53">
        <v>436995</v>
      </c>
      <c r="K64" s="54">
        <v>35.869955156950674</v>
      </c>
      <c r="L64" s="54">
        <v>1</v>
      </c>
      <c r="M64" s="55">
        <v>1.0262100696563721</v>
      </c>
      <c r="N64" s="55">
        <v>1.0084898471832275</v>
      </c>
      <c r="O64" s="55">
        <v>1.04384446144104</v>
      </c>
      <c r="P64" s="56">
        <v>1.0243421792984009</v>
      </c>
      <c r="Q64" s="52">
        <v>513715.60399999999</v>
      </c>
      <c r="R64" s="53">
        <v>473449.5</v>
      </c>
      <c r="S64" s="54">
        <v>32.574666666666666</v>
      </c>
      <c r="T64" s="54">
        <v>0</v>
      </c>
      <c r="U64" s="55">
        <v>1.0356110334396362</v>
      </c>
      <c r="V64" s="56">
        <v>1</v>
      </c>
      <c r="W64" s="53">
        <v>508506.72321428574</v>
      </c>
      <c r="X64" s="53">
        <v>447700</v>
      </c>
      <c r="Y64" s="52">
        <v>489889.82421875</v>
      </c>
      <c r="Z64" s="53">
        <v>414747.5</v>
      </c>
      <c r="AA64" s="54">
        <v>38.765625</v>
      </c>
      <c r="AB64" s="54">
        <v>0</v>
      </c>
      <c r="AC64" s="55">
        <v>1.0441274642944336</v>
      </c>
      <c r="AD64" s="56">
        <v>1.0105855464935303</v>
      </c>
      <c r="AE64" s="52">
        <v>560219.19247467443</v>
      </c>
      <c r="AF64" s="53">
        <v>523205</v>
      </c>
      <c r="AG64" s="54">
        <v>23.99204052098408</v>
      </c>
      <c r="AH64" s="54">
        <v>0</v>
      </c>
      <c r="AI64" s="55">
        <v>1.0087786912918091</v>
      </c>
      <c r="AJ64" s="56">
        <v>1</v>
      </c>
      <c r="AK64" s="57">
        <v>2442</v>
      </c>
      <c r="AL64" s="58">
        <v>1118752377.125</v>
      </c>
      <c r="AM64" s="59">
        <v>2866</v>
      </c>
      <c r="AN64" s="60">
        <v>2639</v>
      </c>
      <c r="AO64" s="61">
        <v>458129.55656224408</v>
      </c>
      <c r="AP64" s="58">
        <v>409309.5</v>
      </c>
      <c r="AQ64" s="59">
        <v>69.606396063960645</v>
      </c>
      <c r="AR64" s="59">
        <v>11</v>
      </c>
      <c r="AS64" s="62">
        <v>1.021193265914917</v>
      </c>
      <c r="AT64" s="62">
        <v>1.0001282691955566</v>
      </c>
      <c r="AU64" s="62">
        <v>1.0320361852645874</v>
      </c>
      <c r="AV64" s="63">
        <v>1.0113413333892822</v>
      </c>
      <c r="AW64" s="58">
        <v>498537.10945680627</v>
      </c>
      <c r="AX64" s="58">
        <v>439950</v>
      </c>
      <c r="AY64" s="61">
        <v>479206.07694039046</v>
      </c>
      <c r="AZ64" s="58">
        <v>419900</v>
      </c>
      <c r="BA64" s="59">
        <v>62</v>
      </c>
      <c r="BB64" s="59">
        <v>4</v>
      </c>
      <c r="BC64" s="62">
        <v>1.0468330383300781</v>
      </c>
      <c r="BD64" s="63">
        <v>1.0173101425170898</v>
      </c>
    </row>
    <row r="65" spans="1:56" x14ac:dyDescent="0.25">
      <c r="A65" s="47">
        <v>44409</v>
      </c>
      <c r="B65" s="48">
        <v>250</v>
      </c>
      <c r="C65" s="49">
        <v>694</v>
      </c>
      <c r="D65" s="50">
        <v>2.4537417888641357</v>
      </c>
      <c r="E65" s="49">
        <v>272</v>
      </c>
      <c r="F65" s="49">
        <v>188</v>
      </c>
      <c r="G65" s="49">
        <v>1374</v>
      </c>
      <c r="H65" s="51">
        <v>112451908.90625</v>
      </c>
      <c r="I65" s="52">
        <v>449807.635625</v>
      </c>
      <c r="J65" s="53">
        <v>410000</v>
      </c>
      <c r="K65" s="54">
        <v>48.612000000000002</v>
      </c>
      <c r="L65" s="54">
        <v>3.5</v>
      </c>
      <c r="M65" s="55">
        <v>1.0266551971435547</v>
      </c>
      <c r="N65" s="55">
        <v>1.0052380561828613</v>
      </c>
      <c r="O65" s="55">
        <v>1.0422401428222656</v>
      </c>
      <c r="P65" s="56">
        <v>1.0204790830612183</v>
      </c>
      <c r="Q65" s="52">
        <v>514828.67002881842</v>
      </c>
      <c r="R65" s="53">
        <v>472627</v>
      </c>
      <c r="S65" s="54">
        <v>30.206051873198849</v>
      </c>
      <c r="T65" s="54">
        <v>0</v>
      </c>
      <c r="U65" s="55">
        <v>1.0356770753860474</v>
      </c>
      <c r="V65" s="56">
        <v>1</v>
      </c>
      <c r="W65" s="53">
        <v>513653.0992647059</v>
      </c>
      <c r="X65" s="53">
        <v>449925</v>
      </c>
      <c r="Y65" s="52">
        <v>493629.52127659577</v>
      </c>
      <c r="Z65" s="53">
        <v>425746.5</v>
      </c>
      <c r="AA65" s="54">
        <v>51.909574468085104</v>
      </c>
      <c r="AB65" s="54">
        <v>2</v>
      </c>
      <c r="AC65" s="55">
        <v>1.0551462173461914</v>
      </c>
      <c r="AD65" s="56">
        <v>1.0242856740951538</v>
      </c>
      <c r="AE65" s="52">
        <v>554812.54949053854</v>
      </c>
      <c r="AF65" s="53">
        <v>518449.5</v>
      </c>
      <c r="AG65" s="54">
        <v>23.208879184861718</v>
      </c>
      <c r="AH65" s="54">
        <v>0</v>
      </c>
      <c r="AI65" s="55">
        <v>1.0092654228210449</v>
      </c>
      <c r="AJ65" s="56">
        <v>1</v>
      </c>
      <c r="AK65" s="57">
        <v>2218</v>
      </c>
      <c r="AL65" s="58">
        <v>1011443023.6875</v>
      </c>
      <c r="AM65" s="59">
        <v>2530</v>
      </c>
      <c r="AN65" s="60">
        <v>2383</v>
      </c>
      <c r="AO65" s="61">
        <v>456015.79066163208</v>
      </c>
      <c r="AP65" s="58">
        <v>404037.5</v>
      </c>
      <c r="AQ65" s="59">
        <v>73.00135379061372</v>
      </c>
      <c r="AR65" s="59">
        <v>13</v>
      </c>
      <c r="AS65" s="62">
        <v>1.0206863880157471</v>
      </c>
      <c r="AT65" s="62">
        <v>1</v>
      </c>
      <c r="AU65" s="62">
        <v>1.0308452844619751</v>
      </c>
      <c r="AV65" s="63">
        <v>1.010312557220459</v>
      </c>
      <c r="AW65" s="58">
        <v>497212.55816281139</v>
      </c>
      <c r="AX65" s="58">
        <v>439064</v>
      </c>
      <c r="AY65" s="61">
        <v>478057.86564599077</v>
      </c>
      <c r="AZ65" s="58">
        <v>419925</v>
      </c>
      <c r="BA65" s="59">
        <v>64.49811003779925</v>
      </c>
      <c r="BB65" s="59">
        <v>5</v>
      </c>
      <c r="BC65" s="62">
        <v>1.0471253395080566</v>
      </c>
      <c r="BD65" s="63">
        <v>1.0178602933883667</v>
      </c>
    </row>
    <row r="66" spans="1:56" x14ac:dyDescent="0.25">
      <c r="A66" s="47">
        <v>44378</v>
      </c>
      <c r="B66" s="48">
        <v>284</v>
      </c>
      <c r="C66" s="49">
        <v>642</v>
      </c>
      <c r="D66" s="50">
        <v>2.2208127975463867</v>
      </c>
      <c r="E66" s="49">
        <v>233</v>
      </c>
      <c r="F66" s="49">
        <v>188</v>
      </c>
      <c r="G66" s="49">
        <v>1418</v>
      </c>
      <c r="H66" s="51">
        <v>125920433.9375</v>
      </c>
      <c r="I66" s="52">
        <v>443381.8096390845</v>
      </c>
      <c r="J66" s="53">
        <v>418799</v>
      </c>
      <c r="K66" s="54">
        <v>54.314487632508836</v>
      </c>
      <c r="L66" s="54">
        <v>4</v>
      </c>
      <c r="M66" s="55">
        <v>1.0210254192352295</v>
      </c>
      <c r="N66" s="55">
        <v>1.0012190341949463</v>
      </c>
      <c r="O66" s="55">
        <v>1.0343197584152222</v>
      </c>
      <c r="P66" s="56">
        <v>1.0105190277099609</v>
      </c>
      <c r="Q66" s="52">
        <v>513559.95015576325</v>
      </c>
      <c r="R66" s="53">
        <v>474458</v>
      </c>
      <c r="S66" s="54">
        <v>34.96105919003115</v>
      </c>
      <c r="T66" s="54">
        <v>0</v>
      </c>
      <c r="U66" s="55">
        <v>1.0388327836990356</v>
      </c>
      <c r="V66" s="56">
        <v>1</v>
      </c>
      <c r="W66" s="53">
        <v>523424.93991416309</v>
      </c>
      <c r="X66" s="53">
        <v>449500</v>
      </c>
      <c r="Y66" s="52">
        <v>528898.55614973267</v>
      </c>
      <c r="Z66" s="53">
        <v>445900</v>
      </c>
      <c r="AA66" s="54">
        <v>43.614973262032088</v>
      </c>
      <c r="AB66" s="54">
        <v>1</v>
      </c>
      <c r="AC66" s="55">
        <v>1.0542495250701904</v>
      </c>
      <c r="AD66" s="56">
        <v>1.019974946975708</v>
      </c>
      <c r="AE66" s="52">
        <v>547006.47847565275</v>
      </c>
      <c r="AF66" s="53">
        <v>503000</v>
      </c>
      <c r="AG66" s="54">
        <v>21.973201692524682</v>
      </c>
      <c r="AH66" s="54">
        <v>0</v>
      </c>
      <c r="AI66" s="55">
        <v>1.0083881616592407</v>
      </c>
      <c r="AJ66" s="56">
        <v>1</v>
      </c>
      <c r="AK66" s="57">
        <v>1968</v>
      </c>
      <c r="AL66" s="58">
        <v>898991114.78125</v>
      </c>
      <c r="AM66" s="59">
        <v>2258</v>
      </c>
      <c r="AN66" s="60">
        <v>2195</v>
      </c>
      <c r="AO66" s="61">
        <v>456804.42824250506</v>
      </c>
      <c r="AP66" s="58">
        <v>403450</v>
      </c>
      <c r="AQ66" s="59">
        <v>76.102746693794501</v>
      </c>
      <c r="AR66" s="59">
        <v>15</v>
      </c>
      <c r="AS66" s="62">
        <v>1.0199311971664429</v>
      </c>
      <c r="AT66" s="62">
        <v>1</v>
      </c>
      <c r="AU66" s="62">
        <v>1.0294057130813599</v>
      </c>
      <c r="AV66" s="63">
        <v>1.0096689462661743</v>
      </c>
      <c r="AW66" s="58">
        <v>495231.24350631371</v>
      </c>
      <c r="AX66" s="58">
        <v>435900</v>
      </c>
      <c r="AY66" s="61">
        <v>476723.55787089793</v>
      </c>
      <c r="AZ66" s="58">
        <v>419900</v>
      </c>
      <c r="BA66" s="59">
        <v>65.577291381668942</v>
      </c>
      <c r="BB66" s="59">
        <v>6</v>
      </c>
      <c r="BC66" s="62">
        <v>1.0464379787445068</v>
      </c>
      <c r="BD66" s="63">
        <v>1.0174531936645508</v>
      </c>
    </row>
    <row r="67" spans="1:56" x14ac:dyDescent="0.25">
      <c r="A67" s="47">
        <v>44348</v>
      </c>
      <c r="B67" s="48">
        <v>279</v>
      </c>
      <c r="C67" s="49">
        <v>613</v>
      </c>
      <c r="D67" s="50">
        <v>2.0639729499816895</v>
      </c>
      <c r="E67" s="49">
        <v>264</v>
      </c>
      <c r="F67" s="49">
        <v>216</v>
      </c>
      <c r="G67" s="49">
        <v>1533</v>
      </c>
      <c r="H67" s="51">
        <v>130373521.875</v>
      </c>
      <c r="I67" s="52">
        <v>467288.60887096776</v>
      </c>
      <c r="J67" s="53">
        <v>406850</v>
      </c>
      <c r="K67" s="54">
        <v>76.345323741007192</v>
      </c>
      <c r="L67" s="54">
        <v>10</v>
      </c>
      <c r="M67" s="55">
        <v>1.0224300622940063</v>
      </c>
      <c r="N67" s="55">
        <v>1.0034921169281006</v>
      </c>
      <c r="O67" s="55">
        <v>1.0402406454086304</v>
      </c>
      <c r="P67" s="56">
        <v>1.0190041065216064</v>
      </c>
      <c r="Q67" s="52">
        <v>510933.15359477123</v>
      </c>
      <c r="R67" s="53">
        <v>469461.5</v>
      </c>
      <c r="S67" s="54">
        <v>33.378466557911906</v>
      </c>
      <c r="T67" s="54">
        <v>0</v>
      </c>
      <c r="U67" s="55">
        <v>1.035375714302063</v>
      </c>
      <c r="V67" s="56">
        <v>1</v>
      </c>
      <c r="W67" s="53">
        <v>494511.06463878328</v>
      </c>
      <c r="X67" s="53">
        <v>425725</v>
      </c>
      <c r="Y67" s="52">
        <v>477033.37037037039</v>
      </c>
      <c r="Z67" s="53">
        <v>416958</v>
      </c>
      <c r="AA67" s="54">
        <v>58.152777777777779</v>
      </c>
      <c r="AB67" s="54">
        <v>8.5</v>
      </c>
      <c r="AC67" s="55">
        <v>1.0468132495880127</v>
      </c>
      <c r="AD67" s="56">
        <v>1.0130288600921631</v>
      </c>
      <c r="AE67" s="52">
        <v>532610.04240052181</v>
      </c>
      <c r="AF67" s="53">
        <v>489900</v>
      </c>
      <c r="AG67" s="54">
        <v>25.68232224396608</v>
      </c>
      <c r="AH67" s="54">
        <v>0</v>
      </c>
      <c r="AI67" s="55">
        <v>1.0086796283721924</v>
      </c>
      <c r="AJ67" s="56">
        <v>1</v>
      </c>
      <c r="AK67" s="57">
        <v>1684</v>
      </c>
      <c r="AL67" s="58">
        <v>773070680.84375</v>
      </c>
      <c r="AM67" s="59">
        <v>2025</v>
      </c>
      <c r="AN67" s="60">
        <v>2007</v>
      </c>
      <c r="AO67" s="61">
        <v>459068.10026350949</v>
      </c>
      <c r="AP67" s="58">
        <v>400011.5</v>
      </c>
      <c r="AQ67" s="59">
        <v>79.766488413547236</v>
      </c>
      <c r="AR67" s="59">
        <v>17</v>
      </c>
      <c r="AS67" s="62">
        <v>1.0197466611862183</v>
      </c>
      <c r="AT67" s="62">
        <v>1</v>
      </c>
      <c r="AU67" s="62">
        <v>1.0285744667053223</v>
      </c>
      <c r="AV67" s="63">
        <v>1.009534478187561</v>
      </c>
      <c r="AW67" s="58">
        <v>491985.62529335474</v>
      </c>
      <c r="AX67" s="58">
        <v>434950</v>
      </c>
      <c r="AY67" s="61">
        <v>471862.21024850523</v>
      </c>
      <c r="AZ67" s="58">
        <v>416954</v>
      </c>
      <c r="BA67" s="59">
        <v>67.624626121635089</v>
      </c>
      <c r="BB67" s="59">
        <v>7</v>
      </c>
      <c r="BC67" s="62">
        <v>1.0457057952880859</v>
      </c>
      <c r="BD67" s="63">
        <v>1.0172473192214966</v>
      </c>
    </row>
    <row r="68" spans="1:56" x14ac:dyDescent="0.25">
      <c r="A68" s="47">
        <v>44317</v>
      </c>
      <c r="B68" s="48">
        <v>313</v>
      </c>
      <c r="C68" s="49">
        <v>602</v>
      </c>
      <c r="D68" s="50">
        <v>2.0049958229064941</v>
      </c>
      <c r="E68" s="49">
        <v>311</v>
      </c>
      <c r="F68" s="49">
        <v>223</v>
      </c>
      <c r="G68" s="49">
        <v>1573</v>
      </c>
      <c r="H68" s="51">
        <v>151219687.09375</v>
      </c>
      <c r="I68" s="52">
        <v>483129.99071485625</v>
      </c>
      <c r="J68" s="53">
        <v>419750</v>
      </c>
      <c r="K68" s="54">
        <v>74.623003194888184</v>
      </c>
      <c r="L68" s="54">
        <v>18</v>
      </c>
      <c r="M68" s="55">
        <v>1.0197715759277344</v>
      </c>
      <c r="N68" s="55">
        <v>1</v>
      </c>
      <c r="O68" s="55">
        <v>1.0316731929779053</v>
      </c>
      <c r="P68" s="56">
        <v>1.0142898559570313</v>
      </c>
      <c r="Q68" s="52">
        <v>504031.71428571426</v>
      </c>
      <c r="R68" s="53">
        <v>468148</v>
      </c>
      <c r="S68" s="54">
        <v>38.951827242524914</v>
      </c>
      <c r="T68" s="54">
        <v>0</v>
      </c>
      <c r="U68" s="55">
        <v>1.039839506149292</v>
      </c>
      <c r="V68" s="56">
        <v>1</v>
      </c>
      <c r="W68" s="53">
        <v>515521.32475884247</v>
      </c>
      <c r="X68" s="53">
        <v>445000</v>
      </c>
      <c r="Y68" s="52">
        <v>482315.88340807176</v>
      </c>
      <c r="Z68" s="53">
        <v>399950</v>
      </c>
      <c r="AA68" s="54">
        <v>57.297297297297298</v>
      </c>
      <c r="AB68" s="54">
        <v>2</v>
      </c>
      <c r="AC68" s="55">
        <v>1.0408434867858887</v>
      </c>
      <c r="AD68" s="56">
        <v>1.0077147483825684</v>
      </c>
      <c r="AE68" s="52">
        <v>521933.78226319136</v>
      </c>
      <c r="AF68" s="53">
        <v>481600</v>
      </c>
      <c r="AG68" s="54">
        <v>28.218690400508581</v>
      </c>
      <c r="AH68" s="54">
        <v>0</v>
      </c>
      <c r="AI68" s="55">
        <v>1.0087064504623413</v>
      </c>
      <c r="AJ68" s="56">
        <v>1</v>
      </c>
      <c r="AK68" s="57">
        <v>1405</v>
      </c>
      <c r="AL68" s="58">
        <v>642697158.96875</v>
      </c>
      <c r="AM68" s="59">
        <v>1761</v>
      </c>
      <c r="AN68" s="60">
        <v>1791</v>
      </c>
      <c r="AO68" s="61">
        <v>457435.70033362991</v>
      </c>
      <c r="AP68" s="58">
        <v>399950</v>
      </c>
      <c r="AQ68" s="59">
        <v>80.44341637010676</v>
      </c>
      <c r="AR68" s="59">
        <v>20</v>
      </c>
      <c r="AS68" s="62">
        <v>1.0192137956619263</v>
      </c>
      <c r="AT68" s="62">
        <v>1</v>
      </c>
      <c r="AU68" s="62">
        <v>1.0262595415115356</v>
      </c>
      <c r="AV68" s="63">
        <v>1.0080021619796753</v>
      </c>
      <c r="AW68" s="58">
        <v>491608.4585995173</v>
      </c>
      <c r="AX68" s="58">
        <v>435000</v>
      </c>
      <c r="AY68" s="61">
        <v>471238.55274637073</v>
      </c>
      <c r="AZ68" s="58">
        <v>416954</v>
      </c>
      <c r="BA68" s="59">
        <v>68.767597765363135</v>
      </c>
      <c r="BB68" s="59">
        <v>6.5</v>
      </c>
      <c r="BC68" s="62">
        <v>1.0455712080001831</v>
      </c>
      <c r="BD68" s="63">
        <v>1.0178602933883667</v>
      </c>
    </row>
    <row r="69" spans="1:56" x14ac:dyDescent="0.25">
      <c r="A69" s="47">
        <v>44287</v>
      </c>
      <c r="B69" s="48">
        <v>312</v>
      </c>
      <c r="C69" s="49">
        <v>566</v>
      </c>
      <c r="D69" s="50">
        <v>1.9202713966369629</v>
      </c>
      <c r="E69" s="49">
        <v>383</v>
      </c>
      <c r="F69" s="49">
        <v>349</v>
      </c>
      <c r="G69" s="49">
        <v>1661</v>
      </c>
      <c r="H69" s="51">
        <v>137997362.6875</v>
      </c>
      <c r="I69" s="52">
        <v>442299.23938301281</v>
      </c>
      <c r="J69" s="53">
        <v>403450</v>
      </c>
      <c r="K69" s="54">
        <v>75.727564102564102</v>
      </c>
      <c r="L69" s="54">
        <v>17</v>
      </c>
      <c r="M69" s="55">
        <v>1.0206586122512817</v>
      </c>
      <c r="N69" s="55">
        <v>1</v>
      </c>
      <c r="O69" s="55">
        <v>1.0251631736755371</v>
      </c>
      <c r="P69" s="56">
        <v>1.0052841901779175</v>
      </c>
      <c r="Q69" s="52">
        <v>487345.1961130742</v>
      </c>
      <c r="R69" s="53">
        <v>449950</v>
      </c>
      <c r="S69" s="54">
        <v>50.858657243816253</v>
      </c>
      <c r="T69" s="54">
        <v>0</v>
      </c>
      <c r="U69" s="55">
        <v>1.0335139036178589</v>
      </c>
      <c r="V69" s="56">
        <v>1</v>
      </c>
      <c r="W69" s="53">
        <v>489596.44908616185</v>
      </c>
      <c r="X69" s="53">
        <v>424300</v>
      </c>
      <c r="Y69" s="52">
        <v>474037.27650429797</v>
      </c>
      <c r="Z69" s="53">
        <v>419900</v>
      </c>
      <c r="AA69" s="54">
        <v>50.939828080229226</v>
      </c>
      <c r="AB69" s="54">
        <v>2</v>
      </c>
      <c r="AC69" s="55">
        <v>1.043392539024353</v>
      </c>
      <c r="AD69" s="56">
        <v>1.0151776075363159</v>
      </c>
      <c r="AE69" s="52">
        <v>519441.87989163154</v>
      </c>
      <c r="AF69" s="53">
        <v>478370</v>
      </c>
      <c r="AG69" s="54">
        <v>30.872366044551477</v>
      </c>
      <c r="AH69" s="54">
        <v>0</v>
      </c>
      <c r="AI69" s="55">
        <v>1.008787989616394</v>
      </c>
      <c r="AJ69" s="56">
        <v>1</v>
      </c>
      <c r="AK69" s="57">
        <v>1092</v>
      </c>
      <c r="AL69" s="58">
        <v>491477471.875</v>
      </c>
      <c r="AM69" s="59">
        <v>1450</v>
      </c>
      <c r="AN69" s="60">
        <v>1568</v>
      </c>
      <c r="AO69" s="61">
        <v>450070.94494047621</v>
      </c>
      <c r="AP69" s="58">
        <v>395762.5</v>
      </c>
      <c r="AQ69" s="59">
        <v>82.111721611721606</v>
      </c>
      <c r="AR69" s="59">
        <v>21</v>
      </c>
      <c r="AS69" s="62">
        <v>1.0190539360046387</v>
      </c>
      <c r="AT69" s="62">
        <v>1</v>
      </c>
      <c r="AU69" s="62">
        <v>1.0247149467468262</v>
      </c>
      <c r="AV69" s="63">
        <v>1.0064365863800049</v>
      </c>
      <c r="AW69" s="58">
        <v>486479.56109913794</v>
      </c>
      <c r="AX69" s="58">
        <v>434950</v>
      </c>
      <c r="AY69" s="61">
        <v>469663.14156170283</v>
      </c>
      <c r="AZ69" s="58">
        <v>419250</v>
      </c>
      <c r="BA69" s="59">
        <v>70.391581632653057</v>
      </c>
      <c r="BB69" s="59">
        <v>8</v>
      </c>
      <c r="BC69" s="62">
        <v>1.0462418794631958</v>
      </c>
      <c r="BD69" s="63">
        <v>1.0190978050231934</v>
      </c>
    </row>
    <row r="70" spans="1:56" x14ac:dyDescent="0.25">
      <c r="A70" s="47">
        <v>44256</v>
      </c>
      <c r="B70" s="48">
        <v>348</v>
      </c>
      <c r="C70" s="49">
        <v>587</v>
      </c>
      <c r="D70" s="50">
        <v>2.0051238536834717</v>
      </c>
      <c r="E70" s="49">
        <v>391</v>
      </c>
      <c r="F70" s="49">
        <v>435</v>
      </c>
      <c r="G70" s="49">
        <v>1641</v>
      </c>
      <c r="H70" s="51">
        <v>153904411.875</v>
      </c>
      <c r="I70" s="52">
        <v>442254.05711206899</v>
      </c>
      <c r="J70" s="53">
        <v>395017</v>
      </c>
      <c r="K70" s="54">
        <v>90.58620689655173</v>
      </c>
      <c r="L70" s="54">
        <v>22.5</v>
      </c>
      <c r="M70" s="55">
        <v>1.0192892551422119</v>
      </c>
      <c r="N70" s="55">
        <v>1</v>
      </c>
      <c r="O70" s="55">
        <v>1.0253360271453857</v>
      </c>
      <c r="P70" s="56">
        <v>1.0053536891937256</v>
      </c>
      <c r="Q70" s="52">
        <v>475760.06814310054</v>
      </c>
      <c r="R70" s="53">
        <v>439900</v>
      </c>
      <c r="S70" s="54">
        <v>51.829642248722315</v>
      </c>
      <c r="T70" s="54">
        <v>0</v>
      </c>
      <c r="U70" s="55">
        <v>1.0284119844436646</v>
      </c>
      <c r="V70" s="56">
        <v>1</v>
      </c>
      <c r="W70" s="53">
        <v>472075.40920716111</v>
      </c>
      <c r="X70" s="53">
        <v>448500</v>
      </c>
      <c r="Y70" s="52">
        <v>463356.5701149425</v>
      </c>
      <c r="Z70" s="53">
        <v>417800</v>
      </c>
      <c r="AA70" s="54">
        <v>64.928735632183901</v>
      </c>
      <c r="AB70" s="54">
        <v>11</v>
      </c>
      <c r="AC70" s="55">
        <v>1.0431110858917236</v>
      </c>
      <c r="AD70" s="56">
        <v>1.0170696973800659</v>
      </c>
      <c r="AE70" s="52">
        <v>512552.21998781234</v>
      </c>
      <c r="AF70" s="53">
        <v>475500</v>
      </c>
      <c r="AG70" s="54">
        <v>31.759902498476539</v>
      </c>
      <c r="AH70" s="54">
        <v>0</v>
      </c>
      <c r="AI70" s="55">
        <v>1.0065524578094482</v>
      </c>
      <c r="AJ70" s="56">
        <v>1</v>
      </c>
      <c r="AK70" s="57">
        <v>780</v>
      </c>
      <c r="AL70" s="58">
        <v>353480109.1875</v>
      </c>
      <c r="AM70" s="59">
        <v>1067</v>
      </c>
      <c r="AN70" s="60">
        <v>1219</v>
      </c>
      <c r="AO70" s="61">
        <v>453179.62716346153</v>
      </c>
      <c r="AP70" s="58">
        <v>392455</v>
      </c>
      <c r="AQ70" s="59">
        <v>84.66538461538461</v>
      </c>
      <c r="AR70" s="59">
        <v>22.5</v>
      </c>
      <c r="AS70" s="62">
        <v>1.0184121131896973</v>
      </c>
      <c r="AT70" s="62">
        <v>1</v>
      </c>
      <c r="AU70" s="62">
        <v>1.0245351791381836</v>
      </c>
      <c r="AV70" s="63">
        <v>1.0069973468780518</v>
      </c>
      <c r="AW70" s="58">
        <v>485360.75313378632</v>
      </c>
      <c r="AX70" s="58">
        <v>440000</v>
      </c>
      <c r="AY70" s="61">
        <v>468410.82565114851</v>
      </c>
      <c r="AZ70" s="58">
        <v>418625</v>
      </c>
      <c r="BA70" s="59">
        <v>75.960623461853984</v>
      </c>
      <c r="BB70" s="59">
        <v>13</v>
      </c>
      <c r="BC70" s="62">
        <v>1.0470644235610962</v>
      </c>
      <c r="BD70" s="63">
        <v>1.0209763050079346</v>
      </c>
    </row>
    <row r="71" spans="1:56" x14ac:dyDescent="0.25">
      <c r="A71" s="47">
        <v>44228</v>
      </c>
      <c r="B71" s="48">
        <v>216</v>
      </c>
      <c r="C71" s="49">
        <v>689</v>
      </c>
      <c r="D71" s="50">
        <v>2.3999998569488525</v>
      </c>
      <c r="E71" s="49">
        <v>304</v>
      </c>
      <c r="F71" s="49">
        <v>399</v>
      </c>
      <c r="G71" s="49">
        <v>1577</v>
      </c>
      <c r="H71" s="51">
        <v>102621428.1875</v>
      </c>
      <c r="I71" s="52">
        <v>475099.20457175927</v>
      </c>
      <c r="J71" s="53">
        <v>404222.5</v>
      </c>
      <c r="K71" s="54">
        <v>89.81018518518519</v>
      </c>
      <c r="L71" s="54">
        <v>26.5</v>
      </c>
      <c r="M71" s="55">
        <v>1.0144127607345581</v>
      </c>
      <c r="N71" s="55">
        <v>1</v>
      </c>
      <c r="O71" s="55">
        <v>1.0209033489227295</v>
      </c>
      <c r="P71" s="56">
        <v>1.0039889812469482</v>
      </c>
      <c r="Q71" s="52">
        <v>477639.07547169813</v>
      </c>
      <c r="R71" s="53">
        <v>429950</v>
      </c>
      <c r="S71" s="54">
        <v>44.746008708272861</v>
      </c>
      <c r="T71" s="54">
        <v>0</v>
      </c>
      <c r="U71" s="55">
        <v>1.0224112272262573</v>
      </c>
      <c r="V71" s="56">
        <v>1</v>
      </c>
      <c r="W71" s="53">
        <v>490620.97039473685</v>
      </c>
      <c r="X71" s="53">
        <v>439629</v>
      </c>
      <c r="Y71" s="52">
        <v>466699.48621553887</v>
      </c>
      <c r="Z71" s="53">
        <v>430000</v>
      </c>
      <c r="AA71" s="54">
        <v>90.125313283208015</v>
      </c>
      <c r="AB71" s="54">
        <v>22</v>
      </c>
      <c r="AC71" s="55">
        <v>1.049419641494751</v>
      </c>
      <c r="AD71" s="56">
        <v>1.0214362144470215</v>
      </c>
      <c r="AE71" s="52">
        <v>507516.36334812938</v>
      </c>
      <c r="AF71" s="53">
        <v>471309</v>
      </c>
      <c r="AG71" s="54">
        <v>31.00887761572606</v>
      </c>
      <c r="AH71" s="54">
        <v>0</v>
      </c>
      <c r="AI71" s="55">
        <v>1.0050878524780273</v>
      </c>
      <c r="AJ71" s="56">
        <v>1</v>
      </c>
      <c r="AK71" s="57">
        <v>432</v>
      </c>
      <c r="AL71" s="58">
        <v>199575697.3125</v>
      </c>
      <c r="AM71" s="59">
        <v>676</v>
      </c>
      <c r="AN71" s="60">
        <v>784</v>
      </c>
      <c r="AO71" s="61">
        <v>461980.78081597225</v>
      </c>
      <c r="AP71" s="58">
        <v>390975</v>
      </c>
      <c r="AQ71" s="59">
        <v>79.895833333333329</v>
      </c>
      <c r="AR71" s="59">
        <v>23</v>
      </c>
      <c r="AS71" s="62">
        <v>1.0177054405212402</v>
      </c>
      <c r="AT71" s="62">
        <v>1</v>
      </c>
      <c r="AU71" s="62">
        <v>1.0238869190216064</v>
      </c>
      <c r="AV71" s="63">
        <v>1.0074307918548584</v>
      </c>
      <c r="AW71" s="58">
        <v>493045.02750554733</v>
      </c>
      <c r="AX71" s="58">
        <v>433825</v>
      </c>
      <c r="AY71" s="61">
        <v>471215.16386320151</v>
      </c>
      <c r="AZ71" s="58">
        <v>419900</v>
      </c>
      <c r="BA71" s="59">
        <v>82.08163265306122</v>
      </c>
      <c r="BB71" s="59">
        <v>16</v>
      </c>
      <c r="BC71" s="62">
        <v>1.0492782592773438</v>
      </c>
      <c r="BD71" s="63">
        <v>1.0235437154769897</v>
      </c>
    </row>
    <row r="72" spans="1:56" x14ac:dyDescent="0.25">
      <c r="A72" s="47">
        <v>44197</v>
      </c>
      <c r="B72" s="48">
        <v>216</v>
      </c>
      <c r="C72" s="49">
        <v>811</v>
      </c>
      <c r="D72" s="50">
        <v>2.8741879463195801</v>
      </c>
      <c r="E72" s="49">
        <v>372</v>
      </c>
      <c r="F72" s="49">
        <v>385</v>
      </c>
      <c r="G72" s="49">
        <v>1395</v>
      </c>
      <c r="H72" s="51">
        <v>96954269.125</v>
      </c>
      <c r="I72" s="52">
        <v>448862.35706018517</v>
      </c>
      <c r="J72" s="53">
        <v>381828.5</v>
      </c>
      <c r="K72" s="54">
        <v>69.981481481481481</v>
      </c>
      <c r="L72" s="54">
        <v>17</v>
      </c>
      <c r="M72" s="55">
        <v>1.0209981203079224</v>
      </c>
      <c r="N72" s="55">
        <v>1</v>
      </c>
      <c r="O72" s="55">
        <v>1.0268429517745972</v>
      </c>
      <c r="P72" s="56">
        <v>1.0102698802947998</v>
      </c>
      <c r="Q72" s="52">
        <v>466505.31565967941</v>
      </c>
      <c r="R72" s="53">
        <v>428000</v>
      </c>
      <c r="S72" s="54">
        <v>39.183723797780516</v>
      </c>
      <c r="T72" s="54">
        <v>0</v>
      </c>
      <c r="U72" s="55">
        <v>1.0157293081283569</v>
      </c>
      <c r="V72" s="56">
        <v>1</v>
      </c>
      <c r="W72" s="53">
        <v>495025.97740255378</v>
      </c>
      <c r="X72" s="53">
        <v>429925</v>
      </c>
      <c r="Y72" s="52">
        <v>475895.04797077924</v>
      </c>
      <c r="Z72" s="53">
        <v>401450</v>
      </c>
      <c r="AA72" s="54">
        <v>73.74545454545455</v>
      </c>
      <c r="AB72" s="54">
        <v>12</v>
      </c>
      <c r="AC72" s="55">
        <v>1.0491327047348022</v>
      </c>
      <c r="AD72" s="56">
        <v>1.0260456800460815</v>
      </c>
      <c r="AE72" s="52">
        <v>514542.81362007168</v>
      </c>
      <c r="AF72" s="53">
        <v>470052</v>
      </c>
      <c r="AG72" s="54">
        <v>18.299641577060932</v>
      </c>
      <c r="AH72" s="54">
        <v>0</v>
      </c>
      <c r="AI72" s="55">
        <v>1.0034846067428589</v>
      </c>
      <c r="AJ72" s="56">
        <v>1</v>
      </c>
      <c r="AK72" s="57">
        <v>216</v>
      </c>
      <c r="AL72" s="58">
        <v>96954269.125</v>
      </c>
      <c r="AM72" s="59">
        <v>372</v>
      </c>
      <c r="AN72" s="60">
        <v>385</v>
      </c>
      <c r="AO72" s="61">
        <v>448862.35706018517</v>
      </c>
      <c r="AP72" s="58">
        <v>381828.5</v>
      </c>
      <c r="AQ72" s="59">
        <v>69.981481481481481</v>
      </c>
      <c r="AR72" s="59">
        <v>17</v>
      </c>
      <c r="AS72" s="62">
        <v>1.0209981203079224</v>
      </c>
      <c r="AT72" s="62">
        <v>1</v>
      </c>
      <c r="AU72" s="62">
        <v>1.0268429517745972</v>
      </c>
      <c r="AV72" s="63">
        <v>1.0102698802947998</v>
      </c>
      <c r="AW72" s="58">
        <v>495025.97740255378</v>
      </c>
      <c r="AX72" s="58">
        <v>429925</v>
      </c>
      <c r="AY72" s="61">
        <v>475895.04797077924</v>
      </c>
      <c r="AZ72" s="58">
        <v>401450</v>
      </c>
      <c r="BA72" s="59">
        <v>73.74545454545455</v>
      </c>
      <c r="BB72" s="59">
        <v>12</v>
      </c>
      <c r="BC72" s="62">
        <v>1.0491327047348022</v>
      </c>
      <c r="BD72" s="63">
        <v>1.0260456800460815</v>
      </c>
    </row>
    <row r="73" spans="1:56" x14ac:dyDescent="0.25">
      <c r="A73" s="47">
        <v>44166</v>
      </c>
      <c r="B73" s="48">
        <v>304</v>
      </c>
      <c r="C73" s="49">
        <v>840</v>
      </c>
      <c r="D73" s="50">
        <v>3.0035758018493652</v>
      </c>
      <c r="E73" s="49">
        <v>294</v>
      </c>
      <c r="F73" s="49">
        <v>274</v>
      </c>
      <c r="G73" s="49">
        <v>1260</v>
      </c>
      <c r="H73" s="51">
        <v>132983756</v>
      </c>
      <c r="I73" s="52">
        <v>437446.56578947371</v>
      </c>
      <c r="J73" s="53">
        <v>380000</v>
      </c>
      <c r="K73" s="54">
        <v>73.825657894736835</v>
      </c>
      <c r="L73" s="54">
        <v>17.5</v>
      </c>
      <c r="M73" s="55">
        <v>1.0143452882766724</v>
      </c>
      <c r="N73" s="55">
        <v>1</v>
      </c>
      <c r="O73" s="55">
        <v>1.0174095630645752</v>
      </c>
      <c r="P73" s="56">
        <v>1.00102698802948</v>
      </c>
      <c r="Q73" s="52">
        <v>468717.7845238095</v>
      </c>
      <c r="R73" s="53">
        <v>425200</v>
      </c>
      <c r="S73" s="54">
        <v>143.91428571428571</v>
      </c>
      <c r="T73" s="54">
        <v>92</v>
      </c>
      <c r="U73" s="55">
        <v>1.0135968923568726</v>
      </c>
      <c r="V73" s="56">
        <v>1</v>
      </c>
      <c r="W73" s="53">
        <v>466775.61054421769</v>
      </c>
      <c r="X73" s="53">
        <v>391950</v>
      </c>
      <c r="Y73" s="52">
        <v>468615.93430656934</v>
      </c>
      <c r="Z73" s="53">
        <v>418057</v>
      </c>
      <c r="AA73" s="54">
        <v>72.197080291970806</v>
      </c>
      <c r="AB73" s="54">
        <v>10.5</v>
      </c>
      <c r="AC73" s="55">
        <v>1.0380065441131592</v>
      </c>
      <c r="AD73" s="56">
        <v>1.0126582384109497</v>
      </c>
      <c r="AE73" s="52">
        <v>509093.93174603174</v>
      </c>
      <c r="AF73" s="53">
        <v>466672.5</v>
      </c>
      <c r="AG73" s="54">
        <v>30.635714285714286</v>
      </c>
      <c r="AH73" s="54">
        <v>0</v>
      </c>
      <c r="AI73" s="55">
        <v>1.0024988651275635</v>
      </c>
      <c r="AJ73" s="56">
        <v>1</v>
      </c>
      <c r="AK73" s="57">
        <v>3356</v>
      </c>
      <c r="AL73" s="58">
        <v>1439456906</v>
      </c>
      <c r="AM73" s="59">
        <v>4012</v>
      </c>
      <c r="AN73" s="60">
        <v>3955</v>
      </c>
      <c r="AO73" s="61">
        <v>428920.41299165675</v>
      </c>
      <c r="AP73" s="58">
        <v>377000</v>
      </c>
      <c r="AQ73" s="59">
        <v>117.52651966626937</v>
      </c>
      <c r="AR73" s="59">
        <v>44</v>
      </c>
      <c r="AS73" s="62">
        <v>1.0137491226196289</v>
      </c>
      <c r="AT73" s="62">
        <v>1</v>
      </c>
      <c r="AU73" s="62">
        <v>1.0163685083389282</v>
      </c>
      <c r="AV73" s="63">
        <v>1</v>
      </c>
      <c r="AW73" s="58">
        <v>439503.56256231305</v>
      </c>
      <c r="AX73" s="58">
        <v>385905.5</v>
      </c>
      <c r="AY73" s="61">
        <v>438322.00037926674</v>
      </c>
      <c r="AZ73" s="58">
        <v>389500</v>
      </c>
      <c r="BA73" s="59">
        <v>99.429475816662446</v>
      </c>
      <c r="BB73" s="59">
        <v>24</v>
      </c>
      <c r="BC73" s="62">
        <v>1.0240883827209473</v>
      </c>
      <c r="BD73" s="63">
        <v>1.0052704811096191</v>
      </c>
    </row>
    <row r="74" spans="1:56" x14ac:dyDescent="0.25">
      <c r="A74" s="47">
        <v>44136</v>
      </c>
      <c r="B74" s="48">
        <v>273</v>
      </c>
      <c r="C74" s="49">
        <v>890</v>
      </c>
      <c r="D74" s="50">
        <v>3.2324454784393311</v>
      </c>
      <c r="E74" s="49">
        <v>283</v>
      </c>
      <c r="F74" s="49">
        <v>259</v>
      </c>
      <c r="G74" s="49">
        <v>1243</v>
      </c>
      <c r="H74" s="51">
        <v>126422109</v>
      </c>
      <c r="I74" s="52">
        <v>463084.64835164836</v>
      </c>
      <c r="J74" s="53">
        <v>410356</v>
      </c>
      <c r="K74" s="54">
        <v>95.673992673992672</v>
      </c>
      <c r="L74" s="54">
        <v>14</v>
      </c>
      <c r="M74" s="55">
        <v>1.0192984342575073</v>
      </c>
      <c r="N74" s="55">
        <v>1</v>
      </c>
      <c r="O74" s="55">
        <v>1.0254931449890137</v>
      </c>
      <c r="P74" s="56">
        <v>1.0013523101806641</v>
      </c>
      <c r="Q74" s="52">
        <v>468986.08426966291</v>
      </c>
      <c r="R74" s="53">
        <v>429950</v>
      </c>
      <c r="S74" s="54">
        <v>141.21235955056179</v>
      </c>
      <c r="T74" s="54">
        <v>83.5</v>
      </c>
      <c r="U74" s="55">
        <v>1.0102382898330688</v>
      </c>
      <c r="V74" s="56">
        <v>1</v>
      </c>
      <c r="W74" s="53">
        <v>477063.13427561836</v>
      </c>
      <c r="X74" s="53">
        <v>419900</v>
      </c>
      <c r="Y74" s="52">
        <v>484688.93822393822</v>
      </c>
      <c r="Z74" s="53">
        <v>414950</v>
      </c>
      <c r="AA74" s="54">
        <v>66.70930232558139</v>
      </c>
      <c r="AB74" s="54">
        <v>7</v>
      </c>
      <c r="AC74" s="55">
        <v>1.0379353761672974</v>
      </c>
      <c r="AD74" s="56">
        <v>1.0080021619796753</v>
      </c>
      <c r="AE74" s="52">
        <v>500197.2164119067</v>
      </c>
      <c r="AF74" s="53">
        <v>451765</v>
      </c>
      <c r="AG74" s="54">
        <v>29.829444891391795</v>
      </c>
      <c r="AH74" s="54">
        <v>0</v>
      </c>
      <c r="AI74" s="55">
        <v>1.0019234418869019</v>
      </c>
      <c r="AJ74" s="56">
        <v>1</v>
      </c>
      <c r="AK74" s="57">
        <v>3052</v>
      </c>
      <c r="AL74" s="58">
        <v>1306473150</v>
      </c>
      <c r="AM74" s="59">
        <v>3718</v>
      </c>
      <c r="AN74" s="60">
        <v>3681</v>
      </c>
      <c r="AO74" s="61">
        <v>428071.15006553079</v>
      </c>
      <c r="AP74" s="58">
        <v>376149.5</v>
      </c>
      <c r="AQ74" s="59">
        <v>121.87942332896462</v>
      </c>
      <c r="AR74" s="59">
        <v>48</v>
      </c>
      <c r="AS74" s="62">
        <v>1.0136897563934326</v>
      </c>
      <c r="AT74" s="62">
        <v>1</v>
      </c>
      <c r="AU74" s="62">
        <v>1.0162650346755981</v>
      </c>
      <c r="AV74" s="63">
        <v>1</v>
      </c>
      <c r="AW74" s="58">
        <v>437347.03160301235</v>
      </c>
      <c r="AX74" s="58">
        <v>385000</v>
      </c>
      <c r="AY74" s="61">
        <v>436067.03219233901</v>
      </c>
      <c r="AZ74" s="58">
        <v>385372</v>
      </c>
      <c r="BA74" s="59">
        <v>101.45986394557823</v>
      </c>
      <c r="BB74" s="59">
        <v>25</v>
      </c>
      <c r="BC74" s="62">
        <v>1.0230622291564941</v>
      </c>
      <c r="BD74" s="63">
        <v>1.0047388076782227</v>
      </c>
    </row>
    <row r="75" spans="1:56" x14ac:dyDescent="0.25">
      <c r="A75" s="47">
        <v>44105</v>
      </c>
      <c r="B75" s="48">
        <v>312</v>
      </c>
      <c r="C75" s="49">
        <v>843</v>
      </c>
      <c r="D75" s="50">
        <v>3.1154911518096924</v>
      </c>
      <c r="E75" s="49">
        <v>378</v>
      </c>
      <c r="F75" s="49">
        <v>340</v>
      </c>
      <c r="G75" s="49">
        <v>1244</v>
      </c>
      <c r="H75" s="51">
        <v>135144218</v>
      </c>
      <c r="I75" s="52">
        <v>433154.54487179487</v>
      </c>
      <c r="J75" s="53">
        <v>372755</v>
      </c>
      <c r="K75" s="54">
        <v>87.945512820512818</v>
      </c>
      <c r="L75" s="54">
        <v>17</v>
      </c>
      <c r="M75" s="55">
        <v>1.0119414329528809</v>
      </c>
      <c r="N75" s="55">
        <v>1</v>
      </c>
      <c r="O75" s="55">
        <v>1.0161296129226685</v>
      </c>
      <c r="P75" s="56">
        <v>1</v>
      </c>
      <c r="Q75" s="52">
        <v>464999.00355871883</v>
      </c>
      <c r="R75" s="53">
        <v>419900</v>
      </c>
      <c r="S75" s="54">
        <v>126.54448398576513</v>
      </c>
      <c r="T75" s="54">
        <v>74</v>
      </c>
      <c r="U75" s="55">
        <v>1.0056965351104736</v>
      </c>
      <c r="V75" s="56">
        <v>1</v>
      </c>
      <c r="W75" s="53">
        <v>455782.17195767193</v>
      </c>
      <c r="X75" s="53">
        <v>417737.5</v>
      </c>
      <c r="Y75" s="52">
        <v>451873.04705882352</v>
      </c>
      <c r="Z75" s="53">
        <v>405242.5</v>
      </c>
      <c r="AA75" s="54">
        <v>71.589970501474923</v>
      </c>
      <c r="AB75" s="54">
        <v>2</v>
      </c>
      <c r="AC75" s="55">
        <v>1.0339818000793457</v>
      </c>
      <c r="AD75" s="56">
        <v>1.0148910284042358</v>
      </c>
      <c r="AE75" s="52">
        <v>493225.40273311897</v>
      </c>
      <c r="AF75" s="53">
        <v>449965</v>
      </c>
      <c r="AG75" s="54">
        <v>34.825562700964632</v>
      </c>
      <c r="AH75" s="54">
        <v>0</v>
      </c>
      <c r="AI75" s="55">
        <v>1.0028738975524902</v>
      </c>
      <c r="AJ75" s="56">
        <v>1</v>
      </c>
      <c r="AK75" s="57">
        <v>2779</v>
      </c>
      <c r="AL75" s="58">
        <v>1180051041</v>
      </c>
      <c r="AM75" s="59">
        <v>3435</v>
      </c>
      <c r="AN75" s="60">
        <v>3422</v>
      </c>
      <c r="AO75" s="61">
        <v>424631.53688377113</v>
      </c>
      <c r="AP75" s="58">
        <v>373000</v>
      </c>
      <c r="AQ75" s="59">
        <v>124.453760345448</v>
      </c>
      <c r="AR75" s="59">
        <v>51</v>
      </c>
      <c r="AS75" s="62">
        <v>1.0131387710571289</v>
      </c>
      <c r="AT75" s="62">
        <v>1</v>
      </c>
      <c r="AU75" s="62">
        <v>1.0153578519821167</v>
      </c>
      <c r="AV75" s="63">
        <v>1</v>
      </c>
      <c r="AW75" s="58">
        <v>434074.93347889371</v>
      </c>
      <c r="AX75" s="58">
        <v>381620</v>
      </c>
      <c r="AY75" s="61">
        <v>432386.9989772063</v>
      </c>
      <c r="AZ75" s="58">
        <v>384731</v>
      </c>
      <c r="BA75" s="59">
        <v>104.08369915130231</v>
      </c>
      <c r="BB75" s="59">
        <v>27</v>
      </c>
      <c r="BC75" s="62">
        <v>1.021934986114502</v>
      </c>
      <c r="BD75" s="63">
        <v>1.0045474767684937</v>
      </c>
    </row>
    <row r="76" spans="1:56" x14ac:dyDescent="0.25">
      <c r="A76" s="47">
        <v>44075</v>
      </c>
      <c r="B76" s="48">
        <v>287</v>
      </c>
      <c r="C76" s="49">
        <v>854</v>
      </c>
      <c r="D76" s="50">
        <v>3.2492072582244873</v>
      </c>
      <c r="E76" s="49">
        <v>402</v>
      </c>
      <c r="F76" s="49">
        <v>368</v>
      </c>
      <c r="G76" s="49">
        <v>1213</v>
      </c>
      <c r="H76" s="51">
        <v>124840628</v>
      </c>
      <c r="I76" s="52">
        <v>434984.76655052265</v>
      </c>
      <c r="J76" s="53">
        <v>374950</v>
      </c>
      <c r="K76" s="54">
        <v>115.87108013937282</v>
      </c>
      <c r="L76" s="54">
        <v>57</v>
      </c>
      <c r="M76" s="55">
        <v>1.0130807161331177</v>
      </c>
      <c r="N76" s="55">
        <v>1</v>
      </c>
      <c r="O76" s="55">
        <v>1.0182640552520752</v>
      </c>
      <c r="P76" s="56">
        <v>1.0004446506500244</v>
      </c>
      <c r="Q76" s="52">
        <v>460994.33138173301</v>
      </c>
      <c r="R76" s="53">
        <v>412920</v>
      </c>
      <c r="S76" s="54">
        <v>127.48711943793911</v>
      </c>
      <c r="T76" s="54">
        <v>74</v>
      </c>
      <c r="U76" s="55">
        <v>1.0066679716110229</v>
      </c>
      <c r="V76" s="56">
        <v>1</v>
      </c>
      <c r="W76" s="53">
        <v>458867.21393034828</v>
      </c>
      <c r="X76" s="53">
        <v>400475</v>
      </c>
      <c r="Y76" s="52">
        <v>475401.39130434784</v>
      </c>
      <c r="Z76" s="53">
        <v>400575</v>
      </c>
      <c r="AA76" s="54">
        <v>74.331521739130437</v>
      </c>
      <c r="AB76" s="54">
        <v>2</v>
      </c>
      <c r="AC76" s="55">
        <v>1.0297242403030396</v>
      </c>
      <c r="AD76" s="56">
        <v>1.0080277919769287</v>
      </c>
      <c r="AE76" s="52">
        <v>491133.34377576259</v>
      </c>
      <c r="AF76" s="53">
        <v>439350</v>
      </c>
      <c r="AG76" s="54">
        <v>39.04451772464963</v>
      </c>
      <c r="AH76" s="54">
        <v>0</v>
      </c>
      <c r="AI76" s="55">
        <v>1.0031523704528809</v>
      </c>
      <c r="AJ76" s="56">
        <v>1</v>
      </c>
      <c r="AK76" s="57">
        <v>2467</v>
      </c>
      <c r="AL76" s="58">
        <v>1044906823</v>
      </c>
      <c r="AM76" s="59">
        <v>3057</v>
      </c>
      <c r="AN76" s="60">
        <v>3082</v>
      </c>
      <c r="AO76" s="61">
        <v>423553.63721118768</v>
      </c>
      <c r="AP76" s="58">
        <v>373000</v>
      </c>
      <c r="AQ76" s="59">
        <v>129.07093635995136</v>
      </c>
      <c r="AR76" s="59">
        <v>57</v>
      </c>
      <c r="AS76" s="62">
        <v>1.0132901668548584</v>
      </c>
      <c r="AT76" s="62">
        <v>1</v>
      </c>
      <c r="AU76" s="62">
        <v>1.0152602195739746</v>
      </c>
      <c r="AV76" s="63">
        <v>1</v>
      </c>
      <c r="AW76" s="58">
        <v>431390.81959437358</v>
      </c>
      <c r="AX76" s="58">
        <v>379760</v>
      </c>
      <c r="AY76" s="61">
        <v>430237.337605451</v>
      </c>
      <c r="AZ76" s="58">
        <v>379970</v>
      </c>
      <c r="BA76" s="59">
        <v>107.66244314489929</v>
      </c>
      <c r="BB76" s="59">
        <v>30</v>
      </c>
      <c r="BC76" s="62">
        <v>1.0206037759780884</v>
      </c>
      <c r="BD76" s="63">
        <v>1.003758430480957</v>
      </c>
    </row>
    <row r="77" spans="1:56" x14ac:dyDescent="0.25">
      <c r="A77" s="47">
        <v>44044</v>
      </c>
      <c r="B77" s="48">
        <v>325</v>
      </c>
      <c r="C77" s="49">
        <v>860</v>
      </c>
      <c r="D77" s="50">
        <v>3.3736515045166016</v>
      </c>
      <c r="E77" s="49">
        <v>391</v>
      </c>
      <c r="F77" s="49">
        <v>393</v>
      </c>
      <c r="G77" s="49">
        <v>1136</v>
      </c>
      <c r="H77" s="51">
        <v>150459472</v>
      </c>
      <c r="I77" s="52">
        <v>462952.22153846151</v>
      </c>
      <c r="J77" s="53">
        <v>387000</v>
      </c>
      <c r="K77" s="54">
        <v>126.38461538461539</v>
      </c>
      <c r="L77" s="54">
        <v>44</v>
      </c>
      <c r="M77" s="55">
        <v>1.0150208473205566</v>
      </c>
      <c r="N77" s="55">
        <v>1</v>
      </c>
      <c r="O77" s="55">
        <v>1.0186516046524048</v>
      </c>
      <c r="P77" s="56">
        <v>1.0012867450714111</v>
      </c>
      <c r="Q77" s="52">
        <v>469499.55116279068</v>
      </c>
      <c r="R77" s="53">
        <v>417455.5</v>
      </c>
      <c r="S77" s="54">
        <v>138.31046511627906</v>
      </c>
      <c r="T77" s="54">
        <v>83</v>
      </c>
      <c r="U77" s="55">
        <v>1.0062965154647827</v>
      </c>
      <c r="V77" s="56">
        <v>1</v>
      </c>
      <c r="W77" s="53">
        <v>463113.27749360615</v>
      </c>
      <c r="X77" s="53">
        <v>405950</v>
      </c>
      <c r="Y77" s="52">
        <v>451106.16412213742</v>
      </c>
      <c r="Z77" s="53">
        <v>396173</v>
      </c>
      <c r="AA77" s="54">
        <v>67.638676844783717</v>
      </c>
      <c r="AB77" s="54">
        <v>6</v>
      </c>
      <c r="AC77" s="55">
        <v>1.0254167318344116</v>
      </c>
      <c r="AD77" s="56">
        <v>1.0047434568405151</v>
      </c>
      <c r="AE77" s="52">
        <v>481128.30721830984</v>
      </c>
      <c r="AF77" s="53">
        <v>432410.5</v>
      </c>
      <c r="AG77" s="54">
        <v>46.138204225352112</v>
      </c>
      <c r="AH77" s="54">
        <v>0</v>
      </c>
      <c r="AI77" s="55">
        <v>1.0022263526916504</v>
      </c>
      <c r="AJ77" s="56">
        <v>1</v>
      </c>
      <c r="AK77" s="57">
        <v>2180</v>
      </c>
      <c r="AL77" s="58">
        <v>920066195</v>
      </c>
      <c r="AM77" s="59">
        <v>2655</v>
      </c>
      <c r="AN77" s="60">
        <v>2714</v>
      </c>
      <c r="AO77" s="61">
        <v>422048.71330275229</v>
      </c>
      <c r="AP77" s="58">
        <v>372911</v>
      </c>
      <c r="AQ77" s="59">
        <v>130.80871559633027</v>
      </c>
      <c r="AR77" s="59">
        <v>57</v>
      </c>
      <c r="AS77" s="62">
        <v>1.0133177042007446</v>
      </c>
      <c r="AT77" s="62">
        <v>1</v>
      </c>
      <c r="AU77" s="62">
        <v>1.014864444732666</v>
      </c>
      <c r="AV77" s="63">
        <v>1</v>
      </c>
      <c r="AW77" s="58">
        <v>427230.55197740113</v>
      </c>
      <c r="AX77" s="58">
        <v>377000</v>
      </c>
      <c r="AY77" s="61">
        <v>424113.39812085481</v>
      </c>
      <c r="AZ77" s="58">
        <v>377935</v>
      </c>
      <c r="BA77" s="59">
        <v>112.18856088560885</v>
      </c>
      <c r="BB77" s="59">
        <v>35.5</v>
      </c>
      <c r="BC77" s="62">
        <v>1.0193648338317871</v>
      </c>
      <c r="BD77" s="63">
        <v>1.003149151802063</v>
      </c>
    </row>
    <row r="78" spans="1:56" x14ac:dyDescent="0.25">
      <c r="A78" s="47">
        <v>44013</v>
      </c>
      <c r="B78" s="48">
        <v>379</v>
      </c>
      <c r="C78" s="49">
        <v>916</v>
      </c>
      <c r="D78" s="50">
        <v>3.6898288726806641</v>
      </c>
      <c r="E78" s="49">
        <v>395</v>
      </c>
      <c r="F78" s="49">
        <v>448</v>
      </c>
      <c r="G78" s="49">
        <v>1056</v>
      </c>
      <c r="H78" s="51">
        <v>157719755</v>
      </c>
      <c r="I78" s="52">
        <v>416147.11081794195</v>
      </c>
      <c r="J78" s="53">
        <v>360000</v>
      </c>
      <c r="K78" s="54">
        <v>122.31398416886543</v>
      </c>
      <c r="L78" s="54">
        <v>53</v>
      </c>
      <c r="M78" s="55">
        <v>1.0114269256591797</v>
      </c>
      <c r="N78" s="55">
        <v>1</v>
      </c>
      <c r="O78" s="55">
        <v>1.0171647071838379</v>
      </c>
      <c r="P78" s="56">
        <v>1.0001893043518066</v>
      </c>
      <c r="Q78" s="52">
        <v>459495.53056768561</v>
      </c>
      <c r="R78" s="53">
        <v>400165</v>
      </c>
      <c r="S78" s="54">
        <v>138.35262008733625</v>
      </c>
      <c r="T78" s="54">
        <v>80</v>
      </c>
      <c r="U78" s="55">
        <v>1.0048098564147949</v>
      </c>
      <c r="V78" s="56">
        <v>1</v>
      </c>
      <c r="W78" s="53">
        <v>438107.2506329114</v>
      </c>
      <c r="X78" s="53">
        <v>390000</v>
      </c>
      <c r="Y78" s="52">
        <v>441170.56696428574</v>
      </c>
      <c r="Z78" s="53">
        <v>389950</v>
      </c>
      <c r="AA78" s="54">
        <v>104.08520179372198</v>
      </c>
      <c r="AB78" s="54">
        <v>17.5</v>
      </c>
      <c r="AC78" s="55">
        <v>1.0259182453155518</v>
      </c>
      <c r="AD78" s="56">
        <v>1.0063906908035278</v>
      </c>
      <c r="AE78" s="52">
        <v>480353.23579545453</v>
      </c>
      <c r="AF78" s="53">
        <v>429950</v>
      </c>
      <c r="AG78" s="54">
        <v>58.701704545454547</v>
      </c>
      <c r="AH78" s="54">
        <v>0</v>
      </c>
      <c r="AI78" s="55">
        <v>1.0029233694076538</v>
      </c>
      <c r="AJ78" s="56">
        <v>1</v>
      </c>
      <c r="AK78" s="57">
        <v>1855</v>
      </c>
      <c r="AL78" s="58">
        <v>769606723</v>
      </c>
      <c r="AM78" s="59">
        <v>2264</v>
      </c>
      <c r="AN78" s="60">
        <v>2321</v>
      </c>
      <c r="AO78" s="61">
        <v>414882.33045822103</v>
      </c>
      <c r="AP78" s="58">
        <v>370000</v>
      </c>
      <c r="AQ78" s="59">
        <v>131.58382749326145</v>
      </c>
      <c r="AR78" s="59">
        <v>60</v>
      </c>
      <c r="AS78" s="62">
        <v>1.013019323348999</v>
      </c>
      <c r="AT78" s="62">
        <v>1</v>
      </c>
      <c r="AU78" s="62">
        <v>1.0142025947570801</v>
      </c>
      <c r="AV78" s="63">
        <v>1</v>
      </c>
      <c r="AW78" s="58">
        <v>421033.49116607773</v>
      </c>
      <c r="AX78" s="58">
        <v>372950</v>
      </c>
      <c r="AY78" s="61">
        <v>419542.88668677292</v>
      </c>
      <c r="AZ78" s="58">
        <v>375000</v>
      </c>
      <c r="BA78" s="59">
        <v>119.74492878722486</v>
      </c>
      <c r="BB78" s="59">
        <v>43</v>
      </c>
      <c r="BC78" s="62">
        <v>1.0183440446853638</v>
      </c>
      <c r="BD78" s="63">
        <v>1.0027740001678467</v>
      </c>
    </row>
    <row r="79" spans="1:56" x14ac:dyDescent="0.25">
      <c r="A79" s="47">
        <v>43983</v>
      </c>
      <c r="B79" s="48">
        <v>318</v>
      </c>
      <c r="C79" s="49">
        <v>1020</v>
      </c>
      <c r="D79" s="50">
        <v>4.2947368621826172</v>
      </c>
      <c r="E79" s="49">
        <v>370</v>
      </c>
      <c r="F79" s="49">
        <v>395</v>
      </c>
      <c r="G79" s="49">
        <v>1012</v>
      </c>
      <c r="H79" s="51">
        <v>136310709</v>
      </c>
      <c r="I79" s="52">
        <v>428650.02830188681</v>
      </c>
      <c r="J79" s="53">
        <v>373200</v>
      </c>
      <c r="K79" s="54">
        <v>135.88364779874215</v>
      </c>
      <c r="L79" s="54">
        <v>52</v>
      </c>
      <c r="M79" s="55">
        <v>1.0110149383544922</v>
      </c>
      <c r="N79" s="55">
        <v>1</v>
      </c>
      <c r="O79" s="55">
        <v>1.0125077962875366</v>
      </c>
      <c r="P79" s="56">
        <v>1</v>
      </c>
      <c r="Q79" s="52">
        <v>458044.75882352941</v>
      </c>
      <c r="R79" s="53">
        <v>399950</v>
      </c>
      <c r="S79" s="54">
        <v>145.18137254901961</v>
      </c>
      <c r="T79" s="54">
        <v>91.5</v>
      </c>
      <c r="U79" s="55">
        <v>1.0051946640014648</v>
      </c>
      <c r="V79" s="56">
        <v>1</v>
      </c>
      <c r="W79" s="53">
        <v>429905.23243243241</v>
      </c>
      <c r="X79" s="53">
        <v>389880</v>
      </c>
      <c r="Y79" s="52">
        <v>427424.40506329114</v>
      </c>
      <c r="Z79" s="53">
        <v>389900</v>
      </c>
      <c r="AA79" s="54">
        <v>107.62784810126583</v>
      </c>
      <c r="AB79" s="54">
        <v>32</v>
      </c>
      <c r="AC79" s="55">
        <v>1.0198967456817627</v>
      </c>
      <c r="AD79" s="56">
        <v>1.003758430480957</v>
      </c>
      <c r="AE79" s="52">
        <v>474095.35968379449</v>
      </c>
      <c r="AF79" s="53">
        <v>418651.5</v>
      </c>
      <c r="AG79" s="54">
        <v>67.518774703557312</v>
      </c>
      <c r="AH79" s="54">
        <v>1</v>
      </c>
      <c r="AI79" s="55">
        <v>1.0027127265930176</v>
      </c>
      <c r="AJ79" s="56">
        <v>1</v>
      </c>
      <c r="AK79" s="57">
        <v>1476</v>
      </c>
      <c r="AL79" s="58">
        <v>611886968</v>
      </c>
      <c r="AM79" s="59">
        <v>1869</v>
      </c>
      <c r="AN79" s="60">
        <v>1873</v>
      </c>
      <c r="AO79" s="61">
        <v>414557.56639566395</v>
      </c>
      <c r="AP79" s="58">
        <v>370542.5</v>
      </c>
      <c r="AQ79" s="59">
        <v>133.96409214092142</v>
      </c>
      <c r="AR79" s="59">
        <v>61</v>
      </c>
      <c r="AS79" s="62">
        <v>1.0134282112121582</v>
      </c>
      <c r="AT79" s="62">
        <v>1</v>
      </c>
      <c r="AU79" s="62">
        <v>1.0134439468383789</v>
      </c>
      <c r="AV79" s="63">
        <v>1</v>
      </c>
      <c r="AW79" s="58">
        <v>417425.07223113964</v>
      </c>
      <c r="AX79" s="58">
        <v>369720</v>
      </c>
      <c r="AY79" s="61">
        <v>414369.7949813134</v>
      </c>
      <c r="AZ79" s="58">
        <v>370000</v>
      </c>
      <c r="BA79" s="59">
        <v>123.47781934794227</v>
      </c>
      <c r="BB79" s="59">
        <v>49</v>
      </c>
      <c r="BC79" s="62">
        <v>1.016539454460144</v>
      </c>
      <c r="BD79" s="63">
        <v>1.0015180110931396</v>
      </c>
    </row>
    <row r="80" spans="1:56" x14ac:dyDescent="0.25">
      <c r="A80" s="47">
        <v>43952</v>
      </c>
      <c r="B80" s="48">
        <v>247</v>
      </c>
      <c r="C80" s="49">
        <v>1098</v>
      </c>
      <c r="D80" s="50">
        <v>4.6640706062316895</v>
      </c>
      <c r="E80" s="49">
        <v>303</v>
      </c>
      <c r="F80" s="49">
        <v>368</v>
      </c>
      <c r="G80" s="49">
        <v>953</v>
      </c>
      <c r="H80" s="51">
        <v>97875835</v>
      </c>
      <c r="I80" s="52">
        <v>396258.44129554654</v>
      </c>
      <c r="J80" s="53">
        <v>351500</v>
      </c>
      <c r="K80" s="54">
        <v>113.84210526315789</v>
      </c>
      <c r="L80" s="54">
        <v>36</v>
      </c>
      <c r="M80" s="55">
        <v>1.0155743360519409</v>
      </c>
      <c r="N80" s="55">
        <v>1</v>
      </c>
      <c r="O80" s="55">
        <v>1.0146108865737915</v>
      </c>
      <c r="P80" s="56">
        <v>1.0073033571243286</v>
      </c>
      <c r="Q80" s="52">
        <v>458027.23952641163</v>
      </c>
      <c r="R80" s="53">
        <v>400000</v>
      </c>
      <c r="S80" s="54">
        <v>154.79963570127504</v>
      </c>
      <c r="T80" s="54">
        <v>100.5</v>
      </c>
      <c r="U80" s="55">
        <v>1.0042636394500732</v>
      </c>
      <c r="V80" s="56">
        <v>1</v>
      </c>
      <c r="W80" s="53">
        <v>391656.22772277228</v>
      </c>
      <c r="X80" s="53">
        <v>339950</v>
      </c>
      <c r="Y80" s="52">
        <v>409453.69293478259</v>
      </c>
      <c r="Z80" s="53">
        <v>364201</v>
      </c>
      <c r="AA80" s="54">
        <v>131.14986376021798</v>
      </c>
      <c r="AB80" s="54">
        <v>58</v>
      </c>
      <c r="AC80" s="55">
        <v>1.0119768381118774</v>
      </c>
      <c r="AD80" s="56">
        <v>1</v>
      </c>
      <c r="AE80" s="52">
        <v>470369.84575026232</v>
      </c>
      <c r="AF80" s="53">
        <v>406780</v>
      </c>
      <c r="AG80" s="54">
        <v>69.672612801678909</v>
      </c>
      <c r="AH80" s="54">
        <v>0</v>
      </c>
      <c r="AI80" s="55">
        <v>1.0035665035247803</v>
      </c>
      <c r="AJ80" s="56">
        <v>1</v>
      </c>
      <c r="AK80" s="57">
        <v>1158</v>
      </c>
      <c r="AL80" s="58">
        <v>475576259</v>
      </c>
      <c r="AM80" s="59">
        <v>1499</v>
      </c>
      <c r="AN80" s="60">
        <v>1478</v>
      </c>
      <c r="AO80" s="61">
        <v>410687.615716753</v>
      </c>
      <c r="AP80" s="58">
        <v>369657.5</v>
      </c>
      <c r="AQ80" s="59">
        <v>133.43696027633851</v>
      </c>
      <c r="AR80" s="59">
        <v>63</v>
      </c>
      <c r="AS80" s="62">
        <v>1.0140910148620605</v>
      </c>
      <c r="AT80" s="62">
        <v>1</v>
      </c>
      <c r="AU80" s="62">
        <v>1.0137010812759399</v>
      </c>
      <c r="AV80" s="63">
        <v>1</v>
      </c>
      <c r="AW80" s="58">
        <v>414344.57905270183</v>
      </c>
      <c r="AX80" s="58">
        <v>364900</v>
      </c>
      <c r="AY80" s="61">
        <v>410880.91069012176</v>
      </c>
      <c r="AZ80" s="58">
        <v>368967.5</v>
      </c>
      <c r="BA80" s="59">
        <v>127.71951219512195</v>
      </c>
      <c r="BB80" s="59">
        <v>54.5</v>
      </c>
      <c r="BC80" s="62">
        <v>1.0156415700912476</v>
      </c>
      <c r="BD80" s="63">
        <v>1.0003125667572021</v>
      </c>
    </row>
    <row r="81" spans="1:56" x14ac:dyDescent="0.25">
      <c r="A81" s="47">
        <v>43922</v>
      </c>
      <c r="B81" s="48">
        <v>288</v>
      </c>
      <c r="C81" s="49">
        <v>1186</v>
      </c>
      <c r="D81" s="50">
        <v>4.9228639602661133</v>
      </c>
      <c r="E81" s="49">
        <v>281</v>
      </c>
      <c r="F81" s="49">
        <v>213</v>
      </c>
      <c r="G81" s="49">
        <v>878</v>
      </c>
      <c r="H81" s="51">
        <v>119226475</v>
      </c>
      <c r="I81" s="52">
        <v>413980.81597222225</v>
      </c>
      <c r="J81" s="53">
        <v>370627.5</v>
      </c>
      <c r="K81" s="54">
        <v>140.34375</v>
      </c>
      <c r="L81" s="54">
        <v>80</v>
      </c>
      <c r="M81" s="55">
        <v>1.0152957439422607</v>
      </c>
      <c r="N81" s="55">
        <v>1</v>
      </c>
      <c r="O81" s="55">
        <v>1.0172122716903687</v>
      </c>
      <c r="P81" s="56">
        <v>1</v>
      </c>
      <c r="Q81" s="52">
        <v>460096.82883642497</v>
      </c>
      <c r="R81" s="53">
        <v>399950</v>
      </c>
      <c r="S81" s="54">
        <v>163.86340640809445</v>
      </c>
      <c r="T81" s="54">
        <v>100</v>
      </c>
      <c r="U81" s="55">
        <v>1.0032795667648315</v>
      </c>
      <c r="V81" s="56">
        <v>1</v>
      </c>
      <c r="W81" s="53">
        <v>410641.47686832742</v>
      </c>
      <c r="X81" s="53">
        <v>339779</v>
      </c>
      <c r="Y81" s="52">
        <v>393415.97183098592</v>
      </c>
      <c r="Z81" s="53">
        <v>342000</v>
      </c>
      <c r="AA81" s="54">
        <v>110.84976525821597</v>
      </c>
      <c r="AB81" s="54">
        <v>38</v>
      </c>
      <c r="AC81" s="55">
        <v>1.0195821523666382</v>
      </c>
      <c r="AD81" s="56">
        <v>1.0084151029586792</v>
      </c>
      <c r="AE81" s="52">
        <v>466209.70728929387</v>
      </c>
      <c r="AF81" s="53">
        <v>404597.5</v>
      </c>
      <c r="AG81" s="54">
        <v>60.653758542141233</v>
      </c>
      <c r="AH81" s="54">
        <v>0</v>
      </c>
      <c r="AI81" s="55">
        <v>1.00370192527771</v>
      </c>
      <c r="AJ81" s="56">
        <v>1</v>
      </c>
      <c r="AK81" s="57">
        <v>911</v>
      </c>
      <c r="AL81" s="58">
        <v>377700424</v>
      </c>
      <c r="AM81" s="59">
        <v>1196</v>
      </c>
      <c r="AN81" s="60">
        <v>1110</v>
      </c>
      <c r="AO81" s="61">
        <v>414599.80680570804</v>
      </c>
      <c r="AP81" s="58">
        <v>372109</v>
      </c>
      <c r="AQ81" s="59">
        <v>138.74972557628979</v>
      </c>
      <c r="AR81" s="59">
        <v>71</v>
      </c>
      <c r="AS81" s="62">
        <v>1.0136888027191162</v>
      </c>
      <c r="AT81" s="62">
        <v>1</v>
      </c>
      <c r="AU81" s="62">
        <v>1.0134543180465698</v>
      </c>
      <c r="AV81" s="63">
        <v>1</v>
      </c>
      <c r="AW81" s="58">
        <v>420092.5476588629</v>
      </c>
      <c r="AX81" s="58">
        <v>369014</v>
      </c>
      <c r="AY81" s="61">
        <v>411354.07837837836</v>
      </c>
      <c r="AZ81" s="58">
        <v>369917.5</v>
      </c>
      <c r="BA81" s="59">
        <v>126.58431018935978</v>
      </c>
      <c r="BB81" s="59">
        <v>54</v>
      </c>
      <c r="BC81" s="62">
        <v>1.0168577432632446</v>
      </c>
      <c r="BD81" s="63">
        <v>1.0017094612121582</v>
      </c>
    </row>
    <row r="82" spans="1:56" x14ac:dyDescent="0.25">
      <c r="A82" s="47">
        <v>43891</v>
      </c>
      <c r="B82" s="48">
        <v>280</v>
      </c>
      <c r="C82" s="49">
        <v>1137</v>
      </c>
      <c r="D82" s="50">
        <v>4.7739677429199219</v>
      </c>
      <c r="E82" s="49">
        <v>288</v>
      </c>
      <c r="F82" s="49">
        <v>287</v>
      </c>
      <c r="G82" s="49">
        <v>953</v>
      </c>
      <c r="H82" s="51">
        <v>116084355</v>
      </c>
      <c r="I82" s="52">
        <v>414586.98214285716</v>
      </c>
      <c r="J82" s="53">
        <v>376975</v>
      </c>
      <c r="K82" s="54">
        <v>145.11428571428573</v>
      </c>
      <c r="L82" s="54">
        <v>75</v>
      </c>
      <c r="M82" s="55">
        <v>1.0129852294921875</v>
      </c>
      <c r="N82" s="55">
        <v>1</v>
      </c>
      <c r="O82" s="55">
        <v>1.0123993158340454</v>
      </c>
      <c r="P82" s="56">
        <v>1</v>
      </c>
      <c r="Q82" s="52">
        <v>461302.49604221637</v>
      </c>
      <c r="R82" s="53">
        <v>404950</v>
      </c>
      <c r="S82" s="54">
        <v>170.2471416007036</v>
      </c>
      <c r="T82" s="54">
        <v>120</v>
      </c>
      <c r="U82" s="55">
        <v>1.0031414031982422</v>
      </c>
      <c r="V82" s="56">
        <v>1</v>
      </c>
      <c r="W82" s="53">
        <v>415136.5625</v>
      </c>
      <c r="X82" s="53">
        <v>367975</v>
      </c>
      <c r="Y82" s="52">
        <v>398545.46341463417</v>
      </c>
      <c r="Z82" s="53">
        <v>363000</v>
      </c>
      <c r="AA82" s="54">
        <v>124.66433566433567</v>
      </c>
      <c r="AB82" s="54">
        <v>43</v>
      </c>
      <c r="AC82" s="55">
        <v>1.0189878940582275</v>
      </c>
      <c r="AD82" s="56">
        <v>1.0038609504699707</v>
      </c>
      <c r="AE82" s="52">
        <v>462410.90870933892</v>
      </c>
      <c r="AF82" s="53">
        <v>407641</v>
      </c>
      <c r="AG82" s="54">
        <v>68.192025183630633</v>
      </c>
      <c r="AH82" s="54">
        <v>0</v>
      </c>
      <c r="AI82" s="55">
        <v>1.0026695728302002</v>
      </c>
      <c r="AJ82" s="56">
        <v>1</v>
      </c>
      <c r="AK82" s="57">
        <v>623</v>
      </c>
      <c r="AL82" s="58">
        <v>258473949</v>
      </c>
      <c r="AM82" s="59">
        <v>915</v>
      </c>
      <c r="AN82" s="60">
        <v>897</v>
      </c>
      <c r="AO82" s="61">
        <v>414885.95345104334</v>
      </c>
      <c r="AP82" s="58">
        <v>374500</v>
      </c>
      <c r="AQ82" s="59">
        <v>138.01284109149279</v>
      </c>
      <c r="AR82" s="59">
        <v>64</v>
      </c>
      <c r="AS82" s="62">
        <v>1.0129460096359253</v>
      </c>
      <c r="AT82" s="62">
        <v>1</v>
      </c>
      <c r="AU82" s="62">
        <v>1.0117172002792358</v>
      </c>
      <c r="AV82" s="63">
        <v>1</v>
      </c>
      <c r="AW82" s="58">
        <v>422995.00765027321</v>
      </c>
      <c r="AX82" s="58">
        <v>375000</v>
      </c>
      <c r="AY82" s="61">
        <v>415613.6287625418</v>
      </c>
      <c r="AZ82" s="58">
        <v>377950</v>
      </c>
      <c r="BA82" s="59">
        <v>130.32477678571428</v>
      </c>
      <c r="BB82" s="59">
        <v>59</v>
      </c>
      <c r="BC82" s="62">
        <v>1.0162100791931152</v>
      </c>
      <c r="BD82" s="63">
        <v>1</v>
      </c>
    </row>
    <row r="83" spans="1:56" x14ac:dyDescent="0.25">
      <c r="A83" s="47">
        <v>43862</v>
      </c>
      <c r="B83" s="48">
        <v>157</v>
      </c>
      <c r="C83" s="49">
        <v>1199</v>
      </c>
      <c r="D83" s="50">
        <v>5.171818733215332</v>
      </c>
      <c r="E83" s="49">
        <v>317</v>
      </c>
      <c r="F83" s="49">
        <v>333</v>
      </c>
      <c r="G83" s="49">
        <v>965</v>
      </c>
      <c r="H83" s="51">
        <v>65791008</v>
      </c>
      <c r="I83" s="52">
        <v>419051.00636942673</v>
      </c>
      <c r="J83" s="53">
        <v>383000</v>
      </c>
      <c r="K83" s="54">
        <v>145.56050955414014</v>
      </c>
      <c r="L83" s="54">
        <v>62</v>
      </c>
      <c r="M83" s="55">
        <v>1.0133651494979858</v>
      </c>
      <c r="N83" s="55">
        <v>1</v>
      </c>
      <c r="O83" s="55">
        <v>1.0114344358444214</v>
      </c>
      <c r="P83" s="56">
        <v>1</v>
      </c>
      <c r="Q83" s="52">
        <v>452520.76563803171</v>
      </c>
      <c r="R83" s="53">
        <v>399900</v>
      </c>
      <c r="S83" s="54">
        <v>172.99666388657215</v>
      </c>
      <c r="T83" s="54">
        <v>122</v>
      </c>
      <c r="U83" s="55">
        <v>1.0034167766571045</v>
      </c>
      <c r="V83" s="56">
        <v>1</v>
      </c>
      <c r="W83" s="53">
        <v>425470.59621451102</v>
      </c>
      <c r="X83" s="53">
        <v>395000</v>
      </c>
      <c r="Y83" s="52">
        <v>405543.15915915917</v>
      </c>
      <c r="Z83" s="53">
        <v>378900</v>
      </c>
      <c r="AA83" s="54">
        <v>129.78978978978978</v>
      </c>
      <c r="AB83" s="54">
        <v>74</v>
      </c>
      <c r="AC83" s="55">
        <v>1.0153728723526001</v>
      </c>
      <c r="AD83" s="56">
        <v>1</v>
      </c>
      <c r="AE83" s="52">
        <v>466827.78963730572</v>
      </c>
      <c r="AF83" s="53">
        <v>415854</v>
      </c>
      <c r="AG83" s="54">
        <v>72.413471502590667</v>
      </c>
      <c r="AH83" s="54">
        <v>0</v>
      </c>
      <c r="AI83" s="55">
        <v>0.99997174739837646</v>
      </c>
      <c r="AJ83" s="56">
        <v>1</v>
      </c>
      <c r="AK83" s="57">
        <v>343</v>
      </c>
      <c r="AL83" s="58">
        <v>142389594</v>
      </c>
      <c r="AM83" s="59">
        <v>627</v>
      </c>
      <c r="AN83" s="60">
        <v>610</v>
      </c>
      <c r="AO83" s="61">
        <v>415130.0116618076</v>
      </c>
      <c r="AP83" s="58">
        <v>370000</v>
      </c>
      <c r="AQ83" s="59">
        <v>132.21574344023324</v>
      </c>
      <c r="AR83" s="59">
        <v>60</v>
      </c>
      <c r="AS83" s="62">
        <v>1.0129139423370361</v>
      </c>
      <c r="AT83" s="62">
        <v>1</v>
      </c>
      <c r="AU83" s="62">
        <v>1.0111602544784546</v>
      </c>
      <c r="AV83" s="63">
        <v>1</v>
      </c>
      <c r="AW83" s="58">
        <v>426604.62838915468</v>
      </c>
      <c r="AX83" s="58">
        <v>380500</v>
      </c>
      <c r="AY83" s="61">
        <v>423644.0606557377</v>
      </c>
      <c r="AZ83" s="58">
        <v>383250</v>
      </c>
      <c r="BA83" s="59">
        <v>132.97868852459015</v>
      </c>
      <c r="BB83" s="59">
        <v>69</v>
      </c>
      <c r="BC83" s="62">
        <v>1.0149009227752686</v>
      </c>
      <c r="BD83" s="63">
        <v>1</v>
      </c>
    </row>
    <row r="84" spans="1:56" x14ac:dyDescent="0.25">
      <c r="A84" s="47">
        <v>43831</v>
      </c>
      <c r="B84" s="48">
        <v>186</v>
      </c>
      <c r="C84" s="49">
        <v>1277</v>
      </c>
      <c r="D84" s="50">
        <v>5.5082674026489258</v>
      </c>
      <c r="E84" s="49">
        <v>310</v>
      </c>
      <c r="F84" s="49">
        <v>277</v>
      </c>
      <c r="G84" s="49">
        <v>802</v>
      </c>
      <c r="H84" s="51">
        <v>76598586</v>
      </c>
      <c r="I84" s="52">
        <v>411820.3548387097</v>
      </c>
      <c r="J84" s="53">
        <v>350975</v>
      </c>
      <c r="K84" s="54">
        <v>120.95161290322581</v>
      </c>
      <c r="L84" s="54">
        <v>53.5</v>
      </c>
      <c r="M84" s="55">
        <v>1.0125330686569214</v>
      </c>
      <c r="N84" s="55">
        <v>1</v>
      </c>
      <c r="O84" s="55">
        <v>1.0109288692474365</v>
      </c>
      <c r="P84" s="56">
        <v>1</v>
      </c>
      <c r="Q84" s="52">
        <v>447684.34220830072</v>
      </c>
      <c r="R84" s="53">
        <v>399591</v>
      </c>
      <c r="S84" s="54">
        <v>176.40407204385278</v>
      </c>
      <c r="T84" s="54">
        <v>129</v>
      </c>
      <c r="U84" s="55">
        <v>1.0036699771881104</v>
      </c>
      <c r="V84" s="56">
        <v>1</v>
      </c>
      <c r="W84" s="53">
        <v>427764.2677419355</v>
      </c>
      <c r="X84" s="53">
        <v>365128</v>
      </c>
      <c r="Y84" s="52">
        <v>445404.35018050543</v>
      </c>
      <c r="Z84" s="53">
        <v>389500</v>
      </c>
      <c r="AA84" s="54">
        <v>136.81227436823104</v>
      </c>
      <c r="AB84" s="54">
        <v>61</v>
      </c>
      <c r="AC84" s="55">
        <v>1.0143352746963501</v>
      </c>
      <c r="AD84" s="56">
        <v>1.0015960931777954</v>
      </c>
      <c r="AE84" s="52">
        <v>478529.52743142145</v>
      </c>
      <c r="AF84" s="53">
        <v>427982</v>
      </c>
      <c r="AG84" s="54">
        <v>61.957605985037404</v>
      </c>
      <c r="AH84" s="54">
        <v>0</v>
      </c>
      <c r="AI84" s="55">
        <v>0.99998170137405396</v>
      </c>
      <c r="AJ84" s="56">
        <v>1</v>
      </c>
      <c r="AK84" s="57">
        <v>186</v>
      </c>
      <c r="AL84" s="58">
        <v>76598586</v>
      </c>
      <c r="AM84" s="59">
        <v>310</v>
      </c>
      <c r="AN84" s="60">
        <v>277</v>
      </c>
      <c r="AO84" s="61">
        <v>411820.3548387097</v>
      </c>
      <c r="AP84" s="58">
        <v>350975</v>
      </c>
      <c r="AQ84" s="59">
        <v>120.95161290322581</v>
      </c>
      <c r="AR84" s="59">
        <v>53.5</v>
      </c>
      <c r="AS84" s="62">
        <v>1.0125330686569214</v>
      </c>
      <c r="AT84" s="62">
        <v>1</v>
      </c>
      <c r="AU84" s="62">
        <v>1.0109288692474365</v>
      </c>
      <c r="AV84" s="63">
        <v>1</v>
      </c>
      <c r="AW84" s="58">
        <v>427764.2677419355</v>
      </c>
      <c r="AX84" s="58">
        <v>365128</v>
      </c>
      <c r="AY84" s="61">
        <v>445404.35018050543</v>
      </c>
      <c r="AZ84" s="58">
        <v>389500</v>
      </c>
      <c r="BA84" s="59">
        <v>136.81227436823104</v>
      </c>
      <c r="BB84" s="59">
        <v>61</v>
      </c>
      <c r="BC84" s="62">
        <v>1.0143352746963501</v>
      </c>
      <c r="BD84" s="63">
        <v>1.0015960931777954</v>
      </c>
    </row>
    <row r="85" spans="1:56" x14ac:dyDescent="0.25">
      <c r="A85" s="47">
        <v>43800</v>
      </c>
      <c r="B85" s="48">
        <v>252</v>
      </c>
      <c r="C85" s="49">
        <v>1308</v>
      </c>
      <c r="D85" s="50">
        <v>5.6890177726745605</v>
      </c>
      <c r="E85" s="49">
        <v>202</v>
      </c>
      <c r="F85" s="49">
        <v>196</v>
      </c>
      <c r="G85" s="49">
        <v>748</v>
      </c>
      <c r="H85" s="51">
        <v>106903284</v>
      </c>
      <c r="I85" s="52">
        <v>424219.38095238095</v>
      </c>
      <c r="J85" s="53">
        <v>380000</v>
      </c>
      <c r="K85" s="54">
        <v>98.412698412698418</v>
      </c>
      <c r="L85" s="54">
        <v>29.5</v>
      </c>
      <c r="M85" s="55">
        <v>1.0159032344818115</v>
      </c>
      <c r="N85" s="55">
        <v>1</v>
      </c>
      <c r="O85" s="55">
        <v>1.0124391317367554</v>
      </c>
      <c r="P85" s="56">
        <v>1</v>
      </c>
      <c r="Q85" s="52">
        <v>444671.92507645261</v>
      </c>
      <c r="R85" s="53">
        <v>398975</v>
      </c>
      <c r="S85" s="54">
        <v>179.2316513761468</v>
      </c>
      <c r="T85" s="54">
        <v>127</v>
      </c>
      <c r="U85" s="55">
        <v>1.0024352073669434</v>
      </c>
      <c r="V85" s="56">
        <v>1</v>
      </c>
      <c r="W85" s="53">
        <v>460553.57920792082</v>
      </c>
      <c r="X85" s="53">
        <v>394397.5</v>
      </c>
      <c r="Y85" s="52">
        <v>455122.04591836734</v>
      </c>
      <c r="Z85" s="53">
        <v>402072.5</v>
      </c>
      <c r="AA85" s="54">
        <v>118.62755102040816</v>
      </c>
      <c r="AB85" s="54">
        <v>30.5</v>
      </c>
      <c r="AC85" s="55">
        <v>1.0196075439453125</v>
      </c>
      <c r="AD85" s="56">
        <v>1</v>
      </c>
      <c r="AE85" s="52">
        <v>467882.86497326201</v>
      </c>
      <c r="AF85" s="53">
        <v>414450</v>
      </c>
      <c r="AG85" s="54">
        <v>50.028074866310163</v>
      </c>
      <c r="AH85" s="54">
        <v>0</v>
      </c>
      <c r="AI85" s="55">
        <v>1.0026952028274536</v>
      </c>
      <c r="AJ85" s="56">
        <v>1</v>
      </c>
      <c r="AK85" s="57">
        <v>2759</v>
      </c>
      <c r="AL85" s="58">
        <v>1143064357</v>
      </c>
      <c r="AM85" s="59">
        <v>3512</v>
      </c>
      <c r="AN85" s="60">
        <v>2850</v>
      </c>
      <c r="AO85" s="61">
        <v>414303.86263138818</v>
      </c>
      <c r="AP85" s="58">
        <v>362000</v>
      </c>
      <c r="AQ85" s="59">
        <v>117.17180137731062</v>
      </c>
      <c r="AR85" s="59">
        <v>47</v>
      </c>
      <c r="AS85" s="62">
        <v>1.0151463747024536</v>
      </c>
      <c r="AT85" s="62">
        <v>1</v>
      </c>
      <c r="AU85" s="62">
        <v>1.0170624256134033</v>
      </c>
      <c r="AV85" s="63">
        <v>1</v>
      </c>
      <c r="AW85" s="58">
        <v>424049.8152050114</v>
      </c>
      <c r="AX85" s="58">
        <v>368613</v>
      </c>
      <c r="AY85" s="61">
        <v>414076.18736842106</v>
      </c>
      <c r="AZ85" s="58">
        <v>359995</v>
      </c>
      <c r="BA85" s="59">
        <v>119.91189891189892</v>
      </c>
      <c r="BB85" s="59">
        <v>48</v>
      </c>
      <c r="BC85" s="62">
        <v>1.0172328948974609</v>
      </c>
      <c r="BD85" s="63">
        <v>1</v>
      </c>
    </row>
    <row r="86" spans="1:56" x14ac:dyDescent="0.25">
      <c r="A86" s="47">
        <v>43770</v>
      </c>
      <c r="B86" s="48">
        <v>216</v>
      </c>
      <c r="C86" s="49">
        <v>1382</v>
      </c>
      <c r="D86" s="50">
        <v>6.1195573806762695</v>
      </c>
      <c r="E86" s="49">
        <v>282</v>
      </c>
      <c r="F86" s="49">
        <v>228</v>
      </c>
      <c r="G86" s="49">
        <v>773</v>
      </c>
      <c r="H86" s="51">
        <v>93276782</v>
      </c>
      <c r="I86" s="52">
        <v>431836.95370370371</v>
      </c>
      <c r="J86" s="53">
        <v>348087.5</v>
      </c>
      <c r="K86" s="54">
        <v>120.1574074074074</v>
      </c>
      <c r="L86" s="54">
        <v>22.5</v>
      </c>
      <c r="M86" s="55">
        <v>1.0112971067428589</v>
      </c>
      <c r="N86" s="55">
        <v>1</v>
      </c>
      <c r="O86" s="55">
        <v>1.0148011445999146</v>
      </c>
      <c r="P86" s="56">
        <v>1</v>
      </c>
      <c r="Q86" s="52">
        <v>444128.76410998555</v>
      </c>
      <c r="R86" s="53">
        <v>397920</v>
      </c>
      <c r="S86" s="54">
        <v>167.57235890014471</v>
      </c>
      <c r="T86" s="54">
        <v>108</v>
      </c>
      <c r="U86" s="55">
        <v>1.0026736259460449</v>
      </c>
      <c r="V86" s="56">
        <v>1</v>
      </c>
      <c r="W86" s="53">
        <v>436526.36170212767</v>
      </c>
      <c r="X86" s="53">
        <v>376577</v>
      </c>
      <c r="Y86" s="52">
        <v>433363.58333333331</v>
      </c>
      <c r="Z86" s="53">
        <v>379925</v>
      </c>
      <c r="AA86" s="54">
        <v>120.51315789473684</v>
      </c>
      <c r="AB86" s="54">
        <v>42</v>
      </c>
      <c r="AC86" s="55">
        <v>1.0134595632553101</v>
      </c>
      <c r="AD86" s="56">
        <v>1</v>
      </c>
      <c r="AE86" s="52">
        <v>458304.6144890039</v>
      </c>
      <c r="AF86" s="53">
        <v>399900</v>
      </c>
      <c r="AG86" s="54">
        <v>49.759379042690817</v>
      </c>
      <c r="AH86" s="54">
        <v>0</v>
      </c>
      <c r="AI86" s="55">
        <v>1.0005855560302734</v>
      </c>
      <c r="AJ86" s="56">
        <v>1</v>
      </c>
      <c r="AK86" s="57">
        <v>2507</v>
      </c>
      <c r="AL86" s="58">
        <v>1036161073</v>
      </c>
      <c r="AM86" s="59">
        <v>3310</v>
      </c>
      <c r="AN86" s="60">
        <v>2654</v>
      </c>
      <c r="AO86" s="61">
        <v>413307.16912644595</v>
      </c>
      <c r="AP86" s="58">
        <v>360090</v>
      </c>
      <c r="AQ86" s="59">
        <v>119.05743917032309</v>
      </c>
      <c r="AR86" s="59">
        <v>50</v>
      </c>
      <c r="AS86" s="62">
        <v>1.0150703191757202</v>
      </c>
      <c r="AT86" s="62">
        <v>1</v>
      </c>
      <c r="AU86" s="62">
        <v>1.0175274610519409</v>
      </c>
      <c r="AV86" s="63">
        <v>1</v>
      </c>
      <c r="AW86" s="58">
        <v>421822.09305135952</v>
      </c>
      <c r="AX86" s="58">
        <v>365000</v>
      </c>
      <c r="AY86" s="61">
        <v>411044.91823662398</v>
      </c>
      <c r="AZ86" s="58">
        <v>359725</v>
      </c>
      <c r="BA86" s="59">
        <v>120.00678477195628</v>
      </c>
      <c r="BB86" s="59">
        <v>51</v>
      </c>
      <c r="BC86" s="62">
        <v>1.0170574188232422</v>
      </c>
      <c r="BD86" s="63">
        <v>1</v>
      </c>
    </row>
    <row r="87" spans="1:56" x14ac:dyDescent="0.25">
      <c r="A87" s="47">
        <v>43739</v>
      </c>
      <c r="B87" s="48">
        <v>219</v>
      </c>
      <c r="C87" s="49">
        <v>1370</v>
      </c>
      <c r="D87" s="50">
        <v>6.0219779014587402</v>
      </c>
      <c r="E87" s="49">
        <v>302</v>
      </c>
      <c r="F87" s="49">
        <v>213</v>
      </c>
      <c r="G87" s="49">
        <v>771</v>
      </c>
      <c r="H87" s="51">
        <v>86876815</v>
      </c>
      <c r="I87" s="52">
        <v>396697.78538812784</v>
      </c>
      <c r="J87" s="53">
        <v>341650</v>
      </c>
      <c r="K87" s="54">
        <v>127.02283105022831</v>
      </c>
      <c r="L87" s="54">
        <v>48</v>
      </c>
      <c r="M87" s="55">
        <v>1.0074043273925781</v>
      </c>
      <c r="N87" s="55">
        <v>1</v>
      </c>
      <c r="O87" s="55">
        <v>1.0095491409301758</v>
      </c>
      <c r="P87" s="56">
        <v>1</v>
      </c>
      <c r="Q87" s="52">
        <v>443366.94233576645</v>
      </c>
      <c r="R87" s="53">
        <v>397950</v>
      </c>
      <c r="S87" s="54">
        <v>162.37445255474452</v>
      </c>
      <c r="T87" s="54">
        <v>102</v>
      </c>
      <c r="U87" s="55">
        <v>1.001893162727356</v>
      </c>
      <c r="V87" s="56">
        <v>1</v>
      </c>
      <c r="W87" s="53">
        <v>436449.66556291393</v>
      </c>
      <c r="X87" s="53">
        <v>378201</v>
      </c>
      <c r="Y87" s="52">
        <v>401355.92018779344</v>
      </c>
      <c r="Z87" s="53">
        <v>345380</v>
      </c>
      <c r="AA87" s="54">
        <v>101.56338028169014</v>
      </c>
      <c r="AB87" s="54">
        <v>24</v>
      </c>
      <c r="AC87" s="55">
        <v>1.0141870975494385</v>
      </c>
      <c r="AD87" s="56">
        <v>1</v>
      </c>
      <c r="AE87" s="52">
        <v>459663.42671854736</v>
      </c>
      <c r="AF87" s="53">
        <v>399754</v>
      </c>
      <c r="AG87" s="54">
        <v>51.828793774319067</v>
      </c>
      <c r="AH87" s="54">
        <v>0</v>
      </c>
      <c r="AI87" s="55">
        <v>1.0016106367111206</v>
      </c>
      <c r="AJ87" s="56">
        <v>1</v>
      </c>
      <c r="AK87" s="57">
        <v>2291</v>
      </c>
      <c r="AL87" s="58">
        <v>942884291</v>
      </c>
      <c r="AM87" s="59">
        <v>3028</v>
      </c>
      <c r="AN87" s="60">
        <v>2426</v>
      </c>
      <c r="AO87" s="61">
        <v>411560.14447839372</v>
      </c>
      <c r="AP87" s="58">
        <v>362000</v>
      </c>
      <c r="AQ87" s="59">
        <v>118.95373199476211</v>
      </c>
      <c r="AR87" s="59">
        <v>54</v>
      </c>
      <c r="AS87" s="62">
        <v>1.0154260396957397</v>
      </c>
      <c r="AT87" s="62">
        <v>1</v>
      </c>
      <c r="AU87" s="62">
        <v>1.0177847146987915</v>
      </c>
      <c r="AV87" s="63">
        <v>1</v>
      </c>
      <c r="AW87" s="58">
        <v>420452.67305151914</v>
      </c>
      <c r="AX87" s="58">
        <v>364984.5</v>
      </c>
      <c r="AY87" s="61">
        <v>408947.36850783182</v>
      </c>
      <c r="AZ87" s="58">
        <v>358348</v>
      </c>
      <c r="BA87" s="59">
        <v>119.95917525773196</v>
      </c>
      <c r="BB87" s="59">
        <v>52</v>
      </c>
      <c r="BC87" s="62">
        <v>1.0173957347869873</v>
      </c>
      <c r="BD87" s="63">
        <v>1</v>
      </c>
    </row>
    <row r="88" spans="1:56" x14ac:dyDescent="0.25">
      <c r="A88" s="47">
        <v>43709</v>
      </c>
      <c r="B88" s="48">
        <v>192</v>
      </c>
      <c r="C88" s="49">
        <v>1360</v>
      </c>
      <c r="D88" s="50">
        <v>5.936704158782959</v>
      </c>
      <c r="E88" s="49">
        <v>319</v>
      </c>
      <c r="F88" s="49">
        <v>243</v>
      </c>
      <c r="G88" s="49">
        <v>744</v>
      </c>
      <c r="H88" s="51">
        <v>80178836</v>
      </c>
      <c r="I88" s="52">
        <v>417598.10416666669</v>
      </c>
      <c r="J88" s="53">
        <v>368996.5</v>
      </c>
      <c r="K88" s="54">
        <v>101.59895833333333</v>
      </c>
      <c r="L88" s="54">
        <v>33</v>
      </c>
      <c r="M88" s="55">
        <v>1.0170787572860718</v>
      </c>
      <c r="N88" s="55">
        <v>1</v>
      </c>
      <c r="O88" s="55">
        <v>1.0174045562744141</v>
      </c>
      <c r="P88" s="56">
        <v>1.0013422966003418</v>
      </c>
      <c r="Q88" s="52">
        <v>439320.46911764704</v>
      </c>
      <c r="R88" s="53">
        <v>393645</v>
      </c>
      <c r="S88" s="54">
        <v>161.92205882352943</v>
      </c>
      <c r="T88" s="54">
        <v>104.5</v>
      </c>
      <c r="U88" s="55">
        <v>1.0011177062988281</v>
      </c>
      <c r="V88" s="56">
        <v>1</v>
      </c>
      <c r="W88" s="53">
        <v>428747.50783699058</v>
      </c>
      <c r="X88" s="53">
        <v>385000</v>
      </c>
      <c r="Y88" s="52">
        <v>424801.62139917695</v>
      </c>
      <c r="Z88" s="53">
        <v>384210</v>
      </c>
      <c r="AA88" s="54">
        <v>103.09504132231405</v>
      </c>
      <c r="AB88" s="54">
        <v>17.5</v>
      </c>
      <c r="AC88" s="55">
        <v>1.0152928829193115</v>
      </c>
      <c r="AD88" s="56">
        <v>1</v>
      </c>
      <c r="AE88" s="52">
        <v>464447.94758064515</v>
      </c>
      <c r="AF88" s="53">
        <v>400150</v>
      </c>
      <c r="AG88" s="54">
        <v>55.049731182795696</v>
      </c>
      <c r="AH88" s="54">
        <v>0</v>
      </c>
      <c r="AI88" s="55">
        <v>1.0023735761642456</v>
      </c>
      <c r="AJ88" s="56">
        <v>1</v>
      </c>
      <c r="AK88" s="57">
        <v>2072</v>
      </c>
      <c r="AL88" s="58">
        <v>856007476</v>
      </c>
      <c r="AM88" s="59">
        <v>2726</v>
      </c>
      <c r="AN88" s="60">
        <v>2213</v>
      </c>
      <c r="AO88" s="61">
        <v>413131.02123552124</v>
      </c>
      <c r="AP88" s="58">
        <v>364830</v>
      </c>
      <c r="AQ88" s="59">
        <v>118.10086872586872</v>
      </c>
      <c r="AR88" s="59">
        <v>54</v>
      </c>
      <c r="AS88" s="62">
        <v>1.0162739753723145</v>
      </c>
      <c r="AT88" s="62">
        <v>1</v>
      </c>
      <c r="AU88" s="62">
        <v>1.0186560153961182</v>
      </c>
      <c r="AV88" s="63">
        <v>1</v>
      </c>
      <c r="AW88" s="58">
        <v>418680.44570799707</v>
      </c>
      <c r="AX88" s="58">
        <v>363745</v>
      </c>
      <c r="AY88" s="61">
        <v>409678.04112065071</v>
      </c>
      <c r="AZ88" s="58">
        <v>358900</v>
      </c>
      <c r="BA88" s="59">
        <v>121.73056057866185</v>
      </c>
      <c r="BB88" s="59">
        <v>56</v>
      </c>
      <c r="BC88" s="62">
        <v>1.0177048444747925</v>
      </c>
      <c r="BD88" s="63">
        <v>1</v>
      </c>
    </row>
    <row r="89" spans="1:56" x14ac:dyDescent="0.25">
      <c r="A89" s="47">
        <v>43678</v>
      </c>
      <c r="B89" s="48">
        <v>245</v>
      </c>
      <c r="C89" s="49">
        <v>1307</v>
      </c>
      <c r="D89" s="50">
        <v>5.6743850708007813</v>
      </c>
      <c r="E89" s="49">
        <v>332</v>
      </c>
      <c r="F89" s="49">
        <v>248</v>
      </c>
      <c r="G89" s="49">
        <v>715</v>
      </c>
      <c r="H89" s="51">
        <v>107168393</v>
      </c>
      <c r="I89" s="52">
        <v>437422.01224489795</v>
      </c>
      <c r="J89" s="53">
        <v>355626</v>
      </c>
      <c r="K89" s="54">
        <v>110.12653061224489</v>
      </c>
      <c r="L89" s="54">
        <v>39</v>
      </c>
      <c r="M89" s="55">
        <v>1.0257092714309692</v>
      </c>
      <c r="N89" s="55">
        <v>1</v>
      </c>
      <c r="O89" s="55">
        <v>1.0291852951049805</v>
      </c>
      <c r="P89" s="56">
        <v>1</v>
      </c>
      <c r="Q89" s="52">
        <v>439691.68783473602</v>
      </c>
      <c r="R89" s="53">
        <v>394500</v>
      </c>
      <c r="S89" s="54">
        <v>165.15455241009946</v>
      </c>
      <c r="T89" s="54">
        <v>117</v>
      </c>
      <c r="U89" s="55">
        <v>1.0004433393478394</v>
      </c>
      <c r="V89" s="56">
        <v>1</v>
      </c>
      <c r="W89" s="53">
        <v>424326.6686746988</v>
      </c>
      <c r="X89" s="53">
        <v>359950</v>
      </c>
      <c r="Y89" s="52">
        <v>425895.66532258067</v>
      </c>
      <c r="Z89" s="53">
        <v>364241.5</v>
      </c>
      <c r="AA89" s="54">
        <v>116.08467741935483</v>
      </c>
      <c r="AB89" s="54">
        <v>39.5</v>
      </c>
      <c r="AC89" s="55">
        <v>1.0132910013198853</v>
      </c>
      <c r="AD89" s="56">
        <v>1</v>
      </c>
      <c r="AE89" s="52">
        <v>466741.06993006991</v>
      </c>
      <c r="AF89" s="53">
        <v>408766</v>
      </c>
      <c r="AG89" s="54">
        <v>57.134265734265732</v>
      </c>
      <c r="AH89" s="54">
        <v>0</v>
      </c>
      <c r="AI89" s="55">
        <v>1.0035222768783569</v>
      </c>
      <c r="AJ89" s="56">
        <v>1</v>
      </c>
      <c r="AK89" s="57">
        <v>1880</v>
      </c>
      <c r="AL89" s="58">
        <v>775828640</v>
      </c>
      <c r="AM89" s="59">
        <v>2407</v>
      </c>
      <c r="AN89" s="60">
        <v>1970</v>
      </c>
      <c r="AO89" s="61">
        <v>412674.80851063831</v>
      </c>
      <c r="AP89" s="58">
        <v>362961.5</v>
      </c>
      <c r="AQ89" s="59">
        <v>119.78617021276595</v>
      </c>
      <c r="AR89" s="59">
        <v>56</v>
      </c>
      <c r="AS89" s="62">
        <v>1.0161917209625244</v>
      </c>
      <c r="AT89" s="62">
        <v>1</v>
      </c>
      <c r="AU89" s="62">
        <v>1.0187840461730957</v>
      </c>
      <c r="AV89" s="63">
        <v>1</v>
      </c>
      <c r="AW89" s="58">
        <v>417346.2567511425</v>
      </c>
      <c r="AX89" s="58">
        <v>359950</v>
      </c>
      <c r="AY89" s="61">
        <v>407812.54365482234</v>
      </c>
      <c r="AZ89" s="58">
        <v>356650</v>
      </c>
      <c r="BA89" s="59">
        <v>124.01979695431471</v>
      </c>
      <c r="BB89" s="59">
        <v>61.5</v>
      </c>
      <c r="BC89" s="62">
        <v>1.0180027484893799</v>
      </c>
      <c r="BD89" s="63">
        <v>1</v>
      </c>
    </row>
    <row r="90" spans="1:56" x14ac:dyDescent="0.25">
      <c r="A90" s="47">
        <v>43647</v>
      </c>
      <c r="B90" s="48">
        <v>250</v>
      </c>
      <c r="C90" s="49">
        <v>1288</v>
      </c>
      <c r="D90" s="50">
        <v>5.5378003120422363</v>
      </c>
      <c r="E90" s="49">
        <v>265</v>
      </c>
      <c r="F90" s="49">
        <v>212</v>
      </c>
      <c r="G90" s="49">
        <v>708</v>
      </c>
      <c r="H90" s="51">
        <v>105382984</v>
      </c>
      <c r="I90" s="52">
        <v>421531.93599999999</v>
      </c>
      <c r="J90" s="53">
        <v>369980</v>
      </c>
      <c r="K90" s="54">
        <v>124.94</v>
      </c>
      <c r="L90" s="54">
        <v>38.5</v>
      </c>
      <c r="M90" s="55">
        <v>1.0167365074157715</v>
      </c>
      <c r="N90" s="55">
        <v>1</v>
      </c>
      <c r="O90" s="55">
        <v>1.0202094316482544</v>
      </c>
      <c r="P90" s="56">
        <v>1.0017454624176025</v>
      </c>
      <c r="Q90" s="52">
        <v>441167.39673913043</v>
      </c>
      <c r="R90" s="53">
        <v>395637.5</v>
      </c>
      <c r="S90" s="54">
        <v>177.82220496894411</v>
      </c>
      <c r="T90" s="54">
        <v>120</v>
      </c>
      <c r="U90" s="55">
        <v>1.0022096633911133</v>
      </c>
      <c r="V90" s="56">
        <v>1</v>
      </c>
      <c r="W90" s="53">
        <v>410904.86037735851</v>
      </c>
      <c r="X90" s="53">
        <v>344612</v>
      </c>
      <c r="Y90" s="52">
        <v>424904.12264150946</v>
      </c>
      <c r="Z90" s="53">
        <v>349925</v>
      </c>
      <c r="AA90" s="54">
        <v>103.66037735849056</v>
      </c>
      <c r="AB90" s="54">
        <v>36.5</v>
      </c>
      <c r="AC90" s="55">
        <v>1.0344160795211792</v>
      </c>
      <c r="AD90" s="56">
        <v>1.0055949687957764</v>
      </c>
      <c r="AE90" s="52">
        <v>459878.81920903956</v>
      </c>
      <c r="AF90" s="53">
        <v>400631.5</v>
      </c>
      <c r="AG90" s="54">
        <v>50.557909604519772</v>
      </c>
      <c r="AH90" s="54">
        <v>0</v>
      </c>
      <c r="AI90" s="55">
        <v>1.0035146474838257</v>
      </c>
      <c r="AJ90" s="56">
        <v>1</v>
      </c>
      <c r="AK90" s="57">
        <v>1635</v>
      </c>
      <c r="AL90" s="58">
        <v>668660247</v>
      </c>
      <c r="AM90" s="59">
        <v>2075</v>
      </c>
      <c r="AN90" s="60">
        <v>1722</v>
      </c>
      <c r="AO90" s="61">
        <v>408966.51192660548</v>
      </c>
      <c r="AP90" s="58">
        <v>364900</v>
      </c>
      <c r="AQ90" s="59">
        <v>121.23363914373088</v>
      </c>
      <c r="AR90" s="59">
        <v>57</v>
      </c>
      <c r="AS90" s="62">
        <v>1.0147656202316284</v>
      </c>
      <c r="AT90" s="62">
        <v>1</v>
      </c>
      <c r="AU90" s="62">
        <v>1.0172234773635864</v>
      </c>
      <c r="AV90" s="63">
        <v>1</v>
      </c>
      <c r="AW90" s="58">
        <v>416229.39084337349</v>
      </c>
      <c r="AX90" s="58">
        <v>359990</v>
      </c>
      <c r="AY90" s="61">
        <v>405208.23809523811</v>
      </c>
      <c r="AZ90" s="58">
        <v>355610</v>
      </c>
      <c r="BA90" s="59">
        <v>125.16260162601625</v>
      </c>
      <c r="BB90" s="59">
        <v>65</v>
      </c>
      <c r="BC90" s="62">
        <v>1.0186821222305298</v>
      </c>
      <c r="BD90" s="63">
        <v>1.0000927448272705</v>
      </c>
    </row>
    <row r="91" spans="1:56" x14ac:dyDescent="0.25">
      <c r="A91" s="47">
        <v>43617</v>
      </c>
      <c r="B91" s="48">
        <v>293</v>
      </c>
      <c r="C91" s="49">
        <v>1296</v>
      </c>
      <c r="D91" s="50">
        <v>5.5384616851806641</v>
      </c>
      <c r="E91" s="49">
        <v>278</v>
      </c>
      <c r="F91" s="49">
        <v>224</v>
      </c>
      <c r="G91" s="49">
        <v>752</v>
      </c>
      <c r="H91" s="51">
        <v>127234418</v>
      </c>
      <c r="I91" s="52">
        <v>434247.16040955629</v>
      </c>
      <c r="J91" s="53">
        <v>385705</v>
      </c>
      <c r="K91" s="54">
        <v>128.99658703071671</v>
      </c>
      <c r="L91" s="54">
        <v>78</v>
      </c>
      <c r="M91" s="55">
        <v>1.0131465196609497</v>
      </c>
      <c r="N91" s="55">
        <v>1</v>
      </c>
      <c r="O91" s="55">
        <v>1.0184777975082397</v>
      </c>
      <c r="P91" s="56">
        <v>1.0026451349258423</v>
      </c>
      <c r="Q91" s="52">
        <v>444086.46296296298</v>
      </c>
      <c r="R91" s="53">
        <v>399900</v>
      </c>
      <c r="S91" s="54">
        <v>171.82793209876544</v>
      </c>
      <c r="T91" s="54">
        <v>116</v>
      </c>
      <c r="U91" s="55">
        <v>1.0051101446151733</v>
      </c>
      <c r="V91" s="56">
        <v>1</v>
      </c>
      <c r="W91" s="53">
        <v>401899.23741007195</v>
      </c>
      <c r="X91" s="53">
        <v>349450</v>
      </c>
      <c r="Y91" s="52">
        <v>386832.24553571426</v>
      </c>
      <c r="Z91" s="53">
        <v>343000</v>
      </c>
      <c r="AA91" s="54">
        <v>115.75892857142857</v>
      </c>
      <c r="AB91" s="54">
        <v>34</v>
      </c>
      <c r="AC91" s="55">
        <v>1.0084435939788818</v>
      </c>
      <c r="AD91" s="56">
        <v>1</v>
      </c>
      <c r="AE91" s="52">
        <v>455843.44015957444</v>
      </c>
      <c r="AF91" s="53">
        <v>398047.5</v>
      </c>
      <c r="AG91" s="54">
        <v>63.207446808510639</v>
      </c>
      <c r="AH91" s="54">
        <v>0</v>
      </c>
      <c r="AI91" s="55">
        <v>1.0017836093902588</v>
      </c>
      <c r="AJ91" s="56">
        <v>1</v>
      </c>
      <c r="AK91" s="57">
        <v>1385</v>
      </c>
      <c r="AL91" s="58">
        <v>563277263</v>
      </c>
      <c r="AM91" s="59">
        <v>1810</v>
      </c>
      <c r="AN91" s="60">
        <v>1510</v>
      </c>
      <c r="AO91" s="61">
        <v>406698.38483754511</v>
      </c>
      <c r="AP91" s="58">
        <v>363743</v>
      </c>
      <c r="AQ91" s="59">
        <v>120.56462093862815</v>
      </c>
      <c r="AR91" s="59">
        <v>65</v>
      </c>
      <c r="AS91" s="62">
        <v>1.0144097805023193</v>
      </c>
      <c r="AT91" s="62">
        <v>1</v>
      </c>
      <c r="AU91" s="62">
        <v>1.0166836977005005</v>
      </c>
      <c r="AV91" s="63">
        <v>1</v>
      </c>
      <c r="AW91" s="58">
        <v>417008.94917127071</v>
      </c>
      <c r="AX91" s="58">
        <v>361895</v>
      </c>
      <c r="AY91" s="61">
        <v>402442.98807947017</v>
      </c>
      <c r="AZ91" s="58">
        <v>358086</v>
      </c>
      <c r="BA91" s="59">
        <v>128.1814569536424</v>
      </c>
      <c r="BB91" s="59">
        <v>68</v>
      </c>
      <c r="BC91" s="62">
        <v>1.0164700746536255</v>
      </c>
      <c r="BD91" s="63">
        <v>1</v>
      </c>
    </row>
    <row r="92" spans="1:56" x14ac:dyDescent="0.25">
      <c r="A92" s="47">
        <v>43586</v>
      </c>
      <c r="B92" s="48">
        <v>313</v>
      </c>
      <c r="C92" s="49">
        <v>1295</v>
      </c>
      <c r="D92" s="50">
        <v>5.4911661148071289</v>
      </c>
      <c r="E92" s="49">
        <v>287</v>
      </c>
      <c r="F92" s="49">
        <v>284</v>
      </c>
      <c r="G92" s="49">
        <v>825</v>
      </c>
      <c r="H92" s="51">
        <v>123760040</v>
      </c>
      <c r="I92" s="52">
        <v>395399.4888178914</v>
      </c>
      <c r="J92" s="53">
        <v>365000</v>
      </c>
      <c r="K92" s="54">
        <v>143.47923322683707</v>
      </c>
      <c r="L92" s="54">
        <v>83</v>
      </c>
      <c r="M92" s="55">
        <v>1.0137432813644409</v>
      </c>
      <c r="N92" s="55">
        <v>1</v>
      </c>
      <c r="O92" s="55">
        <v>1.0141609907150269</v>
      </c>
      <c r="P92" s="56">
        <v>1</v>
      </c>
      <c r="Q92" s="52">
        <v>446460.29729729728</v>
      </c>
      <c r="R92" s="53">
        <v>399950</v>
      </c>
      <c r="S92" s="54">
        <v>173.11505791505792</v>
      </c>
      <c r="T92" s="54">
        <v>119</v>
      </c>
      <c r="U92" s="55">
        <v>1.0050028562545776</v>
      </c>
      <c r="V92" s="56">
        <v>1</v>
      </c>
      <c r="W92" s="53">
        <v>441912.13588850177</v>
      </c>
      <c r="X92" s="53">
        <v>370000</v>
      </c>
      <c r="Y92" s="52">
        <v>411663.65845070424</v>
      </c>
      <c r="Z92" s="53">
        <v>369900</v>
      </c>
      <c r="AA92" s="54">
        <v>122.29577464788733</v>
      </c>
      <c r="AB92" s="54">
        <v>44.5</v>
      </c>
      <c r="AC92" s="55">
        <v>1.0185620784759521</v>
      </c>
      <c r="AD92" s="56">
        <v>1</v>
      </c>
      <c r="AE92" s="52">
        <v>453321.67515151517</v>
      </c>
      <c r="AF92" s="53">
        <v>399790</v>
      </c>
      <c r="AG92" s="54">
        <v>69.938181818181818</v>
      </c>
      <c r="AH92" s="54">
        <v>1</v>
      </c>
      <c r="AI92" s="55">
        <v>1.0031296014785767</v>
      </c>
      <c r="AJ92" s="56">
        <v>1</v>
      </c>
      <c r="AK92" s="57">
        <v>1092</v>
      </c>
      <c r="AL92" s="58">
        <v>436042845</v>
      </c>
      <c r="AM92" s="59">
        <v>1532</v>
      </c>
      <c r="AN92" s="60">
        <v>1286</v>
      </c>
      <c r="AO92" s="61">
        <v>399306.63461538462</v>
      </c>
      <c r="AP92" s="58">
        <v>358305</v>
      </c>
      <c r="AQ92" s="59">
        <v>118.3021978021978</v>
      </c>
      <c r="AR92" s="59">
        <v>61</v>
      </c>
      <c r="AS92" s="62">
        <v>1.0147488117218018</v>
      </c>
      <c r="AT92" s="62">
        <v>1</v>
      </c>
      <c r="AU92" s="62">
        <v>1.0162014961242676</v>
      </c>
      <c r="AV92" s="63">
        <v>1</v>
      </c>
      <c r="AW92" s="58">
        <v>419750.78981723235</v>
      </c>
      <c r="AX92" s="58">
        <v>365000</v>
      </c>
      <c r="AY92" s="61">
        <v>405162.12208398135</v>
      </c>
      <c r="AZ92" s="58">
        <v>359879.5</v>
      </c>
      <c r="BA92" s="59">
        <v>130.34525660964229</v>
      </c>
      <c r="BB92" s="59">
        <v>73</v>
      </c>
      <c r="BC92" s="62">
        <v>1.0178704261779785</v>
      </c>
      <c r="BD92" s="63">
        <v>1.0003147125244141</v>
      </c>
    </row>
    <row r="93" spans="1:56" x14ac:dyDescent="0.25">
      <c r="A93" s="47">
        <v>43556</v>
      </c>
      <c r="B93" s="48">
        <v>255</v>
      </c>
      <c r="C93" s="49">
        <v>1399</v>
      </c>
      <c r="D93" s="50">
        <v>5.8699302673339844</v>
      </c>
      <c r="E93" s="49">
        <v>371</v>
      </c>
      <c r="F93" s="49">
        <v>290</v>
      </c>
      <c r="G93" s="49">
        <v>847</v>
      </c>
      <c r="H93" s="51">
        <v>107203169</v>
      </c>
      <c r="I93" s="52">
        <v>420404.58431372547</v>
      </c>
      <c r="J93" s="53">
        <v>364990</v>
      </c>
      <c r="K93" s="54">
        <v>112.38823529411765</v>
      </c>
      <c r="L93" s="54">
        <v>65</v>
      </c>
      <c r="M93" s="55">
        <v>1.0129716396331787</v>
      </c>
      <c r="N93" s="55">
        <v>1</v>
      </c>
      <c r="O93" s="55">
        <v>1.0152363777160645</v>
      </c>
      <c r="P93" s="56">
        <v>1</v>
      </c>
      <c r="Q93" s="52">
        <v>438837.01143674052</v>
      </c>
      <c r="R93" s="53">
        <v>398000</v>
      </c>
      <c r="S93" s="54">
        <v>166.64188706218727</v>
      </c>
      <c r="T93" s="54">
        <v>109</v>
      </c>
      <c r="U93" s="55">
        <v>1.0046546459197998</v>
      </c>
      <c r="V93" s="56">
        <v>1</v>
      </c>
      <c r="W93" s="53">
        <v>420906.86253369274</v>
      </c>
      <c r="X93" s="53">
        <v>379950</v>
      </c>
      <c r="Y93" s="52">
        <v>404293.8448275862</v>
      </c>
      <c r="Z93" s="53">
        <v>364925</v>
      </c>
      <c r="AA93" s="54">
        <v>138.33103448275861</v>
      </c>
      <c r="AB93" s="54">
        <v>78</v>
      </c>
      <c r="AC93" s="55">
        <v>1.0145974159240723</v>
      </c>
      <c r="AD93" s="56">
        <v>1</v>
      </c>
      <c r="AE93" s="52">
        <v>446187.82998819364</v>
      </c>
      <c r="AF93" s="53">
        <v>394081</v>
      </c>
      <c r="AG93" s="54">
        <v>78.308146399055488</v>
      </c>
      <c r="AH93" s="54">
        <v>1</v>
      </c>
      <c r="AI93" s="55">
        <v>1.0028070211410522</v>
      </c>
      <c r="AJ93" s="56">
        <v>1</v>
      </c>
      <c r="AK93" s="57">
        <v>779</v>
      </c>
      <c r="AL93" s="58">
        <v>312282805</v>
      </c>
      <c r="AM93" s="59">
        <v>1245</v>
      </c>
      <c r="AN93" s="60">
        <v>1002</v>
      </c>
      <c r="AO93" s="61">
        <v>400876.51476251608</v>
      </c>
      <c r="AP93" s="58">
        <v>354420</v>
      </c>
      <c r="AQ93" s="59">
        <v>108.18613607188703</v>
      </c>
      <c r="AR93" s="59">
        <v>44</v>
      </c>
      <c r="AS93" s="62">
        <v>1.0151528120040894</v>
      </c>
      <c r="AT93" s="62">
        <v>1</v>
      </c>
      <c r="AU93" s="62">
        <v>1.0170234441757202</v>
      </c>
      <c r="AV93" s="63">
        <v>1</v>
      </c>
      <c r="AW93" s="58">
        <v>414642.11004016065</v>
      </c>
      <c r="AX93" s="58">
        <v>363590</v>
      </c>
      <c r="AY93" s="61">
        <v>403319.37125748501</v>
      </c>
      <c r="AZ93" s="58">
        <v>358900</v>
      </c>
      <c r="BA93" s="59">
        <v>132.62674650698602</v>
      </c>
      <c r="BB93" s="59">
        <v>77</v>
      </c>
      <c r="BC93" s="62">
        <v>1.0176739692687988</v>
      </c>
      <c r="BD93" s="63">
        <v>1.0004788637161255</v>
      </c>
    </row>
    <row r="94" spans="1:56" x14ac:dyDescent="0.25">
      <c r="A94" s="47">
        <v>43525</v>
      </c>
      <c r="B94" s="48">
        <v>204</v>
      </c>
      <c r="C94" s="49">
        <v>1399</v>
      </c>
      <c r="D94" s="50">
        <v>5.8332176208496094</v>
      </c>
      <c r="E94" s="49">
        <v>309</v>
      </c>
      <c r="F94" s="49">
        <v>309</v>
      </c>
      <c r="G94" s="49">
        <v>801</v>
      </c>
      <c r="H94" s="51">
        <v>79727579</v>
      </c>
      <c r="I94" s="52">
        <v>390821.46568627452</v>
      </c>
      <c r="J94" s="53">
        <v>351185</v>
      </c>
      <c r="K94" s="54">
        <v>120.43137254901961</v>
      </c>
      <c r="L94" s="54">
        <v>65</v>
      </c>
      <c r="M94" s="55">
        <v>1.0143558979034424</v>
      </c>
      <c r="N94" s="55">
        <v>1</v>
      </c>
      <c r="O94" s="55">
        <v>1.0119646787643433</v>
      </c>
      <c r="P94" s="56">
        <v>1</v>
      </c>
      <c r="Q94" s="52">
        <v>436271.91779842746</v>
      </c>
      <c r="R94" s="53">
        <v>394500</v>
      </c>
      <c r="S94" s="54">
        <v>173.12151536812007</v>
      </c>
      <c r="T94" s="54">
        <v>122</v>
      </c>
      <c r="U94" s="55">
        <v>1.0052614212036133</v>
      </c>
      <c r="V94" s="56">
        <v>1</v>
      </c>
      <c r="W94" s="53">
        <v>409187.13268608414</v>
      </c>
      <c r="X94" s="53">
        <v>353874</v>
      </c>
      <c r="Y94" s="52">
        <v>398283.80258899677</v>
      </c>
      <c r="Z94" s="53">
        <v>358900</v>
      </c>
      <c r="AA94" s="54">
        <v>132.68608414239483</v>
      </c>
      <c r="AB94" s="54">
        <v>76</v>
      </c>
      <c r="AC94" s="55">
        <v>1.016129732131958</v>
      </c>
      <c r="AD94" s="56">
        <v>1.0031492710113525</v>
      </c>
      <c r="AE94" s="52">
        <v>450384.87515605491</v>
      </c>
      <c r="AF94" s="53">
        <v>390160</v>
      </c>
      <c r="AG94" s="54">
        <v>71.131086142322104</v>
      </c>
      <c r="AH94" s="54">
        <v>1</v>
      </c>
      <c r="AI94" s="55">
        <v>1.0029059648513794</v>
      </c>
      <c r="AJ94" s="56">
        <v>1</v>
      </c>
      <c r="AK94" s="57">
        <v>524</v>
      </c>
      <c r="AL94" s="58">
        <v>205079636</v>
      </c>
      <c r="AM94" s="59">
        <v>874</v>
      </c>
      <c r="AN94" s="60">
        <v>712</v>
      </c>
      <c r="AO94" s="61">
        <v>391373.35114503815</v>
      </c>
      <c r="AP94" s="58">
        <v>345000</v>
      </c>
      <c r="AQ94" s="59">
        <v>106.1412213740458</v>
      </c>
      <c r="AR94" s="59">
        <v>37</v>
      </c>
      <c r="AS94" s="62">
        <v>1.0162142515182495</v>
      </c>
      <c r="AT94" s="62">
        <v>1</v>
      </c>
      <c r="AU94" s="62">
        <v>1.0178914070129395</v>
      </c>
      <c r="AV94" s="63">
        <v>1</v>
      </c>
      <c r="AW94" s="58">
        <v>411982.81578947371</v>
      </c>
      <c r="AX94" s="58">
        <v>359925</v>
      </c>
      <c r="AY94" s="61">
        <v>402922.46488764044</v>
      </c>
      <c r="AZ94" s="58">
        <v>356010</v>
      </c>
      <c r="BA94" s="59">
        <v>130.30337078651687</v>
      </c>
      <c r="BB94" s="59">
        <v>76.5</v>
      </c>
      <c r="BC94" s="62">
        <v>1.0189305543899536</v>
      </c>
      <c r="BD94" s="63">
        <v>1.0023088455200195</v>
      </c>
    </row>
    <row r="95" spans="1:56" x14ac:dyDescent="0.25">
      <c r="A95" s="47">
        <v>43497</v>
      </c>
      <c r="B95" s="48">
        <v>157</v>
      </c>
      <c r="C95" s="49">
        <v>1453</v>
      </c>
      <c r="D95" s="50">
        <v>5.8965167999267578</v>
      </c>
      <c r="E95" s="49">
        <v>219</v>
      </c>
      <c r="F95" s="49">
        <v>204</v>
      </c>
      <c r="G95" s="49">
        <v>725</v>
      </c>
      <c r="H95" s="51">
        <v>63115260</v>
      </c>
      <c r="I95" s="52">
        <v>402008.02547770698</v>
      </c>
      <c r="J95" s="53">
        <v>363743</v>
      </c>
      <c r="K95" s="54">
        <v>102.51592356687898</v>
      </c>
      <c r="L95" s="54">
        <v>25</v>
      </c>
      <c r="M95" s="55">
        <v>1.0170829296112061</v>
      </c>
      <c r="N95" s="55">
        <v>1</v>
      </c>
      <c r="O95" s="55">
        <v>1.0248041152954102</v>
      </c>
      <c r="P95" s="56">
        <v>1.0034617185592651</v>
      </c>
      <c r="Q95" s="52">
        <v>432082.36200963525</v>
      </c>
      <c r="R95" s="53">
        <v>392000</v>
      </c>
      <c r="S95" s="54">
        <v>185.59119064005506</v>
      </c>
      <c r="T95" s="54">
        <v>141</v>
      </c>
      <c r="U95" s="55">
        <v>1.0053826570510864</v>
      </c>
      <c r="V95" s="56">
        <v>1</v>
      </c>
      <c r="W95" s="53">
        <v>414508.19178082194</v>
      </c>
      <c r="X95" s="53">
        <v>367702</v>
      </c>
      <c r="Y95" s="52">
        <v>396304.89215686277</v>
      </c>
      <c r="Z95" s="53">
        <v>349900</v>
      </c>
      <c r="AA95" s="54">
        <v>152.83333333333334</v>
      </c>
      <c r="AB95" s="54">
        <v>106</v>
      </c>
      <c r="AC95" s="55">
        <v>1.0223743915557861</v>
      </c>
      <c r="AD95" s="56">
        <v>1.0013506412506104</v>
      </c>
      <c r="AE95" s="52">
        <v>451239.30758620688</v>
      </c>
      <c r="AF95" s="53">
        <v>394900</v>
      </c>
      <c r="AG95" s="54">
        <v>64.252413793103443</v>
      </c>
      <c r="AH95" s="54">
        <v>0</v>
      </c>
      <c r="AI95" s="55">
        <v>1.001378059387207</v>
      </c>
      <c r="AJ95" s="56">
        <v>1</v>
      </c>
      <c r="AK95" s="57">
        <v>320</v>
      </c>
      <c r="AL95" s="58">
        <v>125352057</v>
      </c>
      <c r="AM95" s="59">
        <v>565</v>
      </c>
      <c r="AN95" s="60">
        <v>403</v>
      </c>
      <c r="AO95" s="61">
        <v>391725.17812499998</v>
      </c>
      <c r="AP95" s="58">
        <v>341420.5</v>
      </c>
      <c r="AQ95" s="59">
        <v>97.03125</v>
      </c>
      <c r="AR95" s="59">
        <v>19.5</v>
      </c>
      <c r="AS95" s="62">
        <v>1.0173989534378052</v>
      </c>
      <c r="AT95" s="62">
        <v>1</v>
      </c>
      <c r="AU95" s="62">
        <v>1.021681547164917</v>
      </c>
      <c r="AV95" s="63">
        <v>1.0010946989059448</v>
      </c>
      <c r="AW95" s="58">
        <v>413511.78230088495</v>
      </c>
      <c r="AX95" s="58">
        <v>365000</v>
      </c>
      <c r="AY95" s="61">
        <v>406479.15632754343</v>
      </c>
      <c r="AZ95" s="58">
        <v>353000</v>
      </c>
      <c r="BA95" s="59">
        <v>128.47642679900744</v>
      </c>
      <c r="BB95" s="59">
        <v>77</v>
      </c>
      <c r="BC95" s="62">
        <v>1.0210765600204468</v>
      </c>
      <c r="BD95" s="63">
        <v>1.0013506412506104</v>
      </c>
    </row>
    <row r="96" spans="1:56" x14ac:dyDescent="0.25">
      <c r="A96" s="47">
        <v>43466</v>
      </c>
      <c r="B96" s="48">
        <v>163</v>
      </c>
      <c r="C96" s="49">
        <v>1499</v>
      </c>
      <c r="D96" s="50">
        <v>6.0060100555419922</v>
      </c>
      <c r="E96" s="49">
        <v>346</v>
      </c>
      <c r="F96" s="49">
        <v>199</v>
      </c>
      <c r="G96" s="49">
        <v>664</v>
      </c>
      <c r="H96" s="51">
        <v>62236797</v>
      </c>
      <c r="I96" s="52">
        <v>381820.84049079753</v>
      </c>
      <c r="J96" s="53">
        <v>330152</v>
      </c>
      <c r="K96" s="54">
        <v>91.74846625766871</v>
      </c>
      <c r="L96" s="54">
        <v>15</v>
      </c>
      <c r="M96" s="55">
        <v>1.0177034139633179</v>
      </c>
      <c r="N96" s="55">
        <v>1</v>
      </c>
      <c r="O96" s="55">
        <v>1.0186554193496704</v>
      </c>
      <c r="P96" s="56">
        <v>1</v>
      </c>
      <c r="Q96" s="52">
        <v>424716.20480320213</v>
      </c>
      <c r="R96" s="53">
        <v>388615</v>
      </c>
      <c r="S96" s="54">
        <v>181.24816544362909</v>
      </c>
      <c r="T96" s="54">
        <v>135</v>
      </c>
      <c r="U96" s="55">
        <v>1.0046172142028809</v>
      </c>
      <c r="V96" s="56">
        <v>1</v>
      </c>
      <c r="W96" s="53">
        <v>412881.10693641618</v>
      </c>
      <c r="X96" s="53">
        <v>363117.5</v>
      </c>
      <c r="Y96" s="52">
        <v>416909.0552763819</v>
      </c>
      <c r="Z96" s="53">
        <v>359950</v>
      </c>
      <c r="AA96" s="54">
        <v>103.50753768844221</v>
      </c>
      <c r="AB96" s="54">
        <v>38</v>
      </c>
      <c r="AC96" s="55">
        <v>1.0197393894195557</v>
      </c>
      <c r="AD96" s="56">
        <v>1.0013889074325562</v>
      </c>
      <c r="AE96" s="52">
        <v>465386.19578313251</v>
      </c>
      <c r="AF96" s="53">
        <v>411447.5</v>
      </c>
      <c r="AG96" s="54">
        <v>48.186746987951807</v>
      </c>
      <c r="AH96" s="54">
        <v>0</v>
      </c>
      <c r="AI96" s="55">
        <v>1.0016045570373535</v>
      </c>
      <c r="AJ96" s="56">
        <v>1</v>
      </c>
      <c r="AK96" s="57">
        <v>163</v>
      </c>
      <c r="AL96" s="58">
        <v>62236797</v>
      </c>
      <c r="AM96" s="59">
        <v>346</v>
      </c>
      <c r="AN96" s="60">
        <v>199</v>
      </c>
      <c r="AO96" s="61">
        <v>381820.84049079753</v>
      </c>
      <c r="AP96" s="58">
        <v>330152</v>
      </c>
      <c r="AQ96" s="59">
        <v>91.74846625766871</v>
      </c>
      <c r="AR96" s="59">
        <v>15</v>
      </c>
      <c r="AS96" s="62">
        <v>1.0177034139633179</v>
      </c>
      <c r="AT96" s="62">
        <v>1</v>
      </c>
      <c r="AU96" s="62">
        <v>1.0186554193496704</v>
      </c>
      <c r="AV96" s="63">
        <v>1</v>
      </c>
      <c r="AW96" s="58">
        <v>412881.10693641618</v>
      </c>
      <c r="AX96" s="58">
        <v>363117.5</v>
      </c>
      <c r="AY96" s="61">
        <v>416909.0552763819</v>
      </c>
      <c r="AZ96" s="58">
        <v>359950</v>
      </c>
      <c r="BA96" s="59">
        <v>103.50753768844221</v>
      </c>
      <c r="BB96" s="59">
        <v>38</v>
      </c>
      <c r="BC96" s="62">
        <v>1.0197393894195557</v>
      </c>
      <c r="BD96" s="63">
        <v>1.0013889074325562</v>
      </c>
    </row>
    <row r="97" spans="1:56" x14ac:dyDescent="0.25">
      <c r="A97" s="47">
        <v>43435</v>
      </c>
      <c r="B97" s="48">
        <v>203</v>
      </c>
      <c r="C97" s="49">
        <v>1408</v>
      </c>
      <c r="D97" s="50">
        <v>5.5891499519348145</v>
      </c>
      <c r="E97" s="49">
        <v>211</v>
      </c>
      <c r="F97" s="49">
        <v>146</v>
      </c>
      <c r="G97" s="49">
        <v>648</v>
      </c>
      <c r="H97" s="51">
        <v>84621331</v>
      </c>
      <c r="I97" s="52">
        <v>416853.84729064041</v>
      </c>
      <c r="J97" s="53">
        <v>363195</v>
      </c>
      <c r="K97" s="54">
        <v>95.113300492610833</v>
      </c>
      <c r="L97" s="54">
        <v>24</v>
      </c>
      <c r="M97" s="55">
        <v>1.015974760055542</v>
      </c>
      <c r="N97" s="55">
        <v>1</v>
      </c>
      <c r="O97" s="55">
        <v>1.022498607635498</v>
      </c>
      <c r="P97" s="56">
        <v>1</v>
      </c>
      <c r="Q97" s="52">
        <v>425050.64346590912</v>
      </c>
      <c r="R97" s="53">
        <v>389903.5</v>
      </c>
      <c r="S97" s="54">
        <v>180.90838068181819</v>
      </c>
      <c r="T97" s="54">
        <v>131.5</v>
      </c>
      <c r="U97" s="55">
        <v>1.0055098533630371</v>
      </c>
      <c r="V97" s="56">
        <v>1</v>
      </c>
      <c r="W97" s="53">
        <v>410079.05687203794</v>
      </c>
      <c r="X97" s="53">
        <v>367385</v>
      </c>
      <c r="Y97" s="52">
        <v>417436.46575342468</v>
      </c>
      <c r="Z97" s="53">
        <v>353426.5</v>
      </c>
      <c r="AA97" s="54">
        <v>96.267123287671239</v>
      </c>
      <c r="AB97" s="54">
        <v>42</v>
      </c>
      <c r="AC97" s="55">
        <v>1.0114701986312866</v>
      </c>
      <c r="AD97" s="56">
        <v>1.0001044273376465</v>
      </c>
      <c r="AE97" s="52">
        <v>454001.93055555556</v>
      </c>
      <c r="AF97" s="53">
        <v>399697</v>
      </c>
      <c r="AG97" s="54">
        <v>42.930555555555557</v>
      </c>
      <c r="AH97" s="54">
        <v>0</v>
      </c>
      <c r="AI97" s="55">
        <v>1.0008275508880615</v>
      </c>
      <c r="AJ97" s="56">
        <v>1</v>
      </c>
      <c r="AK97" s="57">
        <v>3023</v>
      </c>
      <c r="AL97" s="58">
        <v>1193674115</v>
      </c>
      <c r="AM97" s="59">
        <v>3745</v>
      </c>
      <c r="AN97" s="60">
        <v>2864</v>
      </c>
      <c r="AO97" s="61">
        <v>394864.08038372477</v>
      </c>
      <c r="AP97" s="58">
        <v>348166</v>
      </c>
      <c r="AQ97" s="59">
        <v>113.5157128680119</v>
      </c>
      <c r="AR97" s="59">
        <v>48</v>
      </c>
      <c r="AS97" s="62">
        <v>1.0141005516052246</v>
      </c>
      <c r="AT97" s="62">
        <v>1</v>
      </c>
      <c r="AU97" s="62">
        <v>1.0190557241439819</v>
      </c>
      <c r="AV97" s="63">
        <v>1.0030769109725952</v>
      </c>
      <c r="AW97" s="58">
        <v>402748.96875834448</v>
      </c>
      <c r="AX97" s="58">
        <v>360090</v>
      </c>
      <c r="AY97" s="61">
        <v>396789.59287709498</v>
      </c>
      <c r="AZ97" s="58">
        <v>348607.5</v>
      </c>
      <c r="BA97" s="59">
        <v>114.79120111731844</v>
      </c>
      <c r="BB97" s="59">
        <v>49</v>
      </c>
      <c r="BC97" s="62">
        <v>1.0188338756561279</v>
      </c>
      <c r="BD97" s="63">
        <v>1.0017632246017456</v>
      </c>
    </row>
    <row r="98" spans="1:56" x14ac:dyDescent="0.25">
      <c r="A98" s="47">
        <v>43405</v>
      </c>
      <c r="B98" s="48">
        <v>236</v>
      </c>
      <c r="C98" s="49">
        <v>1412</v>
      </c>
      <c r="D98" s="50">
        <v>5.548133373260498</v>
      </c>
      <c r="E98" s="49">
        <v>300</v>
      </c>
      <c r="F98" s="49">
        <v>172</v>
      </c>
      <c r="G98" s="49">
        <v>727</v>
      </c>
      <c r="H98" s="51">
        <v>97699614</v>
      </c>
      <c r="I98" s="52">
        <v>413981.4152542373</v>
      </c>
      <c r="J98" s="53">
        <v>356536</v>
      </c>
      <c r="K98" s="54">
        <v>84.779661016949149</v>
      </c>
      <c r="L98" s="54">
        <v>5</v>
      </c>
      <c r="M98" s="55">
        <v>1.0098003149032593</v>
      </c>
      <c r="N98" s="55">
        <v>1</v>
      </c>
      <c r="O98" s="55">
        <v>1.0111106634140015</v>
      </c>
      <c r="P98" s="56">
        <v>1</v>
      </c>
      <c r="Q98" s="52">
        <v>422515.56586402265</v>
      </c>
      <c r="R98" s="53">
        <v>385805</v>
      </c>
      <c r="S98" s="54">
        <v>169.25070821529744</v>
      </c>
      <c r="T98" s="54">
        <v>122</v>
      </c>
      <c r="U98" s="55">
        <v>1.0050163269042969</v>
      </c>
      <c r="V98" s="56">
        <v>1</v>
      </c>
      <c r="W98" s="53">
        <v>414455.87333333335</v>
      </c>
      <c r="X98" s="53">
        <v>370945</v>
      </c>
      <c r="Y98" s="52">
        <v>408326.16860465117</v>
      </c>
      <c r="Z98" s="53">
        <v>342876</v>
      </c>
      <c r="AA98" s="54">
        <v>105.83139534883721</v>
      </c>
      <c r="AB98" s="54">
        <v>25.5</v>
      </c>
      <c r="AC98" s="55">
        <v>1.0148839950561523</v>
      </c>
      <c r="AD98" s="56">
        <v>1</v>
      </c>
      <c r="AE98" s="52">
        <v>446951.42090784042</v>
      </c>
      <c r="AF98" s="53">
        <v>388610</v>
      </c>
      <c r="AG98" s="54">
        <v>44.587345254470428</v>
      </c>
      <c r="AH98" s="54">
        <v>0</v>
      </c>
      <c r="AI98" s="55">
        <v>1.0025602579116821</v>
      </c>
      <c r="AJ98" s="56">
        <v>1</v>
      </c>
      <c r="AK98" s="57">
        <v>2820</v>
      </c>
      <c r="AL98" s="58">
        <v>1109052784</v>
      </c>
      <c r="AM98" s="59">
        <v>3534</v>
      </c>
      <c r="AN98" s="60">
        <v>2718</v>
      </c>
      <c r="AO98" s="61">
        <v>393281.12907801417</v>
      </c>
      <c r="AP98" s="58">
        <v>346462.5</v>
      </c>
      <c r="AQ98" s="59">
        <v>114.84042553191489</v>
      </c>
      <c r="AR98" s="59">
        <v>50</v>
      </c>
      <c r="AS98" s="62">
        <v>1.0139656066894531</v>
      </c>
      <c r="AT98" s="62">
        <v>1</v>
      </c>
      <c r="AU98" s="62">
        <v>1.0188077688217163</v>
      </c>
      <c r="AV98" s="63">
        <v>1.0035152435302734</v>
      </c>
      <c r="AW98" s="58">
        <v>402311.32059988682</v>
      </c>
      <c r="AX98" s="58">
        <v>360070</v>
      </c>
      <c r="AY98" s="61">
        <v>395680.52612214861</v>
      </c>
      <c r="AZ98" s="58">
        <v>348445</v>
      </c>
      <c r="BA98" s="59">
        <v>115.78623988226637</v>
      </c>
      <c r="BB98" s="59">
        <v>50</v>
      </c>
      <c r="BC98" s="62">
        <v>1.0192294120788574</v>
      </c>
      <c r="BD98" s="63">
        <v>1.0018696784973145</v>
      </c>
    </row>
    <row r="99" spans="1:56" x14ac:dyDescent="0.25">
      <c r="A99" s="47">
        <v>43374</v>
      </c>
      <c r="B99" s="48">
        <v>238</v>
      </c>
      <c r="C99" s="49">
        <v>1365</v>
      </c>
      <c r="D99" s="50">
        <v>5.3652143478393555</v>
      </c>
      <c r="E99" s="49">
        <v>351</v>
      </c>
      <c r="F99" s="49">
        <v>198</v>
      </c>
      <c r="G99" s="49">
        <v>778</v>
      </c>
      <c r="H99" s="51">
        <v>97096892</v>
      </c>
      <c r="I99" s="52">
        <v>407970.13445378153</v>
      </c>
      <c r="J99" s="53">
        <v>347737.5</v>
      </c>
      <c r="K99" s="54">
        <v>98.315126050420162</v>
      </c>
      <c r="L99" s="54">
        <v>31.5</v>
      </c>
      <c r="M99" s="55">
        <v>1.0117384195327759</v>
      </c>
      <c r="N99" s="55">
        <v>1</v>
      </c>
      <c r="O99" s="55">
        <v>1.0144697427749634</v>
      </c>
      <c r="P99" s="56">
        <v>1.0000066757202148</v>
      </c>
      <c r="Q99" s="52">
        <v>419822.81245421246</v>
      </c>
      <c r="R99" s="53">
        <v>385000</v>
      </c>
      <c r="S99" s="54">
        <v>168.11282051282052</v>
      </c>
      <c r="T99" s="54">
        <v>131</v>
      </c>
      <c r="U99" s="55">
        <v>1.0044602155685425</v>
      </c>
      <c r="V99" s="56">
        <v>1</v>
      </c>
      <c r="W99" s="53">
        <v>387437.32478632481</v>
      </c>
      <c r="X99" s="53">
        <v>358900</v>
      </c>
      <c r="Y99" s="52">
        <v>418499.16161616164</v>
      </c>
      <c r="Z99" s="53">
        <v>358114.5</v>
      </c>
      <c r="AA99" s="54">
        <v>90.409090909090907</v>
      </c>
      <c r="AB99" s="54">
        <v>21</v>
      </c>
      <c r="AC99" s="55">
        <v>1.0156317949295044</v>
      </c>
      <c r="AD99" s="56">
        <v>1.0010727643966675</v>
      </c>
      <c r="AE99" s="52">
        <v>444593.99228791776</v>
      </c>
      <c r="AF99" s="53">
        <v>388140</v>
      </c>
      <c r="AG99" s="54">
        <v>43.983290488431876</v>
      </c>
      <c r="AH99" s="54">
        <v>0</v>
      </c>
      <c r="AI99" s="55">
        <v>1.0023748874664307</v>
      </c>
      <c r="AJ99" s="56">
        <v>1</v>
      </c>
      <c r="AK99" s="57">
        <v>2584</v>
      </c>
      <c r="AL99" s="58">
        <v>1011353170</v>
      </c>
      <c r="AM99" s="59">
        <v>3234</v>
      </c>
      <c r="AN99" s="60">
        <v>2546</v>
      </c>
      <c r="AO99" s="61">
        <v>391390.54566563468</v>
      </c>
      <c r="AP99" s="58">
        <v>345000</v>
      </c>
      <c r="AQ99" s="59">
        <v>117.58591331269349</v>
      </c>
      <c r="AR99" s="59">
        <v>54</v>
      </c>
      <c r="AS99" s="62">
        <v>1.0143460035324097</v>
      </c>
      <c r="AT99" s="62">
        <v>1</v>
      </c>
      <c r="AU99" s="62">
        <v>1.0195112228393555</v>
      </c>
      <c r="AV99" s="63">
        <v>1.0039864778518677</v>
      </c>
      <c r="AW99" s="58">
        <v>401184.73871366726</v>
      </c>
      <c r="AX99" s="58">
        <v>359950</v>
      </c>
      <c r="AY99" s="61">
        <v>394826.22505891597</v>
      </c>
      <c r="AZ99" s="58">
        <v>348607.5</v>
      </c>
      <c r="BA99" s="59">
        <v>116.45875883739198</v>
      </c>
      <c r="BB99" s="59">
        <v>51</v>
      </c>
      <c r="BC99" s="62">
        <v>1.019523024559021</v>
      </c>
      <c r="BD99" s="63">
        <v>1.0023345947265625</v>
      </c>
    </row>
    <row r="100" spans="1:56" x14ac:dyDescent="0.25">
      <c r="A100" s="47">
        <v>43344</v>
      </c>
      <c r="B100" s="48">
        <v>207</v>
      </c>
      <c r="C100" s="49">
        <v>1325</v>
      </c>
      <c r="D100" s="50">
        <v>5.204582691192627</v>
      </c>
      <c r="E100" s="49">
        <v>279</v>
      </c>
      <c r="F100" s="49">
        <v>194</v>
      </c>
      <c r="G100" s="49">
        <v>814</v>
      </c>
      <c r="H100" s="51">
        <v>80854725</v>
      </c>
      <c r="I100" s="52">
        <v>390602.53623188403</v>
      </c>
      <c r="J100" s="53">
        <v>355823</v>
      </c>
      <c r="K100" s="54">
        <v>109.25603864734299</v>
      </c>
      <c r="L100" s="54">
        <v>26</v>
      </c>
      <c r="M100" s="55">
        <v>1.0149705410003662</v>
      </c>
      <c r="N100" s="55">
        <v>1</v>
      </c>
      <c r="O100" s="55">
        <v>1.0201355218887329</v>
      </c>
      <c r="P100" s="56">
        <v>1.0051875114440918</v>
      </c>
      <c r="Q100" s="52">
        <v>423728.81811320753</v>
      </c>
      <c r="R100" s="53">
        <v>389090</v>
      </c>
      <c r="S100" s="54">
        <v>165.53811320754718</v>
      </c>
      <c r="T100" s="54">
        <v>128</v>
      </c>
      <c r="U100" s="55">
        <v>1.0051966905593872</v>
      </c>
      <c r="V100" s="56">
        <v>1</v>
      </c>
      <c r="W100" s="53">
        <v>471030.98924731184</v>
      </c>
      <c r="X100" s="53">
        <v>399950</v>
      </c>
      <c r="Y100" s="52">
        <v>430469.11340206186</v>
      </c>
      <c r="Z100" s="53">
        <v>377477.5</v>
      </c>
      <c r="AA100" s="54">
        <v>99.55670103092784</v>
      </c>
      <c r="AB100" s="54">
        <v>11.5</v>
      </c>
      <c r="AC100" s="55">
        <v>1.0205495357513428</v>
      </c>
      <c r="AD100" s="56">
        <v>1</v>
      </c>
      <c r="AE100" s="52">
        <v>440993.02948402951</v>
      </c>
      <c r="AF100" s="53">
        <v>395440</v>
      </c>
      <c r="AG100" s="54">
        <v>43.891891891891895</v>
      </c>
      <c r="AH100" s="54">
        <v>0</v>
      </c>
      <c r="AI100" s="55">
        <v>1.0029126405715942</v>
      </c>
      <c r="AJ100" s="56">
        <v>1</v>
      </c>
      <c r="AK100" s="57">
        <v>2346</v>
      </c>
      <c r="AL100" s="58">
        <v>914256278</v>
      </c>
      <c r="AM100" s="59">
        <v>2883</v>
      </c>
      <c r="AN100" s="60">
        <v>2348</v>
      </c>
      <c r="AO100" s="61">
        <v>389708.55839727196</v>
      </c>
      <c r="AP100" s="58">
        <v>345000</v>
      </c>
      <c r="AQ100" s="59">
        <v>119.54092071611254</v>
      </c>
      <c r="AR100" s="59">
        <v>57</v>
      </c>
      <c r="AS100" s="62">
        <v>1.0146105289459229</v>
      </c>
      <c r="AT100" s="62">
        <v>1</v>
      </c>
      <c r="AU100" s="62">
        <v>1.0200232267379761</v>
      </c>
      <c r="AV100" s="63">
        <v>1.00458824634552</v>
      </c>
      <c r="AW100" s="58">
        <v>402858.46132500865</v>
      </c>
      <c r="AX100" s="58">
        <v>360032</v>
      </c>
      <c r="AY100" s="61">
        <v>392829.95528109028</v>
      </c>
      <c r="AZ100" s="58">
        <v>347540</v>
      </c>
      <c r="BA100" s="59">
        <v>118.65545144804089</v>
      </c>
      <c r="BB100" s="59">
        <v>54.5</v>
      </c>
      <c r="BC100" s="62">
        <v>1.0198510885238647</v>
      </c>
      <c r="BD100" s="63">
        <v>1.0024310350418091</v>
      </c>
    </row>
    <row r="101" spans="1:56" x14ac:dyDescent="0.25">
      <c r="A101" s="47">
        <v>43313</v>
      </c>
      <c r="B101" s="48">
        <v>272</v>
      </c>
      <c r="C101" s="49">
        <v>1318</v>
      </c>
      <c r="D101" s="50">
        <v>5.1400718688964844</v>
      </c>
      <c r="E101" s="49">
        <v>324</v>
      </c>
      <c r="F101" s="49">
        <v>209</v>
      </c>
      <c r="G101" s="49">
        <v>812</v>
      </c>
      <c r="H101" s="51">
        <v>109750207</v>
      </c>
      <c r="I101" s="52">
        <v>403493.4080882353</v>
      </c>
      <c r="J101" s="53">
        <v>337750</v>
      </c>
      <c r="K101" s="54">
        <v>104.35661764705883</v>
      </c>
      <c r="L101" s="54">
        <v>30.5</v>
      </c>
      <c r="M101" s="55">
        <v>1.0186105966567993</v>
      </c>
      <c r="N101" s="55">
        <v>1</v>
      </c>
      <c r="O101" s="55">
        <v>1.0224733352661133</v>
      </c>
      <c r="P101" s="56">
        <v>1.0091331005096436</v>
      </c>
      <c r="Q101" s="52">
        <v>414069.17071320181</v>
      </c>
      <c r="R101" s="53">
        <v>383965</v>
      </c>
      <c r="S101" s="54">
        <v>162.04704097116843</v>
      </c>
      <c r="T101" s="54">
        <v>123</v>
      </c>
      <c r="U101" s="55">
        <v>1.0069105625152588</v>
      </c>
      <c r="V101" s="56">
        <v>1</v>
      </c>
      <c r="W101" s="53">
        <v>410070.29320987652</v>
      </c>
      <c r="X101" s="53">
        <v>363552</v>
      </c>
      <c r="Y101" s="52">
        <v>402255.03349282296</v>
      </c>
      <c r="Z101" s="53">
        <v>348715</v>
      </c>
      <c r="AA101" s="54">
        <v>97.803827751196167</v>
      </c>
      <c r="AB101" s="54">
        <v>23</v>
      </c>
      <c r="AC101" s="55">
        <v>1.0151395797729492</v>
      </c>
      <c r="AD101" s="56">
        <v>1</v>
      </c>
      <c r="AE101" s="52">
        <v>430397.98399014777</v>
      </c>
      <c r="AF101" s="53">
        <v>380105</v>
      </c>
      <c r="AG101" s="54">
        <v>46.806650246305416</v>
      </c>
      <c r="AH101" s="54">
        <v>0</v>
      </c>
      <c r="AI101" s="55">
        <v>1.0024803876876831</v>
      </c>
      <c r="AJ101" s="56">
        <v>1</v>
      </c>
      <c r="AK101" s="57">
        <v>2139</v>
      </c>
      <c r="AL101" s="58">
        <v>833401553</v>
      </c>
      <c r="AM101" s="59">
        <v>2604</v>
      </c>
      <c r="AN101" s="60">
        <v>2154</v>
      </c>
      <c r="AO101" s="61">
        <v>389622.04441327724</v>
      </c>
      <c r="AP101" s="58">
        <v>343950</v>
      </c>
      <c r="AQ101" s="59">
        <v>120.53623188405797</v>
      </c>
      <c r="AR101" s="59">
        <v>61</v>
      </c>
      <c r="AS101" s="62">
        <v>1.014575719833374</v>
      </c>
      <c r="AT101" s="62">
        <v>1</v>
      </c>
      <c r="AU101" s="62">
        <v>1.0200122594833374</v>
      </c>
      <c r="AV101" s="63">
        <v>1.0045739412307739</v>
      </c>
      <c r="AW101" s="58">
        <v>395554.26190476189</v>
      </c>
      <c r="AX101" s="58">
        <v>354900</v>
      </c>
      <c r="AY101" s="61">
        <v>389439.98467966577</v>
      </c>
      <c r="AZ101" s="58">
        <v>345000</v>
      </c>
      <c r="BA101" s="59">
        <v>120.37558031569174</v>
      </c>
      <c r="BB101" s="59">
        <v>59.5</v>
      </c>
      <c r="BC101" s="62">
        <v>1.0197882652282715</v>
      </c>
      <c r="BD101" s="63">
        <v>1.0026925802230835</v>
      </c>
    </row>
    <row r="102" spans="1:56" x14ac:dyDescent="0.25">
      <c r="A102" s="47">
        <v>43282</v>
      </c>
      <c r="B102" s="48">
        <v>267</v>
      </c>
      <c r="C102" s="49">
        <v>1257</v>
      </c>
      <c r="D102" s="50">
        <v>4.9455738067626953</v>
      </c>
      <c r="E102" s="49">
        <v>279</v>
      </c>
      <c r="F102" s="49">
        <v>204</v>
      </c>
      <c r="G102" s="49">
        <v>808</v>
      </c>
      <c r="H102" s="51">
        <v>106413393</v>
      </c>
      <c r="I102" s="52">
        <v>398552.03370786516</v>
      </c>
      <c r="J102" s="53">
        <v>346575</v>
      </c>
      <c r="K102" s="54">
        <v>105.42322097378278</v>
      </c>
      <c r="L102" s="54">
        <v>43</v>
      </c>
      <c r="M102" s="55">
        <v>1.0141837596893311</v>
      </c>
      <c r="N102" s="55">
        <v>1</v>
      </c>
      <c r="O102" s="55">
        <v>1.021905779838562</v>
      </c>
      <c r="P102" s="56">
        <v>1.0028880834579468</v>
      </c>
      <c r="Q102" s="52">
        <v>415274.51153540175</v>
      </c>
      <c r="R102" s="53">
        <v>388535</v>
      </c>
      <c r="S102" s="54">
        <v>163.88146380270484</v>
      </c>
      <c r="T102" s="54">
        <v>117</v>
      </c>
      <c r="U102" s="55">
        <v>1.0073506832122803</v>
      </c>
      <c r="V102" s="56">
        <v>1</v>
      </c>
      <c r="W102" s="53">
        <v>400141.29749103944</v>
      </c>
      <c r="X102" s="53">
        <v>365000</v>
      </c>
      <c r="Y102" s="52">
        <v>413599.10294117645</v>
      </c>
      <c r="Z102" s="53">
        <v>379012.5</v>
      </c>
      <c r="AA102" s="54">
        <v>109.51960784313725</v>
      </c>
      <c r="AB102" s="54">
        <v>31</v>
      </c>
      <c r="AC102" s="55">
        <v>1.0162719488143921</v>
      </c>
      <c r="AD102" s="56">
        <v>1.000238299369812</v>
      </c>
      <c r="AE102" s="52">
        <v>430663.6386138614</v>
      </c>
      <c r="AF102" s="53">
        <v>378965</v>
      </c>
      <c r="AG102" s="54">
        <v>48.030940594059409</v>
      </c>
      <c r="AH102" s="54">
        <v>0</v>
      </c>
      <c r="AI102" s="55">
        <v>1.0040781497955322</v>
      </c>
      <c r="AJ102" s="56">
        <v>1</v>
      </c>
      <c r="AK102" s="57">
        <v>1867</v>
      </c>
      <c r="AL102" s="58">
        <v>723651346</v>
      </c>
      <c r="AM102" s="59">
        <v>2280</v>
      </c>
      <c r="AN102" s="60">
        <v>1945</v>
      </c>
      <c r="AO102" s="61">
        <v>387601.14943760046</v>
      </c>
      <c r="AP102" s="58">
        <v>344950</v>
      </c>
      <c r="AQ102" s="59">
        <v>122.8934118907338</v>
      </c>
      <c r="AR102" s="59">
        <v>67</v>
      </c>
      <c r="AS102" s="62">
        <v>1.0139878988265991</v>
      </c>
      <c r="AT102" s="62">
        <v>1</v>
      </c>
      <c r="AU102" s="62">
        <v>1.0196548700332642</v>
      </c>
      <c r="AV102" s="63">
        <v>1.0038564205169678</v>
      </c>
      <c r="AW102" s="58">
        <v>393491.45745614037</v>
      </c>
      <c r="AX102" s="58">
        <v>353399</v>
      </c>
      <c r="AY102" s="61">
        <v>388062.94344473007</v>
      </c>
      <c r="AZ102" s="58">
        <v>344608</v>
      </c>
      <c r="BA102" s="59">
        <v>122.80102827763496</v>
      </c>
      <c r="BB102" s="59">
        <v>63</v>
      </c>
      <c r="BC102" s="62">
        <v>1.0202877521514893</v>
      </c>
      <c r="BD102" s="63">
        <v>1.0030303001403809</v>
      </c>
    </row>
    <row r="103" spans="1:56" x14ac:dyDescent="0.25">
      <c r="A103" s="47">
        <v>43252</v>
      </c>
      <c r="B103" s="48">
        <v>315</v>
      </c>
      <c r="C103" s="49">
        <v>1215</v>
      </c>
      <c r="D103" s="50">
        <v>4.8087072372436523</v>
      </c>
      <c r="E103" s="49">
        <v>314</v>
      </c>
      <c r="F103" s="49">
        <v>250</v>
      </c>
      <c r="G103" s="49">
        <v>878</v>
      </c>
      <c r="H103" s="51">
        <v>128977667</v>
      </c>
      <c r="I103" s="52">
        <v>409452.91111111111</v>
      </c>
      <c r="J103" s="53">
        <v>360500</v>
      </c>
      <c r="K103" s="54">
        <v>115.23492063492064</v>
      </c>
      <c r="L103" s="54">
        <v>50</v>
      </c>
      <c r="M103" s="55">
        <v>1.0219098329544067</v>
      </c>
      <c r="N103" s="55">
        <v>1</v>
      </c>
      <c r="O103" s="55">
        <v>1.0295294523239136</v>
      </c>
      <c r="P103" s="56">
        <v>1.011838436126709</v>
      </c>
      <c r="Q103" s="52">
        <v>415932.41893004114</v>
      </c>
      <c r="R103" s="53">
        <v>386900</v>
      </c>
      <c r="S103" s="54">
        <v>158.16049382716051</v>
      </c>
      <c r="T103" s="54">
        <v>106</v>
      </c>
      <c r="U103" s="55">
        <v>1.007615327835083</v>
      </c>
      <c r="V103" s="56">
        <v>1</v>
      </c>
      <c r="W103" s="53">
        <v>387903.8662420382</v>
      </c>
      <c r="X103" s="53">
        <v>349900</v>
      </c>
      <c r="Y103" s="52">
        <v>412822.53200000001</v>
      </c>
      <c r="Z103" s="53">
        <v>362440</v>
      </c>
      <c r="AA103" s="54">
        <v>105.01600000000001</v>
      </c>
      <c r="AB103" s="54">
        <v>39</v>
      </c>
      <c r="AC103" s="55">
        <v>1.0182654857635498</v>
      </c>
      <c r="AD103" s="56">
        <v>1</v>
      </c>
      <c r="AE103" s="52">
        <v>425692.09339407744</v>
      </c>
      <c r="AF103" s="53">
        <v>372811</v>
      </c>
      <c r="AG103" s="54">
        <v>52.792710706150345</v>
      </c>
      <c r="AH103" s="54">
        <v>0</v>
      </c>
      <c r="AI103" s="55">
        <v>1.004849910736084</v>
      </c>
      <c r="AJ103" s="56">
        <v>1</v>
      </c>
      <c r="AK103" s="57">
        <v>1600</v>
      </c>
      <c r="AL103" s="58">
        <v>617237953</v>
      </c>
      <c r="AM103" s="59">
        <v>2001</v>
      </c>
      <c r="AN103" s="60">
        <v>1741</v>
      </c>
      <c r="AO103" s="61">
        <v>385773.72062500002</v>
      </c>
      <c r="AP103" s="58">
        <v>343950</v>
      </c>
      <c r="AQ103" s="59">
        <v>125.80875</v>
      </c>
      <c r="AR103" s="59">
        <v>71</v>
      </c>
      <c r="AS103" s="62">
        <v>1.0139551162719727</v>
      </c>
      <c r="AT103" s="62">
        <v>1</v>
      </c>
      <c r="AU103" s="62">
        <v>1.0192790031433105</v>
      </c>
      <c r="AV103" s="63">
        <v>1.0039304494857788</v>
      </c>
      <c r="AW103" s="58">
        <v>392564.26836581709</v>
      </c>
      <c r="AX103" s="58">
        <v>353000</v>
      </c>
      <c r="AY103" s="61">
        <v>385070.76852383686</v>
      </c>
      <c r="AZ103" s="58">
        <v>341950</v>
      </c>
      <c r="BA103" s="59">
        <v>124.35726593911545</v>
      </c>
      <c r="BB103" s="59">
        <v>67</v>
      </c>
      <c r="BC103" s="62">
        <v>1.0207582712173462</v>
      </c>
      <c r="BD103" s="63">
        <v>1.003052830696106</v>
      </c>
    </row>
    <row r="104" spans="1:56" x14ac:dyDescent="0.25">
      <c r="A104" s="47">
        <v>43221</v>
      </c>
      <c r="B104" s="48">
        <v>343</v>
      </c>
      <c r="C104" s="49">
        <v>1228</v>
      </c>
      <c r="D104" s="50">
        <v>4.8746275901794434</v>
      </c>
      <c r="E104" s="49">
        <v>305</v>
      </c>
      <c r="F104" s="49">
        <v>258</v>
      </c>
      <c r="G104" s="49">
        <v>953</v>
      </c>
      <c r="H104" s="51">
        <v>133524002</v>
      </c>
      <c r="I104" s="52">
        <v>389282.80466472305</v>
      </c>
      <c r="J104" s="53">
        <v>349900</v>
      </c>
      <c r="K104" s="54">
        <v>132.07871720116617</v>
      </c>
      <c r="L104" s="54">
        <v>65</v>
      </c>
      <c r="M104" s="55">
        <v>1.014726996421814</v>
      </c>
      <c r="N104" s="55">
        <v>1</v>
      </c>
      <c r="O104" s="55">
        <v>1.0190376043319702</v>
      </c>
      <c r="P104" s="56">
        <v>1.0064572095870972</v>
      </c>
      <c r="Q104" s="52">
        <v>418138.01140065148</v>
      </c>
      <c r="R104" s="53">
        <v>387095</v>
      </c>
      <c r="S104" s="54">
        <v>159.69706840390879</v>
      </c>
      <c r="T104" s="54">
        <v>106</v>
      </c>
      <c r="U104" s="55">
        <v>1.0084872245788574</v>
      </c>
      <c r="V104" s="56">
        <v>1</v>
      </c>
      <c r="W104" s="53">
        <v>413098.55737704918</v>
      </c>
      <c r="X104" s="53">
        <v>369900</v>
      </c>
      <c r="Y104" s="52">
        <v>378645.31782945734</v>
      </c>
      <c r="Z104" s="53">
        <v>340249</v>
      </c>
      <c r="AA104" s="54">
        <v>110.18217054263566</v>
      </c>
      <c r="AB104" s="54">
        <v>38.5</v>
      </c>
      <c r="AC104" s="55">
        <v>1.0203753709793091</v>
      </c>
      <c r="AD104" s="56">
        <v>1</v>
      </c>
      <c r="AE104" s="52">
        <v>423486.52570828958</v>
      </c>
      <c r="AF104" s="53">
        <v>373072</v>
      </c>
      <c r="AG104" s="54">
        <v>58.923399790136415</v>
      </c>
      <c r="AH104" s="54">
        <v>1</v>
      </c>
      <c r="AI104" s="55">
        <v>1.0049130916595459</v>
      </c>
      <c r="AJ104" s="56">
        <v>1</v>
      </c>
      <c r="AK104" s="57">
        <v>1285</v>
      </c>
      <c r="AL104" s="58">
        <v>488260286</v>
      </c>
      <c r="AM104" s="59">
        <v>1687</v>
      </c>
      <c r="AN104" s="60">
        <v>1491</v>
      </c>
      <c r="AO104" s="61">
        <v>379969.0941634241</v>
      </c>
      <c r="AP104" s="58">
        <v>339900</v>
      </c>
      <c r="AQ104" s="59">
        <v>128.40077821011673</v>
      </c>
      <c r="AR104" s="59">
        <v>76</v>
      </c>
      <c r="AS104" s="62">
        <v>1.0120052099227905</v>
      </c>
      <c r="AT104" s="62">
        <v>1</v>
      </c>
      <c r="AU104" s="62">
        <v>1.0167642831802368</v>
      </c>
      <c r="AV104" s="63">
        <v>1.0028629302978516</v>
      </c>
      <c r="AW104" s="58">
        <v>393431.70539419085</v>
      </c>
      <c r="AX104" s="58">
        <v>353750</v>
      </c>
      <c r="AY104" s="61">
        <v>380417.55533199193</v>
      </c>
      <c r="AZ104" s="58">
        <v>339900</v>
      </c>
      <c r="BA104" s="59">
        <v>127.60026827632461</v>
      </c>
      <c r="BB104" s="59">
        <v>71</v>
      </c>
      <c r="BC104" s="62">
        <v>1.0211762189865112</v>
      </c>
      <c r="BD104" s="63">
        <v>1.0039194822311401</v>
      </c>
    </row>
    <row r="105" spans="1:56" x14ac:dyDescent="0.25">
      <c r="A105" s="47">
        <v>43191</v>
      </c>
      <c r="B105" s="48">
        <v>273</v>
      </c>
      <c r="C105" s="49">
        <v>1245</v>
      </c>
      <c r="D105" s="50">
        <v>5.0083808898925781</v>
      </c>
      <c r="E105" s="49">
        <v>363</v>
      </c>
      <c r="F105" s="49">
        <v>304</v>
      </c>
      <c r="G105" s="49">
        <v>1019</v>
      </c>
      <c r="H105" s="51">
        <v>103823192</v>
      </c>
      <c r="I105" s="52">
        <v>380304.73260073259</v>
      </c>
      <c r="J105" s="53">
        <v>341500</v>
      </c>
      <c r="K105" s="54">
        <v>143.09157509157509</v>
      </c>
      <c r="L105" s="54">
        <v>97</v>
      </c>
      <c r="M105" s="55">
        <v>1.0094972848892212</v>
      </c>
      <c r="N105" s="55">
        <v>1</v>
      </c>
      <c r="O105" s="55">
        <v>1.0161151885986328</v>
      </c>
      <c r="P105" s="56">
        <v>1.0010553598403931</v>
      </c>
      <c r="Q105" s="52">
        <v>416371.06104417669</v>
      </c>
      <c r="R105" s="53">
        <v>386933</v>
      </c>
      <c r="S105" s="54">
        <v>158.20160642570281</v>
      </c>
      <c r="T105" s="54">
        <v>107</v>
      </c>
      <c r="U105" s="55">
        <v>1.0088545083999634</v>
      </c>
      <c r="V105" s="56">
        <v>1</v>
      </c>
      <c r="W105" s="53">
        <v>403591.68044077134</v>
      </c>
      <c r="X105" s="53">
        <v>365000</v>
      </c>
      <c r="Y105" s="52">
        <v>389783.44736842107</v>
      </c>
      <c r="Z105" s="53">
        <v>346183</v>
      </c>
      <c r="AA105" s="54">
        <v>124.32565789473684</v>
      </c>
      <c r="AB105" s="54">
        <v>68.5</v>
      </c>
      <c r="AC105" s="55">
        <v>1.0211887359619141</v>
      </c>
      <c r="AD105" s="56">
        <v>1.0069987773895264</v>
      </c>
      <c r="AE105" s="52">
        <v>419372.77625122672</v>
      </c>
      <c r="AF105" s="53">
        <v>369950</v>
      </c>
      <c r="AG105" s="54">
        <v>65.378802747791951</v>
      </c>
      <c r="AH105" s="54">
        <v>1</v>
      </c>
      <c r="AI105" s="55">
        <v>1.0048632621765137</v>
      </c>
      <c r="AJ105" s="56">
        <v>1</v>
      </c>
      <c r="AK105" s="57">
        <v>942</v>
      </c>
      <c r="AL105" s="58">
        <v>354736284</v>
      </c>
      <c r="AM105" s="59">
        <v>1382</v>
      </c>
      <c r="AN105" s="60">
        <v>1233</v>
      </c>
      <c r="AO105" s="61">
        <v>376577.79617834394</v>
      </c>
      <c r="AP105" s="58">
        <v>334894.5</v>
      </c>
      <c r="AQ105" s="59">
        <v>127.06157112526539</v>
      </c>
      <c r="AR105" s="59">
        <v>79.5</v>
      </c>
      <c r="AS105" s="62">
        <v>1.0110141038894653</v>
      </c>
      <c r="AT105" s="62">
        <v>1</v>
      </c>
      <c r="AU105" s="62">
        <v>1.0159356594085693</v>
      </c>
      <c r="AV105" s="63">
        <v>1.0010553598403931</v>
      </c>
      <c r="AW105" s="58">
        <v>389091.33646888565</v>
      </c>
      <c r="AX105" s="58">
        <v>349925</v>
      </c>
      <c r="AY105" s="61">
        <v>380788.38848337391</v>
      </c>
      <c r="AZ105" s="58">
        <v>339000</v>
      </c>
      <c r="BA105" s="59">
        <v>131.2449310624493</v>
      </c>
      <c r="BB105" s="59">
        <v>77</v>
      </c>
      <c r="BC105" s="62">
        <v>1.0213438272476196</v>
      </c>
      <c r="BD105" s="63">
        <v>1.0060429573059082</v>
      </c>
    </row>
    <row r="106" spans="1:56" x14ac:dyDescent="0.25">
      <c r="A106" s="47">
        <v>43160</v>
      </c>
      <c r="B106" s="48">
        <v>283</v>
      </c>
      <c r="C106" s="49">
        <v>1230</v>
      </c>
      <c r="D106" s="50">
        <v>4.9881715774536133</v>
      </c>
      <c r="E106" s="49">
        <v>366</v>
      </c>
      <c r="F106" s="49">
        <v>341</v>
      </c>
      <c r="G106" s="49">
        <v>971</v>
      </c>
      <c r="H106" s="51">
        <v>105872543</v>
      </c>
      <c r="I106" s="52">
        <v>374107.92579505302</v>
      </c>
      <c r="J106" s="53">
        <v>325000</v>
      </c>
      <c r="K106" s="54">
        <v>138.51236749116609</v>
      </c>
      <c r="L106" s="54">
        <v>100</v>
      </c>
      <c r="M106" s="55">
        <v>1.010695219039917</v>
      </c>
      <c r="N106" s="55">
        <v>1</v>
      </c>
      <c r="O106" s="55">
        <v>1.0162250995635986</v>
      </c>
      <c r="P106" s="56">
        <v>1.0038620233535767</v>
      </c>
      <c r="Q106" s="52">
        <v>408664.30081300816</v>
      </c>
      <c r="R106" s="53">
        <v>375950</v>
      </c>
      <c r="S106" s="54">
        <v>167.16097560975609</v>
      </c>
      <c r="T106" s="54">
        <v>136</v>
      </c>
      <c r="U106" s="55">
        <v>1.0085102319717407</v>
      </c>
      <c r="V106" s="56">
        <v>1</v>
      </c>
      <c r="W106" s="53">
        <v>380597.89344262297</v>
      </c>
      <c r="X106" s="53">
        <v>332000</v>
      </c>
      <c r="Y106" s="52">
        <v>376985.28445747803</v>
      </c>
      <c r="Z106" s="53">
        <v>329900</v>
      </c>
      <c r="AA106" s="54">
        <v>142.82991202346042</v>
      </c>
      <c r="AB106" s="54">
        <v>95</v>
      </c>
      <c r="AC106" s="55">
        <v>1.0257233381271362</v>
      </c>
      <c r="AD106" s="56">
        <v>1.0074005126953125</v>
      </c>
      <c r="AE106" s="52">
        <v>420199.40370751801</v>
      </c>
      <c r="AF106" s="53">
        <v>371700</v>
      </c>
      <c r="AG106" s="54">
        <v>68.934088568486104</v>
      </c>
      <c r="AH106" s="54">
        <v>1</v>
      </c>
      <c r="AI106" s="55">
        <v>1.0045551061630249</v>
      </c>
      <c r="AJ106" s="56">
        <v>1</v>
      </c>
      <c r="AK106" s="57">
        <v>669</v>
      </c>
      <c r="AL106" s="58">
        <v>250913092</v>
      </c>
      <c r="AM106" s="59">
        <v>1019</v>
      </c>
      <c r="AN106" s="60">
        <v>929</v>
      </c>
      <c r="AO106" s="61">
        <v>375056.93871449924</v>
      </c>
      <c r="AP106" s="58">
        <v>329000</v>
      </c>
      <c r="AQ106" s="59">
        <v>120.5201793721973</v>
      </c>
      <c r="AR106" s="59">
        <v>75</v>
      </c>
      <c r="AS106" s="62">
        <v>1.011633038520813</v>
      </c>
      <c r="AT106" s="62">
        <v>1</v>
      </c>
      <c r="AU106" s="62">
        <v>1.0158623456954956</v>
      </c>
      <c r="AV106" s="63">
        <v>1.0010418891906738</v>
      </c>
      <c r="AW106" s="58">
        <v>383925.85574092244</v>
      </c>
      <c r="AX106" s="58">
        <v>345356</v>
      </c>
      <c r="AY106" s="61">
        <v>377844.90312163619</v>
      </c>
      <c r="AZ106" s="58">
        <v>338000</v>
      </c>
      <c r="BA106" s="59">
        <v>133.50914962325081</v>
      </c>
      <c r="BB106" s="59">
        <v>84</v>
      </c>
      <c r="BC106" s="62">
        <v>1.0213946104049683</v>
      </c>
      <c r="BD106" s="63">
        <v>1.0050251483917236</v>
      </c>
    </row>
    <row r="107" spans="1:56" x14ac:dyDescent="0.25">
      <c r="A107" s="47">
        <v>43132</v>
      </c>
      <c r="B107" s="48">
        <v>195</v>
      </c>
      <c r="C107" s="49">
        <v>1258</v>
      </c>
      <c r="D107" s="50">
        <v>5.1504607200622559</v>
      </c>
      <c r="E107" s="49">
        <v>327</v>
      </c>
      <c r="F107" s="49">
        <v>312</v>
      </c>
      <c r="G107" s="49">
        <v>941</v>
      </c>
      <c r="H107" s="51">
        <v>69890786</v>
      </c>
      <c r="I107" s="52">
        <v>358414.28717948718</v>
      </c>
      <c r="J107" s="53">
        <v>326183</v>
      </c>
      <c r="K107" s="54">
        <v>120.8051282051282</v>
      </c>
      <c r="L107" s="54">
        <v>89</v>
      </c>
      <c r="M107" s="55">
        <v>1.0119251012802124</v>
      </c>
      <c r="N107" s="55">
        <v>1</v>
      </c>
      <c r="O107" s="55">
        <v>1.0180748701095581</v>
      </c>
      <c r="P107" s="56">
        <v>1.0009493827819824</v>
      </c>
      <c r="Q107" s="52">
        <v>407458.26152623212</v>
      </c>
      <c r="R107" s="53">
        <v>375000</v>
      </c>
      <c r="S107" s="54">
        <v>172.06279809220985</v>
      </c>
      <c r="T107" s="54">
        <v>139.5</v>
      </c>
      <c r="U107" s="55">
        <v>1.0086992979049683</v>
      </c>
      <c r="V107" s="56">
        <v>1</v>
      </c>
      <c r="W107" s="53">
        <v>398842.59021406726</v>
      </c>
      <c r="X107" s="53">
        <v>353534</v>
      </c>
      <c r="Y107" s="52">
        <v>378402.38141025644</v>
      </c>
      <c r="Z107" s="53">
        <v>339900</v>
      </c>
      <c r="AA107" s="54">
        <v>130.65705128205127</v>
      </c>
      <c r="AB107" s="54">
        <v>68.5</v>
      </c>
      <c r="AC107" s="55">
        <v>1.0205131769180298</v>
      </c>
      <c r="AD107" s="56">
        <v>1.0042179822921753</v>
      </c>
      <c r="AE107" s="52">
        <v>416493.86078639748</v>
      </c>
      <c r="AF107" s="53">
        <v>369900</v>
      </c>
      <c r="AG107" s="54">
        <v>61.173219978746012</v>
      </c>
      <c r="AH107" s="54">
        <v>0</v>
      </c>
      <c r="AI107" s="55">
        <v>1.0041080713272095</v>
      </c>
      <c r="AJ107" s="56">
        <v>1</v>
      </c>
      <c r="AK107" s="57">
        <v>386</v>
      </c>
      <c r="AL107" s="58">
        <v>145040549</v>
      </c>
      <c r="AM107" s="59">
        <v>653</v>
      </c>
      <c r="AN107" s="60">
        <v>588</v>
      </c>
      <c r="AO107" s="61">
        <v>375752.71761658031</v>
      </c>
      <c r="AP107" s="58">
        <v>331760</v>
      </c>
      <c r="AQ107" s="59">
        <v>107.32901554404145</v>
      </c>
      <c r="AR107" s="59">
        <v>63</v>
      </c>
      <c r="AS107" s="62">
        <v>1.0123206377029419</v>
      </c>
      <c r="AT107" s="62">
        <v>1</v>
      </c>
      <c r="AU107" s="62">
        <v>1.0155957937240601</v>
      </c>
      <c r="AV107" s="63">
        <v>1</v>
      </c>
      <c r="AW107" s="58">
        <v>385791.14548238897</v>
      </c>
      <c r="AX107" s="58">
        <v>354850</v>
      </c>
      <c r="AY107" s="61">
        <v>378343.42346938775</v>
      </c>
      <c r="AZ107" s="58">
        <v>339900</v>
      </c>
      <c r="BA107" s="59">
        <v>128.10374149659864</v>
      </c>
      <c r="BB107" s="59">
        <v>74.5</v>
      </c>
      <c r="BC107" s="62">
        <v>1.0188841819763184</v>
      </c>
      <c r="BD107" s="63">
        <v>1.003239631652832</v>
      </c>
    </row>
    <row r="108" spans="1:56" x14ac:dyDescent="0.25">
      <c r="A108" s="47">
        <v>43101</v>
      </c>
      <c r="B108" s="48">
        <v>191</v>
      </c>
      <c r="C108" s="49">
        <v>1299</v>
      </c>
      <c r="D108" s="50">
        <v>5.3659210205078125</v>
      </c>
      <c r="E108" s="49">
        <v>326</v>
      </c>
      <c r="F108" s="49">
        <v>276</v>
      </c>
      <c r="G108" s="49">
        <v>832</v>
      </c>
      <c r="H108" s="51">
        <v>75149763</v>
      </c>
      <c r="I108" s="52">
        <v>393454.25654450263</v>
      </c>
      <c r="J108" s="53">
        <v>342500</v>
      </c>
      <c r="K108" s="54">
        <v>93.570680628272257</v>
      </c>
      <c r="L108" s="54">
        <v>29</v>
      </c>
      <c r="M108" s="55">
        <v>1.0127245187759399</v>
      </c>
      <c r="N108" s="55">
        <v>1</v>
      </c>
      <c r="O108" s="55">
        <v>1.0130513906478882</v>
      </c>
      <c r="P108" s="56">
        <v>1</v>
      </c>
      <c r="Q108" s="52">
        <v>397340.81139337952</v>
      </c>
      <c r="R108" s="53">
        <v>365000</v>
      </c>
      <c r="S108" s="54">
        <v>174.82678983833719</v>
      </c>
      <c r="T108" s="54">
        <v>135</v>
      </c>
      <c r="U108" s="55">
        <v>1.0075768232345581</v>
      </c>
      <c r="V108" s="56">
        <v>1</v>
      </c>
      <c r="W108" s="53">
        <v>372699.66564417176</v>
      </c>
      <c r="X108" s="53">
        <v>355597.5</v>
      </c>
      <c r="Y108" s="52">
        <v>378276.77536231885</v>
      </c>
      <c r="Z108" s="53">
        <v>342182</v>
      </c>
      <c r="AA108" s="54">
        <v>125.21739130434783</v>
      </c>
      <c r="AB108" s="54">
        <v>77</v>
      </c>
      <c r="AC108" s="55">
        <v>1.0170426368713379</v>
      </c>
      <c r="AD108" s="56">
        <v>1.0030319690704346</v>
      </c>
      <c r="AE108" s="52">
        <v>415815.27043269231</v>
      </c>
      <c r="AF108" s="53">
        <v>369950</v>
      </c>
      <c r="AG108" s="54">
        <v>53.192307692307693</v>
      </c>
      <c r="AH108" s="54">
        <v>0</v>
      </c>
      <c r="AI108" s="55">
        <v>1.004150390625</v>
      </c>
      <c r="AJ108" s="56">
        <v>1</v>
      </c>
      <c r="AK108" s="57">
        <v>191</v>
      </c>
      <c r="AL108" s="58">
        <v>75149763</v>
      </c>
      <c r="AM108" s="59">
        <v>326</v>
      </c>
      <c r="AN108" s="60">
        <v>276</v>
      </c>
      <c r="AO108" s="61">
        <v>393454.25654450263</v>
      </c>
      <c r="AP108" s="58">
        <v>342500</v>
      </c>
      <c r="AQ108" s="59">
        <v>93.570680628272257</v>
      </c>
      <c r="AR108" s="59">
        <v>29</v>
      </c>
      <c r="AS108" s="62">
        <v>1.0127245187759399</v>
      </c>
      <c r="AT108" s="62">
        <v>1</v>
      </c>
      <c r="AU108" s="62">
        <v>1.0130513906478882</v>
      </c>
      <c r="AV108" s="63">
        <v>1</v>
      </c>
      <c r="AW108" s="58">
        <v>372699.66564417176</v>
      </c>
      <c r="AX108" s="58">
        <v>355597.5</v>
      </c>
      <c r="AY108" s="61">
        <v>378276.77536231885</v>
      </c>
      <c r="AZ108" s="58">
        <v>342182</v>
      </c>
      <c r="BA108" s="59">
        <v>125.21739130434783</v>
      </c>
      <c r="BB108" s="59">
        <v>77</v>
      </c>
      <c r="BC108" s="62">
        <v>1.0170426368713379</v>
      </c>
      <c r="BD108" s="63">
        <v>1.0030319690704346</v>
      </c>
    </row>
    <row r="109" spans="1:56" x14ac:dyDescent="0.25">
      <c r="A109" s="47">
        <v>43070</v>
      </c>
      <c r="B109" s="48">
        <v>234</v>
      </c>
      <c r="C109" s="49">
        <v>1305</v>
      </c>
      <c r="D109" s="50">
        <v>5.4111952781677246</v>
      </c>
      <c r="E109" s="49">
        <v>213</v>
      </c>
      <c r="F109" s="49">
        <v>198</v>
      </c>
      <c r="G109" s="49">
        <v>800</v>
      </c>
      <c r="H109" s="51">
        <v>87982717</v>
      </c>
      <c r="I109" s="52">
        <v>375994.51709401712</v>
      </c>
      <c r="J109" s="53">
        <v>318520.5</v>
      </c>
      <c r="K109" s="54">
        <v>92.034188034188034</v>
      </c>
      <c r="L109" s="54">
        <v>16</v>
      </c>
      <c r="M109" s="55">
        <v>1.0178331136703491</v>
      </c>
      <c r="N109" s="55">
        <v>1</v>
      </c>
      <c r="O109" s="55">
        <v>1.0217170715332031</v>
      </c>
      <c r="P109" s="56">
        <v>1.0022451877593994</v>
      </c>
      <c r="Q109" s="52">
        <v>399007.07586206897</v>
      </c>
      <c r="R109" s="53">
        <v>359950</v>
      </c>
      <c r="S109" s="54">
        <v>173.21762452107279</v>
      </c>
      <c r="T109" s="54">
        <v>123</v>
      </c>
      <c r="U109" s="55">
        <v>1.0065022706985474</v>
      </c>
      <c r="V109" s="56">
        <v>1</v>
      </c>
      <c r="W109" s="53">
        <v>379089.76995305164</v>
      </c>
      <c r="X109" s="53">
        <v>329900</v>
      </c>
      <c r="Y109" s="52">
        <v>394789.93939393939</v>
      </c>
      <c r="Z109" s="53">
        <v>360437.5</v>
      </c>
      <c r="AA109" s="54">
        <v>115.28787878787878</v>
      </c>
      <c r="AB109" s="54">
        <v>51.5</v>
      </c>
      <c r="AC109" s="55">
        <v>1.0178128480911255</v>
      </c>
      <c r="AD109" s="56">
        <v>1.0037885904312134</v>
      </c>
      <c r="AE109" s="52">
        <v>419333.89374999999</v>
      </c>
      <c r="AF109" s="53">
        <v>370700</v>
      </c>
      <c r="AG109" s="54">
        <v>43.88</v>
      </c>
      <c r="AH109" s="54">
        <v>0</v>
      </c>
      <c r="AI109" s="55">
        <v>1.0015221834182739</v>
      </c>
      <c r="AJ109" s="56">
        <v>1</v>
      </c>
      <c r="AK109" s="57">
        <v>2894</v>
      </c>
      <c r="AL109" s="58">
        <v>1114740891</v>
      </c>
      <c r="AM109" s="59">
        <v>3921</v>
      </c>
      <c r="AN109" s="60">
        <v>3011</v>
      </c>
      <c r="AO109" s="61">
        <v>385190.35625431925</v>
      </c>
      <c r="AP109" s="58">
        <v>347949.5</v>
      </c>
      <c r="AQ109" s="59">
        <v>111.58189357290946</v>
      </c>
      <c r="AR109" s="59">
        <v>54</v>
      </c>
      <c r="AS109" s="62">
        <v>1.0154870748519897</v>
      </c>
      <c r="AT109" s="62">
        <v>1</v>
      </c>
      <c r="AU109" s="62">
        <v>1.019518256187439</v>
      </c>
      <c r="AV109" s="63">
        <v>1.0024070739746094</v>
      </c>
      <c r="AW109" s="58">
        <v>379829.22264728387</v>
      </c>
      <c r="AX109" s="58">
        <v>339900</v>
      </c>
      <c r="AY109" s="61">
        <v>381947.33344403852</v>
      </c>
      <c r="AZ109" s="58">
        <v>342743</v>
      </c>
      <c r="BA109" s="59">
        <v>109.38160079707738</v>
      </c>
      <c r="BB109" s="59">
        <v>49</v>
      </c>
      <c r="BC109" s="62">
        <v>1.0195266008377075</v>
      </c>
      <c r="BD109" s="63">
        <v>1.0038609504699707</v>
      </c>
    </row>
    <row r="110" spans="1:56" x14ac:dyDescent="0.25">
      <c r="A110" s="47">
        <v>43040</v>
      </c>
      <c r="B110" s="48">
        <v>235</v>
      </c>
      <c r="C110" s="49">
        <v>1363</v>
      </c>
      <c r="D110" s="50">
        <v>5.6090536117553711</v>
      </c>
      <c r="E110" s="49">
        <v>258</v>
      </c>
      <c r="F110" s="49">
        <v>195</v>
      </c>
      <c r="G110" s="49">
        <v>829</v>
      </c>
      <c r="H110" s="51">
        <v>96587407</v>
      </c>
      <c r="I110" s="52">
        <v>411010.24255319149</v>
      </c>
      <c r="J110" s="53">
        <v>347654</v>
      </c>
      <c r="K110" s="54">
        <v>108.23404255319149</v>
      </c>
      <c r="L110" s="54">
        <v>36</v>
      </c>
      <c r="M110" s="55">
        <v>1.0161848068237305</v>
      </c>
      <c r="N110" s="55">
        <v>1</v>
      </c>
      <c r="O110" s="55">
        <v>1.0187124013900757</v>
      </c>
      <c r="P110" s="56">
        <v>1</v>
      </c>
      <c r="Q110" s="52">
        <v>396910.98019075568</v>
      </c>
      <c r="R110" s="53">
        <v>359900</v>
      </c>
      <c r="S110" s="54">
        <v>162.2384446074835</v>
      </c>
      <c r="T110" s="54">
        <v>112</v>
      </c>
      <c r="U110" s="55">
        <v>1.0059614181518555</v>
      </c>
      <c r="V110" s="56">
        <v>1</v>
      </c>
      <c r="W110" s="53">
        <v>382646.27906976745</v>
      </c>
      <c r="X110" s="53">
        <v>339355</v>
      </c>
      <c r="Y110" s="52">
        <v>363068.6717948718</v>
      </c>
      <c r="Z110" s="53">
        <v>320800</v>
      </c>
      <c r="AA110" s="54">
        <v>94.789743589743594</v>
      </c>
      <c r="AB110" s="54">
        <v>34</v>
      </c>
      <c r="AC110" s="55">
        <v>1.014265775680542</v>
      </c>
      <c r="AD110" s="56">
        <v>1</v>
      </c>
      <c r="AE110" s="52">
        <v>412751.55488540413</v>
      </c>
      <c r="AF110" s="53">
        <v>361645</v>
      </c>
      <c r="AG110" s="54">
        <v>38.199034981905911</v>
      </c>
      <c r="AH110" s="54">
        <v>0</v>
      </c>
      <c r="AI110" s="55">
        <v>1.000490665435791</v>
      </c>
      <c r="AJ110" s="56">
        <v>1</v>
      </c>
      <c r="AK110" s="57">
        <v>2660</v>
      </c>
      <c r="AL110" s="58">
        <v>1026758174</v>
      </c>
      <c r="AM110" s="59">
        <v>3708</v>
      </c>
      <c r="AN110" s="60">
        <v>2813</v>
      </c>
      <c r="AO110" s="61">
        <v>385999.31353383459</v>
      </c>
      <c r="AP110" s="58">
        <v>349952.5</v>
      </c>
      <c r="AQ110" s="59">
        <v>113.3015037593985</v>
      </c>
      <c r="AR110" s="59">
        <v>57</v>
      </c>
      <c r="AS110" s="62">
        <v>1.0152806043624878</v>
      </c>
      <c r="AT110" s="62">
        <v>1</v>
      </c>
      <c r="AU110" s="62">
        <v>1.019324779510498</v>
      </c>
      <c r="AV110" s="63">
        <v>1.0024412870407104</v>
      </c>
      <c r="AW110" s="58">
        <v>379871.69929881336</v>
      </c>
      <c r="AX110" s="58">
        <v>339900</v>
      </c>
      <c r="AY110" s="61">
        <v>381043.3746889442</v>
      </c>
      <c r="AZ110" s="58">
        <v>342343</v>
      </c>
      <c r="BA110" s="59">
        <v>108.96587273373622</v>
      </c>
      <c r="BB110" s="59">
        <v>49</v>
      </c>
      <c r="BC110" s="62">
        <v>1.0196467638015747</v>
      </c>
      <c r="BD110" s="63">
        <v>1.0038609504699707</v>
      </c>
    </row>
    <row r="111" spans="1:56" x14ac:dyDescent="0.25">
      <c r="A111" s="47">
        <v>43009</v>
      </c>
      <c r="B111" s="48">
        <v>240</v>
      </c>
      <c r="C111" s="49">
        <v>1348</v>
      </c>
      <c r="D111" s="50">
        <v>5.5740871429443359</v>
      </c>
      <c r="E111" s="49">
        <v>319</v>
      </c>
      <c r="F111" s="49">
        <v>221</v>
      </c>
      <c r="G111" s="49">
        <v>870</v>
      </c>
      <c r="H111" s="51">
        <v>93368243</v>
      </c>
      <c r="I111" s="52">
        <v>389034.34583333333</v>
      </c>
      <c r="J111" s="53">
        <v>360648.5</v>
      </c>
      <c r="K111" s="54">
        <v>134.25416666666666</v>
      </c>
      <c r="L111" s="54">
        <v>59</v>
      </c>
      <c r="M111" s="55">
        <v>1.016308069229126</v>
      </c>
      <c r="N111" s="55">
        <v>1</v>
      </c>
      <c r="O111" s="55">
        <v>1.0253721475601196</v>
      </c>
      <c r="P111" s="56">
        <v>1.0082899332046509</v>
      </c>
      <c r="Q111" s="52">
        <v>393208.9836795252</v>
      </c>
      <c r="R111" s="53">
        <v>357500</v>
      </c>
      <c r="S111" s="54">
        <v>152.73145400593472</v>
      </c>
      <c r="T111" s="54">
        <v>110</v>
      </c>
      <c r="U111" s="55">
        <v>1.0059400796890259</v>
      </c>
      <c r="V111" s="56">
        <v>1</v>
      </c>
      <c r="W111" s="53">
        <v>394571.35736677115</v>
      </c>
      <c r="X111" s="53">
        <v>339900</v>
      </c>
      <c r="Y111" s="52">
        <v>409880.9411764706</v>
      </c>
      <c r="Z111" s="53">
        <v>359950</v>
      </c>
      <c r="AA111" s="54">
        <v>109.0497737556561</v>
      </c>
      <c r="AB111" s="54">
        <v>40</v>
      </c>
      <c r="AC111" s="55">
        <v>1.0210484266281128</v>
      </c>
      <c r="AD111" s="56">
        <v>1.004001259803772</v>
      </c>
      <c r="AE111" s="52">
        <v>420693.23218390805</v>
      </c>
      <c r="AF111" s="53">
        <v>364670</v>
      </c>
      <c r="AG111" s="54">
        <v>44.9</v>
      </c>
      <c r="AH111" s="54">
        <v>0</v>
      </c>
      <c r="AI111" s="55">
        <v>1.0015206336975098</v>
      </c>
      <c r="AJ111" s="56">
        <v>1</v>
      </c>
      <c r="AK111" s="57">
        <v>2425</v>
      </c>
      <c r="AL111" s="58">
        <v>930170767</v>
      </c>
      <c r="AM111" s="59">
        <v>3450</v>
      </c>
      <c r="AN111" s="60">
        <v>2618</v>
      </c>
      <c r="AO111" s="61">
        <v>383575.57402061857</v>
      </c>
      <c r="AP111" s="58">
        <v>349990</v>
      </c>
      <c r="AQ111" s="59">
        <v>113.79257731958762</v>
      </c>
      <c r="AR111" s="59">
        <v>59</v>
      </c>
      <c r="AS111" s="62">
        <v>1.015192985534668</v>
      </c>
      <c r="AT111" s="62">
        <v>1</v>
      </c>
      <c r="AU111" s="62">
        <v>1.0193841457366943</v>
      </c>
      <c r="AV111" s="63">
        <v>1.0025532245635986</v>
      </c>
      <c r="AW111" s="58">
        <v>379664.20898550726</v>
      </c>
      <c r="AX111" s="58">
        <v>339900</v>
      </c>
      <c r="AY111" s="61">
        <v>382382.20855614974</v>
      </c>
      <c r="AZ111" s="58">
        <v>345000</v>
      </c>
      <c r="BA111" s="59">
        <v>110.02177234530176</v>
      </c>
      <c r="BB111" s="59">
        <v>50</v>
      </c>
      <c r="BC111" s="62">
        <v>1.020047664642334</v>
      </c>
      <c r="BD111" s="63">
        <v>1.0051150321960449</v>
      </c>
    </row>
    <row r="112" spans="1:56" x14ac:dyDescent="0.25">
      <c r="A112" s="47">
        <v>42979</v>
      </c>
      <c r="B112" s="48">
        <v>229</v>
      </c>
      <c r="C112" s="49">
        <v>1331</v>
      </c>
      <c r="D112" s="50">
        <v>5.509486198425293</v>
      </c>
      <c r="E112" s="49">
        <v>411</v>
      </c>
      <c r="F112" s="49">
        <v>225</v>
      </c>
      <c r="G112" s="49">
        <v>893</v>
      </c>
      <c r="H112" s="51">
        <v>85327257</v>
      </c>
      <c r="I112" s="52">
        <v>372608.10917030566</v>
      </c>
      <c r="J112" s="53">
        <v>320000</v>
      </c>
      <c r="K112" s="54">
        <v>117.36244541484716</v>
      </c>
      <c r="L112" s="54">
        <v>51</v>
      </c>
      <c r="M112" s="55">
        <v>1.0115517377853394</v>
      </c>
      <c r="N112" s="55">
        <v>1</v>
      </c>
      <c r="O112" s="55">
        <v>1.0180493593215942</v>
      </c>
      <c r="P112" s="56">
        <v>1.0031870603561401</v>
      </c>
      <c r="Q112" s="52">
        <v>391542.38918106689</v>
      </c>
      <c r="R112" s="53">
        <v>354950</v>
      </c>
      <c r="S112" s="54">
        <v>146.15026296018033</v>
      </c>
      <c r="T112" s="54">
        <v>104</v>
      </c>
      <c r="U112" s="55">
        <v>1.0058914422988892</v>
      </c>
      <c r="V112" s="56">
        <v>1</v>
      </c>
      <c r="W112" s="53">
        <v>362507.29927007301</v>
      </c>
      <c r="X112" s="53">
        <v>309900</v>
      </c>
      <c r="Y112" s="52">
        <v>381897.06666666665</v>
      </c>
      <c r="Z112" s="53">
        <v>333638</v>
      </c>
      <c r="AA112" s="54">
        <v>118.25777777777778</v>
      </c>
      <c r="AB112" s="54">
        <v>39</v>
      </c>
      <c r="AC112" s="55">
        <v>1.020488977432251</v>
      </c>
      <c r="AD112" s="56">
        <v>1.0058858394622803</v>
      </c>
      <c r="AE112" s="52">
        <v>417573.05263157893</v>
      </c>
      <c r="AF112" s="53">
        <v>362101</v>
      </c>
      <c r="AG112" s="54">
        <v>53.067189249720045</v>
      </c>
      <c r="AH112" s="54">
        <v>0</v>
      </c>
      <c r="AI112" s="55">
        <v>1.0035344362258911</v>
      </c>
      <c r="AJ112" s="56">
        <v>1</v>
      </c>
      <c r="AK112" s="57">
        <v>2185</v>
      </c>
      <c r="AL112" s="58">
        <v>836802524</v>
      </c>
      <c r="AM112" s="59">
        <v>3131</v>
      </c>
      <c r="AN112" s="60">
        <v>2397</v>
      </c>
      <c r="AO112" s="61">
        <v>382975.98352402746</v>
      </c>
      <c r="AP112" s="58">
        <v>349190</v>
      </c>
      <c r="AQ112" s="59">
        <v>111.54508009153318</v>
      </c>
      <c r="AR112" s="59">
        <v>59</v>
      </c>
      <c r="AS112" s="62">
        <v>1.0150705575942993</v>
      </c>
      <c r="AT112" s="62">
        <v>1</v>
      </c>
      <c r="AU112" s="62">
        <v>1.0187264680862427</v>
      </c>
      <c r="AV112" s="63">
        <v>1.0023009777069092</v>
      </c>
      <c r="AW112" s="58">
        <v>378145.40338549984</v>
      </c>
      <c r="AX112" s="58">
        <v>339900</v>
      </c>
      <c r="AY112" s="61">
        <v>379846.86441385065</v>
      </c>
      <c r="AZ112" s="58">
        <v>344837</v>
      </c>
      <c r="BA112" s="59">
        <v>110.11138923654568</v>
      </c>
      <c r="BB112" s="59">
        <v>51</v>
      </c>
      <c r="BC112" s="62">
        <v>1.0199557542800903</v>
      </c>
      <c r="BD112" s="63">
        <v>1.0051435232162476</v>
      </c>
    </row>
    <row r="113" spans="1:56" x14ac:dyDescent="0.25">
      <c r="A113" s="47">
        <v>42948</v>
      </c>
      <c r="B113" s="48">
        <v>245</v>
      </c>
      <c r="C113" s="49">
        <v>1209</v>
      </c>
      <c r="D113" s="50">
        <v>5.0148634910583496</v>
      </c>
      <c r="E113" s="49">
        <v>333</v>
      </c>
      <c r="F113" s="49">
        <v>232</v>
      </c>
      <c r="G113" s="49">
        <v>881</v>
      </c>
      <c r="H113" s="51">
        <v>92090180</v>
      </c>
      <c r="I113" s="52">
        <v>375878.28571428574</v>
      </c>
      <c r="J113" s="53">
        <v>357253</v>
      </c>
      <c r="K113" s="54">
        <v>107.01224489795918</v>
      </c>
      <c r="L113" s="54">
        <v>56</v>
      </c>
      <c r="M113" s="55">
        <v>1.0189722776412964</v>
      </c>
      <c r="N113" s="55">
        <v>1</v>
      </c>
      <c r="O113" s="55">
        <v>1.0217958688735962</v>
      </c>
      <c r="P113" s="56">
        <v>1.0014628171920776</v>
      </c>
      <c r="Q113" s="52">
        <v>399114.90653432591</v>
      </c>
      <c r="R113" s="53">
        <v>363950</v>
      </c>
      <c r="S113" s="54">
        <v>160.11497105045493</v>
      </c>
      <c r="T113" s="54">
        <v>116</v>
      </c>
      <c r="U113" s="55">
        <v>1.0054490566253662</v>
      </c>
      <c r="V113" s="56">
        <v>1</v>
      </c>
      <c r="W113" s="53">
        <v>376715.10810810811</v>
      </c>
      <c r="X113" s="53">
        <v>360500</v>
      </c>
      <c r="Y113" s="52">
        <v>375907.17672413791</v>
      </c>
      <c r="Z113" s="53">
        <v>343475</v>
      </c>
      <c r="AA113" s="54">
        <v>104.71551724137932</v>
      </c>
      <c r="AB113" s="54">
        <v>39</v>
      </c>
      <c r="AC113" s="55">
        <v>1.0185340642929077</v>
      </c>
      <c r="AD113" s="56">
        <v>1.0022404193878174</v>
      </c>
      <c r="AE113" s="52">
        <v>410664.73098751419</v>
      </c>
      <c r="AF113" s="53">
        <v>361225</v>
      </c>
      <c r="AG113" s="54">
        <v>51.207718501702608</v>
      </c>
      <c r="AH113" s="54">
        <v>0</v>
      </c>
      <c r="AI113" s="55">
        <v>1.0039240121841431</v>
      </c>
      <c r="AJ113" s="56">
        <v>1</v>
      </c>
      <c r="AK113" s="57">
        <v>1956</v>
      </c>
      <c r="AL113" s="58">
        <v>751475267</v>
      </c>
      <c r="AM113" s="59">
        <v>2720</v>
      </c>
      <c r="AN113" s="60">
        <v>2172</v>
      </c>
      <c r="AO113" s="61">
        <v>384189.80930470349</v>
      </c>
      <c r="AP113" s="58">
        <v>352781</v>
      </c>
      <c r="AQ113" s="59">
        <v>110.8640081799591</v>
      </c>
      <c r="AR113" s="59">
        <v>59</v>
      </c>
      <c r="AS113" s="62">
        <v>1.0154825448989868</v>
      </c>
      <c r="AT113" s="62">
        <v>1</v>
      </c>
      <c r="AU113" s="62">
        <v>1.0188057422637939</v>
      </c>
      <c r="AV113" s="63">
        <v>1.0022192001342773</v>
      </c>
      <c r="AW113" s="58">
        <v>380508.36691176472</v>
      </c>
      <c r="AX113" s="58">
        <v>344925</v>
      </c>
      <c r="AY113" s="61">
        <v>379634.48158379376</v>
      </c>
      <c r="AZ113" s="58">
        <v>345185</v>
      </c>
      <c r="BA113" s="59">
        <v>109.26749539594843</v>
      </c>
      <c r="BB113" s="59">
        <v>51</v>
      </c>
      <c r="BC113" s="62">
        <v>1.0199005603790283</v>
      </c>
      <c r="BD113" s="63">
        <v>1.0051102638244629</v>
      </c>
    </row>
    <row r="114" spans="1:56" x14ac:dyDescent="0.25">
      <c r="A114" s="47">
        <v>42917</v>
      </c>
      <c r="B114" s="48">
        <v>249</v>
      </c>
      <c r="C114" s="49">
        <v>1198</v>
      </c>
      <c r="D114" s="50">
        <v>4.9266619682312012</v>
      </c>
      <c r="E114" s="49">
        <v>247</v>
      </c>
      <c r="F114" s="49">
        <v>219</v>
      </c>
      <c r="G114" s="49">
        <v>901</v>
      </c>
      <c r="H114" s="51">
        <v>99491840</v>
      </c>
      <c r="I114" s="52">
        <v>399565.62248995982</v>
      </c>
      <c r="J114" s="53">
        <v>367896</v>
      </c>
      <c r="K114" s="54">
        <v>109.62248995983936</v>
      </c>
      <c r="L114" s="54">
        <v>55</v>
      </c>
      <c r="M114" s="55">
        <v>1.0172412395477295</v>
      </c>
      <c r="N114" s="55">
        <v>1</v>
      </c>
      <c r="O114" s="55">
        <v>1.0208466053009033</v>
      </c>
      <c r="P114" s="56">
        <v>1.004738450050354</v>
      </c>
      <c r="Q114" s="52">
        <v>398046.04590984975</v>
      </c>
      <c r="R114" s="53">
        <v>363450</v>
      </c>
      <c r="S114" s="54">
        <v>166.6160267111853</v>
      </c>
      <c r="T114" s="54">
        <v>123</v>
      </c>
      <c r="U114" s="55">
        <v>1.0058164596557617</v>
      </c>
      <c r="V114" s="56">
        <v>1</v>
      </c>
      <c r="W114" s="53">
        <v>412663.26315789472</v>
      </c>
      <c r="X114" s="53">
        <v>361475</v>
      </c>
      <c r="Y114" s="52">
        <v>391687.77625570778</v>
      </c>
      <c r="Z114" s="53">
        <v>353810</v>
      </c>
      <c r="AA114" s="54">
        <v>124.51141552511416</v>
      </c>
      <c r="AB114" s="54">
        <v>56</v>
      </c>
      <c r="AC114" s="55">
        <v>1.0201451778411865</v>
      </c>
      <c r="AD114" s="56">
        <v>1.0051904916763306</v>
      </c>
      <c r="AE114" s="52">
        <v>407606.33185349614</v>
      </c>
      <c r="AF114" s="53">
        <v>361225</v>
      </c>
      <c r="AG114" s="54">
        <v>52.860155382907877</v>
      </c>
      <c r="AH114" s="54">
        <v>0</v>
      </c>
      <c r="AI114" s="55">
        <v>1.0038726329803467</v>
      </c>
      <c r="AJ114" s="56">
        <v>1</v>
      </c>
      <c r="AK114" s="57">
        <v>1711</v>
      </c>
      <c r="AL114" s="58">
        <v>659385087</v>
      </c>
      <c r="AM114" s="59">
        <v>2387</v>
      </c>
      <c r="AN114" s="60">
        <v>1940</v>
      </c>
      <c r="AO114" s="61">
        <v>385379.94564582116</v>
      </c>
      <c r="AP114" s="58">
        <v>350000</v>
      </c>
      <c r="AQ114" s="59">
        <v>111.41554646405611</v>
      </c>
      <c r="AR114" s="59">
        <v>60</v>
      </c>
      <c r="AS114" s="62">
        <v>1.0149828195571899</v>
      </c>
      <c r="AT114" s="62">
        <v>1</v>
      </c>
      <c r="AU114" s="62">
        <v>1.0183775424957275</v>
      </c>
      <c r="AV114" s="63">
        <v>1.0023009777069092</v>
      </c>
      <c r="AW114" s="58">
        <v>381037.54796816088</v>
      </c>
      <c r="AX114" s="58">
        <v>340950</v>
      </c>
      <c r="AY114" s="61">
        <v>380080.2211340206</v>
      </c>
      <c r="AZ114" s="58">
        <v>345616</v>
      </c>
      <c r="BA114" s="59">
        <v>109.8118556701031</v>
      </c>
      <c r="BB114" s="59">
        <v>53</v>
      </c>
      <c r="BC114" s="62">
        <v>1.0200639963150024</v>
      </c>
      <c r="BD114" s="63">
        <v>1.0056139230728149</v>
      </c>
    </row>
    <row r="115" spans="1:56" x14ac:dyDescent="0.25">
      <c r="A115" s="47">
        <v>42887</v>
      </c>
      <c r="B115" s="48">
        <v>306</v>
      </c>
      <c r="C115" s="49">
        <v>1243</v>
      </c>
      <c r="D115" s="50">
        <v>5.0942621231079102</v>
      </c>
      <c r="E115" s="49">
        <v>341</v>
      </c>
      <c r="F115" s="49">
        <v>283</v>
      </c>
      <c r="G115" s="49">
        <v>936</v>
      </c>
      <c r="H115" s="51">
        <v>124220658</v>
      </c>
      <c r="I115" s="52">
        <v>405949.86274509801</v>
      </c>
      <c r="J115" s="53">
        <v>360200</v>
      </c>
      <c r="K115" s="54">
        <v>124.81699346405229</v>
      </c>
      <c r="L115" s="54">
        <v>81</v>
      </c>
      <c r="M115" s="55">
        <v>1.0160266160964966</v>
      </c>
      <c r="N115" s="55">
        <v>1</v>
      </c>
      <c r="O115" s="55">
        <v>1.0209035873413086</v>
      </c>
      <c r="P115" s="56">
        <v>1.0068216323852539</v>
      </c>
      <c r="Q115" s="52">
        <v>391490.24617860018</v>
      </c>
      <c r="R115" s="53">
        <v>359900</v>
      </c>
      <c r="S115" s="54">
        <v>158.79243765084473</v>
      </c>
      <c r="T115" s="54">
        <v>107</v>
      </c>
      <c r="U115" s="55">
        <v>1.0071747303009033</v>
      </c>
      <c r="V115" s="56">
        <v>1</v>
      </c>
      <c r="W115" s="53">
        <v>375221.79472140764</v>
      </c>
      <c r="X115" s="53">
        <v>334780</v>
      </c>
      <c r="Y115" s="52">
        <v>387634.74204946996</v>
      </c>
      <c r="Z115" s="53">
        <v>347900</v>
      </c>
      <c r="AA115" s="54">
        <v>104.96113074204948</v>
      </c>
      <c r="AB115" s="54">
        <v>50</v>
      </c>
      <c r="AC115" s="55">
        <v>1.0233150720596313</v>
      </c>
      <c r="AD115" s="56">
        <v>1.0096116065979004</v>
      </c>
      <c r="AE115" s="52">
        <v>408674.04914529913</v>
      </c>
      <c r="AF115" s="53">
        <v>362148.5</v>
      </c>
      <c r="AG115" s="54">
        <v>55.313034188034187</v>
      </c>
      <c r="AH115" s="54">
        <v>0</v>
      </c>
      <c r="AI115" s="55">
        <v>1.0036437511444092</v>
      </c>
      <c r="AJ115" s="56">
        <v>1</v>
      </c>
      <c r="AK115" s="57">
        <v>1462</v>
      </c>
      <c r="AL115" s="58">
        <v>559893247</v>
      </c>
      <c r="AM115" s="59">
        <v>2140</v>
      </c>
      <c r="AN115" s="60">
        <v>1721</v>
      </c>
      <c r="AO115" s="61">
        <v>382963.91723666212</v>
      </c>
      <c r="AP115" s="58">
        <v>346822.5</v>
      </c>
      <c r="AQ115" s="59">
        <v>111.72093023255815</v>
      </c>
      <c r="AR115" s="59">
        <v>61</v>
      </c>
      <c r="AS115" s="62">
        <v>1.0145981311798096</v>
      </c>
      <c r="AT115" s="62">
        <v>1</v>
      </c>
      <c r="AU115" s="62">
        <v>1.0179570913314819</v>
      </c>
      <c r="AV115" s="63">
        <v>1.0021809339523315</v>
      </c>
      <c r="AW115" s="58">
        <v>377387.2901869159</v>
      </c>
      <c r="AX115" s="58">
        <v>339900</v>
      </c>
      <c r="AY115" s="61">
        <v>378603.14119697851</v>
      </c>
      <c r="AZ115" s="58">
        <v>344505</v>
      </c>
      <c r="BA115" s="59">
        <v>107.94131319000581</v>
      </c>
      <c r="BB115" s="59">
        <v>53</v>
      </c>
      <c r="BC115" s="62">
        <v>1.0200536251068115</v>
      </c>
      <c r="BD115" s="63">
        <v>1.0058927536010742</v>
      </c>
    </row>
    <row r="116" spans="1:56" x14ac:dyDescent="0.25">
      <c r="A116" s="47">
        <v>42856</v>
      </c>
      <c r="B116" s="48">
        <v>303</v>
      </c>
      <c r="C116" s="49">
        <v>1221</v>
      </c>
      <c r="D116" s="50">
        <v>5.0333218574523926</v>
      </c>
      <c r="E116" s="49">
        <v>323</v>
      </c>
      <c r="F116" s="49">
        <v>292</v>
      </c>
      <c r="G116" s="49">
        <v>936</v>
      </c>
      <c r="H116" s="51">
        <v>114500567</v>
      </c>
      <c r="I116" s="52">
        <v>377889.66006600659</v>
      </c>
      <c r="J116" s="53">
        <v>359855</v>
      </c>
      <c r="K116" s="54">
        <v>119.98349834983499</v>
      </c>
      <c r="L116" s="54">
        <v>74</v>
      </c>
      <c r="M116" s="55">
        <v>1.0142643451690674</v>
      </c>
      <c r="N116" s="55">
        <v>1</v>
      </c>
      <c r="O116" s="55">
        <v>1.0185837745666504</v>
      </c>
      <c r="P116" s="56">
        <v>1.0057179927825928</v>
      </c>
      <c r="Q116" s="52">
        <v>396966.30794430792</v>
      </c>
      <c r="R116" s="53">
        <v>365950</v>
      </c>
      <c r="S116" s="54">
        <v>159.28419328419329</v>
      </c>
      <c r="T116" s="54">
        <v>107</v>
      </c>
      <c r="U116" s="55">
        <v>1.0077919960021973</v>
      </c>
      <c r="V116" s="56">
        <v>1</v>
      </c>
      <c r="W116" s="53">
        <v>399370.32507739938</v>
      </c>
      <c r="X116" s="53">
        <v>359950</v>
      </c>
      <c r="Y116" s="52">
        <v>371567.30479452055</v>
      </c>
      <c r="Z116" s="53">
        <v>352450</v>
      </c>
      <c r="AA116" s="54">
        <v>105.42465753424658</v>
      </c>
      <c r="AB116" s="54">
        <v>48</v>
      </c>
      <c r="AC116" s="55">
        <v>1.0192892551422119</v>
      </c>
      <c r="AD116" s="56">
        <v>1.0043623447418213</v>
      </c>
      <c r="AE116" s="52">
        <v>413530.75213675213</v>
      </c>
      <c r="AF116" s="53">
        <v>365700</v>
      </c>
      <c r="AG116" s="54">
        <v>63.712606837606835</v>
      </c>
      <c r="AH116" s="54">
        <v>0.5</v>
      </c>
      <c r="AI116" s="55">
        <v>1.0039700269699097</v>
      </c>
      <c r="AJ116" s="56">
        <v>1</v>
      </c>
      <c r="AK116" s="57">
        <v>1156</v>
      </c>
      <c r="AL116" s="58">
        <v>435672589</v>
      </c>
      <c r="AM116" s="59">
        <v>1799</v>
      </c>
      <c r="AN116" s="60">
        <v>1438</v>
      </c>
      <c r="AO116" s="61">
        <v>376879.40224913496</v>
      </c>
      <c r="AP116" s="58">
        <v>340025</v>
      </c>
      <c r="AQ116" s="59">
        <v>108.25432525951557</v>
      </c>
      <c r="AR116" s="59">
        <v>55</v>
      </c>
      <c r="AS116" s="62">
        <v>1.0142199993133545</v>
      </c>
      <c r="AT116" s="62">
        <v>1</v>
      </c>
      <c r="AU116" s="62">
        <v>1.0171771049499512</v>
      </c>
      <c r="AV116" s="63">
        <v>1.0005558729171753</v>
      </c>
      <c r="AW116" s="58">
        <v>377797.75931072817</v>
      </c>
      <c r="AX116" s="58">
        <v>339900</v>
      </c>
      <c r="AY116" s="61">
        <v>376825.71210013906</v>
      </c>
      <c r="AZ116" s="58">
        <v>342741</v>
      </c>
      <c r="BA116" s="59">
        <v>108.52781641168289</v>
      </c>
      <c r="BB116" s="59">
        <v>54</v>
      </c>
      <c r="BC116" s="62">
        <v>1.0194118022918701</v>
      </c>
      <c r="BD116" s="63">
        <v>1.004826545715332</v>
      </c>
    </row>
    <row r="117" spans="1:56" x14ac:dyDescent="0.25">
      <c r="A117" s="47">
        <v>42826</v>
      </c>
      <c r="B117" s="48">
        <v>249</v>
      </c>
      <c r="C117" s="49">
        <v>1262</v>
      </c>
      <c r="D117" s="50">
        <v>5.2365145683288574</v>
      </c>
      <c r="E117" s="49">
        <v>344</v>
      </c>
      <c r="F117" s="49">
        <v>278</v>
      </c>
      <c r="G117" s="49">
        <v>942</v>
      </c>
      <c r="H117" s="51">
        <v>88624212</v>
      </c>
      <c r="I117" s="52">
        <v>355920.53012048191</v>
      </c>
      <c r="J117" s="53">
        <v>315000</v>
      </c>
      <c r="K117" s="54">
        <v>108.37349397590361</v>
      </c>
      <c r="L117" s="54">
        <v>53</v>
      </c>
      <c r="M117" s="55">
        <v>1.0139204263687134</v>
      </c>
      <c r="N117" s="55">
        <v>1</v>
      </c>
      <c r="O117" s="55">
        <v>1.017377495765686</v>
      </c>
      <c r="P117" s="56">
        <v>1</v>
      </c>
      <c r="Q117" s="52">
        <v>389975.86133122031</v>
      </c>
      <c r="R117" s="53">
        <v>362725</v>
      </c>
      <c r="S117" s="54">
        <v>156.91125198098257</v>
      </c>
      <c r="T117" s="54">
        <v>96</v>
      </c>
      <c r="U117" s="55">
        <v>1.0077849626541138</v>
      </c>
      <c r="V117" s="56">
        <v>1</v>
      </c>
      <c r="W117" s="53">
        <v>371007.52325581393</v>
      </c>
      <c r="X117" s="53">
        <v>328592.5</v>
      </c>
      <c r="Y117" s="52">
        <v>384374.27697841724</v>
      </c>
      <c r="Z117" s="53">
        <v>364670</v>
      </c>
      <c r="AA117" s="54">
        <v>106.72302158273381</v>
      </c>
      <c r="AB117" s="54">
        <v>50.5</v>
      </c>
      <c r="AC117" s="55">
        <v>1.022059440612793</v>
      </c>
      <c r="AD117" s="56">
        <v>1.0107232332229614</v>
      </c>
      <c r="AE117" s="52">
        <v>411541.16772823781</v>
      </c>
      <c r="AF117" s="53">
        <v>369035</v>
      </c>
      <c r="AG117" s="54">
        <v>65.338641188959656</v>
      </c>
      <c r="AH117" s="54">
        <v>1</v>
      </c>
      <c r="AI117" s="55">
        <v>1.0029937028884888</v>
      </c>
      <c r="AJ117" s="56">
        <v>1</v>
      </c>
      <c r="AK117" s="57">
        <v>853</v>
      </c>
      <c r="AL117" s="58">
        <v>321172022</v>
      </c>
      <c r="AM117" s="59">
        <v>1476</v>
      </c>
      <c r="AN117" s="60">
        <v>1146</v>
      </c>
      <c r="AO117" s="61">
        <v>376520.54161781946</v>
      </c>
      <c r="AP117" s="58">
        <v>335000</v>
      </c>
      <c r="AQ117" s="59">
        <v>104.08792497069167</v>
      </c>
      <c r="AR117" s="59">
        <v>47</v>
      </c>
      <c r="AS117" s="62">
        <v>1.0142042636871338</v>
      </c>
      <c r="AT117" s="62">
        <v>1</v>
      </c>
      <c r="AU117" s="62">
        <v>1.0166774988174438</v>
      </c>
      <c r="AV117" s="63">
        <v>1</v>
      </c>
      <c r="AW117" s="58">
        <v>373076.93360433605</v>
      </c>
      <c r="AX117" s="58">
        <v>336972.5</v>
      </c>
      <c r="AY117" s="61">
        <v>378165.55061082024</v>
      </c>
      <c r="AZ117" s="58">
        <v>340025</v>
      </c>
      <c r="BA117" s="59">
        <v>109.31849912739965</v>
      </c>
      <c r="BB117" s="59">
        <v>55</v>
      </c>
      <c r="BC117" s="62">
        <v>1.0194430351257324</v>
      </c>
      <c r="BD117" s="63">
        <v>1.0049688816070557</v>
      </c>
    </row>
    <row r="118" spans="1:56" x14ac:dyDescent="0.25">
      <c r="A118" s="47">
        <v>42795</v>
      </c>
      <c r="B118" s="48">
        <v>255</v>
      </c>
      <c r="C118" s="49">
        <v>1286</v>
      </c>
      <c r="D118" s="50">
        <v>5.3232150077819824</v>
      </c>
      <c r="E118" s="49">
        <v>379</v>
      </c>
      <c r="F118" s="49">
        <v>328</v>
      </c>
      <c r="G118" s="49">
        <v>852</v>
      </c>
      <c r="H118" s="51">
        <v>92004899</v>
      </c>
      <c r="I118" s="52">
        <v>360803.52549019607</v>
      </c>
      <c r="J118" s="53">
        <v>317900</v>
      </c>
      <c r="K118" s="54">
        <v>113.69803921568628</v>
      </c>
      <c r="L118" s="54">
        <v>76</v>
      </c>
      <c r="M118" s="55">
        <v>1.012498140335083</v>
      </c>
      <c r="N118" s="55">
        <v>1</v>
      </c>
      <c r="O118" s="55">
        <v>1.0143320560455322</v>
      </c>
      <c r="P118" s="56">
        <v>1.003460168838501</v>
      </c>
      <c r="Q118" s="52">
        <v>391504.1026438569</v>
      </c>
      <c r="R118" s="53">
        <v>365000</v>
      </c>
      <c r="S118" s="54">
        <v>149.97822706065318</v>
      </c>
      <c r="T118" s="54">
        <v>107</v>
      </c>
      <c r="U118" s="55">
        <v>1.0072731971740723</v>
      </c>
      <c r="V118" s="56">
        <v>1</v>
      </c>
      <c r="W118" s="53">
        <v>367722.43799472298</v>
      </c>
      <c r="X118" s="53">
        <v>329950</v>
      </c>
      <c r="Y118" s="52">
        <v>358832.88414634147</v>
      </c>
      <c r="Z118" s="53">
        <v>339751.5</v>
      </c>
      <c r="AA118" s="54">
        <v>106.8719512195122</v>
      </c>
      <c r="AB118" s="54">
        <v>55</v>
      </c>
      <c r="AC118" s="55">
        <v>1.0121994018554688</v>
      </c>
      <c r="AD118" s="56">
        <v>1</v>
      </c>
      <c r="AE118" s="52">
        <v>412326.71361502347</v>
      </c>
      <c r="AF118" s="53">
        <v>369975</v>
      </c>
      <c r="AG118" s="54">
        <v>66.160798122065728</v>
      </c>
      <c r="AH118" s="54">
        <v>1</v>
      </c>
      <c r="AI118" s="55">
        <v>1.0027517080307007</v>
      </c>
      <c r="AJ118" s="56">
        <v>1</v>
      </c>
      <c r="AK118" s="57">
        <v>604</v>
      </c>
      <c r="AL118" s="58">
        <v>232547810</v>
      </c>
      <c r="AM118" s="59">
        <v>1132</v>
      </c>
      <c r="AN118" s="60">
        <v>868</v>
      </c>
      <c r="AO118" s="61">
        <v>385012.93046357617</v>
      </c>
      <c r="AP118" s="58">
        <v>343494</v>
      </c>
      <c r="AQ118" s="59">
        <v>102.32119205298014</v>
      </c>
      <c r="AR118" s="59">
        <v>36.5</v>
      </c>
      <c r="AS118" s="62">
        <v>1.0143213272094727</v>
      </c>
      <c r="AT118" s="62">
        <v>1</v>
      </c>
      <c r="AU118" s="62">
        <v>1.0163888931274414</v>
      </c>
      <c r="AV118" s="63">
        <v>1.0000388622283936</v>
      </c>
      <c r="AW118" s="58">
        <v>373705.80035335687</v>
      </c>
      <c r="AX118" s="58">
        <v>338925</v>
      </c>
      <c r="AY118" s="61">
        <v>376177.0414746544</v>
      </c>
      <c r="AZ118" s="58">
        <v>335090.5</v>
      </c>
      <c r="BA118" s="59">
        <v>110.14976958525345</v>
      </c>
      <c r="BB118" s="59">
        <v>55</v>
      </c>
      <c r="BC118" s="62">
        <v>1.0186049938201904</v>
      </c>
      <c r="BD118" s="63">
        <v>1.0026957988739014</v>
      </c>
    </row>
    <row r="119" spans="1:56" x14ac:dyDescent="0.25">
      <c r="A119" s="47">
        <v>42767</v>
      </c>
      <c r="B119" s="48">
        <v>169</v>
      </c>
      <c r="C119" s="49">
        <v>1326</v>
      </c>
      <c r="D119" s="50">
        <v>5.563636302947998</v>
      </c>
      <c r="E119" s="49">
        <v>388</v>
      </c>
      <c r="F119" s="49">
        <v>319</v>
      </c>
      <c r="G119" s="49">
        <v>798</v>
      </c>
      <c r="H119" s="51">
        <v>67382232</v>
      </c>
      <c r="I119" s="52">
        <v>398711.43195266271</v>
      </c>
      <c r="J119" s="53">
        <v>360205</v>
      </c>
      <c r="K119" s="54">
        <v>110.50295857988165</v>
      </c>
      <c r="L119" s="54">
        <v>35</v>
      </c>
      <c r="M119" s="55">
        <v>1.0126841068267822</v>
      </c>
      <c r="N119" s="55">
        <v>1</v>
      </c>
      <c r="O119" s="55">
        <v>1.0175150632858276</v>
      </c>
      <c r="P119" s="56">
        <v>1</v>
      </c>
      <c r="Q119" s="52">
        <v>386396.57843137253</v>
      </c>
      <c r="R119" s="53">
        <v>362400</v>
      </c>
      <c r="S119" s="54">
        <v>150.95776772247359</v>
      </c>
      <c r="T119" s="54">
        <v>115</v>
      </c>
      <c r="U119" s="55">
        <v>1.0055989027023315</v>
      </c>
      <c r="V119" s="56">
        <v>1</v>
      </c>
      <c r="W119" s="53">
        <v>357939.47938144329</v>
      </c>
      <c r="X119" s="53">
        <v>328950</v>
      </c>
      <c r="Y119" s="52">
        <v>381950.24137931032</v>
      </c>
      <c r="Z119" s="53">
        <v>336100</v>
      </c>
      <c r="AA119" s="54">
        <v>110.26959247648902</v>
      </c>
      <c r="AB119" s="54">
        <v>63</v>
      </c>
      <c r="AC119" s="55">
        <v>1.0218791961669922</v>
      </c>
      <c r="AD119" s="56">
        <v>1.0045225620269775</v>
      </c>
      <c r="AE119" s="52">
        <v>415536.72431077692</v>
      </c>
      <c r="AF119" s="53">
        <v>374649</v>
      </c>
      <c r="AG119" s="54">
        <v>66.617794486215544</v>
      </c>
      <c r="AH119" s="54">
        <v>1</v>
      </c>
      <c r="AI119" s="55">
        <v>1.0029747486114502</v>
      </c>
      <c r="AJ119" s="56">
        <v>1</v>
      </c>
      <c r="AK119" s="57">
        <v>349</v>
      </c>
      <c r="AL119" s="58">
        <v>140542911</v>
      </c>
      <c r="AM119" s="59">
        <v>753</v>
      </c>
      <c r="AN119" s="60">
        <v>540</v>
      </c>
      <c r="AO119" s="61">
        <v>402701.7507163324</v>
      </c>
      <c r="AP119" s="58">
        <v>354000</v>
      </c>
      <c r="AQ119" s="59">
        <v>94.008595988538687</v>
      </c>
      <c r="AR119" s="59">
        <v>16</v>
      </c>
      <c r="AS119" s="62">
        <v>1.0156533718109131</v>
      </c>
      <c r="AT119" s="62">
        <v>1</v>
      </c>
      <c r="AU119" s="62">
        <v>1.0178916454315186</v>
      </c>
      <c r="AV119" s="63">
        <v>1</v>
      </c>
      <c r="AW119" s="58">
        <v>376717.34661354584</v>
      </c>
      <c r="AX119" s="58">
        <v>341762</v>
      </c>
      <c r="AY119" s="61">
        <v>386712.01111111109</v>
      </c>
      <c r="AZ119" s="58">
        <v>331438</v>
      </c>
      <c r="BA119" s="59">
        <v>112.14074074074074</v>
      </c>
      <c r="BB119" s="59">
        <v>60</v>
      </c>
      <c r="BC119" s="62">
        <v>1.0224958658218384</v>
      </c>
      <c r="BD119" s="63">
        <v>1.0065827369689941</v>
      </c>
    </row>
    <row r="120" spans="1:56" x14ac:dyDescent="0.25">
      <c r="A120" s="47">
        <v>42736</v>
      </c>
      <c r="B120" s="48">
        <v>180</v>
      </c>
      <c r="C120" s="49">
        <v>1292</v>
      </c>
      <c r="D120" s="50">
        <v>5.4209790229797363</v>
      </c>
      <c r="E120" s="49">
        <v>365</v>
      </c>
      <c r="F120" s="49">
        <v>221</v>
      </c>
      <c r="G120" s="49">
        <v>665</v>
      </c>
      <c r="H120" s="51">
        <v>73160679</v>
      </c>
      <c r="I120" s="52">
        <v>406448.21666666667</v>
      </c>
      <c r="J120" s="53">
        <v>352978.5</v>
      </c>
      <c r="K120" s="54">
        <v>78.522222222222226</v>
      </c>
      <c r="L120" s="54">
        <v>2.5</v>
      </c>
      <c r="M120" s="55">
        <v>1.0184412002563477</v>
      </c>
      <c r="N120" s="55">
        <v>1</v>
      </c>
      <c r="O120" s="55">
        <v>1.0182452201843262</v>
      </c>
      <c r="P120" s="56">
        <v>1</v>
      </c>
      <c r="Q120" s="52">
        <v>389517.65789473685</v>
      </c>
      <c r="R120" s="53">
        <v>364900</v>
      </c>
      <c r="S120" s="54">
        <v>157.44891640866874</v>
      </c>
      <c r="T120" s="54">
        <v>130</v>
      </c>
      <c r="U120" s="55">
        <v>1.0052800178527832</v>
      </c>
      <c r="V120" s="56">
        <v>1</v>
      </c>
      <c r="W120" s="53">
        <v>396678.47671232879</v>
      </c>
      <c r="X120" s="53">
        <v>359950</v>
      </c>
      <c r="Y120" s="52">
        <v>393585.33484162897</v>
      </c>
      <c r="Z120" s="53">
        <v>325253</v>
      </c>
      <c r="AA120" s="54">
        <v>114.84162895927602</v>
      </c>
      <c r="AB120" s="54">
        <v>55</v>
      </c>
      <c r="AC120" s="55">
        <v>1.0233860015869141</v>
      </c>
      <c r="AD120" s="56">
        <v>1.0092123746871948</v>
      </c>
      <c r="AE120" s="52">
        <v>428086.7052631579</v>
      </c>
      <c r="AF120" s="53">
        <v>383729</v>
      </c>
      <c r="AG120" s="54">
        <v>53.869172932330827</v>
      </c>
      <c r="AH120" s="54">
        <v>0</v>
      </c>
      <c r="AI120" s="55">
        <v>1.0028704404830933</v>
      </c>
      <c r="AJ120" s="56">
        <v>1</v>
      </c>
      <c r="AK120" s="57">
        <v>180</v>
      </c>
      <c r="AL120" s="58">
        <v>73160679</v>
      </c>
      <c r="AM120" s="59">
        <v>365</v>
      </c>
      <c r="AN120" s="60">
        <v>221</v>
      </c>
      <c r="AO120" s="61">
        <v>406448.21666666667</v>
      </c>
      <c r="AP120" s="58">
        <v>352978.5</v>
      </c>
      <c r="AQ120" s="59">
        <v>78.522222222222226</v>
      </c>
      <c r="AR120" s="59">
        <v>2.5</v>
      </c>
      <c r="AS120" s="62">
        <v>1.0184412002563477</v>
      </c>
      <c r="AT120" s="62">
        <v>1</v>
      </c>
      <c r="AU120" s="62">
        <v>1.0182452201843262</v>
      </c>
      <c r="AV120" s="63">
        <v>1</v>
      </c>
      <c r="AW120" s="58">
        <v>396678.47671232879</v>
      </c>
      <c r="AX120" s="58">
        <v>359950</v>
      </c>
      <c r="AY120" s="61">
        <v>393585.33484162897</v>
      </c>
      <c r="AZ120" s="58">
        <v>325253</v>
      </c>
      <c r="BA120" s="59">
        <v>114.84162895927602</v>
      </c>
      <c r="BB120" s="59">
        <v>55</v>
      </c>
      <c r="BC120" s="62">
        <v>1.0233860015869141</v>
      </c>
      <c r="BD120" s="63">
        <v>1.0092123746871948</v>
      </c>
    </row>
    <row r="121" spans="1:56" x14ac:dyDescent="0.25">
      <c r="A121" s="47">
        <v>42705</v>
      </c>
      <c r="B121" s="48">
        <v>256</v>
      </c>
      <c r="C121" s="49">
        <v>1175</v>
      </c>
      <c r="D121" s="50">
        <v>4.9805722236633301</v>
      </c>
      <c r="E121" s="49">
        <v>197</v>
      </c>
      <c r="F121" s="49">
        <v>158</v>
      </c>
      <c r="G121" s="49">
        <v>677</v>
      </c>
      <c r="H121" s="51">
        <v>100083482</v>
      </c>
      <c r="I121" s="52">
        <v>390951.1015625</v>
      </c>
      <c r="J121" s="53">
        <v>339902</v>
      </c>
      <c r="K121" s="54">
        <v>93.83984375</v>
      </c>
      <c r="L121" s="54">
        <v>13</v>
      </c>
      <c r="M121" s="55">
        <v>1.0144339799880981</v>
      </c>
      <c r="N121" s="55">
        <v>1</v>
      </c>
      <c r="O121" s="55">
        <v>1.0158171653747559</v>
      </c>
      <c r="P121" s="56">
        <v>1.0011703968048096</v>
      </c>
      <c r="Q121" s="52">
        <v>387020.84680851066</v>
      </c>
      <c r="R121" s="53">
        <v>360000</v>
      </c>
      <c r="S121" s="54">
        <v>161.59829787234042</v>
      </c>
      <c r="T121" s="54">
        <v>133</v>
      </c>
      <c r="U121" s="55">
        <v>1.004609227180481</v>
      </c>
      <c r="V121" s="56">
        <v>1</v>
      </c>
      <c r="W121" s="53">
        <v>395302.14720812184</v>
      </c>
      <c r="X121" s="53">
        <v>346200</v>
      </c>
      <c r="Y121" s="52">
        <v>362201.78481012658</v>
      </c>
      <c r="Z121" s="53">
        <v>321817.5</v>
      </c>
      <c r="AA121" s="54">
        <v>100.77848101265823</v>
      </c>
      <c r="AB121" s="54">
        <v>57</v>
      </c>
      <c r="AC121" s="55">
        <v>1.0188970565795898</v>
      </c>
      <c r="AD121" s="56">
        <v>1</v>
      </c>
      <c r="AE121" s="52">
        <v>435413.97636632202</v>
      </c>
      <c r="AF121" s="53">
        <v>385000</v>
      </c>
      <c r="AG121" s="54">
        <v>44.041358936484492</v>
      </c>
      <c r="AH121" s="54">
        <v>0</v>
      </c>
      <c r="AI121" s="55">
        <v>1.0011287927627563</v>
      </c>
      <c r="AJ121" s="56">
        <v>1</v>
      </c>
      <c r="AK121" s="57">
        <v>2831</v>
      </c>
      <c r="AL121" s="58">
        <v>1073274432</v>
      </c>
      <c r="AM121" s="59">
        <v>3487</v>
      </c>
      <c r="AN121" s="60">
        <v>2892</v>
      </c>
      <c r="AO121" s="61">
        <v>379248.9159010601</v>
      </c>
      <c r="AP121" s="58">
        <v>339900</v>
      </c>
      <c r="AQ121" s="59">
        <v>130.03320381490639</v>
      </c>
      <c r="AR121" s="59">
        <v>66</v>
      </c>
      <c r="AS121" s="62">
        <v>1.0130707025527954</v>
      </c>
      <c r="AT121" s="62">
        <v>1</v>
      </c>
      <c r="AU121" s="62">
        <v>1.015191912651062</v>
      </c>
      <c r="AV121" s="63">
        <v>1.000322699546814</v>
      </c>
      <c r="AW121" s="58">
        <v>375169.37596788071</v>
      </c>
      <c r="AX121" s="58">
        <v>339900</v>
      </c>
      <c r="AY121" s="61">
        <v>373698.77420470264</v>
      </c>
      <c r="AZ121" s="58">
        <v>338602.5</v>
      </c>
      <c r="BA121" s="59">
        <v>126.1469571230982</v>
      </c>
      <c r="BB121" s="59">
        <v>62</v>
      </c>
      <c r="BC121" s="62">
        <v>1.0166560411453247</v>
      </c>
      <c r="BD121" s="63">
        <v>1.000967264175415</v>
      </c>
    </row>
    <row r="122" spans="1:56" x14ac:dyDescent="0.25">
      <c r="A122" s="47">
        <v>42675</v>
      </c>
      <c r="B122" s="48">
        <v>221</v>
      </c>
      <c r="C122" s="49">
        <v>1315</v>
      </c>
      <c r="D122" s="50">
        <v>5.6478166580200195</v>
      </c>
      <c r="E122" s="49">
        <v>232</v>
      </c>
      <c r="F122" s="49">
        <v>168</v>
      </c>
      <c r="G122" s="49">
        <v>752</v>
      </c>
      <c r="H122" s="51">
        <v>87090872</v>
      </c>
      <c r="I122" s="52">
        <v>394076.34389140271</v>
      </c>
      <c r="J122" s="53">
        <v>360950</v>
      </c>
      <c r="K122" s="54">
        <v>105.47963800904978</v>
      </c>
      <c r="L122" s="54">
        <v>27</v>
      </c>
      <c r="M122" s="55">
        <v>1.0129126310348511</v>
      </c>
      <c r="N122" s="55">
        <v>1</v>
      </c>
      <c r="O122" s="55">
        <v>1.0184265375137329</v>
      </c>
      <c r="P122" s="56">
        <v>1.0025002956390381</v>
      </c>
      <c r="Q122" s="52">
        <v>378724.41749049432</v>
      </c>
      <c r="R122" s="53">
        <v>354000</v>
      </c>
      <c r="S122" s="54">
        <v>159.08441064638782</v>
      </c>
      <c r="T122" s="54">
        <v>124</v>
      </c>
      <c r="U122" s="55">
        <v>1.003049373626709</v>
      </c>
      <c r="V122" s="56">
        <v>1</v>
      </c>
      <c r="W122" s="53">
        <v>372519.43534482759</v>
      </c>
      <c r="X122" s="53">
        <v>334975</v>
      </c>
      <c r="Y122" s="52">
        <v>370432.58333333331</v>
      </c>
      <c r="Z122" s="53">
        <v>326634</v>
      </c>
      <c r="AA122" s="54">
        <v>95.625</v>
      </c>
      <c r="AB122" s="54">
        <v>31.5</v>
      </c>
      <c r="AC122" s="55">
        <v>1.0149801969528198</v>
      </c>
      <c r="AD122" s="56">
        <v>1</v>
      </c>
      <c r="AE122" s="52">
        <v>432662.91622340423</v>
      </c>
      <c r="AF122" s="53">
        <v>388014.5</v>
      </c>
      <c r="AG122" s="54">
        <v>43.61436170212766</v>
      </c>
      <c r="AH122" s="54">
        <v>0</v>
      </c>
      <c r="AI122" s="55">
        <v>1.0021849870681763</v>
      </c>
      <c r="AJ122" s="56">
        <v>1</v>
      </c>
      <c r="AK122" s="57">
        <v>2575</v>
      </c>
      <c r="AL122" s="58">
        <v>973190950</v>
      </c>
      <c r="AM122" s="59">
        <v>3290</v>
      </c>
      <c r="AN122" s="60">
        <v>2734</v>
      </c>
      <c r="AO122" s="61">
        <v>378085.06216006214</v>
      </c>
      <c r="AP122" s="58">
        <v>339900</v>
      </c>
      <c r="AQ122" s="59">
        <v>133.63145631067962</v>
      </c>
      <c r="AR122" s="59">
        <v>71</v>
      </c>
      <c r="AS122" s="62">
        <v>1.0129350423812866</v>
      </c>
      <c r="AT122" s="62">
        <v>1</v>
      </c>
      <c r="AU122" s="62">
        <v>1.0151298046112061</v>
      </c>
      <c r="AV122" s="63">
        <v>1.0002484321594238</v>
      </c>
      <c r="AW122" s="58">
        <v>373963.85744680848</v>
      </c>
      <c r="AX122" s="58">
        <v>339714.5</v>
      </c>
      <c r="AY122" s="61">
        <v>374363.19422092172</v>
      </c>
      <c r="AZ122" s="58">
        <v>339000</v>
      </c>
      <c r="BA122" s="59">
        <v>127.61302121433796</v>
      </c>
      <c r="BB122" s="59">
        <v>62</v>
      </c>
      <c r="BC122" s="62">
        <v>1.0165263414382935</v>
      </c>
      <c r="BD122" s="63">
        <v>1.0012521743774414</v>
      </c>
    </row>
    <row r="123" spans="1:56" x14ac:dyDescent="0.25">
      <c r="A123" s="47">
        <v>42644</v>
      </c>
      <c r="B123" s="48">
        <v>237</v>
      </c>
      <c r="C123" s="49">
        <v>1288</v>
      </c>
      <c r="D123" s="50">
        <v>5.6823530197143555</v>
      </c>
      <c r="E123" s="49">
        <v>301</v>
      </c>
      <c r="F123" s="49">
        <v>236</v>
      </c>
      <c r="G123" s="49">
        <v>814</v>
      </c>
      <c r="H123" s="51">
        <v>87489713</v>
      </c>
      <c r="I123" s="52">
        <v>369154.90717299579</v>
      </c>
      <c r="J123" s="53">
        <v>340000</v>
      </c>
      <c r="K123" s="54">
        <v>121.27426160337552</v>
      </c>
      <c r="L123" s="54">
        <v>42</v>
      </c>
      <c r="M123" s="55">
        <v>1.0151300430297852</v>
      </c>
      <c r="N123" s="55">
        <v>1</v>
      </c>
      <c r="O123" s="55">
        <v>1.0213960409164429</v>
      </c>
      <c r="P123" s="56">
        <v>1.0092189311981201</v>
      </c>
      <c r="Q123" s="52">
        <v>379471.29736024846</v>
      </c>
      <c r="R123" s="53">
        <v>352750</v>
      </c>
      <c r="S123" s="54">
        <v>148.80434782608697</v>
      </c>
      <c r="T123" s="54">
        <v>113</v>
      </c>
      <c r="U123" s="55">
        <v>1.003493070602417</v>
      </c>
      <c r="V123" s="56">
        <v>1</v>
      </c>
      <c r="W123" s="53">
        <v>393847.04983388702</v>
      </c>
      <c r="X123" s="53">
        <v>364656</v>
      </c>
      <c r="Y123" s="52">
        <v>407537.33898305084</v>
      </c>
      <c r="Z123" s="53">
        <v>372265</v>
      </c>
      <c r="AA123" s="54">
        <v>89.733050847457633</v>
      </c>
      <c r="AB123" s="54">
        <v>22.5</v>
      </c>
      <c r="AC123" s="55">
        <v>1.0255618095397949</v>
      </c>
      <c r="AD123" s="56">
        <v>1.0054099559783936</v>
      </c>
      <c r="AE123" s="52">
        <v>420855.07739557739</v>
      </c>
      <c r="AF123" s="53">
        <v>384950</v>
      </c>
      <c r="AG123" s="54">
        <v>51.91031941031941</v>
      </c>
      <c r="AH123" s="54">
        <v>0</v>
      </c>
      <c r="AI123" s="55">
        <v>1.0027326345443726</v>
      </c>
      <c r="AJ123" s="56">
        <v>1</v>
      </c>
      <c r="AK123" s="57">
        <v>2354</v>
      </c>
      <c r="AL123" s="58">
        <v>886100078</v>
      </c>
      <c r="AM123" s="59">
        <v>3058</v>
      </c>
      <c r="AN123" s="60">
        <v>2566</v>
      </c>
      <c r="AO123" s="61">
        <v>376583.11857203569</v>
      </c>
      <c r="AP123" s="58">
        <v>339000</v>
      </c>
      <c r="AQ123" s="59">
        <v>136.27442650807137</v>
      </c>
      <c r="AR123" s="59">
        <v>78</v>
      </c>
      <c r="AS123" s="62">
        <v>1.0129371881484985</v>
      </c>
      <c r="AT123" s="62">
        <v>1</v>
      </c>
      <c r="AU123" s="62">
        <v>1.0148199796676636</v>
      </c>
      <c r="AV123" s="63">
        <v>1.0001207590103149</v>
      </c>
      <c r="AW123" s="58">
        <v>374073.44081098755</v>
      </c>
      <c r="AX123" s="58">
        <v>339900</v>
      </c>
      <c r="AY123" s="61">
        <v>374620.53741231491</v>
      </c>
      <c r="AZ123" s="58">
        <v>339000</v>
      </c>
      <c r="BA123" s="59">
        <v>129.70732657833204</v>
      </c>
      <c r="BB123" s="59">
        <v>64</v>
      </c>
      <c r="BC123" s="62">
        <v>1.0166276693344116</v>
      </c>
      <c r="BD123" s="63">
        <v>1.0019207000732422</v>
      </c>
    </row>
    <row r="124" spans="1:56" x14ac:dyDescent="0.25">
      <c r="A124" s="47">
        <v>42614</v>
      </c>
      <c r="B124" s="48">
        <v>223</v>
      </c>
      <c r="C124" s="49">
        <v>1269</v>
      </c>
      <c r="D124" s="50">
        <v>5.6420893669128418</v>
      </c>
      <c r="E124" s="49">
        <v>277</v>
      </c>
      <c r="F124" s="49">
        <v>203</v>
      </c>
      <c r="G124" s="49">
        <v>824</v>
      </c>
      <c r="H124" s="51">
        <v>88014688</v>
      </c>
      <c r="I124" s="52">
        <v>394684.69955156953</v>
      </c>
      <c r="J124" s="53">
        <v>361936</v>
      </c>
      <c r="K124" s="54">
        <v>109.83408071748879</v>
      </c>
      <c r="L124" s="54">
        <v>48</v>
      </c>
      <c r="M124" s="55">
        <v>1.0158114433288574</v>
      </c>
      <c r="N124" s="55">
        <v>1.0019437074661255</v>
      </c>
      <c r="O124" s="55">
        <v>1.0196875333786011</v>
      </c>
      <c r="P124" s="56">
        <v>1.0051231384277344</v>
      </c>
      <c r="Q124" s="52">
        <v>382473.33963750984</v>
      </c>
      <c r="R124" s="53">
        <v>358750</v>
      </c>
      <c r="S124" s="54">
        <v>144.28920409771473</v>
      </c>
      <c r="T124" s="54">
        <v>110</v>
      </c>
      <c r="U124" s="55">
        <v>1.0040363073348999</v>
      </c>
      <c r="V124" s="56">
        <v>1</v>
      </c>
      <c r="W124" s="53">
        <v>389458.66787003609</v>
      </c>
      <c r="X124" s="53">
        <v>355000</v>
      </c>
      <c r="Y124" s="52">
        <v>374045.70935960591</v>
      </c>
      <c r="Z124" s="53">
        <v>341572</v>
      </c>
      <c r="AA124" s="54">
        <v>131.21674876847291</v>
      </c>
      <c r="AB124" s="54">
        <v>63</v>
      </c>
      <c r="AC124" s="55">
        <v>1.0204484462738037</v>
      </c>
      <c r="AD124" s="56">
        <v>1.0031944513320923</v>
      </c>
      <c r="AE124" s="52">
        <v>410593.91019417474</v>
      </c>
      <c r="AF124" s="53">
        <v>373069</v>
      </c>
      <c r="AG124" s="54">
        <v>53.883495145631066</v>
      </c>
      <c r="AH124" s="54">
        <v>0</v>
      </c>
      <c r="AI124" s="55">
        <v>1.0004854202270508</v>
      </c>
      <c r="AJ124" s="56">
        <v>1</v>
      </c>
      <c r="AK124" s="57">
        <v>2117</v>
      </c>
      <c r="AL124" s="58">
        <v>798610365</v>
      </c>
      <c r="AM124" s="59">
        <v>2757</v>
      </c>
      <c r="AN124" s="60">
        <v>2330</v>
      </c>
      <c r="AO124" s="61">
        <v>377415.1063327032</v>
      </c>
      <c r="AP124" s="58">
        <v>338786.5</v>
      </c>
      <c r="AQ124" s="59">
        <v>137.95370807746812</v>
      </c>
      <c r="AR124" s="59">
        <v>81</v>
      </c>
      <c r="AS124" s="62">
        <v>1.0126916170120239</v>
      </c>
      <c r="AT124" s="62">
        <v>1</v>
      </c>
      <c r="AU124" s="62">
        <v>1.014086127281189</v>
      </c>
      <c r="AV124" s="63">
        <v>1</v>
      </c>
      <c r="AW124" s="58">
        <v>371914.62459194777</v>
      </c>
      <c r="AX124" s="58">
        <v>338217</v>
      </c>
      <c r="AY124" s="61">
        <v>371286.47510729614</v>
      </c>
      <c r="AZ124" s="58">
        <v>336950</v>
      </c>
      <c r="BA124" s="59">
        <v>133.75622317596566</v>
      </c>
      <c r="BB124" s="59">
        <v>68</v>
      </c>
      <c r="BC124" s="62">
        <v>1.0157212018966675</v>
      </c>
      <c r="BD124" s="63">
        <v>1.0008702278137207</v>
      </c>
    </row>
    <row r="125" spans="1:56" x14ac:dyDescent="0.25">
      <c r="A125" s="47">
        <v>42583</v>
      </c>
      <c r="B125" s="48">
        <v>270</v>
      </c>
      <c r="C125" s="49">
        <v>1233</v>
      </c>
      <c r="D125" s="50">
        <v>5.4942440986633301</v>
      </c>
      <c r="E125" s="49">
        <v>316</v>
      </c>
      <c r="F125" s="49">
        <v>199</v>
      </c>
      <c r="G125" s="49">
        <v>821</v>
      </c>
      <c r="H125" s="51">
        <v>105251525</v>
      </c>
      <c r="I125" s="52">
        <v>391269.60966542753</v>
      </c>
      <c r="J125" s="53">
        <v>357950</v>
      </c>
      <c r="K125" s="54">
        <v>110.56296296296296</v>
      </c>
      <c r="L125" s="54">
        <v>61.5</v>
      </c>
      <c r="M125" s="55">
        <v>1.0172849893569946</v>
      </c>
      <c r="N125" s="55">
        <v>1</v>
      </c>
      <c r="O125" s="55">
        <v>1.015329122543335</v>
      </c>
      <c r="P125" s="56">
        <v>1</v>
      </c>
      <c r="Q125" s="52">
        <v>381156.48337388481</v>
      </c>
      <c r="R125" s="53">
        <v>353155</v>
      </c>
      <c r="S125" s="54">
        <v>140.58961881589619</v>
      </c>
      <c r="T125" s="54">
        <v>107</v>
      </c>
      <c r="U125" s="55">
        <v>1.0040017366409302</v>
      </c>
      <c r="V125" s="56">
        <v>1</v>
      </c>
      <c r="W125" s="53">
        <v>355824.83860759495</v>
      </c>
      <c r="X125" s="53">
        <v>333006.5</v>
      </c>
      <c r="Y125" s="52">
        <v>399003.2361809045</v>
      </c>
      <c r="Z125" s="53">
        <v>352800</v>
      </c>
      <c r="AA125" s="54">
        <v>136.19597989949747</v>
      </c>
      <c r="AB125" s="54">
        <v>85</v>
      </c>
      <c r="AC125" s="55">
        <v>1.0107862949371338</v>
      </c>
      <c r="AD125" s="56">
        <v>1.0019550323486328</v>
      </c>
      <c r="AE125" s="52">
        <v>409385.79049939098</v>
      </c>
      <c r="AF125" s="53">
        <v>373013</v>
      </c>
      <c r="AG125" s="54">
        <v>53.841656516443365</v>
      </c>
      <c r="AH125" s="54">
        <v>0</v>
      </c>
      <c r="AI125" s="55">
        <v>0.99862486124038696</v>
      </c>
      <c r="AJ125" s="56">
        <v>1</v>
      </c>
      <c r="AK125" s="57">
        <v>1894</v>
      </c>
      <c r="AL125" s="58">
        <v>710595677</v>
      </c>
      <c r="AM125" s="59">
        <v>2480</v>
      </c>
      <c r="AN125" s="60">
        <v>2127</v>
      </c>
      <c r="AO125" s="61">
        <v>375380.70628631802</v>
      </c>
      <c r="AP125" s="58">
        <v>336150</v>
      </c>
      <c r="AQ125" s="59">
        <v>141.26451953537486</v>
      </c>
      <c r="AR125" s="59">
        <v>86</v>
      </c>
      <c r="AS125" s="62">
        <v>1.0123239755630493</v>
      </c>
      <c r="AT125" s="62">
        <v>1</v>
      </c>
      <c r="AU125" s="62">
        <v>1.0134259462356567</v>
      </c>
      <c r="AV125" s="63">
        <v>1</v>
      </c>
      <c r="AW125" s="58">
        <v>369955.06814516126</v>
      </c>
      <c r="AX125" s="58">
        <v>336000</v>
      </c>
      <c r="AY125" s="61">
        <v>371023.13493182888</v>
      </c>
      <c r="AZ125" s="58">
        <v>336000</v>
      </c>
      <c r="BA125" s="59">
        <v>133.99858956276447</v>
      </c>
      <c r="BB125" s="59">
        <v>69</v>
      </c>
      <c r="BC125" s="62">
        <v>1.0152692794799805</v>
      </c>
      <c r="BD125" s="63">
        <v>1.0005122423171997</v>
      </c>
    </row>
    <row r="126" spans="1:56" x14ac:dyDescent="0.25">
      <c r="A126" s="47">
        <v>42552</v>
      </c>
      <c r="B126" s="48">
        <v>259</v>
      </c>
      <c r="C126" s="49">
        <v>1202</v>
      </c>
      <c r="D126" s="50">
        <v>5.4205183982849121</v>
      </c>
      <c r="E126" s="49">
        <v>278</v>
      </c>
      <c r="F126" s="49">
        <v>216</v>
      </c>
      <c r="G126" s="49">
        <v>854</v>
      </c>
      <c r="H126" s="51">
        <v>103407539</v>
      </c>
      <c r="I126" s="52">
        <v>399256.90733590734</v>
      </c>
      <c r="J126" s="53">
        <v>355622</v>
      </c>
      <c r="K126" s="54">
        <v>160.44787644787644</v>
      </c>
      <c r="L126" s="54">
        <v>102</v>
      </c>
      <c r="M126" s="55">
        <v>1.0145217180252075</v>
      </c>
      <c r="N126" s="55">
        <v>1</v>
      </c>
      <c r="O126" s="55">
        <v>1.014107346534729</v>
      </c>
      <c r="P126" s="56">
        <v>1.0003848075866699</v>
      </c>
      <c r="Q126" s="52">
        <v>390168.04742096504</v>
      </c>
      <c r="R126" s="53">
        <v>362462.5</v>
      </c>
      <c r="S126" s="54">
        <v>146.3269550748752</v>
      </c>
      <c r="T126" s="54">
        <v>111</v>
      </c>
      <c r="U126" s="55">
        <v>1.0022108554840088</v>
      </c>
      <c r="V126" s="56">
        <v>1</v>
      </c>
      <c r="W126" s="53">
        <v>371288.52877697843</v>
      </c>
      <c r="X126" s="53">
        <v>350000</v>
      </c>
      <c r="Y126" s="52">
        <v>370468.77777777775</v>
      </c>
      <c r="Z126" s="53">
        <v>342950</v>
      </c>
      <c r="AA126" s="54">
        <v>115.9074074074074</v>
      </c>
      <c r="AB126" s="54">
        <v>44</v>
      </c>
      <c r="AC126" s="55">
        <v>1.0090744495391846</v>
      </c>
      <c r="AD126" s="56">
        <v>1</v>
      </c>
      <c r="AE126" s="52">
        <v>409526.39461358316</v>
      </c>
      <c r="AF126" s="53">
        <v>371000</v>
      </c>
      <c r="AG126" s="54">
        <v>54.837236533957842</v>
      </c>
      <c r="AH126" s="54">
        <v>0</v>
      </c>
      <c r="AI126" s="55">
        <v>0.9988434910774231</v>
      </c>
      <c r="AJ126" s="56">
        <v>1</v>
      </c>
      <c r="AK126" s="57">
        <v>1624</v>
      </c>
      <c r="AL126" s="58">
        <v>605344152</v>
      </c>
      <c r="AM126" s="59">
        <v>2164</v>
      </c>
      <c r="AN126" s="60">
        <v>1928</v>
      </c>
      <c r="AO126" s="61">
        <v>372748.86206896551</v>
      </c>
      <c r="AP126" s="58">
        <v>334288</v>
      </c>
      <c r="AQ126" s="59">
        <v>146.36884236453201</v>
      </c>
      <c r="AR126" s="59">
        <v>91.5</v>
      </c>
      <c r="AS126" s="62">
        <v>1.0115022659301758</v>
      </c>
      <c r="AT126" s="62">
        <v>1</v>
      </c>
      <c r="AU126" s="62">
        <v>1.01311194896698</v>
      </c>
      <c r="AV126" s="63">
        <v>1</v>
      </c>
      <c r="AW126" s="58">
        <v>372018.44731977821</v>
      </c>
      <c r="AX126" s="58">
        <v>336195</v>
      </c>
      <c r="AY126" s="61">
        <v>368135.14730290457</v>
      </c>
      <c r="AZ126" s="58">
        <v>334675</v>
      </c>
      <c r="BA126" s="59">
        <v>133.77178423236515</v>
      </c>
      <c r="BB126" s="59">
        <v>66</v>
      </c>
      <c r="BC126" s="62">
        <v>1.0157277584075928</v>
      </c>
      <c r="BD126" s="63">
        <v>1.000247597694397</v>
      </c>
    </row>
    <row r="127" spans="1:56" x14ac:dyDescent="0.25">
      <c r="A127" s="47">
        <v>42522</v>
      </c>
      <c r="B127" s="48">
        <v>289</v>
      </c>
      <c r="C127" s="49">
        <v>1191</v>
      </c>
      <c r="D127" s="50">
        <v>5.3608403205871582</v>
      </c>
      <c r="E127" s="49">
        <v>292</v>
      </c>
      <c r="F127" s="49">
        <v>259</v>
      </c>
      <c r="G127" s="49">
        <v>901</v>
      </c>
      <c r="H127" s="51">
        <v>111276442</v>
      </c>
      <c r="I127" s="52">
        <v>385039.5916955017</v>
      </c>
      <c r="J127" s="53">
        <v>344950</v>
      </c>
      <c r="K127" s="54">
        <v>149.3667820069204</v>
      </c>
      <c r="L127" s="54">
        <v>82</v>
      </c>
      <c r="M127" s="55">
        <v>1.0095871686935425</v>
      </c>
      <c r="N127" s="55">
        <v>1</v>
      </c>
      <c r="O127" s="55">
        <v>1.0129878520965576</v>
      </c>
      <c r="P127" s="56">
        <v>1</v>
      </c>
      <c r="Q127" s="52">
        <v>390389.45256087324</v>
      </c>
      <c r="R127" s="53">
        <v>359950</v>
      </c>
      <c r="S127" s="54">
        <v>145.98656591099916</v>
      </c>
      <c r="T127" s="54">
        <v>102</v>
      </c>
      <c r="U127" s="55">
        <v>1.0028787851333618</v>
      </c>
      <c r="V127" s="56">
        <v>1</v>
      </c>
      <c r="W127" s="53">
        <v>369277.64726027398</v>
      </c>
      <c r="X127" s="53">
        <v>349950</v>
      </c>
      <c r="Y127" s="52">
        <v>380185.2355212355</v>
      </c>
      <c r="Z127" s="53">
        <v>342000</v>
      </c>
      <c r="AA127" s="54">
        <v>131.57915057915059</v>
      </c>
      <c r="AB127" s="54">
        <v>83</v>
      </c>
      <c r="AC127" s="55">
        <v>1.0111203193664551</v>
      </c>
      <c r="AD127" s="56">
        <v>1</v>
      </c>
      <c r="AE127" s="52">
        <v>408072.6459489456</v>
      </c>
      <c r="AF127" s="53">
        <v>374900</v>
      </c>
      <c r="AG127" s="54">
        <v>72.654827968923414</v>
      </c>
      <c r="AH127" s="54">
        <v>1</v>
      </c>
      <c r="AI127" s="55">
        <v>0.99987387657165527</v>
      </c>
      <c r="AJ127" s="56">
        <v>1</v>
      </c>
      <c r="AK127" s="57">
        <v>1365</v>
      </c>
      <c r="AL127" s="58">
        <v>501936613</v>
      </c>
      <c r="AM127" s="59">
        <v>1886</v>
      </c>
      <c r="AN127" s="60">
        <v>1712</v>
      </c>
      <c r="AO127" s="61">
        <v>367719.13040293043</v>
      </c>
      <c r="AP127" s="58">
        <v>328950</v>
      </c>
      <c r="AQ127" s="59">
        <v>143.69743589743589</v>
      </c>
      <c r="AR127" s="59">
        <v>90</v>
      </c>
      <c r="AS127" s="62">
        <v>1.0109293460845947</v>
      </c>
      <c r="AT127" s="62">
        <v>1</v>
      </c>
      <c r="AU127" s="62">
        <v>1.012923002243042</v>
      </c>
      <c r="AV127" s="63">
        <v>1</v>
      </c>
      <c r="AW127" s="58">
        <v>372126.0387062566</v>
      </c>
      <c r="AX127" s="58">
        <v>334531.5</v>
      </c>
      <c r="AY127" s="61">
        <v>367840.71728971961</v>
      </c>
      <c r="AZ127" s="58">
        <v>332214</v>
      </c>
      <c r="BA127" s="59">
        <v>136.02570093457945</v>
      </c>
      <c r="BB127" s="59">
        <v>71</v>
      </c>
      <c r="BC127" s="62">
        <v>1.0165681838989258</v>
      </c>
      <c r="BD127" s="63">
        <v>1.0022181272506714</v>
      </c>
    </row>
    <row r="128" spans="1:56" x14ac:dyDescent="0.25">
      <c r="A128" s="47">
        <v>42491</v>
      </c>
      <c r="B128" s="48">
        <v>284</v>
      </c>
      <c r="C128" s="49">
        <v>1197</v>
      </c>
      <c r="D128" s="50">
        <v>5.418332576751709</v>
      </c>
      <c r="E128" s="49">
        <v>285</v>
      </c>
      <c r="F128" s="49">
        <v>293</v>
      </c>
      <c r="G128" s="49">
        <v>905</v>
      </c>
      <c r="H128" s="51">
        <v>105723519</v>
      </c>
      <c r="I128" s="52">
        <v>372265.911971831</v>
      </c>
      <c r="J128" s="53">
        <v>332692</v>
      </c>
      <c r="K128" s="54">
        <v>177.03521126760563</v>
      </c>
      <c r="L128" s="54">
        <v>134</v>
      </c>
      <c r="M128" s="55">
        <v>1.0121856927871704</v>
      </c>
      <c r="N128" s="55">
        <v>1</v>
      </c>
      <c r="O128" s="55">
        <v>1.0125514268875122</v>
      </c>
      <c r="P128" s="56">
        <v>1.0041149854660034</v>
      </c>
      <c r="Q128" s="52">
        <v>395680.25898078532</v>
      </c>
      <c r="R128" s="53">
        <v>359950</v>
      </c>
      <c r="S128" s="54">
        <v>150.54302422723475</v>
      </c>
      <c r="T128" s="54">
        <v>100</v>
      </c>
      <c r="U128" s="55">
        <v>1.001975417137146</v>
      </c>
      <c r="V128" s="56">
        <v>1</v>
      </c>
      <c r="W128" s="53">
        <v>368550.09824561403</v>
      </c>
      <c r="X128" s="53">
        <v>318906</v>
      </c>
      <c r="Y128" s="52">
        <v>378554.30375426624</v>
      </c>
      <c r="Z128" s="53">
        <v>344244</v>
      </c>
      <c r="AA128" s="54">
        <v>135.6825938566553</v>
      </c>
      <c r="AB128" s="54">
        <v>61</v>
      </c>
      <c r="AC128" s="55">
        <v>1.0177493095397949</v>
      </c>
      <c r="AD128" s="56">
        <v>1.0039067268371582</v>
      </c>
      <c r="AE128" s="52">
        <v>410111.37348066299</v>
      </c>
      <c r="AF128" s="53">
        <v>374943</v>
      </c>
      <c r="AG128" s="54">
        <v>83.291712707182327</v>
      </c>
      <c r="AH128" s="54">
        <v>1</v>
      </c>
      <c r="AI128" s="55">
        <v>1.0014759302139282</v>
      </c>
      <c r="AJ128" s="56">
        <v>1</v>
      </c>
      <c r="AK128" s="57">
        <v>1076</v>
      </c>
      <c r="AL128" s="58">
        <v>390660171</v>
      </c>
      <c r="AM128" s="59">
        <v>1594</v>
      </c>
      <c r="AN128" s="60">
        <v>1453</v>
      </c>
      <c r="AO128" s="61">
        <v>363067.07342007436</v>
      </c>
      <c r="AP128" s="58">
        <v>325770.5</v>
      </c>
      <c r="AQ128" s="59">
        <v>142.17472118959108</v>
      </c>
      <c r="AR128" s="59">
        <v>92.5</v>
      </c>
      <c r="AS128" s="62">
        <v>1.0112898349761963</v>
      </c>
      <c r="AT128" s="62">
        <v>1</v>
      </c>
      <c r="AU128" s="62">
        <v>1.0129055976867676</v>
      </c>
      <c r="AV128" s="63">
        <v>1</v>
      </c>
      <c r="AW128" s="58">
        <v>372647.82685069006</v>
      </c>
      <c r="AX128" s="58">
        <v>327585.5</v>
      </c>
      <c r="AY128" s="61">
        <v>365640.28355127323</v>
      </c>
      <c r="AZ128" s="58">
        <v>329950</v>
      </c>
      <c r="BA128" s="59">
        <v>136.81830695113558</v>
      </c>
      <c r="BB128" s="59">
        <v>67</v>
      </c>
      <c r="BC128" s="62">
        <v>1.0175361633300781</v>
      </c>
      <c r="BD128" s="63">
        <v>1.0037782192230225</v>
      </c>
    </row>
    <row r="129" spans="1:56" x14ac:dyDescent="0.25">
      <c r="A129" s="47">
        <v>42461</v>
      </c>
      <c r="B129" s="48">
        <v>256</v>
      </c>
      <c r="C129" s="49">
        <v>1254</v>
      </c>
      <c r="D129" s="50">
        <v>5.6592707633972168</v>
      </c>
      <c r="E129" s="49">
        <v>358</v>
      </c>
      <c r="F129" s="49">
        <v>330</v>
      </c>
      <c r="G129" s="49">
        <v>891</v>
      </c>
      <c r="H129" s="51">
        <v>94495291</v>
      </c>
      <c r="I129" s="52">
        <v>369122.23046875</v>
      </c>
      <c r="J129" s="53">
        <v>327975</v>
      </c>
      <c r="K129" s="54">
        <v>165.49609375</v>
      </c>
      <c r="L129" s="54">
        <v>132</v>
      </c>
      <c r="M129" s="55">
        <v>1.0095798969268799</v>
      </c>
      <c r="N129" s="55">
        <v>1</v>
      </c>
      <c r="O129" s="55">
        <v>1.0130083560943604</v>
      </c>
      <c r="P129" s="56">
        <v>1</v>
      </c>
      <c r="Q129" s="52">
        <v>396358.97448165872</v>
      </c>
      <c r="R129" s="53">
        <v>359950</v>
      </c>
      <c r="S129" s="54">
        <v>154.98245614035088</v>
      </c>
      <c r="T129" s="54">
        <v>106.5</v>
      </c>
      <c r="U129" s="55">
        <v>1.002038836479187</v>
      </c>
      <c r="V129" s="56">
        <v>1</v>
      </c>
      <c r="W129" s="53">
        <v>383609.13128491619</v>
      </c>
      <c r="X129" s="53">
        <v>355226</v>
      </c>
      <c r="Y129" s="52">
        <v>364022.53333333333</v>
      </c>
      <c r="Z129" s="53">
        <v>323050</v>
      </c>
      <c r="AA129" s="54">
        <v>134.66666666666666</v>
      </c>
      <c r="AB129" s="54">
        <v>65.5</v>
      </c>
      <c r="AC129" s="55">
        <v>1.0183184146881104</v>
      </c>
      <c r="AD129" s="56">
        <v>1.000322699546814</v>
      </c>
      <c r="AE129" s="52">
        <v>400681.62962962961</v>
      </c>
      <c r="AF129" s="53">
        <v>360000</v>
      </c>
      <c r="AG129" s="54">
        <v>86.272727272727266</v>
      </c>
      <c r="AH129" s="54">
        <v>1</v>
      </c>
      <c r="AI129" s="55">
        <v>1.0015875101089478</v>
      </c>
      <c r="AJ129" s="56">
        <v>1</v>
      </c>
      <c r="AK129" s="57">
        <v>792</v>
      </c>
      <c r="AL129" s="58">
        <v>284936652</v>
      </c>
      <c r="AM129" s="59">
        <v>1309</v>
      </c>
      <c r="AN129" s="60">
        <v>1160</v>
      </c>
      <c r="AO129" s="61">
        <v>359768.5</v>
      </c>
      <c r="AP129" s="58">
        <v>321520</v>
      </c>
      <c r="AQ129" s="59">
        <v>129.67424242424244</v>
      </c>
      <c r="AR129" s="59">
        <v>78</v>
      </c>
      <c r="AS129" s="62">
        <v>1.0109686851501465</v>
      </c>
      <c r="AT129" s="62">
        <v>1</v>
      </c>
      <c r="AU129" s="62">
        <v>1.0130326747894287</v>
      </c>
      <c r="AV129" s="63">
        <v>1</v>
      </c>
      <c r="AW129" s="58">
        <v>373539.99847211613</v>
      </c>
      <c r="AX129" s="58">
        <v>328165</v>
      </c>
      <c r="AY129" s="61">
        <v>362378.38017241377</v>
      </c>
      <c r="AZ129" s="58">
        <v>328100</v>
      </c>
      <c r="BA129" s="59">
        <v>137.1051724137931</v>
      </c>
      <c r="BB129" s="59">
        <v>70</v>
      </c>
      <c r="BC129" s="62">
        <v>1.0174825191497803</v>
      </c>
      <c r="BD129" s="63">
        <v>1.003649115562439</v>
      </c>
    </row>
    <row r="130" spans="1:56" x14ac:dyDescent="0.25">
      <c r="A130" s="47">
        <v>42430</v>
      </c>
      <c r="B130" s="48">
        <v>216</v>
      </c>
      <c r="C130" s="49">
        <v>1258</v>
      </c>
      <c r="D130" s="50">
        <v>5.6923074722290039</v>
      </c>
      <c r="E130" s="49">
        <v>402</v>
      </c>
      <c r="F130" s="49">
        <v>354</v>
      </c>
      <c r="G130" s="49">
        <v>797</v>
      </c>
      <c r="H130" s="51">
        <v>76866254</v>
      </c>
      <c r="I130" s="52">
        <v>355862.28703703702</v>
      </c>
      <c r="J130" s="53">
        <v>325000</v>
      </c>
      <c r="K130" s="54">
        <v>107.02777777777777</v>
      </c>
      <c r="L130" s="54">
        <v>47</v>
      </c>
      <c r="M130" s="55">
        <v>1.008751392364502</v>
      </c>
      <c r="N130" s="55">
        <v>1</v>
      </c>
      <c r="O130" s="55">
        <v>1.0092792510986328</v>
      </c>
      <c r="P130" s="56">
        <v>1</v>
      </c>
      <c r="Q130" s="52">
        <v>391146.73449920508</v>
      </c>
      <c r="R130" s="53">
        <v>355775</v>
      </c>
      <c r="S130" s="54">
        <v>164.62400635930047</v>
      </c>
      <c r="T130" s="54">
        <v>121</v>
      </c>
      <c r="U130" s="55">
        <v>1.002338171005249</v>
      </c>
      <c r="V130" s="56">
        <v>1</v>
      </c>
      <c r="W130" s="53">
        <v>368473.36318407959</v>
      </c>
      <c r="X130" s="53">
        <v>315250</v>
      </c>
      <c r="Y130" s="52">
        <v>361248.80225988699</v>
      </c>
      <c r="Z130" s="53">
        <v>335087.5</v>
      </c>
      <c r="AA130" s="54">
        <v>155.59604519774012</v>
      </c>
      <c r="AB130" s="54">
        <v>89.5</v>
      </c>
      <c r="AC130" s="55">
        <v>1.0158035755157471</v>
      </c>
      <c r="AD130" s="56">
        <v>1.0039509534835815</v>
      </c>
      <c r="AE130" s="52">
        <v>412865.82057716436</v>
      </c>
      <c r="AF130" s="53">
        <v>376778</v>
      </c>
      <c r="AG130" s="54">
        <v>85.967377666248439</v>
      </c>
      <c r="AH130" s="54">
        <v>1</v>
      </c>
      <c r="AI130" s="55">
        <v>1.0034444332122803</v>
      </c>
      <c r="AJ130" s="56">
        <v>1</v>
      </c>
      <c r="AK130" s="57">
        <v>536</v>
      </c>
      <c r="AL130" s="58">
        <v>190441361</v>
      </c>
      <c r="AM130" s="59">
        <v>951</v>
      </c>
      <c r="AN130" s="60">
        <v>830</v>
      </c>
      <c r="AO130" s="61">
        <v>355301.04664179106</v>
      </c>
      <c r="AP130" s="58">
        <v>319419</v>
      </c>
      <c r="AQ130" s="59">
        <v>112.56529850746269</v>
      </c>
      <c r="AR130" s="59">
        <v>56</v>
      </c>
      <c r="AS130" s="62">
        <v>1.011631965637207</v>
      </c>
      <c r="AT130" s="62">
        <v>1</v>
      </c>
      <c r="AU130" s="62">
        <v>1.0130442380905151</v>
      </c>
      <c r="AV130" s="63">
        <v>1</v>
      </c>
      <c r="AW130" s="58">
        <v>369749.5152471083</v>
      </c>
      <c r="AX130" s="58">
        <v>320873</v>
      </c>
      <c r="AY130" s="61">
        <v>361724.68072289159</v>
      </c>
      <c r="AZ130" s="58">
        <v>329950</v>
      </c>
      <c r="BA130" s="59">
        <v>138.07469879518072</v>
      </c>
      <c r="BB130" s="59">
        <v>73</v>
      </c>
      <c r="BC130" s="62">
        <v>1.0171501636505127</v>
      </c>
      <c r="BD130" s="63">
        <v>1.004490852355957</v>
      </c>
    </row>
    <row r="131" spans="1:56" x14ac:dyDescent="0.25">
      <c r="A131" s="47">
        <v>42401</v>
      </c>
      <c r="B131" s="48">
        <v>169</v>
      </c>
      <c r="C131" s="49">
        <v>1235</v>
      </c>
      <c r="D131" s="50">
        <v>5.6242885589599609</v>
      </c>
      <c r="E131" s="49">
        <v>288</v>
      </c>
      <c r="F131" s="49">
        <v>282</v>
      </c>
      <c r="G131" s="49">
        <v>683</v>
      </c>
      <c r="H131" s="51">
        <v>58017428</v>
      </c>
      <c r="I131" s="52">
        <v>343298.39053254441</v>
      </c>
      <c r="J131" s="53">
        <v>315000</v>
      </c>
      <c r="K131" s="54">
        <v>123.40828402366864</v>
      </c>
      <c r="L131" s="54">
        <v>75</v>
      </c>
      <c r="M131" s="55">
        <v>1.0102525949478149</v>
      </c>
      <c r="N131" s="55">
        <v>1</v>
      </c>
      <c r="O131" s="55">
        <v>1.013242244720459</v>
      </c>
      <c r="P131" s="56">
        <v>1</v>
      </c>
      <c r="Q131" s="52">
        <v>392278.50040485832</v>
      </c>
      <c r="R131" s="53">
        <v>359900</v>
      </c>
      <c r="S131" s="54">
        <v>176.3991902834008</v>
      </c>
      <c r="T131" s="54">
        <v>135</v>
      </c>
      <c r="U131" s="55">
        <v>1.0044734477996826</v>
      </c>
      <c r="V131" s="56">
        <v>1</v>
      </c>
      <c r="W131" s="53">
        <v>345998.80902777775</v>
      </c>
      <c r="X131" s="53">
        <v>312675</v>
      </c>
      <c r="Y131" s="52">
        <v>344715.16312056739</v>
      </c>
      <c r="Z131" s="53">
        <v>315329</v>
      </c>
      <c r="AA131" s="54">
        <v>122.87234042553192</v>
      </c>
      <c r="AB131" s="54">
        <v>68.5</v>
      </c>
      <c r="AC131" s="55">
        <v>1.0196938514709473</v>
      </c>
      <c r="AD131" s="56">
        <v>1.0091860294342041</v>
      </c>
      <c r="AE131" s="52">
        <v>408082.95461200585</v>
      </c>
      <c r="AF131" s="53">
        <v>371005</v>
      </c>
      <c r="AG131" s="54">
        <v>69.171303074670575</v>
      </c>
      <c r="AH131" s="54">
        <v>0</v>
      </c>
      <c r="AI131" s="55">
        <v>1.0017282962799072</v>
      </c>
      <c r="AJ131" s="56">
        <v>1</v>
      </c>
      <c r="AK131" s="57">
        <v>320</v>
      </c>
      <c r="AL131" s="58">
        <v>113575107</v>
      </c>
      <c r="AM131" s="59">
        <v>549</v>
      </c>
      <c r="AN131" s="60">
        <v>476</v>
      </c>
      <c r="AO131" s="61">
        <v>354922.20937499998</v>
      </c>
      <c r="AP131" s="58">
        <v>318596.5</v>
      </c>
      <c r="AQ131" s="59">
        <v>116.30312499999999</v>
      </c>
      <c r="AR131" s="59">
        <v>62.5</v>
      </c>
      <c r="AS131" s="62">
        <v>1.0135763883590698</v>
      </c>
      <c r="AT131" s="62">
        <v>1</v>
      </c>
      <c r="AU131" s="62">
        <v>1.0155856609344482</v>
      </c>
      <c r="AV131" s="63">
        <v>1</v>
      </c>
      <c r="AW131" s="58">
        <v>370683.96539162111</v>
      </c>
      <c r="AX131" s="58">
        <v>324900</v>
      </c>
      <c r="AY131" s="61">
        <v>362078.59033613448</v>
      </c>
      <c r="AZ131" s="58">
        <v>324975</v>
      </c>
      <c r="BA131" s="59">
        <v>125.04411764705883</v>
      </c>
      <c r="BB131" s="59">
        <v>70</v>
      </c>
      <c r="BC131" s="62">
        <v>1.0181517601013184</v>
      </c>
      <c r="BD131" s="63">
        <v>1.0054082870483398</v>
      </c>
    </row>
    <row r="132" spans="1:56" x14ac:dyDescent="0.25">
      <c r="A132" s="47">
        <v>42370</v>
      </c>
      <c r="B132" s="48">
        <v>151</v>
      </c>
      <c r="C132" s="49">
        <v>1215</v>
      </c>
      <c r="D132" s="50">
        <v>5.5819292068481445</v>
      </c>
      <c r="E132" s="49">
        <v>261</v>
      </c>
      <c r="F132" s="49">
        <v>194</v>
      </c>
      <c r="G132" s="49">
        <v>606</v>
      </c>
      <c r="H132" s="51">
        <v>55557679</v>
      </c>
      <c r="I132" s="52">
        <v>367931.64900662249</v>
      </c>
      <c r="J132" s="53">
        <v>320000</v>
      </c>
      <c r="K132" s="54">
        <v>108.35099337748345</v>
      </c>
      <c r="L132" s="54">
        <v>55</v>
      </c>
      <c r="M132" s="55">
        <v>1.0172965526580811</v>
      </c>
      <c r="N132" s="55">
        <v>1</v>
      </c>
      <c r="O132" s="55">
        <v>1.0182085037231445</v>
      </c>
      <c r="P132" s="56">
        <v>1.0018750429153442</v>
      </c>
      <c r="Q132" s="52">
        <v>390263.02386831277</v>
      </c>
      <c r="R132" s="53">
        <v>358000</v>
      </c>
      <c r="S132" s="54">
        <v>176.32427983539094</v>
      </c>
      <c r="T132" s="54">
        <v>131</v>
      </c>
      <c r="U132" s="55">
        <v>1.0049934387207031</v>
      </c>
      <c r="V132" s="56">
        <v>1</v>
      </c>
      <c r="W132" s="53">
        <v>397922.75862068968</v>
      </c>
      <c r="X132" s="53">
        <v>355600</v>
      </c>
      <c r="Y132" s="52">
        <v>387318.21134020621</v>
      </c>
      <c r="Z132" s="53">
        <v>341450</v>
      </c>
      <c r="AA132" s="54">
        <v>128.20103092783506</v>
      </c>
      <c r="AB132" s="54">
        <v>74</v>
      </c>
      <c r="AC132" s="55">
        <v>1.0159100294113159</v>
      </c>
      <c r="AD132" s="56">
        <v>1.0012831687927246</v>
      </c>
      <c r="AE132" s="52">
        <v>415107.87128712871</v>
      </c>
      <c r="AF132" s="53">
        <v>390075</v>
      </c>
      <c r="AG132" s="54">
        <v>59.191419141914189</v>
      </c>
      <c r="AH132" s="54">
        <v>0</v>
      </c>
      <c r="AI132" s="55">
        <v>1.0014740228652954</v>
      </c>
      <c r="AJ132" s="56">
        <v>1</v>
      </c>
      <c r="AK132" s="57">
        <v>151</v>
      </c>
      <c r="AL132" s="58">
        <v>55557679</v>
      </c>
      <c r="AM132" s="59">
        <v>261</v>
      </c>
      <c r="AN132" s="60">
        <v>194</v>
      </c>
      <c r="AO132" s="61">
        <v>367931.64900662249</v>
      </c>
      <c r="AP132" s="58">
        <v>320000</v>
      </c>
      <c r="AQ132" s="59">
        <v>108.35099337748345</v>
      </c>
      <c r="AR132" s="59">
        <v>55</v>
      </c>
      <c r="AS132" s="62">
        <v>1.0172965526580811</v>
      </c>
      <c r="AT132" s="62">
        <v>1</v>
      </c>
      <c r="AU132" s="62">
        <v>1.0182085037231445</v>
      </c>
      <c r="AV132" s="63">
        <v>1.0018750429153442</v>
      </c>
      <c r="AW132" s="58">
        <v>397922.75862068968</v>
      </c>
      <c r="AX132" s="58">
        <v>355600</v>
      </c>
      <c r="AY132" s="61">
        <v>387318.21134020621</v>
      </c>
      <c r="AZ132" s="58">
        <v>341450</v>
      </c>
      <c r="BA132" s="59">
        <v>128.20103092783506</v>
      </c>
      <c r="BB132" s="59">
        <v>74</v>
      </c>
      <c r="BC132" s="62">
        <v>1.0159100294113159</v>
      </c>
      <c r="BD132" s="63">
        <v>1.0012831687927246</v>
      </c>
    </row>
    <row r="133" spans="1:56" x14ac:dyDescent="0.25">
      <c r="A133" s="47">
        <v>42339</v>
      </c>
      <c r="B133" s="48">
        <v>219</v>
      </c>
      <c r="C133" s="49">
        <v>1172</v>
      </c>
      <c r="D133" s="50">
        <v>5.4532761573791504</v>
      </c>
      <c r="E133" s="49">
        <v>240</v>
      </c>
      <c r="F133" s="49">
        <v>181</v>
      </c>
      <c r="G133" s="49">
        <v>568</v>
      </c>
      <c r="H133" s="51">
        <v>84343048</v>
      </c>
      <c r="I133" s="52">
        <v>385128.07305936073</v>
      </c>
      <c r="J133" s="53">
        <v>346500</v>
      </c>
      <c r="K133" s="54">
        <v>117.67123287671232</v>
      </c>
      <c r="L133" s="54">
        <v>45</v>
      </c>
      <c r="M133" s="55">
        <v>1.0124194622039795</v>
      </c>
      <c r="N133" s="55">
        <v>1</v>
      </c>
      <c r="O133" s="55">
        <v>1.0162011384963989</v>
      </c>
      <c r="P133" s="56">
        <v>1.0047388076782227</v>
      </c>
      <c r="Q133" s="52">
        <v>390635.11348122865</v>
      </c>
      <c r="R133" s="53">
        <v>358000</v>
      </c>
      <c r="S133" s="54">
        <v>173.75597269624572</v>
      </c>
      <c r="T133" s="54">
        <v>133</v>
      </c>
      <c r="U133" s="55">
        <v>1.0039856433868408</v>
      </c>
      <c r="V133" s="56">
        <v>1</v>
      </c>
      <c r="W133" s="53">
        <v>396473.97083333333</v>
      </c>
      <c r="X133" s="53">
        <v>368801.5</v>
      </c>
      <c r="Y133" s="52">
        <v>396019.50828729279</v>
      </c>
      <c r="Z133" s="53">
        <v>367703</v>
      </c>
      <c r="AA133" s="54">
        <v>99.381215469613267</v>
      </c>
      <c r="AB133" s="54">
        <v>21</v>
      </c>
      <c r="AC133" s="55">
        <v>1.0264960527420044</v>
      </c>
      <c r="AD133" s="56">
        <v>1.0110142230987549</v>
      </c>
      <c r="AE133" s="52">
        <v>415655.52288732392</v>
      </c>
      <c r="AF133" s="53">
        <v>395521</v>
      </c>
      <c r="AG133" s="54">
        <v>53.264084507042256</v>
      </c>
      <c r="AH133" s="54">
        <v>0</v>
      </c>
      <c r="AI133" s="55">
        <v>0.99994319677352905</v>
      </c>
      <c r="AJ133" s="56">
        <v>1</v>
      </c>
      <c r="AK133" s="57">
        <v>2579</v>
      </c>
      <c r="AL133" s="58">
        <v>932109546</v>
      </c>
      <c r="AM133" s="59">
        <v>3253</v>
      </c>
      <c r="AN133" s="60">
        <v>2728</v>
      </c>
      <c r="AO133" s="61">
        <v>361422.85614579293</v>
      </c>
      <c r="AP133" s="58">
        <v>324950</v>
      </c>
      <c r="AQ133" s="59">
        <v>125.13266097750194</v>
      </c>
      <c r="AR133" s="59">
        <v>75.5</v>
      </c>
      <c r="AS133" s="62">
        <v>1.0142698287963867</v>
      </c>
      <c r="AT133" s="62">
        <v>1</v>
      </c>
      <c r="AU133" s="62">
        <v>1.0149805545806885</v>
      </c>
      <c r="AV133" s="63">
        <v>1.0001250505447388</v>
      </c>
      <c r="AW133" s="58">
        <v>364744.62127267139</v>
      </c>
      <c r="AX133" s="58">
        <v>329900</v>
      </c>
      <c r="AY133" s="61">
        <v>360030.81341642229</v>
      </c>
      <c r="AZ133" s="58">
        <v>326866</v>
      </c>
      <c r="BA133" s="59">
        <v>120.72780630961115</v>
      </c>
      <c r="BB133" s="59">
        <v>67</v>
      </c>
      <c r="BC133" s="62">
        <v>1.0163085460662842</v>
      </c>
      <c r="BD133" s="63">
        <v>1.0011768341064453</v>
      </c>
    </row>
    <row r="134" spans="1:56" x14ac:dyDescent="0.25">
      <c r="A134" s="47">
        <v>42309</v>
      </c>
      <c r="B134" s="48">
        <v>147</v>
      </c>
      <c r="C134" s="49">
        <v>1253</v>
      </c>
      <c r="D134" s="50">
        <v>5.8211383819580078</v>
      </c>
      <c r="E134" s="49">
        <v>229</v>
      </c>
      <c r="F134" s="49">
        <v>163</v>
      </c>
      <c r="G134" s="49">
        <v>623</v>
      </c>
      <c r="H134" s="51">
        <v>50568779</v>
      </c>
      <c r="I134" s="52">
        <v>344005.29931972787</v>
      </c>
      <c r="J134" s="53">
        <v>297701</v>
      </c>
      <c r="K134" s="54">
        <v>90.061224489795919</v>
      </c>
      <c r="L134" s="54">
        <v>16</v>
      </c>
      <c r="M134" s="55">
        <v>1.0096393823623657</v>
      </c>
      <c r="N134" s="55">
        <v>1</v>
      </c>
      <c r="O134" s="55">
        <v>1.0105974674224854</v>
      </c>
      <c r="P134" s="56">
        <v>1</v>
      </c>
      <c r="Q134" s="52">
        <v>383485.85634477256</v>
      </c>
      <c r="R134" s="53">
        <v>349950</v>
      </c>
      <c r="S134" s="54">
        <v>176.69433359936153</v>
      </c>
      <c r="T134" s="54">
        <v>127</v>
      </c>
      <c r="U134" s="55">
        <v>1.0041185617446899</v>
      </c>
      <c r="V134" s="56">
        <v>1</v>
      </c>
      <c r="W134" s="53">
        <v>371816.2751091703</v>
      </c>
      <c r="X134" s="53">
        <v>333800</v>
      </c>
      <c r="Y134" s="52">
        <v>387440.67484662577</v>
      </c>
      <c r="Z134" s="53">
        <v>349900</v>
      </c>
      <c r="AA134" s="54">
        <v>132.31288343558282</v>
      </c>
      <c r="AB134" s="54">
        <v>83</v>
      </c>
      <c r="AC134" s="55">
        <v>1.0115616321563721</v>
      </c>
      <c r="AD134" s="56">
        <v>1</v>
      </c>
      <c r="AE134" s="52">
        <v>409341.1816720257</v>
      </c>
      <c r="AF134" s="53">
        <v>383350</v>
      </c>
      <c r="AG134" s="54">
        <v>61.097913322632422</v>
      </c>
      <c r="AH134" s="54">
        <v>0</v>
      </c>
      <c r="AI134" s="55">
        <v>1.0003294944763184</v>
      </c>
      <c r="AJ134" s="56">
        <v>1</v>
      </c>
      <c r="AK134" s="57">
        <v>2360</v>
      </c>
      <c r="AL134" s="58">
        <v>847766498</v>
      </c>
      <c r="AM134" s="59">
        <v>3013</v>
      </c>
      <c r="AN134" s="60">
        <v>2547</v>
      </c>
      <c r="AO134" s="61">
        <v>359223.09237288137</v>
      </c>
      <c r="AP134" s="58">
        <v>322426.5</v>
      </c>
      <c r="AQ134" s="59">
        <v>125.82534972445951</v>
      </c>
      <c r="AR134" s="59">
        <v>79</v>
      </c>
      <c r="AS134" s="62">
        <v>1.0144414901733398</v>
      </c>
      <c r="AT134" s="62">
        <v>1</v>
      </c>
      <c r="AU134" s="62">
        <v>1.0148673057556152</v>
      </c>
      <c r="AV134" s="63">
        <v>1</v>
      </c>
      <c r="AW134" s="58">
        <v>362217.22535678727</v>
      </c>
      <c r="AX134" s="58">
        <v>326000</v>
      </c>
      <c r="AY134" s="61">
        <v>357473.31291715743</v>
      </c>
      <c r="AZ134" s="58">
        <v>324950</v>
      </c>
      <c r="BA134" s="59">
        <v>122.24597249508841</v>
      </c>
      <c r="BB134" s="59">
        <v>70</v>
      </c>
      <c r="BC134" s="62">
        <v>1.0155842304229736</v>
      </c>
      <c r="BD134" s="63">
        <v>1.0004203319549561</v>
      </c>
    </row>
    <row r="135" spans="1:56" x14ac:dyDescent="0.25">
      <c r="A135" s="47">
        <v>42278</v>
      </c>
      <c r="B135" s="48">
        <v>216</v>
      </c>
      <c r="C135" s="49">
        <v>1222</v>
      </c>
      <c r="D135" s="50">
        <v>5.5777864456176758</v>
      </c>
      <c r="E135" s="49">
        <v>252</v>
      </c>
      <c r="F135" s="49">
        <v>191</v>
      </c>
      <c r="G135" s="49">
        <v>605</v>
      </c>
      <c r="H135" s="51">
        <v>78210744</v>
      </c>
      <c r="I135" s="52">
        <v>362086.77777777775</v>
      </c>
      <c r="J135" s="53">
        <v>321431</v>
      </c>
      <c r="K135" s="54">
        <v>110.34722222222223</v>
      </c>
      <c r="L135" s="54">
        <v>61</v>
      </c>
      <c r="M135" s="55">
        <v>1.0157400369644165</v>
      </c>
      <c r="N135" s="55">
        <v>1</v>
      </c>
      <c r="O135" s="55">
        <v>1.0146515369415283</v>
      </c>
      <c r="P135" s="56">
        <v>1</v>
      </c>
      <c r="Q135" s="52">
        <v>382295.19901719899</v>
      </c>
      <c r="R135" s="53">
        <v>349900</v>
      </c>
      <c r="S135" s="54">
        <v>172.81342062193127</v>
      </c>
      <c r="T135" s="54">
        <v>124</v>
      </c>
      <c r="U135" s="55">
        <v>1.0046298503875732</v>
      </c>
      <c r="V135" s="56">
        <v>1</v>
      </c>
      <c r="W135" s="53">
        <v>381090.4603174603</v>
      </c>
      <c r="X135" s="53">
        <v>335362.5</v>
      </c>
      <c r="Y135" s="52">
        <v>359520.95811518322</v>
      </c>
      <c r="Z135" s="53">
        <v>320000</v>
      </c>
      <c r="AA135" s="54">
        <v>93.376963350785346</v>
      </c>
      <c r="AB135" s="54">
        <v>50</v>
      </c>
      <c r="AC135" s="55">
        <v>1.0171985626220703</v>
      </c>
      <c r="AD135" s="56">
        <v>1.0013265609741211</v>
      </c>
      <c r="AE135" s="52">
        <v>400310.49752066116</v>
      </c>
      <c r="AF135" s="53">
        <v>369950</v>
      </c>
      <c r="AG135" s="54">
        <v>51.869421487603304</v>
      </c>
      <c r="AH135" s="54">
        <v>0</v>
      </c>
      <c r="AI135" s="55">
        <v>0.99909055233001709</v>
      </c>
      <c r="AJ135" s="56">
        <v>1</v>
      </c>
      <c r="AK135" s="57">
        <v>2213</v>
      </c>
      <c r="AL135" s="58">
        <v>797197719</v>
      </c>
      <c r="AM135" s="59">
        <v>2784</v>
      </c>
      <c r="AN135" s="60">
        <v>2384</v>
      </c>
      <c r="AO135" s="61">
        <v>360233.94441934029</v>
      </c>
      <c r="AP135" s="58">
        <v>324000</v>
      </c>
      <c r="AQ135" s="59">
        <v>128.20207956600362</v>
      </c>
      <c r="AR135" s="59">
        <v>83.5</v>
      </c>
      <c r="AS135" s="62">
        <v>1.0147604942321777</v>
      </c>
      <c r="AT135" s="62">
        <v>1</v>
      </c>
      <c r="AU135" s="62">
        <v>1.0151511430740356</v>
      </c>
      <c r="AV135" s="63">
        <v>1.0002857446670532</v>
      </c>
      <c r="AW135" s="58">
        <v>361427.64834770112</v>
      </c>
      <c r="AX135" s="58">
        <v>325000</v>
      </c>
      <c r="AY135" s="61">
        <v>355424.36996644293</v>
      </c>
      <c r="AZ135" s="58">
        <v>323043</v>
      </c>
      <c r="BA135" s="59">
        <v>121.55709487825357</v>
      </c>
      <c r="BB135" s="59">
        <v>69</v>
      </c>
      <c r="BC135" s="62">
        <v>1.0158594846725464</v>
      </c>
      <c r="BD135" s="63">
        <v>1.0010567903518677</v>
      </c>
    </row>
    <row r="136" spans="1:56" x14ac:dyDescent="0.25">
      <c r="A136" s="47">
        <v>42248</v>
      </c>
      <c r="B136" s="48">
        <v>217</v>
      </c>
      <c r="C136" s="49">
        <v>1198</v>
      </c>
      <c r="D136" s="50">
        <v>5.4372162818908691</v>
      </c>
      <c r="E136" s="49">
        <v>263</v>
      </c>
      <c r="F136" s="49">
        <v>172</v>
      </c>
      <c r="G136" s="49">
        <v>624</v>
      </c>
      <c r="H136" s="51">
        <v>85518147</v>
      </c>
      <c r="I136" s="52">
        <v>394092.84331797232</v>
      </c>
      <c r="J136" s="53">
        <v>324950</v>
      </c>
      <c r="K136" s="54">
        <v>115.02304147465438</v>
      </c>
      <c r="L136" s="54">
        <v>67</v>
      </c>
      <c r="M136" s="55">
        <v>1.0165910720825195</v>
      </c>
      <c r="N136" s="55">
        <v>1</v>
      </c>
      <c r="O136" s="55">
        <v>1.0177649259567261</v>
      </c>
      <c r="P136" s="56">
        <v>1.0034207105636597</v>
      </c>
      <c r="Q136" s="52">
        <v>378936.44490818027</v>
      </c>
      <c r="R136" s="53">
        <v>349000</v>
      </c>
      <c r="S136" s="54">
        <v>167.91736227045075</v>
      </c>
      <c r="T136" s="54">
        <v>119</v>
      </c>
      <c r="U136" s="55">
        <v>1.0049537420272827</v>
      </c>
      <c r="V136" s="56">
        <v>1</v>
      </c>
      <c r="W136" s="53">
        <v>406052.6197718631</v>
      </c>
      <c r="X136" s="53">
        <v>367950</v>
      </c>
      <c r="Y136" s="52">
        <v>373200.44767441862</v>
      </c>
      <c r="Z136" s="53">
        <v>318327.5</v>
      </c>
      <c r="AA136" s="54">
        <v>106.20930232558139</v>
      </c>
      <c r="AB136" s="54">
        <v>31.5</v>
      </c>
      <c r="AC136" s="55">
        <v>1.0155611038208008</v>
      </c>
      <c r="AD136" s="56">
        <v>1</v>
      </c>
      <c r="AE136" s="52">
        <v>398729.57371794869</v>
      </c>
      <c r="AF136" s="53">
        <v>368450</v>
      </c>
      <c r="AG136" s="54">
        <v>58.974358974358971</v>
      </c>
      <c r="AH136" s="54">
        <v>0</v>
      </c>
      <c r="AI136" s="55">
        <v>0.99828243255615234</v>
      </c>
      <c r="AJ136" s="56">
        <v>1</v>
      </c>
      <c r="AK136" s="57">
        <v>1997</v>
      </c>
      <c r="AL136" s="58">
        <v>718986975</v>
      </c>
      <c r="AM136" s="59">
        <v>2532</v>
      </c>
      <c r="AN136" s="60">
        <v>2193</v>
      </c>
      <c r="AO136" s="61">
        <v>360033.53780671005</v>
      </c>
      <c r="AP136" s="58">
        <v>324420</v>
      </c>
      <c r="AQ136" s="59">
        <v>130.13426853707415</v>
      </c>
      <c r="AR136" s="59">
        <v>86.5</v>
      </c>
      <c r="AS136" s="62">
        <v>1.0146545171737671</v>
      </c>
      <c r="AT136" s="62">
        <v>1</v>
      </c>
      <c r="AU136" s="62">
        <v>1.0152052640914917</v>
      </c>
      <c r="AV136" s="63">
        <v>1.0004446506500244</v>
      </c>
      <c r="AW136" s="58">
        <v>359470.68601895735</v>
      </c>
      <c r="AX136" s="58">
        <v>325000</v>
      </c>
      <c r="AY136" s="61">
        <v>355067.57637938898</v>
      </c>
      <c r="AZ136" s="58">
        <v>323950</v>
      </c>
      <c r="BA136" s="59">
        <v>124.01369237790963</v>
      </c>
      <c r="BB136" s="59">
        <v>70</v>
      </c>
      <c r="BC136" s="62">
        <v>1.0157427787780762</v>
      </c>
      <c r="BD136" s="63">
        <v>1.0009398460388184</v>
      </c>
    </row>
    <row r="137" spans="1:56" x14ac:dyDescent="0.25">
      <c r="A137" s="47">
        <v>42217</v>
      </c>
      <c r="B137" s="48">
        <v>238</v>
      </c>
      <c r="C137" s="49">
        <v>1149</v>
      </c>
      <c r="D137" s="50">
        <v>5.3051176071166992</v>
      </c>
      <c r="E137" s="49">
        <v>267</v>
      </c>
      <c r="F137" s="49">
        <v>196</v>
      </c>
      <c r="G137" s="49">
        <v>665</v>
      </c>
      <c r="H137" s="51">
        <v>82975434</v>
      </c>
      <c r="I137" s="52">
        <v>348636.27731092437</v>
      </c>
      <c r="J137" s="53">
        <v>326766</v>
      </c>
      <c r="K137" s="54">
        <v>122.25630252100841</v>
      </c>
      <c r="L137" s="54">
        <v>73</v>
      </c>
      <c r="M137" s="55">
        <v>1.0136792659759521</v>
      </c>
      <c r="N137" s="55">
        <v>1</v>
      </c>
      <c r="O137" s="55">
        <v>1.0158491134643555</v>
      </c>
      <c r="P137" s="56">
        <v>1.0000555515289307</v>
      </c>
      <c r="Q137" s="52">
        <v>373151.55874673626</v>
      </c>
      <c r="R137" s="53">
        <v>340000</v>
      </c>
      <c r="S137" s="54">
        <v>164.63794604003482</v>
      </c>
      <c r="T137" s="54">
        <v>122</v>
      </c>
      <c r="U137" s="55">
        <v>1.0033740997314453</v>
      </c>
      <c r="V137" s="56">
        <v>1</v>
      </c>
      <c r="W137" s="53">
        <v>348621.46816479403</v>
      </c>
      <c r="X137" s="53">
        <v>319705</v>
      </c>
      <c r="Y137" s="52">
        <v>343104.26530612243</v>
      </c>
      <c r="Z137" s="53">
        <v>310000</v>
      </c>
      <c r="AA137" s="54">
        <v>134.5</v>
      </c>
      <c r="AB137" s="54">
        <v>101</v>
      </c>
      <c r="AC137" s="55">
        <v>1.0097302198410034</v>
      </c>
      <c r="AD137" s="56">
        <v>1.0025186538696289</v>
      </c>
      <c r="AE137" s="52">
        <v>402890.1233082707</v>
      </c>
      <c r="AF137" s="53">
        <v>368950</v>
      </c>
      <c r="AG137" s="54">
        <v>65.882706766917295</v>
      </c>
      <c r="AH137" s="54">
        <v>0</v>
      </c>
      <c r="AI137" s="55">
        <v>0.99994868040084839</v>
      </c>
      <c r="AJ137" s="56">
        <v>1</v>
      </c>
      <c r="AK137" s="57">
        <v>1780</v>
      </c>
      <c r="AL137" s="58">
        <v>633468828</v>
      </c>
      <c r="AM137" s="59">
        <v>2269</v>
      </c>
      <c r="AN137" s="60">
        <v>2021</v>
      </c>
      <c r="AO137" s="61">
        <v>355881.36404494382</v>
      </c>
      <c r="AP137" s="58">
        <v>324055.5</v>
      </c>
      <c r="AQ137" s="59">
        <v>131.97751545812255</v>
      </c>
      <c r="AR137" s="59">
        <v>89</v>
      </c>
      <c r="AS137" s="62">
        <v>1.0144184827804565</v>
      </c>
      <c r="AT137" s="62">
        <v>1</v>
      </c>
      <c r="AU137" s="62">
        <v>1.0148928165435791</v>
      </c>
      <c r="AV137" s="63">
        <v>1.0001165866851807</v>
      </c>
      <c r="AW137" s="58">
        <v>354071.3697664169</v>
      </c>
      <c r="AX137" s="58">
        <v>319950</v>
      </c>
      <c r="AY137" s="61">
        <v>353524.35329045029</v>
      </c>
      <c r="AZ137" s="58">
        <v>324275</v>
      </c>
      <c r="BA137" s="59">
        <v>125.53046062407132</v>
      </c>
      <c r="BB137" s="59">
        <v>75</v>
      </c>
      <c r="BC137" s="62">
        <v>1.0157581567764282</v>
      </c>
      <c r="BD137" s="63">
        <v>1.0023977756500244</v>
      </c>
    </row>
    <row r="138" spans="1:56" x14ac:dyDescent="0.25">
      <c r="A138" s="47">
        <v>42186</v>
      </c>
      <c r="B138" s="48">
        <v>264</v>
      </c>
      <c r="C138" s="49">
        <v>1130</v>
      </c>
      <c r="D138" s="50">
        <v>5.2680654525756836</v>
      </c>
      <c r="E138" s="49">
        <v>267</v>
      </c>
      <c r="F138" s="49">
        <v>236</v>
      </c>
      <c r="G138" s="49">
        <v>715</v>
      </c>
      <c r="H138" s="51">
        <v>94226965</v>
      </c>
      <c r="I138" s="52">
        <v>356920.32196969696</v>
      </c>
      <c r="J138" s="53">
        <v>321601.5</v>
      </c>
      <c r="K138" s="54">
        <v>123.88636363636364</v>
      </c>
      <c r="L138" s="54">
        <v>68.5</v>
      </c>
      <c r="M138" s="55">
        <v>1.014009952545166</v>
      </c>
      <c r="N138" s="55">
        <v>1</v>
      </c>
      <c r="O138" s="55">
        <v>1.0164061784744263</v>
      </c>
      <c r="P138" s="56">
        <v>1.0040189027786255</v>
      </c>
      <c r="Q138" s="52">
        <v>371558.73716814158</v>
      </c>
      <c r="R138" s="53">
        <v>339925</v>
      </c>
      <c r="S138" s="54">
        <v>169.46548672566371</v>
      </c>
      <c r="T138" s="54">
        <v>120.5</v>
      </c>
      <c r="U138" s="55">
        <v>1.0036779642105103</v>
      </c>
      <c r="V138" s="56">
        <v>1</v>
      </c>
      <c r="W138" s="53">
        <v>353194.29962546815</v>
      </c>
      <c r="X138" s="53">
        <v>325000</v>
      </c>
      <c r="Y138" s="52">
        <v>340035.79237288138</v>
      </c>
      <c r="Z138" s="53">
        <v>322112.5</v>
      </c>
      <c r="AA138" s="54">
        <v>107.84745762711864</v>
      </c>
      <c r="AB138" s="54">
        <v>64.5</v>
      </c>
      <c r="AC138" s="55">
        <v>1.0134158134460449</v>
      </c>
      <c r="AD138" s="56">
        <v>1.0045503377914429</v>
      </c>
      <c r="AE138" s="52">
        <v>402168.16503496503</v>
      </c>
      <c r="AF138" s="53">
        <v>362760</v>
      </c>
      <c r="AG138" s="54">
        <v>66.889510489510485</v>
      </c>
      <c r="AH138" s="54">
        <v>1</v>
      </c>
      <c r="AI138" s="55">
        <v>1.0009554624557495</v>
      </c>
      <c r="AJ138" s="56">
        <v>1</v>
      </c>
      <c r="AK138" s="57">
        <v>1542</v>
      </c>
      <c r="AL138" s="58">
        <v>550493394</v>
      </c>
      <c r="AM138" s="59">
        <v>2002</v>
      </c>
      <c r="AN138" s="60">
        <v>1825</v>
      </c>
      <c r="AO138" s="61">
        <v>356999.60700389103</v>
      </c>
      <c r="AP138" s="58">
        <v>323850</v>
      </c>
      <c r="AQ138" s="59">
        <v>133.47890979883192</v>
      </c>
      <c r="AR138" s="59">
        <v>91</v>
      </c>
      <c r="AS138" s="62">
        <v>1.0145325660705566</v>
      </c>
      <c r="AT138" s="62">
        <v>1</v>
      </c>
      <c r="AU138" s="62">
        <v>1.0147449970245361</v>
      </c>
      <c r="AV138" s="63">
        <v>1.0001235008239746</v>
      </c>
      <c r="AW138" s="58">
        <v>354798.2047952048</v>
      </c>
      <c r="AX138" s="58">
        <v>319950</v>
      </c>
      <c r="AY138" s="61">
        <v>354643.44219178084</v>
      </c>
      <c r="AZ138" s="58">
        <v>325000</v>
      </c>
      <c r="BA138" s="59">
        <v>124.56609983543609</v>
      </c>
      <c r="BB138" s="59">
        <v>73</v>
      </c>
      <c r="BC138" s="62">
        <v>1.0164059400558472</v>
      </c>
      <c r="BD138" s="63">
        <v>1.0021888017654419</v>
      </c>
    </row>
    <row r="139" spans="1:56" x14ac:dyDescent="0.25">
      <c r="A139" s="47">
        <v>42156</v>
      </c>
      <c r="B139" s="48">
        <v>274</v>
      </c>
      <c r="C139" s="49">
        <v>1154</v>
      </c>
      <c r="D139" s="50">
        <v>5.4519681930541992</v>
      </c>
      <c r="E139" s="49">
        <v>275</v>
      </c>
      <c r="F139" s="49">
        <v>254</v>
      </c>
      <c r="G139" s="49">
        <v>717</v>
      </c>
      <c r="H139" s="51">
        <v>97618878</v>
      </c>
      <c r="I139" s="52">
        <v>356273.27737226279</v>
      </c>
      <c r="J139" s="53">
        <v>316610</v>
      </c>
      <c r="K139" s="54">
        <v>145.44322344322345</v>
      </c>
      <c r="L139" s="54">
        <v>93</v>
      </c>
      <c r="M139" s="55">
        <v>1.0143182277679443</v>
      </c>
      <c r="N139" s="55">
        <v>1</v>
      </c>
      <c r="O139" s="55">
        <v>1.0201246738433838</v>
      </c>
      <c r="P139" s="56">
        <v>1.0001487731933594</v>
      </c>
      <c r="Q139" s="52">
        <v>368786.29809358751</v>
      </c>
      <c r="R139" s="53">
        <v>339896.5</v>
      </c>
      <c r="S139" s="54">
        <v>165.96967071057193</v>
      </c>
      <c r="T139" s="54">
        <v>113.5</v>
      </c>
      <c r="U139" s="55">
        <v>1.0024008750915527</v>
      </c>
      <c r="V139" s="56">
        <v>1</v>
      </c>
      <c r="W139" s="53">
        <v>372736.72363636363</v>
      </c>
      <c r="X139" s="53">
        <v>330950</v>
      </c>
      <c r="Y139" s="52">
        <v>364579.64566929132</v>
      </c>
      <c r="Z139" s="53">
        <v>319975</v>
      </c>
      <c r="AA139" s="54">
        <v>123.03543307086615</v>
      </c>
      <c r="AB139" s="54">
        <v>80</v>
      </c>
      <c r="AC139" s="55">
        <v>1.0188661813735962</v>
      </c>
      <c r="AD139" s="56">
        <v>1.0008546113967896</v>
      </c>
      <c r="AE139" s="52">
        <v>406466.58995815902</v>
      </c>
      <c r="AF139" s="53">
        <v>361950</v>
      </c>
      <c r="AG139" s="54">
        <v>71.358437935843796</v>
      </c>
      <c r="AH139" s="54">
        <v>1</v>
      </c>
      <c r="AI139" s="55">
        <v>1.0022002458572388</v>
      </c>
      <c r="AJ139" s="56">
        <v>1</v>
      </c>
      <c r="AK139" s="57">
        <v>1278</v>
      </c>
      <c r="AL139" s="58">
        <v>456266429</v>
      </c>
      <c r="AM139" s="59">
        <v>1735</v>
      </c>
      <c r="AN139" s="60">
        <v>1589</v>
      </c>
      <c r="AO139" s="61">
        <v>357015.98513302032</v>
      </c>
      <c r="AP139" s="58">
        <v>324950</v>
      </c>
      <c r="AQ139" s="59">
        <v>135.46202036021927</v>
      </c>
      <c r="AR139" s="59">
        <v>96</v>
      </c>
      <c r="AS139" s="62">
        <v>1.0146405696868896</v>
      </c>
      <c r="AT139" s="62">
        <v>1</v>
      </c>
      <c r="AU139" s="62">
        <v>1.0144013166427612</v>
      </c>
      <c r="AV139" s="63">
        <v>1</v>
      </c>
      <c r="AW139" s="58">
        <v>355045.03054755041</v>
      </c>
      <c r="AX139" s="58">
        <v>319900</v>
      </c>
      <c r="AY139" s="61">
        <v>356812.98615481437</v>
      </c>
      <c r="AZ139" s="58">
        <v>326000</v>
      </c>
      <c r="BA139" s="59">
        <v>127.05229993698802</v>
      </c>
      <c r="BB139" s="59">
        <v>75</v>
      </c>
      <c r="BC139" s="62">
        <v>1.0168503522872925</v>
      </c>
      <c r="BD139" s="63">
        <v>1.001590371131897</v>
      </c>
    </row>
    <row r="140" spans="1:56" x14ac:dyDescent="0.25">
      <c r="A140" s="47">
        <v>42125</v>
      </c>
      <c r="B140" s="48">
        <v>292</v>
      </c>
      <c r="C140" s="49">
        <v>1194</v>
      </c>
      <c r="D140" s="50">
        <v>5.6520709991455078</v>
      </c>
      <c r="E140" s="49">
        <v>250</v>
      </c>
      <c r="F140" s="49">
        <v>263</v>
      </c>
      <c r="G140" s="49">
        <v>759</v>
      </c>
      <c r="H140" s="51">
        <v>96512003</v>
      </c>
      <c r="I140" s="52">
        <v>330520.55821917806</v>
      </c>
      <c r="J140" s="53">
        <v>291880</v>
      </c>
      <c r="K140" s="54">
        <v>146.43493150684932</v>
      </c>
      <c r="L140" s="54">
        <v>111.5</v>
      </c>
      <c r="M140" s="55">
        <v>1.0147112607955933</v>
      </c>
      <c r="N140" s="55">
        <v>1</v>
      </c>
      <c r="O140" s="55">
        <v>1.016853928565979</v>
      </c>
      <c r="P140" s="56">
        <v>1.0000381469726563</v>
      </c>
      <c r="Q140" s="52">
        <v>365516.17085427133</v>
      </c>
      <c r="R140" s="53">
        <v>334700</v>
      </c>
      <c r="S140" s="54">
        <v>165.95309882747068</v>
      </c>
      <c r="T140" s="54">
        <v>111</v>
      </c>
      <c r="U140" s="55">
        <v>1.0043109655380249</v>
      </c>
      <c r="V140" s="56">
        <v>1</v>
      </c>
      <c r="W140" s="53">
        <v>350105.37599999999</v>
      </c>
      <c r="X140" s="53">
        <v>307950</v>
      </c>
      <c r="Y140" s="52">
        <v>356648.18631178705</v>
      </c>
      <c r="Z140" s="53">
        <v>329950</v>
      </c>
      <c r="AA140" s="54">
        <v>137.13358778625954</v>
      </c>
      <c r="AB140" s="54">
        <v>61.5</v>
      </c>
      <c r="AC140" s="55">
        <v>1.0203841924667358</v>
      </c>
      <c r="AD140" s="56">
        <v>1.0070323944091797</v>
      </c>
      <c r="AE140" s="52">
        <v>391860.40316205536</v>
      </c>
      <c r="AF140" s="53">
        <v>349950</v>
      </c>
      <c r="AG140" s="54">
        <v>81.673254281949937</v>
      </c>
      <c r="AH140" s="54">
        <v>2</v>
      </c>
      <c r="AI140" s="55">
        <v>1.0041567087173462</v>
      </c>
      <c r="AJ140" s="56">
        <v>1</v>
      </c>
      <c r="AK140" s="57">
        <v>1004</v>
      </c>
      <c r="AL140" s="58">
        <v>358647551</v>
      </c>
      <c r="AM140" s="59">
        <v>1460</v>
      </c>
      <c r="AN140" s="60">
        <v>1335</v>
      </c>
      <c r="AO140" s="61">
        <v>357218.67629482073</v>
      </c>
      <c r="AP140" s="58">
        <v>327675</v>
      </c>
      <c r="AQ140" s="59">
        <v>132.7480079681275</v>
      </c>
      <c r="AR140" s="59">
        <v>96.5</v>
      </c>
      <c r="AS140" s="62">
        <v>1.0147284269332886</v>
      </c>
      <c r="AT140" s="62">
        <v>1</v>
      </c>
      <c r="AU140" s="62">
        <v>1.012836217880249</v>
      </c>
      <c r="AV140" s="63">
        <v>1</v>
      </c>
      <c r="AW140" s="58">
        <v>351712.69109589042</v>
      </c>
      <c r="AX140" s="58">
        <v>316000</v>
      </c>
      <c r="AY140" s="61">
        <v>355335.28464419476</v>
      </c>
      <c r="AZ140" s="58">
        <v>327450</v>
      </c>
      <c r="BA140" s="59">
        <v>127.81770442610653</v>
      </c>
      <c r="BB140" s="59">
        <v>73</v>
      </c>
      <c r="BC140" s="62">
        <v>1.016466498374939</v>
      </c>
      <c r="BD140" s="63">
        <v>1.0017452239990234</v>
      </c>
    </row>
    <row r="141" spans="1:56" x14ac:dyDescent="0.25">
      <c r="A141" s="47">
        <v>42095</v>
      </c>
      <c r="B141" s="48">
        <v>249</v>
      </c>
      <c r="C141" s="49">
        <v>1257</v>
      </c>
      <c r="D141" s="50">
        <v>6.077357292175293</v>
      </c>
      <c r="E141" s="49">
        <v>359</v>
      </c>
      <c r="F141" s="49">
        <v>336</v>
      </c>
      <c r="G141" s="49">
        <v>754</v>
      </c>
      <c r="H141" s="51">
        <v>85302798</v>
      </c>
      <c r="I141" s="52">
        <v>342581.51807228918</v>
      </c>
      <c r="J141" s="53">
        <v>326000</v>
      </c>
      <c r="K141" s="54">
        <v>127.69477911646587</v>
      </c>
      <c r="L141" s="54">
        <v>86</v>
      </c>
      <c r="M141" s="55">
        <v>1.0147466659545898</v>
      </c>
      <c r="N141" s="55">
        <v>1</v>
      </c>
      <c r="O141" s="55">
        <v>1.0102022886276245</v>
      </c>
      <c r="P141" s="56">
        <v>1.0034013986587524</v>
      </c>
      <c r="Q141" s="52">
        <v>361735.90055688145</v>
      </c>
      <c r="R141" s="53">
        <v>332553</v>
      </c>
      <c r="S141" s="54">
        <v>163.55926809864758</v>
      </c>
      <c r="T141" s="54">
        <v>115</v>
      </c>
      <c r="U141" s="55">
        <v>1.005473256111145</v>
      </c>
      <c r="V141" s="56">
        <v>1</v>
      </c>
      <c r="W141" s="53">
        <v>350799.86072423396</v>
      </c>
      <c r="X141" s="53">
        <v>317088</v>
      </c>
      <c r="Y141" s="52">
        <v>334619.14583333331</v>
      </c>
      <c r="Z141" s="53">
        <v>299719</v>
      </c>
      <c r="AA141" s="54">
        <v>136.32738095238096</v>
      </c>
      <c r="AB141" s="54">
        <v>83</v>
      </c>
      <c r="AC141" s="55">
        <v>1.015541672706604</v>
      </c>
      <c r="AD141" s="56">
        <v>1</v>
      </c>
      <c r="AE141" s="52">
        <v>387490.95755968167</v>
      </c>
      <c r="AF141" s="53">
        <v>349950</v>
      </c>
      <c r="AG141" s="54">
        <v>84.404509283819635</v>
      </c>
      <c r="AH141" s="54">
        <v>6</v>
      </c>
      <c r="AI141" s="55">
        <v>1.0030472278594971</v>
      </c>
      <c r="AJ141" s="56">
        <v>1</v>
      </c>
      <c r="AK141" s="57">
        <v>712</v>
      </c>
      <c r="AL141" s="58">
        <v>262135548</v>
      </c>
      <c r="AM141" s="59">
        <v>1210</v>
      </c>
      <c r="AN141" s="60">
        <v>1072</v>
      </c>
      <c r="AO141" s="61">
        <v>368167.90449438203</v>
      </c>
      <c r="AP141" s="58">
        <v>340000</v>
      </c>
      <c r="AQ141" s="59">
        <v>127.13483146067416</v>
      </c>
      <c r="AR141" s="59">
        <v>89.5</v>
      </c>
      <c r="AS141" s="62">
        <v>1.0147355794906616</v>
      </c>
      <c r="AT141" s="62">
        <v>1</v>
      </c>
      <c r="AU141" s="62">
        <v>1.0111839771270752</v>
      </c>
      <c r="AV141" s="63">
        <v>1</v>
      </c>
      <c r="AW141" s="58">
        <v>352044.78099173552</v>
      </c>
      <c r="AX141" s="58">
        <v>317844</v>
      </c>
      <c r="AY141" s="61">
        <v>355013.18283582089</v>
      </c>
      <c r="AZ141" s="58">
        <v>326975</v>
      </c>
      <c r="BA141" s="59">
        <v>125.53874883286647</v>
      </c>
      <c r="BB141" s="59">
        <v>76</v>
      </c>
      <c r="BC141" s="62">
        <v>1.0155044794082642</v>
      </c>
      <c r="BD141" s="63">
        <v>1.0000039339065552</v>
      </c>
    </row>
    <row r="142" spans="1:56" x14ac:dyDescent="0.25">
      <c r="A142" s="47">
        <v>42064</v>
      </c>
      <c r="B142" s="48">
        <v>199</v>
      </c>
      <c r="C142" s="49">
        <v>1255</v>
      </c>
      <c r="D142" s="50">
        <v>6.2051916122436523</v>
      </c>
      <c r="E142" s="49">
        <v>346</v>
      </c>
      <c r="F142" s="49">
        <v>309</v>
      </c>
      <c r="G142" s="49">
        <v>688</v>
      </c>
      <c r="H142" s="51">
        <v>76623208</v>
      </c>
      <c r="I142" s="52">
        <v>385041.24623115576</v>
      </c>
      <c r="J142" s="53">
        <v>350000</v>
      </c>
      <c r="K142" s="54">
        <v>142.86934673366835</v>
      </c>
      <c r="L142" s="54">
        <v>104</v>
      </c>
      <c r="M142" s="55">
        <v>1.0160351991653442</v>
      </c>
      <c r="N142" s="55">
        <v>1</v>
      </c>
      <c r="O142" s="55">
        <v>1.0125470161437988</v>
      </c>
      <c r="P142" s="56">
        <v>1.0000379085540771</v>
      </c>
      <c r="Q142" s="52">
        <v>356552.9657370518</v>
      </c>
      <c r="R142" s="53">
        <v>329900</v>
      </c>
      <c r="S142" s="54">
        <v>169.07171314741035</v>
      </c>
      <c r="T142" s="54">
        <v>144</v>
      </c>
      <c r="U142" s="55">
        <v>1.0050457715988159</v>
      </c>
      <c r="V142" s="56">
        <v>1</v>
      </c>
      <c r="W142" s="53">
        <v>337523.19942196534</v>
      </c>
      <c r="X142" s="53">
        <v>294250</v>
      </c>
      <c r="Y142" s="52">
        <v>343189.88025889965</v>
      </c>
      <c r="Z142" s="53">
        <v>318950</v>
      </c>
      <c r="AA142" s="54">
        <v>124.81229773462783</v>
      </c>
      <c r="AB142" s="54">
        <v>79</v>
      </c>
      <c r="AC142" s="55">
        <v>1.0146775245666504</v>
      </c>
      <c r="AD142" s="56">
        <v>1.0008230209350586</v>
      </c>
      <c r="AE142" s="52">
        <v>396302.28052325582</v>
      </c>
      <c r="AF142" s="53">
        <v>360965.5</v>
      </c>
      <c r="AG142" s="54">
        <v>79.215116279069761</v>
      </c>
      <c r="AH142" s="54">
        <v>2</v>
      </c>
      <c r="AI142" s="55">
        <v>1.0022138357162476</v>
      </c>
      <c r="AJ142" s="56">
        <v>1</v>
      </c>
      <c r="AK142" s="57">
        <v>463</v>
      </c>
      <c r="AL142" s="58">
        <v>176832750</v>
      </c>
      <c r="AM142" s="59">
        <v>851</v>
      </c>
      <c r="AN142" s="60">
        <v>736</v>
      </c>
      <c r="AO142" s="61">
        <v>381928.18574514036</v>
      </c>
      <c r="AP142" s="58">
        <v>342950</v>
      </c>
      <c r="AQ142" s="59">
        <v>126.83369330453564</v>
      </c>
      <c r="AR142" s="59">
        <v>91</v>
      </c>
      <c r="AS142" s="62">
        <v>1.0147296190261841</v>
      </c>
      <c r="AT142" s="62">
        <v>1</v>
      </c>
      <c r="AU142" s="62">
        <v>1.0117141008377075</v>
      </c>
      <c r="AV142" s="63">
        <v>1</v>
      </c>
      <c r="AW142" s="58">
        <v>352569.95887191541</v>
      </c>
      <c r="AX142" s="58">
        <v>318000</v>
      </c>
      <c r="AY142" s="61">
        <v>364323.50407608697</v>
      </c>
      <c r="AZ142" s="58">
        <v>330835.5</v>
      </c>
      <c r="BA142" s="59">
        <v>120.60680272108844</v>
      </c>
      <c r="BB142" s="59">
        <v>73</v>
      </c>
      <c r="BC142" s="62">
        <v>1.0154874324798584</v>
      </c>
      <c r="BD142" s="63">
        <v>1.0034013986587524</v>
      </c>
    </row>
    <row r="143" spans="1:56" x14ac:dyDescent="0.25">
      <c r="A143" s="47">
        <v>42036</v>
      </c>
      <c r="B143" s="48">
        <v>146</v>
      </c>
      <c r="C143" s="49">
        <v>1234</v>
      </c>
      <c r="D143" s="50">
        <v>6.2140159606933594</v>
      </c>
      <c r="E143" s="49">
        <v>239</v>
      </c>
      <c r="F143" s="49">
        <v>228</v>
      </c>
      <c r="G143" s="49">
        <v>607</v>
      </c>
      <c r="H143" s="51">
        <v>55295513</v>
      </c>
      <c r="I143" s="52">
        <v>378736.39041095891</v>
      </c>
      <c r="J143" s="53">
        <v>339970.5</v>
      </c>
      <c r="K143" s="54">
        <v>123.05479452054794</v>
      </c>
      <c r="L143" s="54">
        <v>89.5</v>
      </c>
      <c r="M143" s="55">
        <v>1.0100022554397583</v>
      </c>
      <c r="N143" s="55">
        <v>1</v>
      </c>
      <c r="O143" s="55">
        <v>1.009466290473938</v>
      </c>
      <c r="P143" s="56">
        <v>1</v>
      </c>
      <c r="Q143" s="52">
        <v>356592.56158833066</v>
      </c>
      <c r="R143" s="53">
        <v>332095</v>
      </c>
      <c r="S143" s="54">
        <v>177.61588330632091</v>
      </c>
      <c r="T143" s="54">
        <v>152</v>
      </c>
      <c r="U143" s="55">
        <v>1.0056499242782593</v>
      </c>
      <c r="V143" s="56">
        <v>1</v>
      </c>
      <c r="W143" s="53">
        <v>361862.64435146446</v>
      </c>
      <c r="X143" s="53">
        <v>344100</v>
      </c>
      <c r="Y143" s="52">
        <v>367287.68859649124</v>
      </c>
      <c r="Z143" s="53">
        <v>343750</v>
      </c>
      <c r="AA143" s="54">
        <v>117.48017621145374</v>
      </c>
      <c r="AB143" s="54">
        <v>69</v>
      </c>
      <c r="AC143" s="55">
        <v>1.013335108757019</v>
      </c>
      <c r="AD143" s="56">
        <v>1.0030291080474854</v>
      </c>
      <c r="AE143" s="52">
        <v>412253.01976935752</v>
      </c>
      <c r="AF143" s="53">
        <v>374900</v>
      </c>
      <c r="AG143" s="54">
        <v>72.830313014827013</v>
      </c>
      <c r="AH143" s="54">
        <v>1</v>
      </c>
      <c r="AI143" s="55">
        <v>0.99907714128494263</v>
      </c>
      <c r="AJ143" s="56">
        <v>1</v>
      </c>
      <c r="AK143" s="57">
        <v>264</v>
      </c>
      <c r="AL143" s="58">
        <v>100209542</v>
      </c>
      <c r="AM143" s="59">
        <v>505</v>
      </c>
      <c r="AN143" s="60">
        <v>427</v>
      </c>
      <c r="AO143" s="61">
        <v>379581.59848484851</v>
      </c>
      <c r="AP143" s="58">
        <v>339205</v>
      </c>
      <c r="AQ143" s="59">
        <v>114.74621212121212</v>
      </c>
      <c r="AR143" s="59">
        <v>74.5</v>
      </c>
      <c r="AS143" s="62">
        <v>1.0137454271316528</v>
      </c>
      <c r="AT143" s="62">
        <v>1</v>
      </c>
      <c r="AU143" s="62">
        <v>1.0110870599746704</v>
      </c>
      <c r="AV143" s="63">
        <v>1</v>
      </c>
      <c r="AW143" s="58">
        <v>362879.22376237623</v>
      </c>
      <c r="AX143" s="58">
        <v>328516</v>
      </c>
      <c r="AY143" s="61">
        <v>379616.92271662765</v>
      </c>
      <c r="AZ143" s="58">
        <v>349950</v>
      </c>
      <c r="BA143" s="59">
        <v>117.55633802816901</v>
      </c>
      <c r="BB143" s="59">
        <v>69</v>
      </c>
      <c r="BC143" s="62">
        <v>1.0160748958587646</v>
      </c>
      <c r="BD143" s="63">
        <v>1.0049312114715576</v>
      </c>
    </row>
    <row r="144" spans="1:56" x14ac:dyDescent="0.25">
      <c r="A144" s="47">
        <v>42005</v>
      </c>
      <c r="B144" s="48">
        <v>118</v>
      </c>
      <c r="C144" s="49">
        <v>1221</v>
      </c>
      <c r="D144" s="50">
        <v>6.1848878860473633</v>
      </c>
      <c r="E144" s="49">
        <v>266</v>
      </c>
      <c r="F144" s="49">
        <v>199</v>
      </c>
      <c r="G144" s="49">
        <v>540</v>
      </c>
      <c r="H144" s="51">
        <v>44914029</v>
      </c>
      <c r="I144" s="52">
        <v>380627.36440677964</v>
      </c>
      <c r="J144" s="53">
        <v>318550</v>
      </c>
      <c r="K144" s="54">
        <v>104.46610169491525</v>
      </c>
      <c r="L144" s="54">
        <v>50.5</v>
      </c>
      <c r="M144" s="55">
        <v>1.0183768272399902</v>
      </c>
      <c r="N144" s="55">
        <v>1</v>
      </c>
      <c r="O144" s="55">
        <v>1.0130786895751953</v>
      </c>
      <c r="P144" s="56">
        <v>1</v>
      </c>
      <c r="Q144" s="52">
        <v>361205.04422604421</v>
      </c>
      <c r="R144" s="53">
        <v>335800</v>
      </c>
      <c r="S144" s="54">
        <v>161.65847665847667</v>
      </c>
      <c r="T144" s="54">
        <v>132</v>
      </c>
      <c r="U144" s="55">
        <v>1.0051169395446777</v>
      </c>
      <c r="V144" s="56">
        <v>1</v>
      </c>
      <c r="W144" s="53">
        <v>363792.6165413534</v>
      </c>
      <c r="X144" s="53">
        <v>307781.5</v>
      </c>
      <c r="Y144" s="52">
        <v>393742.87939698494</v>
      </c>
      <c r="Z144" s="53">
        <v>357950</v>
      </c>
      <c r="AA144" s="54">
        <v>117.64321608040201</v>
      </c>
      <c r="AB144" s="54">
        <v>69</v>
      </c>
      <c r="AC144" s="55">
        <v>1.019200325012207</v>
      </c>
      <c r="AD144" s="56">
        <v>1.0074032545089722</v>
      </c>
      <c r="AE144" s="52">
        <v>418033.89074074075</v>
      </c>
      <c r="AF144" s="53">
        <v>374925</v>
      </c>
      <c r="AG144" s="54">
        <v>60.370370370370374</v>
      </c>
      <c r="AH144" s="54">
        <v>0</v>
      </c>
      <c r="AI144" s="55">
        <v>1.0008883476257324</v>
      </c>
      <c r="AJ144" s="56">
        <v>1</v>
      </c>
      <c r="AK144" s="57">
        <v>118</v>
      </c>
      <c r="AL144" s="58">
        <v>44914029</v>
      </c>
      <c r="AM144" s="59">
        <v>266</v>
      </c>
      <c r="AN144" s="60">
        <v>199</v>
      </c>
      <c r="AO144" s="61">
        <v>380627.36440677964</v>
      </c>
      <c r="AP144" s="58">
        <v>318550</v>
      </c>
      <c r="AQ144" s="59">
        <v>104.46610169491525</v>
      </c>
      <c r="AR144" s="59">
        <v>50.5</v>
      </c>
      <c r="AS144" s="62">
        <v>1.0183768272399902</v>
      </c>
      <c r="AT144" s="62">
        <v>1</v>
      </c>
      <c r="AU144" s="62">
        <v>1.0130786895751953</v>
      </c>
      <c r="AV144" s="63">
        <v>1</v>
      </c>
      <c r="AW144" s="58">
        <v>363792.6165413534</v>
      </c>
      <c r="AX144" s="58">
        <v>307781.5</v>
      </c>
      <c r="AY144" s="61">
        <v>393742.87939698494</v>
      </c>
      <c r="AZ144" s="58">
        <v>357950</v>
      </c>
      <c r="BA144" s="59">
        <v>117.64321608040201</v>
      </c>
      <c r="BB144" s="59">
        <v>69</v>
      </c>
      <c r="BC144" s="62">
        <v>1.019200325012207</v>
      </c>
      <c r="BD144" s="63">
        <v>1.0074032545089722</v>
      </c>
    </row>
    <row r="145" spans="1:56" x14ac:dyDescent="0.25">
      <c r="A145" s="47">
        <v>41974</v>
      </c>
      <c r="B145" s="48">
        <v>223</v>
      </c>
      <c r="C145" s="49">
        <v>1186</v>
      </c>
      <c r="D145" s="50">
        <v>5.9250621795654297</v>
      </c>
      <c r="E145" s="49">
        <v>183</v>
      </c>
      <c r="F145" s="49">
        <v>163</v>
      </c>
      <c r="G145" s="49">
        <v>475</v>
      </c>
      <c r="H145" s="51">
        <v>83050013</v>
      </c>
      <c r="I145" s="52">
        <v>372421.58295964124</v>
      </c>
      <c r="J145" s="53">
        <v>323094</v>
      </c>
      <c r="K145" s="54">
        <v>92.551569506726452</v>
      </c>
      <c r="L145" s="54">
        <v>22</v>
      </c>
      <c r="M145" s="55">
        <v>1.016756534576416</v>
      </c>
      <c r="N145" s="55">
        <v>1</v>
      </c>
      <c r="O145" s="55">
        <v>1.0215327739715576</v>
      </c>
      <c r="P145" s="56">
        <v>1</v>
      </c>
      <c r="Q145" s="52">
        <v>363684.36340640811</v>
      </c>
      <c r="R145" s="53">
        <v>341705</v>
      </c>
      <c r="S145" s="54">
        <v>156.50843170320405</v>
      </c>
      <c r="T145" s="54">
        <v>127</v>
      </c>
      <c r="U145" s="55">
        <v>1.0061172246932983</v>
      </c>
      <c r="V145" s="56">
        <v>1</v>
      </c>
      <c r="W145" s="53">
        <v>377959.03825136612</v>
      </c>
      <c r="X145" s="53">
        <v>329000</v>
      </c>
      <c r="Y145" s="52">
        <v>354443.23312883434</v>
      </c>
      <c r="Z145" s="53">
        <v>306900</v>
      </c>
      <c r="AA145" s="54">
        <v>115.68098159509202</v>
      </c>
      <c r="AB145" s="54">
        <v>79</v>
      </c>
      <c r="AC145" s="55">
        <v>1.0123240947723389</v>
      </c>
      <c r="AD145" s="56">
        <v>1.0005260705947876</v>
      </c>
      <c r="AE145" s="52">
        <v>407638.79157894739</v>
      </c>
      <c r="AF145" s="53">
        <v>371880</v>
      </c>
      <c r="AG145" s="54">
        <v>51.402105263157893</v>
      </c>
      <c r="AH145" s="54">
        <v>0</v>
      </c>
      <c r="AI145" s="55">
        <v>0.99906229972839355</v>
      </c>
      <c r="AJ145" s="56">
        <v>1</v>
      </c>
      <c r="AK145" s="57">
        <v>2402</v>
      </c>
      <c r="AL145" s="58">
        <v>840688997</v>
      </c>
      <c r="AM145" s="59">
        <v>3030</v>
      </c>
      <c r="AN145" s="60">
        <v>2358</v>
      </c>
      <c r="AO145" s="61">
        <v>349995.41923397168</v>
      </c>
      <c r="AP145" s="58">
        <v>311524</v>
      </c>
      <c r="AQ145" s="59">
        <v>112.533527696793</v>
      </c>
      <c r="AR145" s="59">
        <v>62</v>
      </c>
      <c r="AS145" s="62">
        <v>1.0168670415878296</v>
      </c>
      <c r="AT145" s="62">
        <v>1</v>
      </c>
      <c r="AU145" s="62">
        <v>1.0206310749053955</v>
      </c>
      <c r="AV145" s="63">
        <v>1.0021392107009888</v>
      </c>
      <c r="AW145" s="58">
        <v>356682.64521452144</v>
      </c>
      <c r="AX145" s="58">
        <v>322950</v>
      </c>
      <c r="AY145" s="61">
        <v>345615.44783715013</v>
      </c>
      <c r="AZ145" s="58">
        <v>307550</v>
      </c>
      <c r="BA145" s="59">
        <v>118.15697921086127</v>
      </c>
      <c r="BB145" s="59">
        <v>69</v>
      </c>
      <c r="BC145" s="62">
        <v>1.0188074111938477</v>
      </c>
      <c r="BD145" s="63">
        <v>1.0012564659118652</v>
      </c>
    </row>
    <row r="146" spans="1:56" x14ac:dyDescent="0.25">
      <c r="A146" s="47">
        <v>41944</v>
      </c>
      <c r="B146" s="48">
        <v>193</v>
      </c>
      <c r="C146" s="49">
        <v>1266</v>
      </c>
      <c r="D146" s="50">
        <v>6.4074230194091797</v>
      </c>
      <c r="E146" s="49">
        <v>219</v>
      </c>
      <c r="F146" s="49">
        <v>146</v>
      </c>
      <c r="G146" s="49">
        <v>550</v>
      </c>
      <c r="H146" s="51">
        <v>70730853</v>
      </c>
      <c r="I146" s="52">
        <v>366481.10362694302</v>
      </c>
      <c r="J146" s="53">
        <v>308481</v>
      </c>
      <c r="K146" s="54">
        <v>88.647668393782382</v>
      </c>
      <c r="L146" s="54">
        <v>21</v>
      </c>
      <c r="M146" s="55">
        <v>1.018250584602356</v>
      </c>
      <c r="N146" s="55">
        <v>1</v>
      </c>
      <c r="O146" s="55">
        <v>1.0197747945785522</v>
      </c>
      <c r="P146" s="56">
        <v>1</v>
      </c>
      <c r="Q146" s="52">
        <v>359056.13665086887</v>
      </c>
      <c r="R146" s="53">
        <v>335928.5</v>
      </c>
      <c r="S146" s="54">
        <v>152.99368088467614</v>
      </c>
      <c r="T146" s="54">
        <v>120</v>
      </c>
      <c r="U146" s="55">
        <v>1.0043541193008423</v>
      </c>
      <c r="V146" s="56">
        <v>1</v>
      </c>
      <c r="W146" s="53">
        <v>371441.51141552511</v>
      </c>
      <c r="X146" s="53">
        <v>305500</v>
      </c>
      <c r="Y146" s="52">
        <v>363514.60273972602</v>
      </c>
      <c r="Z146" s="53">
        <v>316585</v>
      </c>
      <c r="AA146" s="54">
        <v>118.56164383561644</v>
      </c>
      <c r="AB146" s="54">
        <v>53.5</v>
      </c>
      <c r="AC146" s="55">
        <v>1.011824369430542</v>
      </c>
      <c r="AD146" s="56">
        <v>1</v>
      </c>
      <c r="AE146" s="52">
        <v>407930.11272727273</v>
      </c>
      <c r="AF146" s="53">
        <v>368392.5</v>
      </c>
      <c r="AG146" s="54">
        <v>41.923636363636362</v>
      </c>
      <c r="AH146" s="54">
        <v>0</v>
      </c>
      <c r="AI146" s="55">
        <v>1.0016195774078369</v>
      </c>
      <c r="AJ146" s="56">
        <v>1</v>
      </c>
      <c r="AK146" s="57">
        <v>2179</v>
      </c>
      <c r="AL146" s="58">
        <v>757638984</v>
      </c>
      <c r="AM146" s="59">
        <v>2847</v>
      </c>
      <c r="AN146" s="60">
        <v>2195</v>
      </c>
      <c r="AO146" s="61">
        <v>347700.31390546123</v>
      </c>
      <c r="AP146" s="58">
        <v>310091</v>
      </c>
      <c r="AQ146" s="59">
        <v>114.57943067033976</v>
      </c>
      <c r="AR146" s="59">
        <v>64</v>
      </c>
      <c r="AS146" s="62">
        <v>1.0168783664703369</v>
      </c>
      <c r="AT146" s="62">
        <v>1</v>
      </c>
      <c r="AU146" s="62">
        <v>1.0205385684967041</v>
      </c>
      <c r="AV146" s="63">
        <v>1.0028291940689087</v>
      </c>
      <c r="AW146" s="58">
        <v>355315.03723217425</v>
      </c>
      <c r="AX146" s="58">
        <v>322500</v>
      </c>
      <c r="AY146" s="61">
        <v>344959.8993166287</v>
      </c>
      <c r="AZ146" s="58">
        <v>307650</v>
      </c>
      <c r="BA146" s="59">
        <v>118.34092980856883</v>
      </c>
      <c r="BB146" s="59">
        <v>68.5</v>
      </c>
      <c r="BC146" s="62">
        <v>1.0192892551422119</v>
      </c>
      <c r="BD146" s="63">
        <v>1.0013003349304199</v>
      </c>
    </row>
    <row r="147" spans="1:56" x14ac:dyDescent="0.25">
      <c r="A147" s="47">
        <v>41913</v>
      </c>
      <c r="B147" s="48">
        <v>231</v>
      </c>
      <c r="C147" s="49">
        <v>1250</v>
      </c>
      <c r="D147" s="50">
        <v>6.2866725921630859</v>
      </c>
      <c r="E147" s="49">
        <v>237</v>
      </c>
      <c r="F147" s="49">
        <v>156</v>
      </c>
      <c r="G147" s="49">
        <v>605</v>
      </c>
      <c r="H147" s="51">
        <v>81567105</v>
      </c>
      <c r="I147" s="52">
        <v>353104.35064935067</v>
      </c>
      <c r="J147" s="53">
        <v>310492</v>
      </c>
      <c r="K147" s="54">
        <v>99.19047619047619</v>
      </c>
      <c r="L147" s="54">
        <v>43</v>
      </c>
      <c r="M147" s="55">
        <v>1.0169106721878052</v>
      </c>
      <c r="N147" s="55">
        <v>1</v>
      </c>
      <c r="O147" s="55">
        <v>1.0210942029953003</v>
      </c>
      <c r="P147" s="56">
        <v>1.0030878782272339</v>
      </c>
      <c r="Q147" s="52">
        <v>355208.19919999997</v>
      </c>
      <c r="R147" s="53">
        <v>335804.5</v>
      </c>
      <c r="S147" s="54">
        <v>142.39599999999999</v>
      </c>
      <c r="T147" s="54">
        <v>108</v>
      </c>
      <c r="U147" s="55">
        <v>1.0046083927154541</v>
      </c>
      <c r="V147" s="56">
        <v>1</v>
      </c>
      <c r="W147" s="53">
        <v>344977.01265822788</v>
      </c>
      <c r="X147" s="53">
        <v>298445</v>
      </c>
      <c r="Y147" s="52">
        <v>333874.14743589744</v>
      </c>
      <c r="Z147" s="53">
        <v>286875</v>
      </c>
      <c r="AA147" s="54">
        <v>124.58974358974359</v>
      </c>
      <c r="AB147" s="54">
        <v>68</v>
      </c>
      <c r="AC147" s="55">
        <v>1.0110974311828613</v>
      </c>
      <c r="AD147" s="56">
        <v>1</v>
      </c>
      <c r="AE147" s="52">
        <v>395379.09752066113</v>
      </c>
      <c r="AF147" s="53">
        <v>356000</v>
      </c>
      <c r="AG147" s="54">
        <v>44.211570247933885</v>
      </c>
      <c r="AH147" s="54">
        <v>0</v>
      </c>
      <c r="AI147" s="55">
        <v>1.0016676187515259</v>
      </c>
      <c r="AJ147" s="56">
        <v>1</v>
      </c>
      <c r="AK147" s="57">
        <v>1986</v>
      </c>
      <c r="AL147" s="58">
        <v>686908131</v>
      </c>
      <c r="AM147" s="59">
        <v>2628</v>
      </c>
      <c r="AN147" s="60">
        <v>2049</v>
      </c>
      <c r="AO147" s="61">
        <v>345875.1918429003</v>
      </c>
      <c r="AP147" s="58">
        <v>310120.5</v>
      </c>
      <c r="AQ147" s="59">
        <v>117.10075566750629</v>
      </c>
      <c r="AR147" s="59">
        <v>68</v>
      </c>
      <c r="AS147" s="62">
        <v>1.0167449712753296</v>
      </c>
      <c r="AT147" s="62">
        <v>1</v>
      </c>
      <c r="AU147" s="62">
        <v>1.0206129550933838</v>
      </c>
      <c r="AV147" s="63">
        <v>1.0030789375305176</v>
      </c>
      <c r="AW147" s="58">
        <v>353971.16438356164</v>
      </c>
      <c r="AX147" s="58">
        <v>324225</v>
      </c>
      <c r="AY147" s="61">
        <v>343637.79746217665</v>
      </c>
      <c r="AZ147" s="58">
        <v>305125</v>
      </c>
      <c r="BA147" s="59">
        <v>118.3251953125</v>
      </c>
      <c r="BB147" s="59">
        <v>69</v>
      </c>
      <c r="BC147" s="62">
        <v>1.0198217630386353</v>
      </c>
      <c r="BD147" s="63">
        <v>1.0025951862335205</v>
      </c>
    </row>
    <row r="148" spans="1:56" x14ac:dyDescent="0.25">
      <c r="A148" s="47">
        <v>41883</v>
      </c>
      <c r="B148" s="48">
        <v>172</v>
      </c>
      <c r="C148" s="49">
        <v>1180</v>
      </c>
      <c r="D148" s="50">
        <v>5.9822559356689453</v>
      </c>
      <c r="E148" s="49">
        <v>290</v>
      </c>
      <c r="F148" s="49">
        <v>172</v>
      </c>
      <c r="G148" s="49">
        <v>677</v>
      </c>
      <c r="H148" s="51">
        <v>61619350</v>
      </c>
      <c r="I148" s="52">
        <v>358252.03488372092</v>
      </c>
      <c r="J148" s="53">
        <v>315411</v>
      </c>
      <c r="K148" s="54">
        <v>117.51162790697674</v>
      </c>
      <c r="L148" s="54">
        <v>60</v>
      </c>
      <c r="M148" s="55">
        <v>1.0159393548965454</v>
      </c>
      <c r="N148" s="55">
        <v>1</v>
      </c>
      <c r="O148" s="55">
        <v>1.0229853391647339</v>
      </c>
      <c r="P148" s="56">
        <v>1.0005866289138794</v>
      </c>
      <c r="Q148" s="52">
        <v>354203.57542372879</v>
      </c>
      <c r="R148" s="53">
        <v>335804.5</v>
      </c>
      <c r="S148" s="54">
        <v>137.18898305084747</v>
      </c>
      <c r="T148" s="54">
        <v>104</v>
      </c>
      <c r="U148" s="55">
        <v>1.0041724443435669</v>
      </c>
      <c r="V148" s="56">
        <v>1</v>
      </c>
      <c r="W148" s="53">
        <v>333145.98965517239</v>
      </c>
      <c r="X148" s="53">
        <v>319900</v>
      </c>
      <c r="Y148" s="52">
        <v>341059.32558139536</v>
      </c>
      <c r="Z148" s="53">
        <v>326657</v>
      </c>
      <c r="AA148" s="54">
        <v>94.686046511627907</v>
      </c>
      <c r="AB148" s="54">
        <v>66.5</v>
      </c>
      <c r="AC148" s="55">
        <v>1.0145303010940552</v>
      </c>
      <c r="AD148" s="56">
        <v>1</v>
      </c>
      <c r="AE148" s="52">
        <v>395083.60118168389</v>
      </c>
      <c r="AF148" s="53">
        <v>354900</v>
      </c>
      <c r="AG148" s="54">
        <v>43.292466765140325</v>
      </c>
      <c r="AH148" s="54">
        <v>0</v>
      </c>
      <c r="AI148" s="55">
        <v>1.0009783506393433</v>
      </c>
      <c r="AJ148" s="56">
        <v>1</v>
      </c>
      <c r="AK148" s="57">
        <v>1755</v>
      </c>
      <c r="AL148" s="58">
        <v>605341026</v>
      </c>
      <c r="AM148" s="59">
        <v>2391</v>
      </c>
      <c r="AN148" s="60">
        <v>1893</v>
      </c>
      <c r="AO148" s="61">
        <v>344923.66153846151</v>
      </c>
      <c r="AP148" s="58">
        <v>310091</v>
      </c>
      <c r="AQ148" s="59">
        <v>119.45952109464082</v>
      </c>
      <c r="AR148" s="59">
        <v>71</v>
      </c>
      <c r="AS148" s="62">
        <v>1.0167231559753418</v>
      </c>
      <c r="AT148" s="62">
        <v>1</v>
      </c>
      <c r="AU148" s="62">
        <v>1.0205497741699219</v>
      </c>
      <c r="AV148" s="63">
        <v>1.003078818321228</v>
      </c>
      <c r="AW148" s="58">
        <v>354862.68005018821</v>
      </c>
      <c r="AX148" s="58">
        <v>325000</v>
      </c>
      <c r="AY148" s="61">
        <v>344442.40887480188</v>
      </c>
      <c r="AZ148" s="58">
        <v>309900</v>
      </c>
      <c r="BA148" s="59">
        <v>117.80866807610994</v>
      </c>
      <c r="BB148" s="59">
        <v>69</v>
      </c>
      <c r="BC148" s="62">
        <v>1.0205414295196533</v>
      </c>
      <c r="BD148" s="63">
        <v>1.0036107301712036</v>
      </c>
    </row>
    <row r="149" spans="1:56" x14ac:dyDescent="0.25">
      <c r="A149" s="47">
        <v>41852</v>
      </c>
      <c r="B149" s="48">
        <v>213</v>
      </c>
      <c r="C149" s="49">
        <v>1150</v>
      </c>
      <c r="D149" s="50">
        <v>5.8080806732177734</v>
      </c>
      <c r="E149" s="49">
        <v>229</v>
      </c>
      <c r="F149" s="49">
        <v>165</v>
      </c>
      <c r="G149" s="49">
        <v>671</v>
      </c>
      <c r="H149" s="51">
        <v>72682621</v>
      </c>
      <c r="I149" s="52">
        <v>341232.96244131454</v>
      </c>
      <c r="J149" s="53">
        <v>317450</v>
      </c>
      <c r="K149" s="54">
        <v>99.812206572769952</v>
      </c>
      <c r="L149" s="54">
        <v>56</v>
      </c>
      <c r="M149" s="55">
        <v>1.0158965587615967</v>
      </c>
      <c r="N149" s="55">
        <v>1</v>
      </c>
      <c r="O149" s="55">
        <v>1.0164626836776733</v>
      </c>
      <c r="P149" s="56">
        <v>1.0012257099151611</v>
      </c>
      <c r="Q149" s="52">
        <v>355133.00434782606</v>
      </c>
      <c r="R149" s="53">
        <v>335400</v>
      </c>
      <c r="S149" s="54">
        <v>132.8104347826087</v>
      </c>
      <c r="T149" s="54">
        <v>108</v>
      </c>
      <c r="U149" s="55">
        <v>1.0037992000579834</v>
      </c>
      <c r="V149" s="56">
        <v>1</v>
      </c>
      <c r="W149" s="53">
        <v>346533.39301310043</v>
      </c>
      <c r="X149" s="53">
        <v>329950</v>
      </c>
      <c r="Y149" s="52">
        <v>346839.05454545456</v>
      </c>
      <c r="Z149" s="53">
        <v>291275</v>
      </c>
      <c r="AA149" s="54">
        <v>129.10303030303029</v>
      </c>
      <c r="AB149" s="54">
        <v>77</v>
      </c>
      <c r="AC149" s="55">
        <v>1.013738751411438</v>
      </c>
      <c r="AD149" s="56">
        <v>1.0066232681274414</v>
      </c>
      <c r="AE149" s="52">
        <v>392243.19523099851</v>
      </c>
      <c r="AF149" s="53">
        <v>354380</v>
      </c>
      <c r="AG149" s="54">
        <v>45.406855439642328</v>
      </c>
      <c r="AH149" s="54">
        <v>0</v>
      </c>
      <c r="AI149" s="55">
        <v>1.0025274753570557</v>
      </c>
      <c r="AJ149" s="56">
        <v>1</v>
      </c>
      <c r="AK149" s="57">
        <v>1583</v>
      </c>
      <c r="AL149" s="58">
        <v>543721676</v>
      </c>
      <c r="AM149" s="59">
        <v>2101</v>
      </c>
      <c r="AN149" s="60">
        <v>1721</v>
      </c>
      <c r="AO149" s="61">
        <v>343475.47441566648</v>
      </c>
      <c r="AP149" s="58">
        <v>309950</v>
      </c>
      <c r="AQ149" s="59">
        <v>119.67130214917826</v>
      </c>
      <c r="AR149" s="59">
        <v>72</v>
      </c>
      <c r="AS149" s="62">
        <v>1.0168082714080811</v>
      </c>
      <c r="AT149" s="62">
        <v>1</v>
      </c>
      <c r="AU149" s="62">
        <v>1.0202846527099609</v>
      </c>
      <c r="AV149" s="63">
        <v>1.0032064914703369</v>
      </c>
      <c r="AW149" s="58">
        <v>357860.22417896241</v>
      </c>
      <c r="AX149" s="58">
        <v>326950</v>
      </c>
      <c r="AY149" s="61">
        <v>344780.52062754211</v>
      </c>
      <c r="AZ149" s="58">
        <v>307000</v>
      </c>
      <c r="BA149" s="59">
        <v>120.12093023255814</v>
      </c>
      <c r="BB149" s="59">
        <v>70</v>
      </c>
      <c r="BC149" s="62">
        <v>1.0211390256881714</v>
      </c>
      <c r="BD149" s="63">
        <v>1.00459885597229</v>
      </c>
    </row>
    <row r="150" spans="1:56" x14ac:dyDescent="0.25">
      <c r="A150" s="47">
        <v>41821</v>
      </c>
      <c r="B150" s="48">
        <v>230</v>
      </c>
      <c r="C150" s="49">
        <v>1103</v>
      </c>
      <c r="D150" s="50">
        <v>5.5613446235656738</v>
      </c>
      <c r="E150" s="49">
        <v>276</v>
      </c>
      <c r="F150" s="49">
        <v>243</v>
      </c>
      <c r="G150" s="49">
        <v>720</v>
      </c>
      <c r="H150" s="51">
        <v>79648289</v>
      </c>
      <c r="I150" s="52">
        <v>346296.90869565215</v>
      </c>
      <c r="J150" s="53">
        <v>323947.5</v>
      </c>
      <c r="K150" s="54">
        <v>122.91703056768559</v>
      </c>
      <c r="L150" s="54">
        <v>70</v>
      </c>
      <c r="M150" s="55">
        <v>1.0211927890777588</v>
      </c>
      <c r="N150" s="55">
        <v>1</v>
      </c>
      <c r="O150" s="55">
        <v>1.0249463319778442</v>
      </c>
      <c r="P150" s="56">
        <v>1.006574273109436</v>
      </c>
      <c r="Q150" s="52">
        <v>355458.4777878513</v>
      </c>
      <c r="R150" s="53">
        <v>329950</v>
      </c>
      <c r="S150" s="54">
        <v>130.44242973708069</v>
      </c>
      <c r="T150" s="54">
        <v>99</v>
      </c>
      <c r="U150" s="55">
        <v>1.0045922994613647</v>
      </c>
      <c r="V150" s="56">
        <v>1</v>
      </c>
      <c r="W150" s="53">
        <v>367818.9347826087</v>
      </c>
      <c r="X150" s="53">
        <v>330000</v>
      </c>
      <c r="Y150" s="52">
        <v>339885.4732510288</v>
      </c>
      <c r="Z150" s="53">
        <v>299950</v>
      </c>
      <c r="AA150" s="54">
        <v>102.42386831275721</v>
      </c>
      <c r="AB150" s="54">
        <v>52</v>
      </c>
      <c r="AC150" s="55">
        <v>1.013947606086731</v>
      </c>
      <c r="AD150" s="56">
        <v>1</v>
      </c>
      <c r="AE150" s="52">
        <v>384456.99444444443</v>
      </c>
      <c r="AF150" s="53">
        <v>346790</v>
      </c>
      <c r="AG150" s="54">
        <v>50.405555555555559</v>
      </c>
      <c r="AH150" s="54">
        <v>0</v>
      </c>
      <c r="AI150" s="55">
        <v>1.0037400722503662</v>
      </c>
      <c r="AJ150" s="56">
        <v>1</v>
      </c>
      <c r="AK150" s="57">
        <v>1370</v>
      </c>
      <c r="AL150" s="58">
        <v>471039055</v>
      </c>
      <c r="AM150" s="59">
        <v>1872</v>
      </c>
      <c r="AN150" s="60">
        <v>1556</v>
      </c>
      <c r="AO150" s="61">
        <v>343824.12773722626</v>
      </c>
      <c r="AP150" s="58">
        <v>307694</v>
      </c>
      <c r="AQ150" s="59">
        <v>122.76113951789627</v>
      </c>
      <c r="AR150" s="59">
        <v>76</v>
      </c>
      <c r="AS150" s="62">
        <v>1.0169500112533569</v>
      </c>
      <c r="AT150" s="62">
        <v>1</v>
      </c>
      <c r="AU150" s="62">
        <v>1.0208802223205566</v>
      </c>
      <c r="AV150" s="63">
        <v>1.0034575462341309</v>
      </c>
      <c r="AW150" s="58">
        <v>359245.82478632481</v>
      </c>
      <c r="AX150" s="58">
        <v>325950</v>
      </c>
      <c r="AY150" s="61">
        <v>344562.23136246786</v>
      </c>
      <c r="AZ150" s="58">
        <v>309636.5</v>
      </c>
      <c r="BA150" s="59">
        <v>119.16784565916399</v>
      </c>
      <c r="BB150" s="59">
        <v>69</v>
      </c>
      <c r="BC150" s="62">
        <v>1.0219242572784424</v>
      </c>
      <c r="BD150" s="63">
        <v>1.0045329332351685</v>
      </c>
    </row>
    <row r="151" spans="1:56" x14ac:dyDescent="0.25">
      <c r="A151" s="47">
        <v>41791</v>
      </c>
      <c r="B151" s="48">
        <v>269</v>
      </c>
      <c r="C151" s="49">
        <v>1076</v>
      </c>
      <c r="D151" s="50">
        <v>5.3267326354980469</v>
      </c>
      <c r="E151" s="49">
        <v>289</v>
      </c>
      <c r="F151" s="49">
        <v>241</v>
      </c>
      <c r="G151" s="49">
        <v>699</v>
      </c>
      <c r="H151" s="51">
        <v>95421382</v>
      </c>
      <c r="I151" s="52">
        <v>354726.3271375465</v>
      </c>
      <c r="J151" s="53">
        <v>325000</v>
      </c>
      <c r="K151" s="54">
        <v>144.24163568773236</v>
      </c>
      <c r="L151" s="54">
        <v>99</v>
      </c>
      <c r="M151" s="55">
        <v>1.0140681266784668</v>
      </c>
      <c r="N151" s="55">
        <v>1</v>
      </c>
      <c r="O151" s="55">
        <v>1.0211151838302612</v>
      </c>
      <c r="P151" s="56">
        <v>1.0023314952850342</v>
      </c>
      <c r="Q151" s="52">
        <v>347326.70074349444</v>
      </c>
      <c r="R151" s="53">
        <v>328476</v>
      </c>
      <c r="S151" s="54">
        <v>123.18122676579925</v>
      </c>
      <c r="T151" s="54">
        <v>84</v>
      </c>
      <c r="U151" s="55">
        <v>1.0027194023132324</v>
      </c>
      <c r="V151" s="56">
        <v>1</v>
      </c>
      <c r="W151" s="53">
        <v>353808.24221453286</v>
      </c>
      <c r="X151" s="53">
        <v>328452</v>
      </c>
      <c r="Y151" s="52">
        <v>348996.1078838174</v>
      </c>
      <c r="Z151" s="53">
        <v>305225</v>
      </c>
      <c r="AA151" s="54">
        <v>101.0125</v>
      </c>
      <c r="AB151" s="54">
        <v>32</v>
      </c>
      <c r="AC151" s="55">
        <v>1.0202280282974243</v>
      </c>
      <c r="AD151" s="56">
        <v>1.0030332803726196</v>
      </c>
      <c r="AE151" s="52">
        <v>384477.53075822606</v>
      </c>
      <c r="AF151" s="53">
        <v>348391</v>
      </c>
      <c r="AG151" s="54">
        <v>58.373390557939913</v>
      </c>
      <c r="AH151" s="54">
        <v>0</v>
      </c>
      <c r="AI151" s="55">
        <v>1.0035619735717773</v>
      </c>
      <c r="AJ151" s="56">
        <v>1</v>
      </c>
      <c r="AK151" s="57">
        <v>1140</v>
      </c>
      <c r="AL151" s="58">
        <v>391390766</v>
      </c>
      <c r="AM151" s="59">
        <v>1596</v>
      </c>
      <c r="AN151" s="60">
        <v>1313</v>
      </c>
      <c r="AO151" s="61">
        <v>343325.23333333334</v>
      </c>
      <c r="AP151" s="58">
        <v>305350</v>
      </c>
      <c r="AQ151" s="59">
        <v>122.7298245614035</v>
      </c>
      <c r="AR151" s="59">
        <v>76</v>
      </c>
      <c r="AS151" s="62">
        <v>1.0160940885543823</v>
      </c>
      <c r="AT151" s="62">
        <v>1</v>
      </c>
      <c r="AU151" s="62">
        <v>1.0200576782226563</v>
      </c>
      <c r="AV151" s="63">
        <v>1.0033525228500366</v>
      </c>
      <c r="AW151" s="58">
        <v>357763.25689223059</v>
      </c>
      <c r="AX151" s="58">
        <v>325000</v>
      </c>
      <c r="AY151" s="61">
        <v>345427.76999238384</v>
      </c>
      <c r="AZ151" s="58">
        <v>309900</v>
      </c>
      <c r="BA151" s="59">
        <v>122.26905487804878</v>
      </c>
      <c r="BB151" s="59">
        <v>71</v>
      </c>
      <c r="BC151" s="62">
        <v>1.0233944654464722</v>
      </c>
      <c r="BD151" s="63">
        <v>1.0053623914718628</v>
      </c>
    </row>
    <row r="152" spans="1:56" x14ac:dyDescent="0.25">
      <c r="A152" s="47">
        <v>41760</v>
      </c>
      <c r="B152" s="48">
        <v>239</v>
      </c>
      <c r="C152" s="49">
        <v>1087</v>
      </c>
      <c r="D152" s="50">
        <v>5.4922103881835938</v>
      </c>
      <c r="E152" s="49">
        <v>266</v>
      </c>
      <c r="F152" s="49">
        <v>227</v>
      </c>
      <c r="G152" s="49">
        <v>695</v>
      </c>
      <c r="H152" s="51">
        <v>83183896</v>
      </c>
      <c r="I152" s="52">
        <v>348049.77405857743</v>
      </c>
      <c r="J152" s="53">
        <v>294800</v>
      </c>
      <c r="K152" s="54">
        <v>133.61087866108787</v>
      </c>
      <c r="L152" s="54">
        <v>94</v>
      </c>
      <c r="M152" s="55">
        <v>1.0143502950668335</v>
      </c>
      <c r="N152" s="55">
        <v>1</v>
      </c>
      <c r="O152" s="55">
        <v>1.0175065994262695</v>
      </c>
      <c r="P152" s="56">
        <v>1.0067720413208008</v>
      </c>
      <c r="Q152" s="52">
        <v>340675.85096596135</v>
      </c>
      <c r="R152" s="53">
        <v>318000</v>
      </c>
      <c r="S152" s="54">
        <v>124.18491260349586</v>
      </c>
      <c r="T152" s="54">
        <v>78</v>
      </c>
      <c r="U152" s="55">
        <v>1.0038125514984131</v>
      </c>
      <c r="V152" s="56">
        <v>1</v>
      </c>
      <c r="W152" s="53">
        <v>350529.3909774436</v>
      </c>
      <c r="X152" s="53">
        <v>298160.5</v>
      </c>
      <c r="Y152" s="52">
        <v>345255.81497797358</v>
      </c>
      <c r="Z152" s="53">
        <v>310825</v>
      </c>
      <c r="AA152" s="54">
        <v>129.75330396475772</v>
      </c>
      <c r="AB152" s="54">
        <v>84</v>
      </c>
      <c r="AC152" s="55">
        <v>1.0271109342575073</v>
      </c>
      <c r="AD152" s="56">
        <v>1.0068193674087524</v>
      </c>
      <c r="AE152" s="52">
        <v>391649.45323741005</v>
      </c>
      <c r="AF152" s="53">
        <v>354750</v>
      </c>
      <c r="AG152" s="54">
        <v>68.110791366906469</v>
      </c>
      <c r="AH152" s="54">
        <v>0</v>
      </c>
      <c r="AI152" s="55">
        <v>1.0038481950759888</v>
      </c>
      <c r="AJ152" s="56">
        <v>1</v>
      </c>
      <c r="AK152" s="57">
        <v>871</v>
      </c>
      <c r="AL152" s="58">
        <v>295969384</v>
      </c>
      <c r="AM152" s="59">
        <v>1307</v>
      </c>
      <c r="AN152" s="60">
        <v>1072</v>
      </c>
      <c r="AO152" s="61">
        <v>339804.11481056258</v>
      </c>
      <c r="AP152" s="58">
        <v>302439</v>
      </c>
      <c r="AQ152" s="59">
        <v>116.08610792192881</v>
      </c>
      <c r="AR152" s="59">
        <v>71</v>
      </c>
      <c r="AS152" s="62">
        <v>1.0167198181152344</v>
      </c>
      <c r="AT152" s="62">
        <v>1</v>
      </c>
      <c r="AU152" s="62">
        <v>1.0197298526763916</v>
      </c>
      <c r="AV152" s="63">
        <v>1.004359245300293</v>
      </c>
      <c r="AW152" s="58">
        <v>358637.77811782708</v>
      </c>
      <c r="AX152" s="58">
        <v>324950</v>
      </c>
      <c r="AY152" s="61">
        <v>344625.55970149254</v>
      </c>
      <c r="AZ152" s="58">
        <v>309950</v>
      </c>
      <c r="BA152" s="59">
        <v>127.02798507462687</v>
      </c>
      <c r="BB152" s="59">
        <v>84</v>
      </c>
      <c r="BC152" s="62">
        <v>1.0241063833236694</v>
      </c>
      <c r="BD152" s="63">
        <v>1.0059220790863037</v>
      </c>
    </row>
    <row r="153" spans="1:56" x14ac:dyDescent="0.25">
      <c r="A153" s="47">
        <v>41730</v>
      </c>
      <c r="B153" s="48">
        <v>194</v>
      </c>
      <c r="C153" s="49">
        <v>1079</v>
      </c>
      <c r="D153" s="50">
        <v>5.4017519950866699</v>
      </c>
      <c r="E153" s="49">
        <v>335</v>
      </c>
      <c r="F153" s="49">
        <v>255</v>
      </c>
      <c r="G153" s="49">
        <v>706</v>
      </c>
      <c r="H153" s="51">
        <v>64935722</v>
      </c>
      <c r="I153" s="52">
        <v>334720.21649484534</v>
      </c>
      <c r="J153" s="53">
        <v>299405.5</v>
      </c>
      <c r="K153" s="54">
        <v>126.77319587628865</v>
      </c>
      <c r="L153" s="54">
        <v>89.5</v>
      </c>
      <c r="M153" s="55">
        <v>1.0179117918014526</v>
      </c>
      <c r="N153" s="55">
        <v>1</v>
      </c>
      <c r="O153" s="55">
        <v>1.0206592082977295</v>
      </c>
      <c r="P153" s="56">
        <v>1.0005130767822266</v>
      </c>
      <c r="Q153" s="52">
        <v>336584.17886932346</v>
      </c>
      <c r="R153" s="53">
        <v>317667</v>
      </c>
      <c r="S153" s="54">
        <v>120.03058387395737</v>
      </c>
      <c r="T153" s="54">
        <v>80</v>
      </c>
      <c r="U153" s="55">
        <v>1.0036699771881104</v>
      </c>
      <c r="V153" s="56">
        <v>1</v>
      </c>
      <c r="W153" s="53">
        <v>348163.01492537314</v>
      </c>
      <c r="X153" s="53">
        <v>319950</v>
      </c>
      <c r="Y153" s="52">
        <v>340190.58039215684</v>
      </c>
      <c r="Z153" s="53">
        <v>314900</v>
      </c>
      <c r="AA153" s="54">
        <v>130.01960784313727</v>
      </c>
      <c r="AB153" s="54">
        <v>84</v>
      </c>
      <c r="AC153" s="55">
        <v>1.0261490345001221</v>
      </c>
      <c r="AD153" s="56">
        <v>1.0089033842086792</v>
      </c>
      <c r="AE153" s="52">
        <v>390446.95467422093</v>
      </c>
      <c r="AF153" s="53">
        <v>348991</v>
      </c>
      <c r="AG153" s="54">
        <v>76.767705382436262</v>
      </c>
      <c r="AH153" s="54">
        <v>1</v>
      </c>
      <c r="AI153" s="55">
        <v>1.0023399591445923</v>
      </c>
      <c r="AJ153" s="56">
        <v>1</v>
      </c>
      <c r="AK153" s="57">
        <v>632</v>
      </c>
      <c r="AL153" s="58">
        <v>212785488</v>
      </c>
      <c r="AM153" s="59">
        <v>1041</v>
      </c>
      <c r="AN153" s="60">
        <v>845</v>
      </c>
      <c r="AO153" s="61">
        <v>336685.89873417723</v>
      </c>
      <c r="AP153" s="58">
        <v>304202.5</v>
      </c>
      <c r="AQ153" s="59">
        <v>109.45886075949367</v>
      </c>
      <c r="AR153" s="59">
        <v>63.5</v>
      </c>
      <c r="AS153" s="62">
        <v>1.017615795135498</v>
      </c>
      <c r="AT153" s="62">
        <v>1</v>
      </c>
      <c r="AU153" s="62">
        <v>1.020574688911438</v>
      </c>
      <c r="AV153" s="63">
        <v>1.0033525228500366</v>
      </c>
      <c r="AW153" s="58">
        <v>360709.66186359269</v>
      </c>
      <c r="AX153" s="58">
        <v>328235</v>
      </c>
      <c r="AY153" s="61">
        <v>344456.24852071004</v>
      </c>
      <c r="AZ153" s="58">
        <v>309900</v>
      </c>
      <c r="BA153" s="59">
        <v>126.29585798816568</v>
      </c>
      <c r="BB153" s="59">
        <v>85</v>
      </c>
      <c r="BC153" s="62">
        <v>1.0232992172241211</v>
      </c>
      <c r="BD153" s="63">
        <v>1.0056883096694946</v>
      </c>
    </row>
    <row r="154" spans="1:56" x14ac:dyDescent="0.25">
      <c r="A154" s="47">
        <v>41699</v>
      </c>
      <c r="B154" s="48">
        <v>155</v>
      </c>
      <c r="C154" s="49">
        <v>1026</v>
      </c>
      <c r="D154" s="50">
        <v>5.1065945625305176</v>
      </c>
      <c r="E154" s="49">
        <v>265</v>
      </c>
      <c r="F154" s="49">
        <v>248</v>
      </c>
      <c r="G154" s="49">
        <v>638</v>
      </c>
      <c r="H154" s="51">
        <v>52964639</v>
      </c>
      <c r="I154" s="52">
        <v>341707.34838709678</v>
      </c>
      <c r="J154" s="53">
        <v>306599</v>
      </c>
      <c r="K154" s="54">
        <v>111.30322580645161</v>
      </c>
      <c r="L154" s="54">
        <v>64</v>
      </c>
      <c r="M154" s="55">
        <v>1.0193654298782349</v>
      </c>
      <c r="N154" s="55">
        <v>1</v>
      </c>
      <c r="O154" s="55">
        <v>1.0219728946685791</v>
      </c>
      <c r="P154" s="56">
        <v>1.0078749656677246</v>
      </c>
      <c r="Q154" s="52">
        <v>334651.24074074073</v>
      </c>
      <c r="R154" s="53">
        <v>318959.5</v>
      </c>
      <c r="S154" s="54">
        <v>132.10623781676412</v>
      </c>
      <c r="T154" s="54">
        <v>105</v>
      </c>
      <c r="U154" s="55">
        <v>1.0027192831039429</v>
      </c>
      <c r="V154" s="56">
        <v>1</v>
      </c>
      <c r="W154" s="53">
        <v>354315.59245283017</v>
      </c>
      <c r="X154" s="53">
        <v>321500</v>
      </c>
      <c r="Y154" s="52">
        <v>335972.07258064515</v>
      </c>
      <c r="Z154" s="53">
        <v>300668</v>
      </c>
      <c r="AA154" s="54">
        <v>129.00806451612902</v>
      </c>
      <c r="AB154" s="54">
        <v>90</v>
      </c>
      <c r="AC154" s="55">
        <v>1.021198034286499</v>
      </c>
      <c r="AD154" s="56">
        <v>1.0043851137161255</v>
      </c>
      <c r="AE154" s="52">
        <v>394444.94827586209</v>
      </c>
      <c r="AF154" s="53">
        <v>350581</v>
      </c>
      <c r="AG154" s="54">
        <v>70.956112852664575</v>
      </c>
      <c r="AH154" s="54">
        <v>0</v>
      </c>
      <c r="AI154" s="55">
        <v>1.0016709566116333</v>
      </c>
      <c r="AJ154" s="56">
        <v>1</v>
      </c>
      <c r="AK154" s="57">
        <v>438</v>
      </c>
      <c r="AL154" s="58">
        <v>147849766</v>
      </c>
      <c r="AM154" s="59">
        <v>706</v>
      </c>
      <c r="AN154" s="60">
        <v>590</v>
      </c>
      <c r="AO154" s="61">
        <v>337556.54337899544</v>
      </c>
      <c r="AP154" s="58">
        <v>304756</v>
      </c>
      <c r="AQ154" s="59">
        <v>101.78995433789954</v>
      </c>
      <c r="AR154" s="59">
        <v>49.5</v>
      </c>
      <c r="AS154" s="62">
        <v>1.0174846649169922</v>
      </c>
      <c r="AT154" s="62">
        <v>1</v>
      </c>
      <c r="AU154" s="62">
        <v>1.020537257194519</v>
      </c>
      <c r="AV154" s="63">
        <v>1.0053122043609619</v>
      </c>
      <c r="AW154" s="58">
        <v>366663.09915014164</v>
      </c>
      <c r="AX154" s="58">
        <v>329550</v>
      </c>
      <c r="AY154" s="61">
        <v>346299.88474576268</v>
      </c>
      <c r="AZ154" s="58">
        <v>306500</v>
      </c>
      <c r="BA154" s="59">
        <v>124.6864406779661</v>
      </c>
      <c r="BB154" s="59">
        <v>85.5</v>
      </c>
      <c r="BC154" s="62">
        <v>1.0220674276351929</v>
      </c>
      <c r="BD154" s="63">
        <v>1.0047392845153809</v>
      </c>
    </row>
    <row r="155" spans="1:56" x14ac:dyDescent="0.25">
      <c r="A155" s="47">
        <v>41671</v>
      </c>
      <c r="B155" s="48">
        <v>132</v>
      </c>
      <c r="C155" s="49">
        <v>1011</v>
      </c>
      <c r="D155" s="50">
        <v>4.9619631767272949</v>
      </c>
      <c r="E155" s="49">
        <v>197</v>
      </c>
      <c r="F155" s="49">
        <v>162</v>
      </c>
      <c r="G155" s="49">
        <v>559</v>
      </c>
      <c r="H155" s="51">
        <v>44614455</v>
      </c>
      <c r="I155" s="52">
        <v>337988.29545454547</v>
      </c>
      <c r="J155" s="53">
        <v>302708</v>
      </c>
      <c r="K155" s="54">
        <v>102.72727272727273</v>
      </c>
      <c r="L155" s="54">
        <v>55.5</v>
      </c>
      <c r="M155" s="55">
        <v>1.0117141008377075</v>
      </c>
      <c r="N155" s="55">
        <v>1</v>
      </c>
      <c r="O155" s="55">
        <v>1.012021541595459</v>
      </c>
      <c r="P155" s="56">
        <v>1</v>
      </c>
      <c r="Q155" s="52">
        <v>332372.98813056381</v>
      </c>
      <c r="R155" s="53">
        <v>317667</v>
      </c>
      <c r="S155" s="54">
        <v>136.20178041543028</v>
      </c>
      <c r="T155" s="54">
        <v>116</v>
      </c>
      <c r="U155" s="55">
        <v>1.0035309791564941</v>
      </c>
      <c r="V155" s="56">
        <v>1</v>
      </c>
      <c r="W155" s="53">
        <v>386734.84263959393</v>
      </c>
      <c r="X155" s="53">
        <v>352000</v>
      </c>
      <c r="Y155" s="52">
        <v>361784.75308641978</v>
      </c>
      <c r="Z155" s="53">
        <v>321500</v>
      </c>
      <c r="AA155" s="54">
        <v>122.09876543209876</v>
      </c>
      <c r="AB155" s="54">
        <v>72.5</v>
      </c>
      <c r="AC155" s="55">
        <v>1.024809718132019</v>
      </c>
      <c r="AD155" s="56">
        <v>1.0093019008636475</v>
      </c>
      <c r="AE155" s="52">
        <v>403124.58497316635</v>
      </c>
      <c r="AF155" s="53">
        <v>369796</v>
      </c>
      <c r="AG155" s="54">
        <v>58.393559928443651</v>
      </c>
      <c r="AH155" s="54">
        <v>0</v>
      </c>
      <c r="AI155" s="55">
        <v>1.0015833377838135</v>
      </c>
      <c r="AJ155" s="56">
        <v>1</v>
      </c>
      <c r="AK155" s="57">
        <v>283</v>
      </c>
      <c r="AL155" s="58">
        <v>94885127</v>
      </c>
      <c r="AM155" s="59">
        <v>441</v>
      </c>
      <c r="AN155" s="60">
        <v>342</v>
      </c>
      <c r="AO155" s="61">
        <v>335283.13427561836</v>
      </c>
      <c r="AP155" s="58">
        <v>299355</v>
      </c>
      <c r="AQ155" s="59">
        <v>96.579505300353361</v>
      </c>
      <c r="AR155" s="59">
        <v>37</v>
      </c>
      <c r="AS155" s="62">
        <v>1.0164545774459839</v>
      </c>
      <c r="AT155" s="62">
        <v>1</v>
      </c>
      <c r="AU155" s="62">
        <v>1.0197453498840332</v>
      </c>
      <c r="AV155" s="63">
        <v>1.0027906894683838</v>
      </c>
      <c r="AW155" s="58">
        <v>374082.80272108846</v>
      </c>
      <c r="AX155" s="58">
        <v>334950</v>
      </c>
      <c r="AY155" s="61">
        <v>353789.05847953219</v>
      </c>
      <c r="AZ155" s="58">
        <v>318544</v>
      </c>
      <c r="BA155" s="59">
        <v>121.55263157894737</v>
      </c>
      <c r="BB155" s="59">
        <v>75</v>
      </c>
      <c r="BC155" s="62">
        <v>1.022697925567627</v>
      </c>
      <c r="BD155" s="63">
        <v>1.0052497386932373</v>
      </c>
    </row>
    <row r="156" spans="1:56" x14ac:dyDescent="0.25">
      <c r="A156" s="47">
        <v>41640</v>
      </c>
      <c r="B156" s="48">
        <v>151</v>
      </c>
      <c r="C156" s="49">
        <v>1000</v>
      </c>
      <c r="D156" s="50">
        <v>4.9099836349487305</v>
      </c>
      <c r="E156" s="49">
        <v>244</v>
      </c>
      <c r="F156" s="49">
        <v>180</v>
      </c>
      <c r="G156" s="49">
        <v>533</v>
      </c>
      <c r="H156" s="51">
        <v>50270672</v>
      </c>
      <c r="I156" s="52">
        <v>332918.35761589406</v>
      </c>
      <c r="J156" s="53">
        <v>299292</v>
      </c>
      <c r="K156" s="54">
        <v>91.205298013245027</v>
      </c>
      <c r="L156" s="54">
        <v>30</v>
      </c>
      <c r="M156" s="55">
        <v>1.0205986499786377</v>
      </c>
      <c r="N156" s="55">
        <v>1</v>
      </c>
      <c r="O156" s="55">
        <v>1.026587963104248</v>
      </c>
      <c r="P156" s="56">
        <v>1.0056179761886597</v>
      </c>
      <c r="Q156" s="52">
        <v>330333.63799999998</v>
      </c>
      <c r="R156" s="53">
        <v>309950</v>
      </c>
      <c r="S156" s="54">
        <v>132.23099999999999</v>
      </c>
      <c r="T156" s="54">
        <v>109</v>
      </c>
      <c r="U156" s="55">
        <v>1.004114031791687</v>
      </c>
      <c r="V156" s="56">
        <v>1</v>
      </c>
      <c r="W156" s="53">
        <v>363867.83606557379</v>
      </c>
      <c r="X156" s="53">
        <v>322950</v>
      </c>
      <c r="Y156" s="52">
        <v>346592.93333333335</v>
      </c>
      <c r="Z156" s="53">
        <v>308475</v>
      </c>
      <c r="AA156" s="54">
        <v>121.06111111111112</v>
      </c>
      <c r="AB156" s="54">
        <v>80.5</v>
      </c>
      <c r="AC156" s="55">
        <v>1.0207972526550293</v>
      </c>
      <c r="AD156" s="56">
        <v>1.003851056098938</v>
      </c>
      <c r="AE156" s="52">
        <v>391160.64727954974</v>
      </c>
      <c r="AF156" s="53">
        <v>354250</v>
      </c>
      <c r="AG156" s="54">
        <v>52.320825515947469</v>
      </c>
      <c r="AH156" s="54">
        <v>0</v>
      </c>
      <c r="AI156" s="55">
        <v>1.000940203666687</v>
      </c>
      <c r="AJ156" s="56">
        <v>1</v>
      </c>
      <c r="AK156" s="57">
        <v>151</v>
      </c>
      <c r="AL156" s="58">
        <v>50270672</v>
      </c>
      <c r="AM156" s="59">
        <v>244</v>
      </c>
      <c r="AN156" s="60">
        <v>180</v>
      </c>
      <c r="AO156" s="61">
        <v>332918.35761589406</v>
      </c>
      <c r="AP156" s="58">
        <v>299292</v>
      </c>
      <c r="AQ156" s="59">
        <v>91.205298013245027</v>
      </c>
      <c r="AR156" s="59">
        <v>30</v>
      </c>
      <c r="AS156" s="62">
        <v>1.0205986499786377</v>
      </c>
      <c r="AT156" s="62">
        <v>1</v>
      </c>
      <c r="AU156" s="62">
        <v>1.026587963104248</v>
      </c>
      <c r="AV156" s="63">
        <v>1.0056179761886597</v>
      </c>
      <c r="AW156" s="58">
        <v>363867.83606557379</v>
      </c>
      <c r="AX156" s="58">
        <v>322950</v>
      </c>
      <c r="AY156" s="61">
        <v>346592.93333333335</v>
      </c>
      <c r="AZ156" s="58">
        <v>308475</v>
      </c>
      <c r="BA156" s="59">
        <v>121.06111111111112</v>
      </c>
      <c r="BB156" s="59">
        <v>80.5</v>
      </c>
      <c r="BC156" s="62">
        <v>1.0207972526550293</v>
      </c>
      <c r="BD156" s="63">
        <v>1.003851056098938</v>
      </c>
    </row>
    <row r="157" spans="1:56" x14ac:dyDescent="0.25">
      <c r="A157" s="47">
        <v>41609</v>
      </c>
      <c r="B157" s="48">
        <v>192</v>
      </c>
      <c r="C157" s="49">
        <v>926</v>
      </c>
      <c r="D157" s="50">
        <v>4.589838981628418</v>
      </c>
      <c r="E157" s="49">
        <v>220</v>
      </c>
      <c r="F157" s="49">
        <v>165</v>
      </c>
      <c r="G157" s="49">
        <v>503</v>
      </c>
      <c r="H157" s="51">
        <v>66372096</v>
      </c>
      <c r="I157" s="52">
        <v>345688</v>
      </c>
      <c r="J157" s="53">
        <v>302894.5</v>
      </c>
      <c r="K157" s="54">
        <v>83.880208333333329</v>
      </c>
      <c r="L157" s="54">
        <v>21.5</v>
      </c>
      <c r="M157" s="55">
        <v>1.0124679803848267</v>
      </c>
      <c r="N157" s="55">
        <v>1</v>
      </c>
      <c r="O157" s="55">
        <v>1.0191630125045776</v>
      </c>
      <c r="P157" s="56">
        <v>1.0006653070449829</v>
      </c>
      <c r="Q157" s="52">
        <v>329866.19978401728</v>
      </c>
      <c r="R157" s="53">
        <v>310975</v>
      </c>
      <c r="S157" s="54">
        <v>130.05399568034557</v>
      </c>
      <c r="T157" s="54">
        <v>101</v>
      </c>
      <c r="U157" s="55">
        <v>1.0038266181945801</v>
      </c>
      <c r="V157" s="56">
        <v>1</v>
      </c>
      <c r="W157" s="53">
        <v>377123.79090909089</v>
      </c>
      <c r="X157" s="53">
        <v>337870</v>
      </c>
      <c r="Y157" s="52">
        <v>363277.00606060604</v>
      </c>
      <c r="Z157" s="53">
        <v>320000</v>
      </c>
      <c r="AA157" s="54">
        <v>78.775757575757581</v>
      </c>
      <c r="AB157" s="54">
        <v>17</v>
      </c>
      <c r="AC157" s="55">
        <v>1.0177620649337769</v>
      </c>
      <c r="AD157" s="56">
        <v>1</v>
      </c>
      <c r="AE157" s="52">
        <v>377781.47713717696</v>
      </c>
      <c r="AF157" s="53">
        <v>346300</v>
      </c>
      <c r="AG157" s="54">
        <v>40.332007952286283</v>
      </c>
      <c r="AH157" s="54">
        <v>0</v>
      </c>
      <c r="AI157" s="55">
        <v>0.99994421005249023</v>
      </c>
      <c r="AJ157" s="56">
        <v>1</v>
      </c>
      <c r="AK157" s="57">
        <v>2421</v>
      </c>
      <c r="AL157" s="58">
        <v>808648764</v>
      </c>
      <c r="AM157" s="59">
        <v>3038</v>
      </c>
      <c r="AN157" s="60">
        <v>2486</v>
      </c>
      <c r="AO157" s="61">
        <v>334014.35935563815</v>
      </c>
      <c r="AP157" s="58">
        <v>296688</v>
      </c>
      <c r="AQ157" s="59">
        <v>110.66198347107438</v>
      </c>
      <c r="AR157" s="59">
        <v>55.5</v>
      </c>
      <c r="AS157" s="62">
        <v>1.014697790145874</v>
      </c>
      <c r="AT157" s="62">
        <v>1</v>
      </c>
      <c r="AU157" s="62">
        <v>1.0188837051391602</v>
      </c>
      <c r="AV157" s="63">
        <v>1.003820538520813</v>
      </c>
      <c r="AW157" s="58">
        <v>328621.24588545098</v>
      </c>
      <c r="AX157" s="58">
        <v>296596.5</v>
      </c>
      <c r="AY157" s="61">
        <v>333115.29806918744</v>
      </c>
      <c r="AZ157" s="58">
        <v>298475.5</v>
      </c>
      <c r="BA157" s="59">
        <v>106.06076458752516</v>
      </c>
      <c r="BB157" s="59">
        <v>50</v>
      </c>
      <c r="BC157" s="62">
        <v>1.0196565389633179</v>
      </c>
      <c r="BD157" s="63">
        <v>1.0032474994659424</v>
      </c>
    </row>
    <row r="158" spans="1:56" x14ac:dyDescent="0.25">
      <c r="A158" s="47">
        <v>41579</v>
      </c>
      <c r="B158" s="48">
        <v>208</v>
      </c>
      <c r="C158" s="49">
        <v>1032</v>
      </c>
      <c r="D158" s="50">
        <v>5.0900125503540039</v>
      </c>
      <c r="E158" s="49">
        <v>201</v>
      </c>
      <c r="F158" s="49">
        <v>135</v>
      </c>
      <c r="G158" s="49">
        <v>529</v>
      </c>
      <c r="H158" s="51">
        <v>70982247</v>
      </c>
      <c r="I158" s="52">
        <v>341260.80288461538</v>
      </c>
      <c r="J158" s="53">
        <v>299475</v>
      </c>
      <c r="K158" s="54">
        <v>76.831730769230774</v>
      </c>
      <c r="L158" s="54">
        <v>28.5</v>
      </c>
      <c r="M158" s="55">
        <v>1.0129058361053467</v>
      </c>
      <c r="N158" s="55">
        <v>1.0002697706222534</v>
      </c>
      <c r="O158" s="55">
        <v>1.0169761180877686</v>
      </c>
      <c r="P158" s="56">
        <v>1.0092976093292236</v>
      </c>
      <c r="Q158" s="52">
        <v>320154.31395348837</v>
      </c>
      <c r="R158" s="53">
        <v>294925</v>
      </c>
      <c r="S158" s="54">
        <v>128.06395348837211</v>
      </c>
      <c r="T158" s="54">
        <v>96</v>
      </c>
      <c r="U158" s="55">
        <v>1.0030006170272827</v>
      </c>
      <c r="V158" s="56">
        <v>1</v>
      </c>
      <c r="W158" s="53">
        <v>334572.37313432834</v>
      </c>
      <c r="X158" s="53">
        <v>324511</v>
      </c>
      <c r="Y158" s="52">
        <v>331561.59259259258</v>
      </c>
      <c r="Z158" s="53">
        <v>302058</v>
      </c>
      <c r="AA158" s="54">
        <v>84.362962962962968</v>
      </c>
      <c r="AB158" s="54">
        <v>31</v>
      </c>
      <c r="AC158" s="55">
        <v>1.0266046524047852</v>
      </c>
      <c r="AD158" s="56">
        <v>1.0023314952850342</v>
      </c>
      <c r="AE158" s="52">
        <v>373740.93572778825</v>
      </c>
      <c r="AF158" s="53">
        <v>341250</v>
      </c>
      <c r="AG158" s="54">
        <v>37.973534971644611</v>
      </c>
      <c r="AH158" s="54">
        <v>0</v>
      </c>
      <c r="AI158" s="55">
        <v>1.001189112663269</v>
      </c>
      <c r="AJ158" s="56">
        <v>1</v>
      </c>
      <c r="AK158" s="57">
        <v>2229</v>
      </c>
      <c r="AL158" s="58">
        <v>742276668</v>
      </c>
      <c r="AM158" s="59">
        <v>2818</v>
      </c>
      <c r="AN158" s="60">
        <v>2321</v>
      </c>
      <c r="AO158" s="61">
        <v>333008.82368775236</v>
      </c>
      <c r="AP158" s="58">
        <v>295762</v>
      </c>
      <c r="AQ158" s="59">
        <v>112.96992818671454</v>
      </c>
      <c r="AR158" s="59">
        <v>59</v>
      </c>
      <c r="AS158" s="62">
        <v>1.0148898363113403</v>
      </c>
      <c r="AT158" s="62">
        <v>1</v>
      </c>
      <c r="AU158" s="62">
        <v>1.0188596248626709</v>
      </c>
      <c r="AV158" s="63">
        <v>1.0039951801300049</v>
      </c>
      <c r="AW158" s="58">
        <v>324834.67388218595</v>
      </c>
      <c r="AX158" s="58">
        <v>289900</v>
      </c>
      <c r="AY158" s="61">
        <v>330971.10081861267</v>
      </c>
      <c r="AZ158" s="58">
        <v>297400</v>
      </c>
      <c r="BA158" s="59">
        <v>108.00129310344828</v>
      </c>
      <c r="BB158" s="59">
        <v>53</v>
      </c>
      <c r="BC158" s="62">
        <v>1.0197906494140625</v>
      </c>
      <c r="BD158" s="63">
        <v>1.0040667057037354</v>
      </c>
    </row>
    <row r="159" spans="1:56" x14ac:dyDescent="0.25">
      <c r="A159" s="47">
        <v>41548</v>
      </c>
      <c r="B159" s="48">
        <v>212</v>
      </c>
      <c r="C159" s="49">
        <v>996</v>
      </c>
      <c r="D159" s="50">
        <v>4.9862327575683594</v>
      </c>
      <c r="E159" s="49">
        <v>273</v>
      </c>
      <c r="F159" s="49">
        <v>173</v>
      </c>
      <c r="G159" s="49">
        <v>611</v>
      </c>
      <c r="H159" s="51">
        <v>76467056</v>
      </c>
      <c r="I159" s="52">
        <v>360693.66037735849</v>
      </c>
      <c r="J159" s="53">
        <v>316159</v>
      </c>
      <c r="K159" s="54">
        <v>74.976415094339629</v>
      </c>
      <c r="L159" s="54">
        <v>6</v>
      </c>
      <c r="M159" s="55">
        <v>1.0185925960540771</v>
      </c>
      <c r="N159" s="55">
        <v>1</v>
      </c>
      <c r="O159" s="55">
        <v>1.0257658958435059</v>
      </c>
      <c r="P159" s="56">
        <v>1.0108892917633057</v>
      </c>
      <c r="Q159" s="52">
        <v>312777.1345381526</v>
      </c>
      <c r="R159" s="53">
        <v>284965</v>
      </c>
      <c r="S159" s="54">
        <v>117.58132530120481</v>
      </c>
      <c r="T159" s="54">
        <v>84</v>
      </c>
      <c r="U159" s="55">
        <v>1.0041886568069458</v>
      </c>
      <c r="V159" s="56">
        <v>1</v>
      </c>
      <c r="W159" s="53">
        <v>319895.94871794869</v>
      </c>
      <c r="X159" s="53">
        <v>269900</v>
      </c>
      <c r="Y159" s="52">
        <v>355822.35838150291</v>
      </c>
      <c r="Z159" s="53">
        <v>292950</v>
      </c>
      <c r="AA159" s="54">
        <v>94.647398843930631</v>
      </c>
      <c r="AB159" s="54">
        <v>34</v>
      </c>
      <c r="AC159" s="55">
        <v>1.0129760503768921</v>
      </c>
      <c r="AD159" s="56">
        <v>1</v>
      </c>
      <c r="AE159" s="52">
        <v>375211.4680851064</v>
      </c>
      <c r="AF159" s="53">
        <v>338626</v>
      </c>
      <c r="AG159" s="54">
        <v>36.157119476268413</v>
      </c>
      <c r="AH159" s="54">
        <v>0</v>
      </c>
      <c r="AI159" s="55">
        <v>1.0012890100479126</v>
      </c>
      <c r="AJ159" s="56">
        <v>1</v>
      </c>
      <c r="AK159" s="57">
        <v>2021</v>
      </c>
      <c r="AL159" s="58">
        <v>671294421</v>
      </c>
      <c r="AM159" s="59">
        <v>2617</v>
      </c>
      <c r="AN159" s="60">
        <v>2186</v>
      </c>
      <c r="AO159" s="61">
        <v>332159.5353785255</v>
      </c>
      <c r="AP159" s="58">
        <v>295000</v>
      </c>
      <c r="AQ159" s="59">
        <v>116.69108910891089</v>
      </c>
      <c r="AR159" s="59">
        <v>64</v>
      </c>
      <c r="AS159" s="62">
        <v>1.0150940418243408</v>
      </c>
      <c r="AT159" s="62">
        <v>1</v>
      </c>
      <c r="AU159" s="62">
        <v>1.01905357837677</v>
      </c>
      <c r="AV159" s="63">
        <v>1.0030877590179443</v>
      </c>
      <c r="AW159" s="58">
        <v>324086.76499808941</v>
      </c>
      <c r="AX159" s="58">
        <v>287900</v>
      </c>
      <c r="AY159" s="61">
        <v>330934.6340347667</v>
      </c>
      <c r="AZ159" s="58">
        <v>296859</v>
      </c>
      <c r="BA159" s="59">
        <v>109.46178489702517</v>
      </c>
      <c r="BB159" s="59">
        <v>53</v>
      </c>
      <c r="BC159" s="62">
        <v>1.0193692445755005</v>
      </c>
      <c r="BD159" s="63">
        <v>1.0044642686843872</v>
      </c>
    </row>
    <row r="160" spans="1:56" x14ac:dyDescent="0.25">
      <c r="A160" s="47">
        <v>41518</v>
      </c>
      <c r="B160" s="48">
        <v>181</v>
      </c>
      <c r="C160" s="49">
        <v>936</v>
      </c>
      <c r="D160" s="50">
        <v>4.7633585929870605</v>
      </c>
      <c r="E160" s="49">
        <v>228</v>
      </c>
      <c r="F160" s="49">
        <v>153</v>
      </c>
      <c r="G160" s="49">
        <v>641</v>
      </c>
      <c r="H160" s="51">
        <v>58577300</v>
      </c>
      <c r="I160" s="52">
        <v>323631.49171270721</v>
      </c>
      <c r="J160" s="53">
        <v>279679</v>
      </c>
      <c r="K160" s="54">
        <v>93.41988950276243</v>
      </c>
      <c r="L160" s="54">
        <v>20</v>
      </c>
      <c r="M160" s="55">
        <v>1.0169039964675903</v>
      </c>
      <c r="N160" s="55">
        <v>1</v>
      </c>
      <c r="O160" s="55">
        <v>1.022953987121582</v>
      </c>
      <c r="P160" s="56">
        <v>1.0046809911727905</v>
      </c>
      <c r="Q160" s="52">
        <v>315983.76923076925</v>
      </c>
      <c r="R160" s="53">
        <v>284965</v>
      </c>
      <c r="S160" s="54">
        <v>118.02564102564102</v>
      </c>
      <c r="T160" s="54">
        <v>92</v>
      </c>
      <c r="U160" s="55">
        <v>1.0042650699615479</v>
      </c>
      <c r="V160" s="56">
        <v>1</v>
      </c>
      <c r="W160" s="53">
        <v>335069.21052631579</v>
      </c>
      <c r="X160" s="53">
        <v>314950</v>
      </c>
      <c r="Y160" s="52">
        <v>338459.91503267974</v>
      </c>
      <c r="Z160" s="53">
        <v>299900</v>
      </c>
      <c r="AA160" s="54">
        <v>104.74509803921569</v>
      </c>
      <c r="AB160" s="54">
        <v>51</v>
      </c>
      <c r="AC160" s="55">
        <v>1.0232247114181519</v>
      </c>
      <c r="AD160" s="56">
        <v>1.0108613967895508</v>
      </c>
      <c r="AE160" s="52">
        <v>374733.6411856474</v>
      </c>
      <c r="AF160" s="53">
        <v>339950</v>
      </c>
      <c r="AG160" s="54">
        <v>31.241809672386896</v>
      </c>
      <c r="AH160" s="54">
        <v>0</v>
      </c>
      <c r="AI160" s="55">
        <v>1.0069857835769653</v>
      </c>
      <c r="AJ160" s="56">
        <v>1</v>
      </c>
      <c r="AK160" s="57">
        <v>1809</v>
      </c>
      <c r="AL160" s="58">
        <v>594827365</v>
      </c>
      <c r="AM160" s="59">
        <v>2344</v>
      </c>
      <c r="AN160" s="60">
        <v>2013</v>
      </c>
      <c r="AO160" s="61">
        <v>328815.56937534548</v>
      </c>
      <c r="AP160" s="58">
        <v>290157</v>
      </c>
      <c r="AQ160" s="59">
        <v>121.58241150442478</v>
      </c>
      <c r="AR160" s="59">
        <v>70</v>
      </c>
      <c r="AS160" s="62">
        <v>1.0146839618682861</v>
      </c>
      <c r="AT160" s="62">
        <v>1</v>
      </c>
      <c r="AU160" s="62">
        <v>1.0182665586471558</v>
      </c>
      <c r="AV160" s="63">
        <v>1.0027163028717041</v>
      </c>
      <c r="AW160" s="58">
        <v>324574.85921501706</v>
      </c>
      <c r="AX160" s="58">
        <v>289900</v>
      </c>
      <c r="AY160" s="61">
        <v>328795.74863387976</v>
      </c>
      <c r="AZ160" s="58">
        <v>297566</v>
      </c>
      <c r="BA160" s="59">
        <v>110.73558648111332</v>
      </c>
      <c r="BB160" s="59">
        <v>54</v>
      </c>
      <c r="BC160" s="62">
        <v>1.0199160575866699</v>
      </c>
      <c r="BD160" s="63">
        <v>1.0054987668991089</v>
      </c>
    </row>
    <row r="161" spans="1:56" x14ac:dyDescent="0.25">
      <c r="A161" s="47">
        <v>41487</v>
      </c>
      <c r="B161" s="48">
        <v>217</v>
      </c>
      <c r="C161" s="49">
        <v>915</v>
      </c>
      <c r="D161" s="50">
        <v>4.6427063941955566</v>
      </c>
      <c r="E161" s="49">
        <v>231</v>
      </c>
      <c r="F161" s="49">
        <v>175</v>
      </c>
      <c r="G161" s="49">
        <v>555</v>
      </c>
      <c r="H161" s="51">
        <v>72071763</v>
      </c>
      <c r="I161" s="52">
        <v>332127.9400921659</v>
      </c>
      <c r="J161" s="53">
        <v>295926</v>
      </c>
      <c r="K161" s="54">
        <v>123.06944444444444</v>
      </c>
      <c r="L161" s="54">
        <v>80.5</v>
      </c>
      <c r="M161" s="55">
        <v>1.0125654935836792</v>
      </c>
      <c r="N161" s="55">
        <v>1</v>
      </c>
      <c r="O161" s="55">
        <v>1.0179870128631592</v>
      </c>
      <c r="P161" s="56">
        <v>1.0040853023529053</v>
      </c>
      <c r="Q161" s="52">
        <v>331550.22307692305</v>
      </c>
      <c r="R161" s="53">
        <v>304700</v>
      </c>
      <c r="S161" s="54">
        <v>118.23076923076923</v>
      </c>
      <c r="T161" s="54">
        <v>86</v>
      </c>
      <c r="U161" s="55">
        <v>1.0036512613296509</v>
      </c>
      <c r="V161" s="56">
        <v>1</v>
      </c>
      <c r="W161" s="53">
        <v>325619.83549783548</v>
      </c>
      <c r="X161" s="53">
        <v>298480</v>
      </c>
      <c r="Y161" s="52">
        <v>310604.58857142855</v>
      </c>
      <c r="Z161" s="53">
        <v>269900</v>
      </c>
      <c r="AA161" s="54">
        <v>89.222857142857137</v>
      </c>
      <c r="AB161" s="54">
        <v>30</v>
      </c>
      <c r="AC161" s="55">
        <v>1.0203994512557983</v>
      </c>
      <c r="AD161" s="56">
        <v>1.0048705339431763</v>
      </c>
      <c r="AE161" s="52">
        <v>391846.46846846846</v>
      </c>
      <c r="AF161" s="53">
        <v>370950</v>
      </c>
      <c r="AG161" s="54">
        <v>33.111711711711713</v>
      </c>
      <c r="AH161" s="54">
        <v>0</v>
      </c>
      <c r="AI161" s="55">
        <v>1.0041800737380981</v>
      </c>
      <c r="AJ161" s="56">
        <v>1</v>
      </c>
      <c r="AK161" s="57">
        <v>1628</v>
      </c>
      <c r="AL161" s="58">
        <v>536250065</v>
      </c>
      <c r="AM161" s="59">
        <v>2116</v>
      </c>
      <c r="AN161" s="60">
        <v>1860</v>
      </c>
      <c r="AO161" s="61">
        <v>329391.93181818182</v>
      </c>
      <c r="AP161" s="58">
        <v>293917.5</v>
      </c>
      <c r="AQ161" s="59">
        <v>124.71542716656423</v>
      </c>
      <c r="AR161" s="59">
        <v>78</v>
      </c>
      <c r="AS161" s="62">
        <v>1.014437198638916</v>
      </c>
      <c r="AT161" s="62">
        <v>1</v>
      </c>
      <c r="AU161" s="62">
        <v>1.0177450180053711</v>
      </c>
      <c r="AV161" s="63">
        <v>1.0026041269302368</v>
      </c>
      <c r="AW161" s="58">
        <v>323444.08790170134</v>
      </c>
      <c r="AX161" s="58">
        <v>286350</v>
      </c>
      <c r="AY161" s="61">
        <v>328000.79301075271</v>
      </c>
      <c r="AZ161" s="58">
        <v>295950</v>
      </c>
      <c r="BA161" s="59">
        <v>111.22861753630984</v>
      </c>
      <c r="BB161" s="59">
        <v>54</v>
      </c>
      <c r="BC161" s="62">
        <v>1.0196435451507568</v>
      </c>
      <c r="BD161" s="63">
        <v>1.0050268173217773</v>
      </c>
    </row>
    <row r="162" spans="1:56" x14ac:dyDescent="0.25">
      <c r="A162" s="47">
        <v>41456</v>
      </c>
      <c r="B162" s="48">
        <v>274</v>
      </c>
      <c r="C162" s="49">
        <v>893</v>
      </c>
      <c r="D162" s="50">
        <v>4.5541863441467285</v>
      </c>
      <c r="E162" s="49">
        <v>236</v>
      </c>
      <c r="F162" s="49">
        <v>192</v>
      </c>
      <c r="G162" s="49">
        <v>595</v>
      </c>
      <c r="H162" s="51">
        <v>95013753</v>
      </c>
      <c r="I162" s="52">
        <v>346765.52189781022</v>
      </c>
      <c r="J162" s="53">
        <v>312332.5</v>
      </c>
      <c r="K162" s="54">
        <v>115.91970802919708</v>
      </c>
      <c r="L162" s="54">
        <v>66.5</v>
      </c>
      <c r="M162" s="55">
        <v>1.0113070011138916</v>
      </c>
      <c r="N162" s="55">
        <v>1</v>
      </c>
      <c r="O162" s="55">
        <v>1.0185806751251221</v>
      </c>
      <c r="P162" s="56">
        <v>1</v>
      </c>
      <c r="Q162" s="52">
        <v>327862.28960000002</v>
      </c>
      <c r="R162" s="53">
        <v>297500</v>
      </c>
      <c r="S162" s="54">
        <v>114.6816</v>
      </c>
      <c r="T162" s="54">
        <v>89</v>
      </c>
      <c r="U162" s="55">
        <v>1.0024980306625366</v>
      </c>
      <c r="V162" s="56">
        <v>1</v>
      </c>
      <c r="W162" s="53">
        <v>324588.38559322036</v>
      </c>
      <c r="X162" s="53">
        <v>285200</v>
      </c>
      <c r="Y162" s="52">
        <v>336740.390625</v>
      </c>
      <c r="Z162" s="53">
        <v>305950</v>
      </c>
      <c r="AA162" s="54">
        <v>99.895287958115176</v>
      </c>
      <c r="AB162" s="54">
        <v>45</v>
      </c>
      <c r="AC162" s="55">
        <v>1.0175234079360962</v>
      </c>
      <c r="AD162" s="56">
        <v>1.0021649599075317</v>
      </c>
      <c r="AE162" s="52">
        <v>388661.9411764706</v>
      </c>
      <c r="AF162" s="53">
        <v>364950</v>
      </c>
      <c r="AG162" s="54">
        <v>45.442016806722691</v>
      </c>
      <c r="AH162" s="54">
        <v>0</v>
      </c>
      <c r="AI162" s="55">
        <v>1.0034306049346924</v>
      </c>
      <c r="AJ162" s="56">
        <v>1</v>
      </c>
      <c r="AK162" s="57">
        <v>1411</v>
      </c>
      <c r="AL162" s="58">
        <v>464178302</v>
      </c>
      <c r="AM162" s="59">
        <v>1885</v>
      </c>
      <c r="AN162" s="60">
        <v>1685</v>
      </c>
      <c r="AO162" s="61">
        <v>328971.15662650601</v>
      </c>
      <c r="AP162" s="58">
        <v>292500</v>
      </c>
      <c r="AQ162" s="59">
        <v>124.96739900779589</v>
      </c>
      <c r="AR162" s="59">
        <v>77</v>
      </c>
      <c r="AS162" s="62">
        <v>1.0147249698638916</v>
      </c>
      <c r="AT162" s="62">
        <v>1</v>
      </c>
      <c r="AU162" s="62">
        <v>1.0177080631256104</v>
      </c>
      <c r="AV162" s="63">
        <v>1.0023255348205566</v>
      </c>
      <c r="AW162" s="58">
        <v>323177.45782493369</v>
      </c>
      <c r="AX162" s="58">
        <v>285000</v>
      </c>
      <c r="AY162" s="61">
        <v>329807.52047477744</v>
      </c>
      <c r="AZ162" s="58">
        <v>298410</v>
      </c>
      <c r="BA162" s="59">
        <v>113.51543942992875</v>
      </c>
      <c r="BB162" s="59">
        <v>56</v>
      </c>
      <c r="BC162" s="62">
        <v>1.0195649862289429</v>
      </c>
      <c r="BD162" s="63">
        <v>1.0050474405288696</v>
      </c>
    </row>
    <row r="163" spans="1:56" x14ac:dyDescent="0.25">
      <c r="A163" s="47">
        <v>41426</v>
      </c>
      <c r="B163" s="48">
        <v>220</v>
      </c>
      <c r="C163" s="49">
        <v>841</v>
      </c>
      <c r="D163" s="50">
        <v>4.4360442161560059</v>
      </c>
      <c r="E163" s="49">
        <v>273</v>
      </c>
      <c r="F163" s="49">
        <v>241</v>
      </c>
      <c r="G163" s="49">
        <v>652</v>
      </c>
      <c r="H163" s="51">
        <v>71571876</v>
      </c>
      <c r="I163" s="52">
        <v>325326.70909090911</v>
      </c>
      <c r="J163" s="53">
        <v>290002.5</v>
      </c>
      <c r="K163" s="54">
        <v>120.41818181818182</v>
      </c>
      <c r="L163" s="54">
        <v>77</v>
      </c>
      <c r="M163" s="55">
        <v>1.0134701728820801</v>
      </c>
      <c r="N163" s="55">
        <v>1</v>
      </c>
      <c r="O163" s="55">
        <v>1.0196256637573242</v>
      </c>
      <c r="P163" s="56">
        <v>1</v>
      </c>
      <c r="Q163" s="52">
        <v>326949.14671163575</v>
      </c>
      <c r="R163" s="53">
        <v>299700</v>
      </c>
      <c r="S163" s="54">
        <v>116.79932546374367</v>
      </c>
      <c r="T163" s="54">
        <v>83</v>
      </c>
      <c r="U163" s="55">
        <v>1.00416100025177</v>
      </c>
      <c r="V163" s="56">
        <v>1</v>
      </c>
      <c r="W163" s="53">
        <v>325066.48717948719</v>
      </c>
      <c r="X163" s="53">
        <v>285292</v>
      </c>
      <c r="Y163" s="52">
        <v>332218.21161825728</v>
      </c>
      <c r="Z163" s="53">
        <v>302500</v>
      </c>
      <c r="AA163" s="54">
        <v>113</v>
      </c>
      <c r="AB163" s="54">
        <v>61</v>
      </c>
      <c r="AC163" s="55">
        <v>1.0160230398178101</v>
      </c>
      <c r="AD163" s="56">
        <v>1.002687931060791</v>
      </c>
      <c r="AE163" s="52">
        <v>387631.84202453989</v>
      </c>
      <c r="AF163" s="53">
        <v>367413.5</v>
      </c>
      <c r="AG163" s="54">
        <v>52.358895705521469</v>
      </c>
      <c r="AH163" s="54">
        <v>0</v>
      </c>
      <c r="AI163" s="55">
        <v>1.0041648149490356</v>
      </c>
      <c r="AJ163" s="56">
        <v>1</v>
      </c>
      <c r="AK163" s="57">
        <v>1137</v>
      </c>
      <c r="AL163" s="58">
        <v>369164549</v>
      </c>
      <c r="AM163" s="59">
        <v>1649</v>
      </c>
      <c r="AN163" s="60">
        <v>1493</v>
      </c>
      <c r="AO163" s="61">
        <v>324682.98065083555</v>
      </c>
      <c r="AP163" s="58">
        <v>286925</v>
      </c>
      <c r="AQ163" s="59">
        <v>127.14775725593668</v>
      </c>
      <c r="AR163" s="59">
        <v>79</v>
      </c>
      <c r="AS163" s="62">
        <v>1.0155487060546875</v>
      </c>
      <c r="AT163" s="62">
        <v>1</v>
      </c>
      <c r="AU163" s="62">
        <v>1.0174977779388428</v>
      </c>
      <c r="AV163" s="63">
        <v>1.0030471086502075</v>
      </c>
      <c r="AW163" s="58">
        <v>322975.53001819283</v>
      </c>
      <c r="AX163" s="58">
        <v>285000</v>
      </c>
      <c r="AY163" s="61">
        <v>328915.95244474214</v>
      </c>
      <c r="AZ163" s="58">
        <v>297778</v>
      </c>
      <c r="BA163" s="59">
        <v>115.25787006028131</v>
      </c>
      <c r="BB163" s="59">
        <v>59</v>
      </c>
      <c r="BC163" s="62">
        <v>1.0198278427124023</v>
      </c>
      <c r="BD163" s="63">
        <v>1.0054390430450439</v>
      </c>
    </row>
    <row r="164" spans="1:56" x14ac:dyDescent="0.25">
      <c r="A164" s="47">
        <v>41395</v>
      </c>
      <c r="B164" s="48">
        <v>261</v>
      </c>
      <c r="C164" s="49">
        <v>832</v>
      </c>
      <c r="D164" s="50">
        <v>4.3943662643432617</v>
      </c>
      <c r="E164" s="49">
        <v>295</v>
      </c>
      <c r="F164" s="49">
        <v>309</v>
      </c>
      <c r="G164" s="49">
        <v>639</v>
      </c>
      <c r="H164" s="51">
        <v>84396275</v>
      </c>
      <c r="I164" s="52">
        <v>323357.37547892722</v>
      </c>
      <c r="J164" s="53">
        <v>287470</v>
      </c>
      <c r="K164" s="54">
        <v>136.70498084291188</v>
      </c>
      <c r="L164" s="54">
        <v>88</v>
      </c>
      <c r="M164" s="55">
        <v>1.0151404142379761</v>
      </c>
      <c r="N164" s="55">
        <v>1</v>
      </c>
      <c r="O164" s="55">
        <v>1.0173447132110596</v>
      </c>
      <c r="P164" s="56">
        <v>1.0082694292068481</v>
      </c>
      <c r="Q164" s="52">
        <v>328161.03092783503</v>
      </c>
      <c r="R164" s="53">
        <v>298211</v>
      </c>
      <c r="S164" s="54">
        <v>127.89862542955326</v>
      </c>
      <c r="T164" s="54">
        <v>85</v>
      </c>
      <c r="U164" s="55">
        <v>1.0058259963989258</v>
      </c>
      <c r="V164" s="56">
        <v>1</v>
      </c>
      <c r="W164" s="53">
        <v>339745.66101694916</v>
      </c>
      <c r="X164" s="53">
        <v>300000</v>
      </c>
      <c r="Y164" s="52">
        <v>340981.05501618126</v>
      </c>
      <c r="Z164" s="53">
        <v>305649</v>
      </c>
      <c r="AA164" s="54">
        <v>89.967637540453069</v>
      </c>
      <c r="AB164" s="54">
        <v>25</v>
      </c>
      <c r="AC164" s="55">
        <v>1.0286294221878052</v>
      </c>
      <c r="AD164" s="56">
        <v>1.0106637477874756</v>
      </c>
      <c r="AE164" s="52">
        <v>388786.67136150238</v>
      </c>
      <c r="AF164" s="53">
        <v>373415</v>
      </c>
      <c r="AG164" s="54">
        <v>59.5962441314554</v>
      </c>
      <c r="AH164" s="54">
        <v>0</v>
      </c>
      <c r="AI164" s="55">
        <v>1.0050606727600098</v>
      </c>
      <c r="AJ164" s="56">
        <v>1</v>
      </c>
      <c r="AK164" s="57">
        <v>917</v>
      </c>
      <c r="AL164" s="58">
        <v>297592673</v>
      </c>
      <c r="AM164" s="59">
        <v>1376</v>
      </c>
      <c r="AN164" s="60">
        <v>1252</v>
      </c>
      <c r="AO164" s="61">
        <v>324528.54198473284</v>
      </c>
      <c r="AP164" s="58">
        <v>285461</v>
      </c>
      <c r="AQ164" s="59">
        <v>128.76226826608507</v>
      </c>
      <c r="AR164" s="59">
        <v>79</v>
      </c>
      <c r="AS164" s="62">
        <v>1.0160473585128784</v>
      </c>
      <c r="AT164" s="62">
        <v>1</v>
      </c>
      <c r="AU164" s="62">
        <v>1.0169872045516968</v>
      </c>
      <c r="AV164" s="63">
        <v>1.0039892196655273</v>
      </c>
      <c r="AW164" s="58">
        <v>322560.68168604653</v>
      </c>
      <c r="AX164" s="58">
        <v>284850</v>
      </c>
      <c r="AY164" s="61">
        <v>328280.29392971244</v>
      </c>
      <c r="AZ164" s="58">
        <v>295809</v>
      </c>
      <c r="BA164" s="59">
        <v>115.69249201277955</v>
      </c>
      <c r="BB164" s="59">
        <v>58.5</v>
      </c>
      <c r="BC164" s="62">
        <v>1.0205577611923218</v>
      </c>
      <c r="BD164" s="63">
        <v>1.0058355331420898</v>
      </c>
    </row>
    <row r="165" spans="1:56" x14ac:dyDescent="0.25">
      <c r="A165" s="47">
        <v>41365</v>
      </c>
      <c r="B165" s="48">
        <v>208</v>
      </c>
      <c r="C165" s="49">
        <v>893</v>
      </c>
      <c r="D165" s="50">
        <v>4.8620686531066895</v>
      </c>
      <c r="E165" s="49">
        <v>331</v>
      </c>
      <c r="F165" s="49">
        <v>285</v>
      </c>
      <c r="G165" s="49">
        <v>617</v>
      </c>
      <c r="H165" s="51">
        <v>62861547</v>
      </c>
      <c r="I165" s="52">
        <v>302218.97596153844</v>
      </c>
      <c r="J165" s="53">
        <v>269490</v>
      </c>
      <c r="K165" s="54">
        <v>150.89423076923077</v>
      </c>
      <c r="L165" s="54">
        <v>94.5</v>
      </c>
      <c r="M165" s="55">
        <v>1.0160552263259888</v>
      </c>
      <c r="N165" s="55">
        <v>1</v>
      </c>
      <c r="O165" s="55">
        <v>1.0166791677474976</v>
      </c>
      <c r="P165" s="56">
        <v>1</v>
      </c>
      <c r="Q165" s="52">
        <v>327372.95330112719</v>
      </c>
      <c r="R165" s="53">
        <v>294950</v>
      </c>
      <c r="S165" s="54">
        <v>125.11916264090178</v>
      </c>
      <c r="T165" s="54">
        <v>84</v>
      </c>
      <c r="U165" s="55">
        <v>1.0076854228973389</v>
      </c>
      <c r="V165" s="56">
        <v>1</v>
      </c>
      <c r="W165" s="53">
        <v>320375.94259818731</v>
      </c>
      <c r="X165" s="53">
        <v>289949</v>
      </c>
      <c r="Y165" s="52">
        <v>323219.49122807017</v>
      </c>
      <c r="Z165" s="53">
        <v>283000</v>
      </c>
      <c r="AA165" s="54">
        <v>118.28771929824562</v>
      </c>
      <c r="AB165" s="54">
        <v>76</v>
      </c>
      <c r="AC165" s="55">
        <v>1.024039626121521</v>
      </c>
      <c r="AD165" s="56">
        <v>1.0086994171142578</v>
      </c>
      <c r="AE165" s="52">
        <v>380714.06320907618</v>
      </c>
      <c r="AF165" s="53">
        <v>368060</v>
      </c>
      <c r="AG165" s="54">
        <v>72.251215559157217</v>
      </c>
      <c r="AH165" s="54">
        <v>1</v>
      </c>
      <c r="AI165" s="55">
        <v>1.0039817094802856</v>
      </c>
      <c r="AJ165" s="56">
        <v>1</v>
      </c>
      <c r="AK165" s="57">
        <v>656</v>
      </c>
      <c r="AL165" s="58">
        <v>213196398</v>
      </c>
      <c r="AM165" s="59">
        <v>1081</v>
      </c>
      <c r="AN165" s="60">
        <v>943</v>
      </c>
      <c r="AO165" s="61">
        <v>324994.50914634147</v>
      </c>
      <c r="AP165" s="58">
        <v>285000</v>
      </c>
      <c r="AQ165" s="59">
        <v>125.60213414634147</v>
      </c>
      <c r="AR165" s="59">
        <v>78</v>
      </c>
      <c r="AS165" s="62">
        <v>1.0164082050323486</v>
      </c>
      <c r="AT165" s="62">
        <v>1</v>
      </c>
      <c r="AU165" s="62">
        <v>1.0168449878692627</v>
      </c>
      <c r="AV165" s="63">
        <v>1.0028657913208008</v>
      </c>
      <c r="AW165" s="58">
        <v>317870.97872340423</v>
      </c>
      <c r="AX165" s="58">
        <v>279950</v>
      </c>
      <c r="AY165" s="61">
        <v>324118.5387062566</v>
      </c>
      <c r="AZ165" s="58">
        <v>289900</v>
      </c>
      <c r="BA165" s="59">
        <v>124.1219512195122</v>
      </c>
      <c r="BB165" s="59">
        <v>70</v>
      </c>
      <c r="BC165" s="62">
        <v>1.0179214477539063</v>
      </c>
      <c r="BD165" s="63">
        <v>1.0032417774200439</v>
      </c>
    </row>
    <row r="166" spans="1:56" x14ac:dyDescent="0.25">
      <c r="A166" s="47">
        <v>41334</v>
      </c>
      <c r="B166" s="48">
        <v>189</v>
      </c>
      <c r="C166" s="49">
        <v>907</v>
      </c>
      <c r="D166" s="50">
        <v>5.0412225723266602</v>
      </c>
      <c r="E166" s="49">
        <v>253</v>
      </c>
      <c r="F166" s="49">
        <v>240</v>
      </c>
      <c r="G166" s="49">
        <v>546</v>
      </c>
      <c r="H166" s="51">
        <v>60295989</v>
      </c>
      <c r="I166" s="52">
        <v>319026.39682539681</v>
      </c>
      <c r="J166" s="53">
        <v>278798</v>
      </c>
      <c r="K166" s="54">
        <v>121.36507936507937</v>
      </c>
      <c r="L166" s="54">
        <v>83</v>
      </c>
      <c r="M166" s="55">
        <v>1.0163516998291016</v>
      </c>
      <c r="N166" s="55">
        <v>1</v>
      </c>
      <c r="O166" s="55">
        <v>1.0204256772994995</v>
      </c>
      <c r="P166" s="56">
        <v>1.0000026226043701</v>
      </c>
      <c r="Q166" s="52">
        <v>318619.76031746034</v>
      </c>
      <c r="R166" s="53">
        <v>284950</v>
      </c>
      <c r="S166" s="54">
        <v>140.68730158730159</v>
      </c>
      <c r="T166" s="54">
        <v>90</v>
      </c>
      <c r="U166" s="55">
        <v>1.0028326511383057</v>
      </c>
      <c r="V166" s="56">
        <v>1</v>
      </c>
      <c r="W166" s="53">
        <v>323699.40711462451</v>
      </c>
      <c r="X166" s="53">
        <v>279207</v>
      </c>
      <c r="Y166" s="52">
        <v>320378.39166666666</v>
      </c>
      <c r="Z166" s="53">
        <v>302384.5</v>
      </c>
      <c r="AA166" s="54">
        <v>141.78333333333333</v>
      </c>
      <c r="AB166" s="54">
        <v>72.5</v>
      </c>
      <c r="AC166" s="55">
        <v>1.0105527639389038</v>
      </c>
      <c r="AD166" s="56">
        <v>1</v>
      </c>
      <c r="AE166" s="52">
        <v>376952.1868131868</v>
      </c>
      <c r="AF166" s="53">
        <v>366458.5</v>
      </c>
      <c r="AG166" s="54">
        <v>68.970695970695971</v>
      </c>
      <c r="AH166" s="54">
        <v>0</v>
      </c>
      <c r="AI166" s="55">
        <v>1.0039702653884888</v>
      </c>
      <c r="AJ166" s="56">
        <v>1</v>
      </c>
      <c r="AK166" s="57">
        <v>448</v>
      </c>
      <c r="AL166" s="58">
        <v>150334851</v>
      </c>
      <c r="AM166" s="59">
        <v>750</v>
      </c>
      <c r="AN166" s="60">
        <v>658</v>
      </c>
      <c r="AO166" s="61">
        <v>335568.86383928574</v>
      </c>
      <c r="AP166" s="58">
        <v>293750</v>
      </c>
      <c r="AQ166" s="59">
        <v>113.859375</v>
      </c>
      <c r="AR166" s="59">
        <v>67</v>
      </c>
      <c r="AS166" s="62">
        <v>1.016572117805481</v>
      </c>
      <c r="AT166" s="62">
        <v>1</v>
      </c>
      <c r="AU166" s="62">
        <v>1.0169219970703125</v>
      </c>
      <c r="AV166" s="63">
        <v>1.0046217441558838</v>
      </c>
      <c r="AW166" s="58">
        <v>316765.45466666669</v>
      </c>
      <c r="AX166" s="58">
        <v>275000</v>
      </c>
      <c r="AY166" s="61">
        <v>324507.94376899698</v>
      </c>
      <c r="AZ166" s="58">
        <v>294866.5</v>
      </c>
      <c r="BA166" s="59">
        <v>126.64893617021276</v>
      </c>
      <c r="BB166" s="59">
        <v>69</v>
      </c>
      <c r="BC166" s="62">
        <v>1.0152714252471924</v>
      </c>
      <c r="BD166" s="63">
        <v>1.0021095275878906</v>
      </c>
    </row>
    <row r="167" spans="1:56" x14ac:dyDescent="0.25">
      <c r="A167" s="47">
        <v>41306</v>
      </c>
      <c r="B167" s="48">
        <v>131</v>
      </c>
      <c r="C167" s="49">
        <v>942</v>
      </c>
      <c r="D167" s="50">
        <v>5.2723879814147949</v>
      </c>
      <c r="E167" s="49">
        <v>202</v>
      </c>
      <c r="F167" s="49">
        <v>197</v>
      </c>
      <c r="G167" s="49">
        <v>525</v>
      </c>
      <c r="H167" s="51">
        <v>44646700</v>
      </c>
      <c r="I167" s="52">
        <v>340814.50381679391</v>
      </c>
      <c r="J167" s="53">
        <v>307767</v>
      </c>
      <c r="K167" s="54">
        <v>123.25190839694656</v>
      </c>
      <c r="L167" s="54">
        <v>76</v>
      </c>
      <c r="M167" s="55">
        <v>1.0152539014816284</v>
      </c>
      <c r="N167" s="55">
        <v>1.0019434690475464</v>
      </c>
      <c r="O167" s="55">
        <v>1.010870099067688</v>
      </c>
      <c r="P167" s="56">
        <v>1.0075523853302002</v>
      </c>
      <c r="Q167" s="52">
        <v>315516.93051359517</v>
      </c>
      <c r="R167" s="53">
        <v>285393</v>
      </c>
      <c r="S167" s="54">
        <v>148.34592145015105</v>
      </c>
      <c r="T167" s="54">
        <v>106</v>
      </c>
      <c r="U167" s="55">
        <v>1.0016541481018066</v>
      </c>
      <c r="V167" s="56">
        <v>1</v>
      </c>
      <c r="W167" s="53">
        <v>322059.04455445544</v>
      </c>
      <c r="X167" s="53">
        <v>269953.5</v>
      </c>
      <c r="Y167" s="52">
        <v>321617.68020304566</v>
      </c>
      <c r="Z167" s="53">
        <v>275950</v>
      </c>
      <c r="AA167" s="54">
        <v>117.09644670050761</v>
      </c>
      <c r="AB167" s="54">
        <v>72</v>
      </c>
      <c r="AC167" s="55">
        <v>1.0150374174118042</v>
      </c>
      <c r="AD167" s="56">
        <v>1.0036660432815552</v>
      </c>
      <c r="AE167" s="52">
        <v>379880.81333333335</v>
      </c>
      <c r="AF167" s="53">
        <v>369500</v>
      </c>
      <c r="AG167" s="54">
        <v>66.388571428571424</v>
      </c>
      <c r="AH167" s="54">
        <v>0</v>
      </c>
      <c r="AI167" s="55">
        <v>1.0043660402297974</v>
      </c>
      <c r="AJ167" s="56">
        <v>1</v>
      </c>
      <c r="AK167" s="57">
        <v>259</v>
      </c>
      <c r="AL167" s="58">
        <v>90038862</v>
      </c>
      <c r="AM167" s="59">
        <v>497</v>
      </c>
      <c r="AN167" s="60">
        <v>418</v>
      </c>
      <c r="AO167" s="61">
        <v>347640.39382239385</v>
      </c>
      <c r="AP167" s="58">
        <v>304103</v>
      </c>
      <c r="AQ167" s="59">
        <v>108.38223938223938</v>
      </c>
      <c r="AR167" s="59">
        <v>51</v>
      </c>
      <c r="AS167" s="62">
        <v>1.016732931137085</v>
      </c>
      <c r="AT167" s="62">
        <v>1</v>
      </c>
      <c r="AU167" s="62">
        <v>1.0143651962280273</v>
      </c>
      <c r="AV167" s="63">
        <v>1.0075523853302002</v>
      </c>
      <c r="AW167" s="58">
        <v>313235.69617706235</v>
      </c>
      <c r="AX167" s="58">
        <v>273615</v>
      </c>
      <c r="AY167" s="61">
        <v>326878.9784688995</v>
      </c>
      <c r="AZ167" s="58">
        <v>289207.5</v>
      </c>
      <c r="BA167" s="59">
        <v>117.95933014354067</v>
      </c>
      <c r="BB167" s="59">
        <v>66.5</v>
      </c>
      <c r="BC167" s="62">
        <v>1.017980694770813</v>
      </c>
      <c r="BD167" s="63">
        <v>1.0030399560928345</v>
      </c>
    </row>
    <row r="168" spans="1:56" x14ac:dyDescent="0.25">
      <c r="A168" s="47">
        <v>41275</v>
      </c>
      <c r="B168" s="48">
        <v>128</v>
      </c>
      <c r="C168" s="49">
        <v>930</v>
      </c>
      <c r="D168" s="50">
        <v>5.2468266487121582</v>
      </c>
      <c r="E168" s="49">
        <v>295</v>
      </c>
      <c r="F168" s="49">
        <v>221</v>
      </c>
      <c r="G168" s="49">
        <v>479</v>
      </c>
      <c r="H168" s="51">
        <v>45392162</v>
      </c>
      <c r="I168" s="52">
        <v>354626.265625</v>
      </c>
      <c r="J168" s="53">
        <v>302051.5</v>
      </c>
      <c r="K168" s="54">
        <v>93.1640625</v>
      </c>
      <c r="L168" s="54">
        <v>27</v>
      </c>
      <c r="M168" s="55">
        <v>1.0182466506958008</v>
      </c>
      <c r="N168" s="55">
        <v>1</v>
      </c>
      <c r="O168" s="55">
        <v>1.0179421901702881</v>
      </c>
      <c r="P168" s="56">
        <v>1.0074663162231445</v>
      </c>
      <c r="Q168" s="52">
        <v>313751.61085271317</v>
      </c>
      <c r="R168" s="53">
        <v>285000</v>
      </c>
      <c r="S168" s="54">
        <v>153.37364341085271</v>
      </c>
      <c r="T168" s="54">
        <v>112</v>
      </c>
      <c r="U168" s="55">
        <v>1.0009742975234985</v>
      </c>
      <c r="V168" s="56">
        <v>1</v>
      </c>
      <c r="W168" s="53">
        <v>307193.94576271187</v>
      </c>
      <c r="X168" s="53">
        <v>277310</v>
      </c>
      <c r="Y168" s="52">
        <v>331568.91402714932</v>
      </c>
      <c r="Z168" s="53">
        <v>297900</v>
      </c>
      <c r="AA168" s="54">
        <v>118.72850678733032</v>
      </c>
      <c r="AB168" s="54">
        <v>63</v>
      </c>
      <c r="AC168" s="55">
        <v>1.0206043720245361</v>
      </c>
      <c r="AD168" s="56">
        <v>1.0000026226043701</v>
      </c>
      <c r="AE168" s="52">
        <v>380803.48016701464</v>
      </c>
      <c r="AF168" s="53">
        <v>369500</v>
      </c>
      <c r="AG168" s="54">
        <v>67.164926931106478</v>
      </c>
      <c r="AH168" s="54">
        <v>0</v>
      </c>
      <c r="AI168" s="55">
        <v>1.0039461851119995</v>
      </c>
      <c r="AJ168" s="56">
        <v>1</v>
      </c>
      <c r="AK168" s="57">
        <v>128</v>
      </c>
      <c r="AL168" s="58">
        <v>45392162</v>
      </c>
      <c r="AM168" s="59">
        <v>295</v>
      </c>
      <c r="AN168" s="60">
        <v>221</v>
      </c>
      <c r="AO168" s="61">
        <v>354626.265625</v>
      </c>
      <c r="AP168" s="58">
        <v>302051.5</v>
      </c>
      <c r="AQ168" s="59">
        <v>93.1640625</v>
      </c>
      <c r="AR168" s="59">
        <v>27</v>
      </c>
      <c r="AS168" s="62">
        <v>1.0182466506958008</v>
      </c>
      <c r="AT168" s="62">
        <v>1</v>
      </c>
      <c r="AU168" s="62">
        <v>1.0179421901702881</v>
      </c>
      <c r="AV168" s="63">
        <v>1.0074663162231445</v>
      </c>
      <c r="AW168" s="58">
        <v>307193.94576271187</v>
      </c>
      <c r="AX168" s="58">
        <v>277310</v>
      </c>
      <c r="AY168" s="61">
        <v>331568.91402714932</v>
      </c>
      <c r="AZ168" s="58">
        <v>297900</v>
      </c>
      <c r="BA168" s="59">
        <v>118.72850678733032</v>
      </c>
      <c r="BB168" s="59">
        <v>63</v>
      </c>
      <c r="BC168" s="62">
        <v>1.0206043720245361</v>
      </c>
      <c r="BD168" s="63">
        <v>1.0000026226043701</v>
      </c>
    </row>
    <row r="169" spans="1:56" x14ac:dyDescent="0.25">
      <c r="A169" s="47">
        <v>41244</v>
      </c>
      <c r="B169" s="48">
        <v>204</v>
      </c>
      <c r="C169" s="49">
        <v>865</v>
      </c>
      <c r="D169" s="50">
        <v>4.9808058738708496</v>
      </c>
      <c r="E169" s="49">
        <v>186</v>
      </c>
      <c r="F169" s="49">
        <v>144</v>
      </c>
      <c r="G169" s="49">
        <v>413</v>
      </c>
      <c r="H169" s="51">
        <v>69885647</v>
      </c>
      <c r="I169" s="52">
        <v>342576.70098039217</v>
      </c>
      <c r="J169" s="53">
        <v>299900</v>
      </c>
      <c r="K169" s="54">
        <v>77.102941176470594</v>
      </c>
      <c r="L169" s="54">
        <v>27.5</v>
      </c>
      <c r="M169" s="55">
        <v>1.0115548372268677</v>
      </c>
      <c r="N169" s="55">
        <v>1</v>
      </c>
      <c r="O169" s="55">
        <v>1.0133730173110962</v>
      </c>
      <c r="P169" s="56">
        <v>1.00166916847229</v>
      </c>
      <c r="Q169" s="52">
        <v>325618.2107925801</v>
      </c>
      <c r="R169" s="53">
        <v>295000</v>
      </c>
      <c r="S169" s="54">
        <v>164.86509274873524</v>
      </c>
      <c r="T169" s="54">
        <v>126</v>
      </c>
      <c r="U169" s="55">
        <v>1.000590443611145</v>
      </c>
      <c r="V169" s="56">
        <v>1</v>
      </c>
      <c r="W169" s="53">
        <v>355067.09189189191</v>
      </c>
      <c r="X169" s="53">
        <v>305000</v>
      </c>
      <c r="Y169" s="52">
        <v>371703.44444444444</v>
      </c>
      <c r="Z169" s="53">
        <v>320975</v>
      </c>
      <c r="AA169" s="54">
        <v>93.861111111111114</v>
      </c>
      <c r="AB169" s="54">
        <v>39</v>
      </c>
      <c r="AC169" s="55">
        <v>1.0061472654342651</v>
      </c>
      <c r="AD169" s="56">
        <v>1</v>
      </c>
      <c r="AE169" s="52">
        <v>388968.392251816</v>
      </c>
      <c r="AF169" s="53">
        <v>380000</v>
      </c>
      <c r="AG169" s="54">
        <v>57.125907990314772</v>
      </c>
      <c r="AH169" s="54">
        <v>0</v>
      </c>
      <c r="AI169" s="55">
        <v>1.0011407136917114</v>
      </c>
      <c r="AJ169" s="56">
        <v>1</v>
      </c>
      <c r="AK169" s="57">
        <v>2084</v>
      </c>
      <c r="AL169" s="58">
        <v>640633832</v>
      </c>
      <c r="AM169" s="59">
        <v>2697</v>
      </c>
      <c r="AN169" s="60">
        <v>2296</v>
      </c>
      <c r="AO169" s="61">
        <v>307405.86948176584</v>
      </c>
      <c r="AP169" s="58">
        <v>271121</v>
      </c>
      <c r="AQ169" s="59">
        <v>134.19913627639156</v>
      </c>
      <c r="AR169" s="59">
        <v>77</v>
      </c>
      <c r="AS169" s="62">
        <v>1.0083049535751343</v>
      </c>
      <c r="AT169" s="62">
        <v>1</v>
      </c>
      <c r="AU169" s="62">
        <v>1.0060826539993286</v>
      </c>
      <c r="AV169" s="63">
        <v>1</v>
      </c>
      <c r="AW169" s="58">
        <v>309743.27002967359</v>
      </c>
      <c r="AX169" s="58">
        <v>273975</v>
      </c>
      <c r="AY169" s="61">
        <v>313629.73736933799</v>
      </c>
      <c r="AZ169" s="58">
        <v>279000</v>
      </c>
      <c r="BA169" s="59">
        <v>123.8719512195122</v>
      </c>
      <c r="BB169" s="59">
        <v>64</v>
      </c>
      <c r="BC169" s="62">
        <v>1.0087500810623169</v>
      </c>
      <c r="BD169" s="63">
        <v>1</v>
      </c>
    </row>
    <row r="170" spans="1:56" x14ac:dyDescent="0.25">
      <c r="A170" s="47">
        <v>41214</v>
      </c>
      <c r="B170" s="48">
        <v>172</v>
      </c>
      <c r="C170" s="49">
        <v>871</v>
      </c>
      <c r="D170" s="50">
        <v>5.2051792144775391</v>
      </c>
      <c r="E170" s="49">
        <v>209</v>
      </c>
      <c r="F170" s="49">
        <v>160</v>
      </c>
      <c r="G170" s="49">
        <v>451</v>
      </c>
      <c r="H170" s="51">
        <v>54084495</v>
      </c>
      <c r="I170" s="52">
        <v>314444.73837209301</v>
      </c>
      <c r="J170" s="53">
        <v>274250</v>
      </c>
      <c r="K170" s="54">
        <v>109.80813953488372</v>
      </c>
      <c r="L170" s="54">
        <v>66</v>
      </c>
      <c r="M170" s="55">
        <v>1.000867486000061</v>
      </c>
      <c r="N170" s="55">
        <v>1</v>
      </c>
      <c r="O170" s="55">
        <v>1.0049221515655518</v>
      </c>
      <c r="P170" s="56">
        <v>1</v>
      </c>
      <c r="Q170" s="52">
        <v>323337.57843137253</v>
      </c>
      <c r="R170" s="53">
        <v>289975</v>
      </c>
      <c r="S170" s="54">
        <v>166.73529411764707</v>
      </c>
      <c r="T170" s="54">
        <v>122</v>
      </c>
      <c r="U170" s="55">
        <v>0.99738806486129761</v>
      </c>
      <c r="V170" s="56">
        <v>1</v>
      </c>
      <c r="W170" s="53">
        <v>313758.36363636365</v>
      </c>
      <c r="X170" s="53">
        <v>284000</v>
      </c>
      <c r="Y170" s="52">
        <v>333782.98749999999</v>
      </c>
      <c r="Z170" s="53">
        <v>289257.5</v>
      </c>
      <c r="AA170" s="54">
        <v>94.037499999999994</v>
      </c>
      <c r="AB170" s="54">
        <v>41</v>
      </c>
      <c r="AC170" s="55">
        <v>1.0135600566864014</v>
      </c>
      <c r="AD170" s="56">
        <v>1</v>
      </c>
      <c r="AE170" s="52">
        <v>381836.13525498891</v>
      </c>
      <c r="AF170" s="53">
        <v>364950</v>
      </c>
      <c r="AG170" s="54">
        <v>56.166297117516628</v>
      </c>
      <c r="AH170" s="54">
        <v>0</v>
      </c>
      <c r="AI170" s="55">
        <v>1.0006604194641113</v>
      </c>
      <c r="AJ170" s="56">
        <v>1</v>
      </c>
      <c r="AK170" s="57">
        <v>1880</v>
      </c>
      <c r="AL170" s="58">
        <v>570748185</v>
      </c>
      <c r="AM170" s="59">
        <v>2511</v>
      </c>
      <c r="AN170" s="60">
        <v>2152</v>
      </c>
      <c r="AO170" s="61">
        <v>303589.46010638296</v>
      </c>
      <c r="AP170" s="58">
        <v>265631</v>
      </c>
      <c r="AQ170" s="59">
        <v>140.39468085106384</v>
      </c>
      <c r="AR170" s="59">
        <v>82</v>
      </c>
      <c r="AS170" s="62">
        <v>1.0079522132873535</v>
      </c>
      <c r="AT170" s="62">
        <v>1</v>
      </c>
      <c r="AU170" s="62">
        <v>1.0052907466888428</v>
      </c>
      <c r="AV170" s="63">
        <v>1</v>
      </c>
      <c r="AW170" s="58">
        <v>306404</v>
      </c>
      <c r="AX170" s="58">
        <v>270980</v>
      </c>
      <c r="AY170" s="61">
        <v>309743.76440520445</v>
      </c>
      <c r="AZ170" s="58">
        <v>275000</v>
      </c>
      <c r="BA170" s="59">
        <v>125.88011152416357</v>
      </c>
      <c r="BB170" s="59">
        <v>66</v>
      </c>
      <c r="BC170" s="62">
        <v>1.0089243650436401</v>
      </c>
      <c r="BD170" s="63">
        <v>1</v>
      </c>
    </row>
    <row r="171" spans="1:56" x14ac:dyDescent="0.25">
      <c r="A171" s="47">
        <v>41183</v>
      </c>
      <c r="B171" s="48">
        <v>173</v>
      </c>
      <c r="C171" s="49">
        <v>863</v>
      </c>
      <c r="D171" s="50">
        <v>5.2568526268005371</v>
      </c>
      <c r="E171" s="49">
        <v>237</v>
      </c>
      <c r="F171" s="49">
        <v>199</v>
      </c>
      <c r="G171" s="49">
        <v>447</v>
      </c>
      <c r="H171" s="51">
        <v>52283544</v>
      </c>
      <c r="I171" s="52">
        <v>302217.01734104048</v>
      </c>
      <c r="J171" s="53">
        <v>266100</v>
      </c>
      <c r="K171" s="54">
        <v>112.41618497109826</v>
      </c>
      <c r="L171" s="54">
        <v>55</v>
      </c>
      <c r="M171" s="55">
        <v>1.0112690925598145</v>
      </c>
      <c r="N171" s="55">
        <v>1</v>
      </c>
      <c r="O171" s="55">
        <v>1.0078595876693726</v>
      </c>
      <c r="P171" s="56">
        <v>1</v>
      </c>
      <c r="Q171" s="52">
        <v>322783.07455429499</v>
      </c>
      <c r="R171" s="53">
        <v>289950</v>
      </c>
      <c r="S171" s="54">
        <v>166.00162074554294</v>
      </c>
      <c r="T171" s="54">
        <v>115</v>
      </c>
      <c r="U171" s="55">
        <v>0.99642658233642578</v>
      </c>
      <c r="V171" s="56">
        <v>1</v>
      </c>
      <c r="W171" s="53">
        <v>321738.0548523207</v>
      </c>
      <c r="X171" s="53">
        <v>281030</v>
      </c>
      <c r="Y171" s="52">
        <v>317734.61809045228</v>
      </c>
      <c r="Z171" s="53">
        <v>283596</v>
      </c>
      <c r="AA171" s="54">
        <v>101.34170854271356</v>
      </c>
      <c r="AB171" s="54">
        <v>74</v>
      </c>
      <c r="AC171" s="55">
        <v>1.0193850994110107</v>
      </c>
      <c r="AD171" s="56">
        <v>1.0031731128692627</v>
      </c>
      <c r="AE171" s="52">
        <v>376036.24832214764</v>
      </c>
      <c r="AF171" s="53">
        <v>369500</v>
      </c>
      <c r="AG171" s="54">
        <v>64.870246085011189</v>
      </c>
      <c r="AH171" s="54">
        <v>0</v>
      </c>
      <c r="AI171" s="55">
        <v>0.99987548589706421</v>
      </c>
      <c r="AJ171" s="56">
        <v>1</v>
      </c>
      <c r="AK171" s="57">
        <v>1708</v>
      </c>
      <c r="AL171" s="58">
        <v>516663690</v>
      </c>
      <c r="AM171" s="59">
        <v>2302</v>
      </c>
      <c r="AN171" s="60">
        <v>1992</v>
      </c>
      <c r="AO171" s="61">
        <v>302496.30562060891</v>
      </c>
      <c r="AP171" s="58">
        <v>265000</v>
      </c>
      <c r="AQ171" s="59">
        <v>143.47482435597189</v>
      </c>
      <c r="AR171" s="59">
        <v>83.5</v>
      </c>
      <c r="AS171" s="62">
        <v>1.0086656808853149</v>
      </c>
      <c r="AT171" s="62">
        <v>1</v>
      </c>
      <c r="AU171" s="62">
        <v>1.0053279399871826</v>
      </c>
      <c r="AV171" s="63">
        <v>1</v>
      </c>
      <c r="AW171" s="58">
        <v>305736.29278887925</v>
      </c>
      <c r="AX171" s="58">
        <v>269950</v>
      </c>
      <c r="AY171" s="61">
        <v>307812.9031124498</v>
      </c>
      <c r="AZ171" s="58">
        <v>272500</v>
      </c>
      <c r="BA171" s="59">
        <v>128.43775100401606</v>
      </c>
      <c r="BB171" s="59">
        <v>69</v>
      </c>
      <c r="BC171" s="62">
        <v>1.0085518360137939</v>
      </c>
      <c r="BD171" s="63">
        <v>1</v>
      </c>
    </row>
    <row r="172" spans="1:56" x14ac:dyDescent="0.25">
      <c r="A172" s="47">
        <v>41153</v>
      </c>
      <c r="B172" s="48">
        <v>188</v>
      </c>
      <c r="C172" s="49">
        <v>889</v>
      </c>
      <c r="D172" s="50">
        <v>5.5245985984802246</v>
      </c>
      <c r="E172" s="49">
        <v>179</v>
      </c>
      <c r="F172" s="49">
        <v>157</v>
      </c>
      <c r="G172" s="49">
        <v>431</v>
      </c>
      <c r="H172" s="51">
        <v>53821445</v>
      </c>
      <c r="I172" s="52">
        <v>286284.2819148936</v>
      </c>
      <c r="J172" s="53">
        <v>260692.5</v>
      </c>
      <c r="K172" s="54">
        <v>129.15957446808511</v>
      </c>
      <c r="L172" s="54">
        <v>73</v>
      </c>
      <c r="M172" s="55">
        <v>1.0128810405731201</v>
      </c>
      <c r="N172" s="55">
        <v>1</v>
      </c>
      <c r="O172" s="55">
        <v>1.0062797069549561</v>
      </c>
      <c r="P172" s="56">
        <v>1</v>
      </c>
      <c r="Q172" s="52">
        <v>312842.9092307692</v>
      </c>
      <c r="R172" s="53">
        <v>279700</v>
      </c>
      <c r="S172" s="54">
        <v>169.5123076923077</v>
      </c>
      <c r="T172" s="54">
        <v>110</v>
      </c>
      <c r="U172" s="55">
        <v>0.99744808673858643</v>
      </c>
      <c r="V172" s="56">
        <v>1</v>
      </c>
      <c r="W172" s="53">
        <v>337633.01675977651</v>
      </c>
      <c r="X172" s="53">
        <v>300000</v>
      </c>
      <c r="Y172" s="52">
        <v>293794.77070063696</v>
      </c>
      <c r="Z172" s="53">
        <v>254950</v>
      </c>
      <c r="AA172" s="54">
        <v>119.95541401273886</v>
      </c>
      <c r="AB172" s="54">
        <v>74</v>
      </c>
      <c r="AC172" s="55">
        <v>0.99785113334655762</v>
      </c>
      <c r="AD172" s="56">
        <v>1</v>
      </c>
      <c r="AE172" s="52">
        <v>360628.91415313224</v>
      </c>
      <c r="AF172" s="53">
        <v>351108</v>
      </c>
      <c r="AG172" s="54">
        <v>57.364269141531324</v>
      </c>
      <c r="AH172" s="54">
        <v>0</v>
      </c>
      <c r="AI172" s="55">
        <v>0.99748325347900391</v>
      </c>
      <c r="AJ172" s="56">
        <v>1</v>
      </c>
      <c r="AK172" s="57">
        <v>1535</v>
      </c>
      <c r="AL172" s="58">
        <v>464380146</v>
      </c>
      <c r="AM172" s="59">
        <v>2065</v>
      </c>
      <c r="AN172" s="60">
        <v>1793</v>
      </c>
      <c r="AO172" s="61">
        <v>302527.78241042345</v>
      </c>
      <c r="AP172" s="58">
        <v>265000</v>
      </c>
      <c r="AQ172" s="59">
        <v>146.97524429967427</v>
      </c>
      <c r="AR172" s="59">
        <v>86</v>
      </c>
      <c r="AS172" s="62">
        <v>1.0083723068237305</v>
      </c>
      <c r="AT172" s="62">
        <v>1</v>
      </c>
      <c r="AU172" s="62">
        <v>1.0050439834594727</v>
      </c>
      <c r="AV172" s="63">
        <v>1</v>
      </c>
      <c r="AW172" s="58">
        <v>303899.77094430994</v>
      </c>
      <c r="AX172" s="58">
        <v>269900</v>
      </c>
      <c r="AY172" s="61">
        <v>306711.72002230899</v>
      </c>
      <c r="AZ172" s="58">
        <v>271650</v>
      </c>
      <c r="BA172" s="59">
        <v>131.44506413831567</v>
      </c>
      <c r="BB172" s="59">
        <v>69</v>
      </c>
      <c r="BC172" s="62">
        <v>1.0073487758636475</v>
      </c>
      <c r="BD172" s="63">
        <v>1</v>
      </c>
    </row>
    <row r="173" spans="1:56" x14ac:dyDescent="0.25">
      <c r="A173" s="47">
        <v>41122</v>
      </c>
      <c r="B173" s="48">
        <v>205</v>
      </c>
      <c r="C173" s="49">
        <v>888</v>
      </c>
      <c r="D173" s="50">
        <v>5.6711020469665527</v>
      </c>
      <c r="E173" s="49">
        <v>215</v>
      </c>
      <c r="F173" s="49">
        <v>180</v>
      </c>
      <c r="G173" s="49">
        <v>442</v>
      </c>
      <c r="H173" s="51">
        <v>63165617</v>
      </c>
      <c r="I173" s="52">
        <v>308124.96097560978</v>
      </c>
      <c r="J173" s="53">
        <v>278000</v>
      </c>
      <c r="K173" s="54">
        <v>146.73658536585367</v>
      </c>
      <c r="L173" s="54">
        <v>68</v>
      </c>
      <c r="M173" s="55">
        <v>1.0066337585449219</v>
      </c>
      <c r="N173" s="55">
        <v>1</v>
      </c>
      <c r="O173" s="55">
        <v>1.0030362606048584</v>
      </c>
      <c r="P173" s="56">
        <v>1</v>
      </c>
      <c r="Q173" s="52">
        <v>309968.80786686839</v>
      </c>
      <c r="R173" s="53">
        <v>274950</v>
      </c>
      <c r="S173" s="54">
        <v>165.9500756429652</v>
      </c>
      <c r="T173" s="54">
        <v>111</v>
      </c>
      <c r="U173" s="55">
        <v>0.99724173545837402</v>
      </c>
      <c r="V173" s="56">
        <v>1</v>
      </c>
      <c r="W173" s="53">
        <v>306113.21860465116</v>
      </c>
      <c r="X173" s="53">
        <v>270365</v>
      </c>
      <c r="Y173" s="52">
        <v>296075.08333333331</v>
      </c>
      <c r="Z173" s="53">
        <v>270157.5</v>
      </c>
      <c r="AA173" s="54">
        <v>126.03888888888889</v>
      </c>
      <c r="AB173" s="54">
        <v>73.5</v>
      </c>
      <c r="AC173" s="55">
        <v>1.0094749927520752</v>
      </c>
      <c r="AD173" s="56">
        <v>1.0001652240753174</v>
      </c>
      <c r="AE173" s="52">
        <v>362829.13122171944</v>
      </c>
      <c r="AF173" s="53">
        <v>354989</v>
      </c>
      <c r="AG173" s="54">
        <v>65.757918552036202</v>
      </c>
      <c r="AH173" s="54">
        <v>0</v>
      </c>
      <c r="AI173" s="55">
        <v>0.99659973382949829</v>
      </c>
      <c r="AJ173" s="56">
        <v>1</v>
      </c>
      <c r="AK173" s="57">
        <v>1347</v>
      </c>
      <c r="AL173" s="58">
        <v>410558701</v>
      </c>
      <c r="AM173" s="59">
        <v>1886</v>
      </c>
      <c r="AN173" s="60">
        <v>1636</v>
      </c>
      <c r="AO173" s="61">
        <v>304794.87824795843</v>
      </c>
      <c r="AP173" s="58">
        <v>267209</v>
      </c>
      <c r="AQ173" s="59">
        <v>149.46176688938382</v>
      </c>
      <c r="AR173" s="59">
        <v>90</v>
      </c>
      <c r="AS173" s="62">
        <v>1.0077430009841919</v>
      </c>
      <c r="AT173" s="62">
        <v>1</v>
      </c>
      <c r="AU173" s="62">
        <v>1.0048714876174927</v>
      </c>
      <c r="AV173" s="63">
        <v>1</v>
      </c>
      <c r="AW173" s="58">
        <v>300698.15323435841</v>
      </c>
      <c r="AX173" s="58">
        <v>267500</v>
      </c>
      <c r="AY173" s="61">
        <v>307951.30501222494</v>
      </c>
      <c r="AZ173" s="58">
        <v>274450</v>
      </c>
      <c r="BA173" s="59">
        <v>132.5476772616137</v>
      </c>
      <c r="BB173" s="59">
        <v>68</v>
      </c>
      <c r="BC173" s="62">
        <v>1.0082544088363647</v>
      </c>
      <c r="BD173" s="63">
        <v>1</v>
      </c>
    </row>
    <row r="174" spans="1:56" x14ac:dyDescent="0.25">
      <c r="A174" s="47">
        <v>41091</v>
      </c>
      <c r="B174" s="48">
        <v>196</v>
      </c>
      <c r="C174" s="49">
        <v>875</v>
      </c>
      <c r="D174" s="50">
        <v>5.7251911163330078</v>
      </c>
      <c r="E174" s="49">
        <v>225</v>
      </c>
      <c r="F174" s="49">
        <v>206</v>
      </c>
      <c r="G174" s="49">
        <v>471</v>
      </c>
      <c r="H174" s="51">
        <v>59900539</v>
      </c>
      <c r="I174" s="52">
        <v>305614.99489795917</v>
      </c>
      <c r="J174" s="53">
        <v>275000</v>
      </c>
      <c r="K174" s="54">
        <v>151.10714285714286</v>
      </c>
      <c r="L174" s="54">
        <v>75.5</v>
      </c>
      <c r="M174" s="55">
        <v>1.0120153427124023</v>
      </c>
      <c r="N174" s="55">
        <v>1</v>
      </c>
      <c r="O174" s="55">
        <v>1.0069754123687744</v>
      </c>
      <c r="P174" s="56">
        <v>1</v>
      </c>
      <c r="Q174" s="52">
        <v>308581.29733959312</v>
      </c>
      <c r="R174" s="53">
        <v>274950</v>
      </c>
      <c r="S174" s="54">
        <v>164.75899843505476</v>
      </c>
      <c r="T174" s="54">
        <v>104</v>
      </c>
      <c r="U174" s="55">
        <v>0.99404948949813843</v>
      </c>
      <c r="V174" s="56">
        <v>1</v>
      </c>
      <c r="W174" s="53">
        <v>311689.82666666666</v>
      </c>
      <c r="X174" s="53">
        <v>279900</v>
      </c>
      <c r="Y174" s="52">
        <v>306349.38834951457</v>
      </c>
      <c r="Z174" s="53">
        <v>285130</v>
      </c>
      <c r="AA174" s="54">
        <v>119.91747572815534</v>
      </c>
      <c r="AB174" s="54">
        <v>59.5</v>
      </c>
      <c r="AC174" s="55">
        <v>1.0072336196899414</v>
      </c>
      <c r="AD174" s="56">
        <v>1</v>
      </c>
      <c r="AE174" s="52">
        <v>357663.02547770698</v>
      </c>
      <c r="AF174" s="53">
        <v>342595</v>
      </c>
      <c r="AG174" s="54">
        <v>77.193205944798308</v>
      </c>
      <c r="AH174" s="54">
        <v>1</v>
      </c>
      <c r="AI174" s="55">
        <v>0.99799704551696777</v>
      </c>
      <c r="AJ174" s="56">
        <v>1</v>
      </c>
      <c r="AK174" s="57">
        <v>1142</v>
      </c>
      <c r="AL174" s="58">
        <v>347393084</v>
      </c>
      <c r="AM174" s="59">
        <v>1671</v>
      </c>
      <c r="AN174" s="60">
        <v>1456</v>
      </c>
      <c r="AO174" s="61">
        <v>304197.0963222417</v>
      </c>
      <c r="AP174" s="58">
        <v>264950</v>
      </c>
      <c r="AQ174" s="59">
        <v>149.95096322241682</v>
      </c>
      <c r="AR174" s="59">
        <v>93</v>
      </c>
      <c r="AS174" s="62">
        <v>1.0079421997070313</v>
      </c>
      <c r="AT174" s="62">
        <v>1</v>
      </c>
      <c r="AU174" s="62">
        <v>1.0052011013031006</v>
      </c>
      <c r="AV174" s="63">
        <v>1</v>
      </c>
      <c r="AW174" s="58">
        <v>300001.421304608</v>
      </c>
      <c r="AX174" s="58">
        <v>267000</v>
      </c>
      <c r="AY174" s="61">
        <v>309419.51923076925</v>
      </c>
      <c r="AZ174" s="58">
        <v>274975</v>
      </c>
      <c r="BA174" s="59">
        <v>133.35233516483515</v>
      </c>
      <c r="BB174" s="59">
        <v>67.5</v>
      </c>
      <c r="BC174" s="62">
        <v>1.0081034898757935</v>
      </c>
      <c r="BD174" s="63">
        <v>1</v>
      </c>
    </row>
    <row r="175" spans="1:56" x14ac:dyDescent="0.25">
      <c r="A175" s="47">
        <v>41061</v>
      </c>
      <c r="B175" s="48">
        <v>217</v>
      </c>
      <c r="C175" s="49">
        <v>878</v>
      </c>
      <c r="D175" s="50">
        <v>5.8500833511352539</v>
      </c>
      <c r="E175" s="49">
        <v>266</v>
      </c>
      <c r="F175" s="49">
        <v>213</v>
      </c>
      <c r="G175" s="49">
        <v>464</v>
      </c>
      <c r="H175" s="51">
        <v>67532530</v>
      </c>
      <c r="I175" s="52">
        <v>311209.81566820276</v>
      </c>
      <c r="J175" s="53">
        <v>272134</v>
      </c>
      <c r="K175" s="54">
        <v>145.82488479262673</v>
      </c>
      <c r="L175" s="54">
        <v>86</v>
      </c>
      <c r="M175" s="55">
        <v>1.0060445070266724</v>
      </c>
      <c r="N175" s="55">
        <v>1</v>
      </c>
      <c r="O175" s="55">
        <v>1.0062246322631836</v>
      </c>
      <c r="P175" s="56">
        <v>1</v>
      </c>
      <c r="Q175" s="52">
        <v>306895.06885758997</v>
      </c>
      <c r="R175" s="53">
        <v>274950</v>
      </c>
      <c r="S175" s="54">
        <v>185.66040688575899</v>
      </c>
      <c r="T175" s="54">
        <v>116</v>
      </c>
      <c r="U175" s="55">
        <v>0.99356311559677124</v>
      </c>
      <c r="V175" s="56">
        <v>1</v>
      </c>
      <c r="W175" s="53">
        <v>289680.22932330827</v>
      </c>
      <c r="X175" s="53">
        <v>247975</v>
      </c>
      <c r="Y175" s="52">
        <v>317401.34272300469</v>
      </c>
      <c r="Z175" s="53">
        <v>279030</v>
      </c>
      <c r="AA175" s="54">
        <v>162.8450704225352</v>
      </c>
      <c r="AB175" s="54">
        <v>66</v>
      </c>
      <c r="AC175" s="55">
        <v>1.0067081451416016</v>
      </c>
      <c r="AD175" s="56">
        <v>1</v>
      </c>
      <c r="AE175" s="52">
        <v>357926.30172413791</v>
      </c>
      <c r="AF175" s="53">
        <v>341891.5</v>
      </c>
      <c r="AG175" s="54">
        <v>81.237068965517238</v>
      </c>
      <c r="AH175" s="54">
        <v>2</v>
      </c>
      <c r="AI175" s="55">
        <v>0.99892961978912354</v>
      </c>
      <c r="AJ175" s="56">
        <v>1</v>
      </c>
      <c r="AK175" s="57">
        <v>946</v>
      </c>
      <c r="AL175" s="58">
        <v>287492545</v>
      </c>
      <c r="AM175" s="59">
        <v>1446</v>
      </c>
      <c r="AN175" s="60">
        <v>1250</v>
      </c>
      <c r="AO175" s="61">
        <v>303903.32452431292</v>
      </c>
      <c r="AP175" s="58">
        <v>262500</v>
      </c>
      <c r="AQ175" s="59">
        <v>149.71141649048627</v>
      </c>
      <c r="AR175" s="59">
        <v>95</v>
      </c>
      <c r="AS175" s="62">
        <v>1.0070981979370117</v>
      </c>
      <c r="AT175" s="62">
        <v>1</v>
      </c>
      <c r="AU175" s="62">
        <v>1.0048331022262573</v>
      </c>
      <c r="AV175" s="63">
        <v>1</v>
      </c>
      <c r="AW175" s="58">
        <v>298182.68603042874</v>
      </c>
      <c r="AX175" s="58">
        <v>265000</v>
      </c>
      <c r="AY175" s="61">
        <v>309925.4768</v>
      </c>
      <c r="AZ175" s="58">
        <v>271133</v>
      </c>
      <c r="BA175" s="59">
        <v>135.56639999999999</v>
      </c>
      <c r="BB175" s="59">
        <v>69.5</v>
      </c>
      <c r="BC175" s="62">
        <v>1.008246898651123</v>
      </c>
      <c r="BD175" s="63">
        <v>1</v>
      </c>
    </row>
    <row r="176" spans="1:56" x14ac:dyDescent="0.25">
      <c r="A176" s="47">
        <v>41030</v>
      </c>
      <c r="B176" s="48">
        <v>193</v>
      </c>
      <c r="C176" s="49">
        <v>923</v>
      </c>
      <c r="D176" s="50">
        <v>6.303926944732666</v>
      </c>
      <c r="E176" s="49">
        <v>235</v>
      </c>
      <c r="F176" s="49">
        <v>210</v>
      </c>
      <c r="G176" s="49">
        <v>542</v>
      </c>
      <c r="H176" s="51">
        <v>55381135</v>
      </c>
      <c r="I176" s="52">
        <v>286948.88601036271</v>
      </c>
      <c r="J176" s="53">
        <v>267209</v>
      </c>
      <c r="K176" s="54">
        <v>152.30569948186528</v>
      </c>
      <c r="L176" s="54">
        <v>110</v>
      </c>
      <c r="M176" s="55">
        <v>1.00819993019104</v>
      </c>
      <c r="N176" s="55">
        <v>1</v>
      </c>
      <c r="O176" s="55">
        <v>1.0071485042572021</v>
      </c>
      <c r="P176" s="56">
        <v>1</v>
      </c>
      <c r="Q176" s="52">
        <v>309077.31873111782</v>
      </c>
      <c r="R176" s="53">
        <v>279015</v>
      </c>
      <c r="S176" s="54">
        <v>191.58761329305136</v>
      </c>
      <c r="T176" s="54">
        <v>120</v>
      </c>
      <c r="U176" s="55">
        <v>0.99199652671813965</v>
      </c>
      <c r="V176" s="56">
        <v>1</v>
      </c>
      <c r="W176" s="53">
        <v>292187.74893617019</v>
      </c>
      <c r="X176" s="53">
        <v>249900</v>
      </c>
      <c r="Y176" s="52">
        <v>315588.51428571431</v>
      </c>
      <c r="Z176" s="53">
        <v>280625</v>
      </c>
      <c r="AA176" s="54">
        <v>116.51904761904763</v>
      </c>
      <c r="AB176" s="54">
        <v>50</v>
      </c>
      <c r="AC176" s="55">
        <v>1.0089325904846191</v>
      </c>
      <c r="AD176" s="56">
        <v>1</v>
      </c>
      <c r="AE176" s="52">
        <v>351677.77859778597</v>
      </c>
      <c r="AF176" s="53">
        <v>336296.5</v>
      </c>
      <c r="AG176" s="54">
        <v>95.808118081180808</v>
      </c>
      <c r="AH176" s="54">
        <v>10</v>
      </c>
      <c r="AI176" s="55">
        <v>0.99838203191757202</v>
      </c>
      <c r="AJ176" s="56">
        <v>1</v>
      </c>
      <c r="AK176" s="57">
        <v>729</v>
      </c>
      <c r="AL176" s="58">
        <v>219960015</v>
      </c>
      <c r="AM176" s="59">
        <v>1180</v>
      </c>
      <c r="AN176" s="60">
        <v>1037</v>
      </c>
      <c r="AO176" s="61">
        <v>301728.41563786007</v>
      </c>
      <c r="AP176" s="58">
        <v>258000</v>
      </c>
      <c r="AQ176" s="59">
        <v>150.86831275720164</v>
      </c>
      <c r="AR176" s="59">
        <v>103</v>
      </c>
      <c r="AS176" s="62">
        <v>1.0074118375778198</v>
      </c>
      <c r="AT176" s="62">
        <v>1</v>
      </c>
      <c r="AU176" s="62">
        <v>1.0044183731079102</v>
      </c>
      <c r="AV176" s="63">
        <v>1</v>
      </c>
      <c r="AW176" s="58">
        <v>300099.34152542375</v>
      </c>
      <c r="AX176" s="58">
        <v>268118</v>
      </c>
      <c r="AY176" s="61">
        <v>308389.93249758921</v>
      </c>
      <c r="AZ176" s="58">
        <v>269950</v>
      </c>
      <c r="BA176" s="59">
        <v>129.96335583413693</v>
      </c>
      <c r="BB176" s="59">
        <v>70</v>
      </c>
      <c r="BC176" s="62">
        <v>1.0085629224777222</v>
      </c>
      <c r="BD176" s="63">
        <v>1</v>
      </c>
    </row>
    <row r="177" spans="1:56" x14ac:dyDescent="0.25">
      <c r="A177" s="47">
        <v>41000</v>
      </c>
      <c r="B177" s="48">
        <v>163</v>
      </c>
      <c r="C177" s="49">
        <v>956</v>
      </c>
      <c r="D177" s="50">
        <v>6.6235566139221191</v>
      </c>
      <c r="E177" s="49">
        <v>237</v>
      </c>
      <c r="F177" s="49">
        <v>246</v>
      </c>
      <c r="G177" s="49">
        <v>451</v>
      </c>
      <c r="H177" s="51">
        <v>48746257</v>
      </c>
      <c r="I177" s="52">
        <v>299056.79141104297</v>
      </c>
      <c r="J177" s="53">
        <v>246600</v>
      </c>
      <c r="K177" s="54">
        <v>149.28220858895705</v>
      </c>
      <c r="L177" s="54">
        <v>94</v>
      </c>
      <c r="M177" s="55">
        <v>1.0162606239318848</v>
      </c>
      <c r="N177" s="55">
        <v>1</v>
      </c>
      <c r="O177" s="55">
        <v>1.0136975049972534</v>
      </c>
      <c r="P177" s="56">
        <v>1</v>
      </c>
      <c r="Q177" s="52">
        <v>314745.39882697945</v>
      </c>
      <c r="R177" s="53">
        <v>279925</v>
      </c>
      <c r="S177" s="54">
        <v>205.17302052785925</v>
      </c>
      <c r="T177" s="54">
        <v>124</v>
      </c>
      <c r="U177" s="55">
        <v>0.98995417356491089</v>
      </c>
      <c r="V177" s="56">
        <v>1</v>
      </c>
      <c r="W177" s="53">
        <v>292905.52320675104</v>
      </c>
      <c r="X177" s="53">
        <v>265720</v>
      </c>
      <c r="Y177" s="52">
        <v>308202.0894308943</v>
      </c>
      <c r="Z177" s="53">
        <v>278512.5</v>
      </c>
      <c r="AA177" s="54">
        <v>123.8821138211382</v>
      </c>
      <c r="AB177" s="54">
        <v>63</v>
      </c>
      <c r="AC177" s="55">
        <v>1.0119965076446533</v>
      </c>
      <c r="AD177" s="56">
        <v>1.000701904296875</v>
      </c>
      <c r="AE177" s="52">
        <v>343751.44567627495</v>
      </c>
      <c r="AF177" s="53">
        <v>329900</v>
      </c>
      <c r="AG177" s="54">
        <v>88.729490022172953</v>
      </c>
      <c r="AH177" s="54">
        <v>10</v>
      </c>
      <c r="AI177" s="55">
        <v>1.0017467737197876</v>
      </c>
      <c r="AJ177" s="56">
        <v>1</v>
      </c>
      <c r="AK177" s="57">
        <v>536</v>
      </c>
      <c r="AL177" s="58">
        <v>164578880</v>
      </c>
      <c r="AM177" s="59">
        <v>945</v>
      </c>
      <c r="AN177" s="60">
        <v>827</v>
      </c>
      <c r="AO177" s="61">
        <v>307050.14925373136</v>
      </c>
      <c r="AP177" s="58">
        <v>254987.5</v>
      </c>
      <c r="AQ177" s="59">
        <v>150.35074626865671</v>
      </c>
      <c r="AR177" s="59">
        <v>98</v>
      </c>
      <c r="AS177" s="62">
        <v>1.007128119468689</v>
      </c>
      <c r="AT177" s="62">
        <v>1</v>
      </c>
      <c r="AU177" s="62">
        <v>1.0034334659576416</v>
      </c>
      <c r="AV177" s="63">
        <v>1</v>
      </c>
      <c r="AW177" s="58">
        <v>302066.77460317459</v>
      </c>
      <c r="AX177" s="58">
        <v>269950</v>
      </c>
      <c r="AY177" s="61">
        <v>306561.99758162029</v>
      </c>
      <c r="AZ177" s="58">
        <v>268000</v>
      </c>
      <c r="BA177" s="59">
        <v>133.37726723095525</v>
      </c>
      <c r="BB177" s="59">
        <v>76</v>
      </c>
      <c r="BC177" s="62">
        <v>1.0084691047668457</v>
      </c>
      <c r="BD177" s="63">
        <v>1</v>
      </c>
    </row>
    <row r="178" spans="1:56" x14ac:dyDescent="0.25">
      <c r="A178" s="47">
        <v>40969</v>
      </c>
      <c r="B178" s="48">
        <v>174</v>
      </c>
      <c r="C178" s="49">
        <v>1009</v>
      </c>
      <c r="D178" s="50">
        <v>7.002892017364502</v>
      </c>
      <c r="E178" s="49">
        <v>253</v>
      </c>
      <c r="F178" s="49">
        <v>231</v>
      </c>
      <c r="G178" s="49">
        <v>401</v>
      </c>
      <c r="H178" s="51">
        <v>55749920</v>
      </c>
      <c r="I178" s="52">
        <v>320401.83908045979</v>
      </c>
      <c r="J178" s="53">
        <v>275250</v>
      </c>
      <c r="K178" s="54">
        <v>159.89080459770116</v>
      </c>
      <c r="L178" s="54">
        <v>109</v>
      </c>
      <c r="M178" s="55">
        <v>1.0012884140014648</v>
      </c>
      <c r="N178" s="55">
        <v>1</v>
      </c>
      <c r="O178" s="55">
        <v>1.0034581422805786</v>
      </c>
      <c r="P178" s="56">
        <v>1</v>
      </c>
      <c r="Q178" s="52">
        <v>313061.10263522883</v>
      </c>
      <c r="R178" s="53">
        <v>279900</v>
      </c>
      <c r="S178" s="54">
        <v>202.00693481276005</v>
      </c>
      <c r="T178" s="54">
        <v>146</v>
      </c>
      <c r="U178" s="55">
        <v>0.98849344253540039</v>
      </c>
      <c r="V178" s="56">
        <v>1</v>
      </c>
      <c r="W178" s="53">
        <v>299725.15810276679</v>
      </c>
      <c r="X178" s="53">
        <v>266324</v>
      </c>
      <c r="Y178" s="52">
        <v>297426.58874458872</v>
      </c>
      <c r="Z178" s="53">
        <v>249900</v>
      </c>
      <c r="AA178" s="54">
        <v>131.30303030303031</v>
      </c>
      <c r="AB178" s="54">
        <v>79</v>
      </c>
      <c r="AC178" s="55">
        <v>1.0108702182769775</v>
      </c>
      <c r="AD178" s="56">
        <v>1</v>
      </c>
      <c r="AE178" s="52">
        <v>348321.08977556112</v>
      </c>
      <c r="AF178" s="53">
        <v>325100</v>
      </c>
      <c r="AG178" s="54">
        <v>99.835411471321692</v>
      </c>
      <c r="AH178" s="54">
        <v>8</v>
      </c>
      <c r="AI178" s="55">
        <v>1.0009549856185913</v>
      </c>
      <c r="AJ178" s="56">
        <v>1</v>
      </c>
      <c r="AK178" s="57">
        <v>373</v>
      </c>
      <c r="AL178" s="58">
        <v>115832623</v>
      </c>
      <c r="AM178" s="59">
        <v>708</v>
      </c>
      <c r="AN178" s="60">
        <v>581</v>
      </c>
      <c r="AO178" s="61">
        <v>310543.2252010724</v>
      </c>
      <c r="AP178" s="58">
        <v>262000</v>
      </c>
      <c r="AQ178" s="59">
        <v>150.8176943699732</v>
      </c>
      <c r="AR178" s="59">
        <v>101</v>
      </c>
      <c r="AS178" s="62">
        <v>1.0031372308731079</v>
      </c>
      <c r="AT178" s="62">
        <v>1</v>
      </c>
      <c r="AU178" s="62">
        <v>0.99893605709075928</v>
      </c>
      <c r="AV178" s="63">
        <v>1</v>
      </c>
      <c r="AW178" s="58">
        <v>305133.46468926553</v>
      </c>
      <c r="AX178" s="58">
        <v>274950</v>
      </c>
      <c r="AY178" s="61">
        <v>305867.56970740104</v>
      </c>
      <c r="AZ178" s="58">
        <v>265000</v>
      </c>
      <c r="BA178" s="59">
        <v>137.39759036144579</v>
      </c>
      <c r="BB178" s="59">
        <v>81</v>
      </c>
      <c r="BC178" s="62">
        <v>1.006975531578064</v>
      </c>
      <c r="BD178" s="63">
        <v>1</v>
      </c>
    </row>
    <row r="179" spans="1:56" x14ac:dyDescent="0.25">
      <c r="A179" s="47">
        <v>40940</v>
      </c>
      <c r="B179" s="48">
        <v>114</v>
      </c>
      <c r="C179" s="49">
        <v>1018</v>
      </c>
      <c r="D179" s="50">
        <v>7.2974910736083984</v>
      </c>
      <c r="E179" s="49">
        <v>206</v>
      </c>
      <c r="F179" s="49">
        <v>183</v>
      </c>
      <c r="G179" s="49">
        <v>332</v>
      </c>
      <c r="H179" s="51">
        <v>35593284</v>
      </c>
      <c r="I179" s="52">
        <v>312221.78947368421</v>
      </c>
      <c r="J179" s="53">
        <v>253462.5</v>
      </c>
      <c r="K179" s="54">
        <v>147.85087719298247</v>
      </c>
      <c r="L179" s="54">
        <v>108</v>
      </c>
      <c r="M179" s="55">
        <v>1.0051722526550293</v>
      </c>
      <c r="N179" s="55">
        <v>1</v>
      </c>
      <c r="O179" s="55">
        <v>0.99762105941772461</v>
      </c>
      <c r="P179" s="56">
        <v>1</v>
      </c>
      <c r="Q179" s="52">
        <v>314420.69080779946</v>
      </c>
      <c r="R179" s="53">
        <v>278358.5</v>
      </c>
      <c r="S179" s="54">
        <v>204.50139275766017</v>
      </c>
      <c r="T179" s="54">
        <v>151</v>
      </c>
      <c r="U179" s="55">
        <v>0.98860883712768555</v>
      </c>
      <c r="V179" s="56">
        <v>1</v>
      </c>
      <c r="W179" s="53">
        <v>312627.94660194177</v>
      </c>
      <c r="X179" s="53">
        <v>290438.5</v>
      </c>
      <c r="Y179" s="52">
        <v>306177.10382513661</v>
      </c>
      <c r="Z179" s="53">
        <v>279950</v>
      </c>
      <c r="AA179" s="54">
        <v>140.76502732240436</v>
      </c>
      <c r="AB179" s="54">
        <v>81</v>
      </c>
      <c r="AC179" s="55">
        <v>1.0082491636276245</v>
      </c>
      <c r="AD179" s="56">
        <v>1</v>
      </c>
      <c r="AE179" s="52">
        <v>363121.65060240962</v>
      </c>
      <c r="AF179" s="53">
        <v>345950</v>
      </c>
      <c r="AG179" s="54">
        <v>103.77108433734939</v>
      </c>
      <c r="AH179" s="54">
        <v>1.5</v>
      </c>
      <c r="AI179" s="55">
        <v>1.001720666885376</v>
      </c>
      <c r="AJ179" s="56">
        <v>1</v>
      </c>
      <c r="AK179" s="57">
        <v>199</v>
      </c>
      <c r="AL179" s="58">
        <v>60082703</v>
      </c>
      <c r="AM179" s="59">
        <v>455</v>
      </c>
      <c r="AN179" s="60">
        <v>350</v>
      </c>
      <c r="AO179" s="61">
        <v>301923.13065326633</v>
      </c>
      <c r="AP179" s="58">
        <v>248200</v>
      </c>
      <c r="AQ179" s="59">
        <v>142.88442211055278</v>
      </c>
      <c r="AR179" s="59">
        <v>90</v>
      </c>
      <c r="AS179" s="62">
        <v>1.0047539472579956</v>
      </c>
      <c r="AT179" s="62">
        <v>1</v>
      </c>
      <c r="AU179" s="62">
        <v>0.99496215581893921</v>
      </c>
      <c r="AV179" s="63">
        <v>1</v>
      </c>
      <c r="AW179" s="58">
        <v>308140.72087912087</v>
      </c>
      <c r="AX179" s="58">
        <v>276500</v>
      </c>
      <c r="AY179" s="61">
        <v>311438.61714285717</v>
      </c>
      <c r="AZ179" s="58">
        <v>279950</v>
      </c>
      <c r="BA179" s="59">
        <v>141.41999999999999</v>
      </c>
      <c r="BB179" s="59">
        <v>82.5</v>
      </c>
      <c r="BC179" s="62">
        <v>1.0044050216674805</v>
      </c>
      <c r="BD179" s="63">
        <v>1</v>
      </c>
    </row>
    <row r="180" spans="1:56" x14ac:dyDescent="0.25">
      <c r="A180" s="47">
        <v>40909</v>
      </c>
      <c r="B180" s="48">
        <v>85</v>
      </c>
      <c r="C180" s="49">
        <v>1102</v>
      </c>
      <c r="D180" s="50">
        <v>8</v>
      </c>
      <c r="E180" s="49">
        <v>249</v>
      </c>
      <c r="F180" s="49">
        <v>167</v>
      </c>
      <c r="G180" s="49">
        <v>293</v>
      </c>
      <c r="H180" s="51">
        <v>24489419</v>
      </c>
      <c r="I180" s="52">
        <v>288110.81176470587</v>
      </c>
      <c r="J180" s="53">
        <v>233000</v>
      </c>
      <c r="K180" s="54">
        <v>136.2235294117647</v>
      </c>
      <c r="L180" s="54">
        <v>79</v>
      </c>
      <c r="M180" s="55">
        <v>1.0041928291320801</v>
      </c>
      <c r="N180" s="55">
        <v>1</v>
      </c>
      <c r="O180" s="55">
        <v>0.99135369062423706</v>
      </c>
      <c r="P180" s="56">
        <v>1</v>
      </c>
      <c r="Q180" s="52">
        <v>301832.13503184711</v>
      </c>
      <c r="R180" s="53">
        <v>268500</v>
      </c>
      <c r="S180" s="54">
        <v>200.74649681528663</v>
      </c>
      <c r="T180" s="54">
        <v>145</v>
      </c>
      <c r="U180" s="55">
        <v>0.98969823122024536</v>
      </c>
      <c r="V180" s="56">
        <v>1</v>
      </c>
      <c r="W180" s="53">
        <v>304428.39759036142</v>
      </c>
      <c r="X180" s="53">
        <v>267500</v>
      </c>
      <c r="Y180" s="52">
        <v>317204.22754491016</v>
      </c>
      <c r="Z180" s="53">
        <v>279900</v>
      </c>
      <c r="AA180" s="54">
        <v>142.13772455089821</v>
      </c>
      <c r="AB180" s="54">
        <v>85</v>
      </c>
      <c r="AC180" s="55">
        <v>1.0001926422119141</v>
      </c>
      <c r="AD180" s="56">
        <v>1</v>
      </c>
      <c r="AE180" s="52">
        <v>366837.01706484641</v>
      </c>
      <c r="AF180" s="53">
        <v>340000</v>
      </c>
      <c r="AG180" s="54">
        <v>93.648464163822524</v>
      </c>
      <c r="AH180" s="54">
        <v>1</v>
      </c>
      <c r="AI180" s="55">
        <v>0.99945652484893799</v>
      </c>
      <c r="AJ180" s="56">
        <v>1</v>
      </c>
      <c r="AK180" s="57">
        <v>85</v>
      </c>
      <c r="AL180" s="58">
        <v>24489419</v>
      </c>
      <c r="AM180" s="59">
        <v>249</v>
      </c>
      <c r="AN180" s="60">
        <v>167</v>
      </c>
      <c r="AO180" s="61">
        <v>288110.81176470587</v>
      </c>
      <c r="AP180" s="58">
        <v>233000</v>
      </c>
      <c r="AQ180" s="59">
        <v>136.2235294117647</v>
      </c>
      <c r="AR180" s="59">
        <v>79</v>
      </c>
      <c r="AS180" s="62">
        <v>1.0041928291320801</v>
      </c>
      <c r="AT180" s="62">
        <v>1</v>
      </c>
      <c r="AU180" s="62">
        <v>0.99135369062423706</v>
      </c>
      <c r="AV180" s="63">
        <v>1</v>
      </c>
      <c r="AW180" s="58">
        <v>304428.39759036142</v>
      </c>
      <c r="AX180" s="58">
        <v>267500</v>
      </c>
      <c r="AY180" s="61">
        <v>317204.22754491016</v>
      </c>
      <c r="AZ180" s="58">
        <v>279900</v>
      </c>
      <c r="BA180" s="59">
        <v>142.13772455089821</v>
      </c>
      <c r="BB180" s="59">
        <v>85</v>
      </c>
      <c r="BC180" s="62">
        <v>1.0001926422119141</v>
      </c>
      <c r="BD180" s="63">
        <v>1</v>
      </c>
    </row>
    <row r="181" spans="1:56" x14ac:dyDescent="0.25">
      <c r="A181" s="47">
        <v>40878</v>
      </c>
      <c r="B181" s="48">
        <v>128</v>
      </c>
      <c r="C181" s="49">
        <v>1096</v>
      </c>
      <c r="D181" s="50">
        <v>7.8660287857055664</v>
      </c>
      <c r="E181" s="49">
        <v>138</v>
      </c>
      <c r="F181" s="49">
        <v>103</v>
      </c>
      <c r="G181" s="49">
        <v>247</v>
      </c>
      <c r="H181" s="51">
        <v>35684525</v>
      </c>
      <c r="I181" s="52">
        <v>278785.3515625</v>
      </c>
      <c r="J181" s="53">
        <v>239000</v>
      </c>
      <c r="K181" s="54">
        <v>165.0234375</v>
      </c>
      <c r="L181" s="54">
        <v>85</v>
      </c>
      <c r="M181" s="55">
        <v>0.99642848968505859</v>
      </c>
      <c r="N181" s="55">
        <v>1</v>
      </c>
      <c r="O181" s="55">
        <v>0.99018162488937378</v>
      </c>
      <c r="P181" s="56">
        <v>1</v>
      </c>
      <c r="Q181" s="52">
        <v>303533.7019354839</v>
      </c>
      <c r="R181" s="53">
        <v>269950</v>
      </c>
      <c r="S181" s="54">
        <v>210.00645161290322</v>
      </c>
      <c r="T181" s="54">
        <v>147</v>
      </c>
      <c r="U181" s="55">
        <v>0.98935222625732422</v>
      </c>
      <c r="V181" s="56">
        <v>1</v>
      </c>
      <c r="W181" s="53">
        <v>362047.02173913043</v>
      </c>
      <c r="X181" s="53">
        <v>269475</v>
      </c>
      <c r="Y181" s="52">
        <v>267076.3495145631</v>
      </c>
      <c r="Z181" s="53">
        <v>252058</v>
      </c>
      <c r="AA181" s="54">
        <v>144.63106796116506</v>
      </c>
      <c r="AB181" s="54">
        <v>76</v>
      </c>
      <c r="AC181" s="55">
        <v>0.99717450141906738</v>
      </c>
      <c r="AD181" s="56">
        <v>1</v>
      </c>
      <c r="AE181" s="52">
        <v>357526.97165991901</v>
      </c>
      <c r="AF181" s="53">
        <v>335000</v>
      </c>
      <c r="AG181" s="54">
        <v>87.696356275303643</v>
      </c>
      <c r="AH181" s="54">
        <v>0</v>
      </c>
      <c r="AI181" s="55">
        <v>0.99992209672927856</v>
      </c>
      <c r="AJ181" s="56">
        <v>1</v>
      </c>
      <c r="AK181" s="57">
        <v>1672</v>
      </c>
      <c r="AL181" s="58">
        <v>494562898</v>
      </c>
      <c r="AM181" s="59">
        <v>2375</v>
      </c>
      <c r="AN181" s="60">
        <v>1694</v>
      </c>
      <c r="AO181" s="61">
        <v>295791.20693779906</v>
      </c>
      <c r="AP181" s="58">
        <v>255250</v>
      </c>
      <c r="AQ181" s="59">
        <v>158.17175344105326</v>
      </c>
      <c r="AR181" s="59">
        <v>93</v>
      </c>
      <c r="AS181" s="62">
        <v>1.0072948932647705</v>
      </c>
      <c r="AT181" s="62">
        <v>1</v>
      </c>
      <c r="AU181" s="62">
        <v>1.0016274452209473</v>
      </c>
      <c r="AV181" s="63">
        <v>1</v>
      </c>
      <c r="AW181" s="58">
        <v>294673.54568421055</v>
      </c>
      <c r="AX181" s="58">
        <v>252400</v>
      </c>
      <c r="AY181" s="61">
        <v>296499.49114521843</v>
      </c>
      <c r="AZ181" s="58">
        <v>259442.5</v>
      </c>
      <c r="BA181" s="59">
        <v>155.06969875959834</v>
      </c>
      <c r="BB181" s="59">
        <v>89</v>
      </c>
      <c r="BC181" s="62">
        <v>1.0026328563690186</v>
      </c>
      <c r="BD181" s="63">
        <v>1</v>
      </c>
    </row>
    <row r="182" spans="1:56" x14ac:dyDescent="0.25">
      <c r="A182" s="47">
        <v>40848</v>
      </c>
      <c r="B182" s="48">
        <v>134</v>
      </c>
      <c r="C182" s="49">
        <v>1194</v>
      </c>
      <c r="D182" s="50">
        <v>8.38385009765625</v>
      </c>
      <c r="E182" s="49">
        <v>157</v>
      </c>
      <c r="F182" s="49">
        <v>134</v>
      </c>
      <c r="G182" s="49">
        <v>248</v>
      </c>
      <c r="H182" s="51">
        <v>42902436</v>
      </c>
      <c r="I182" s="52">
        <v>320167.43283582089</v>
      </c>
      <c r="J182" s="53">
        <v>288725</v>
      </c>
      <c r="K182" s="54">
        <v>129.98507462686567</v>
      </c>
      <c r="L182" s="54">
        <v>69</v>
      </c>
      <c r="M182" s="55">
        <v>1.0094443559646606</v>
      </c>
      <c r="N182" s="55">
        <v>1</v>
      </c>
      <c r="O182" s="55">
        <v>1.0048491954803467</v>
      </c>
      <c r="P182" s="56">
        <v>1</v>
      </c>
      <c r="Q182" s="52">
        <v>297933.73837209301</v>
      </c>
      <c r="R182" s="53">
        <v>265000</v>
      </c>
      <c r="S182" s="54">
        <v>207.03255813953487</v>
      </c>
      <c r="T182" s="54">
        <v>134</v>
      </c>
      <c r="U182" s="55">
        <v>1.0254279375076294</v>
      </c>
      <c r="V182" s="56">
        <v>1</v>
      </c>
      <c r="W182" s="53">
        <v>287689.36305732484</v>
      </c>
      <c r="X182" s="53">
        <v>271800</v>
      </c>
      <c r="Y182" s="52">
        <v>292105.17910447763</v>
      </c>
      <c r="Z182" s="53">
        <v>271162.5</v>
      </c>
      <c r="AA182" s="54">
        <v>146.87313432835822</v>
      </c>
      <c r="AB182" s="54">
        <v>62.5</v>
      </c>
      <c r="AC182" s="55">
        <v>0.99568766355514526</v>
      </c>
      <c r="AD182" s="56">
        <v>1</v>
      </c>
      <c r="AE182" s="52">
        <v>364327.42338709679</v>
      </c>
      <c r="AF182" s="53">
        <v>347501.5</v>
      </c>
      <c r="AG182" s="54">
        <v>86.181451612903231</v>
      </c>
      <c r="AH182" s="54">
        <v>0</v>
      </c>
      <c r="AI182" s="55">
        <v>0.99939364194869995</v>
      </c>
      <c r="AJ182" s="56">
        <v>1</v>
      </c>
      <c r="AK182" s="57">
        <v>1544</v>
      </c>
      <c r="AL182" s="58">
        <v>458878373</v>
      </c>
      <c r="AM182" s="59">
        <v>2237</v>
      </c>
      <c r="AN182" s="60">
        <v>1591</v>
      </c>
      <c r="AO182" s="61">
        <v>297201.01878238341</v>
      </c>
      <c r="AP182" s="58">
        <v>257500</v>
      </c>
      <c r="AQ182" s="59">
        <v>157.60337005832793</v>
      </c>
      <c r="AR182" s="59">
        <v>94</v>
      </c>
      <c r="AS182" s="62">
        <v>1.0081957578659058</v>
      </c>
      <c r="AT182" s="62">
        <v>1</v>
      </c>
      <c r="AU182" s="62">
        <v>1.002577543258667</v>
      </c>
      <c r="AV182" s="63">
        <v>1</v>
      </c>
      <c r="AW182" s="58">
        <v>290517.29190880642</v>
      </c>
      <c r="AX182" s="58">
        <v>250000</v>
      </c>
      <c r="AY182" s="61">
        <v>298404.32055311126</v>
      </c>
      <c r="AZ182" s="58">
        <v>259950</v>
      </c>
      <c r="BA182" s="59">
        <v>155.74591194968554</v>
      </c>
      <c r="BB182" s="59">
        <v>90</v>
      </c>
      <c r="BC182" s="62">
        <v>1.0029866695404053</v>
      </c>
      <c r="BD182" s="63">
        <v>1</v>
      </c>
    </row>
    <row r="183" spans="1:56" x14ac:dyDescent="0.25">
      <c r="A183" s="47">
        <v>40817</v>
      </c>
      <c r="B183" s="48">
        <v>134</v>
      </c>
      <c r="C183" s="49">
        <v>1206</v>
      </c>
      <c r="D183" s="50">
        <v>8.2934093475341797</v>
      </c>
      <c r="E183" s="49">
        <v>190</v>
      </c>
      <c r="F183" s="49">
        <v>114</v>
      </c>
      <c r="G183" s="49">
        <v>246</v>
      </c>
      <c r="H183" s="51">
        <v>38966254</v>
      </c>
      <c r="I183" s="52">
        <v>290792.94029850746</v>
      </c>
      <c r="J183" s="53">
        <v>256750</v>
      </c>
      <c r="K183" s="54">
        <v>140.64179104477611</v>
      </c>
      <c r="L183" s="54">
        <v>80</v>
      </c>
      <c r="M183" s="55">
        <v>1.0078588724136353</v>
      </c>
      <c r="N183" s="55">
        <v>1</v>
      </c>
      <c r="O183" s="55">
        <v>1.0032393932342529</v>
      </c>
      <c r="P183" s="56">
        <v>1</v>
      </c>
      <c r="Q183" s="52">
        <v>297410.55851680186</v>
      </c>
      <c r="R183" s="53">
        <v>266200</v>
      </c>
      <c r="S183" s="54">
        <v>197.74673008323424</v>
      </c>
      <c r="T183" s="54">
        <v>127</v>
      </c>
      <c r="U183" s="55">
        <v>1.0249284505844116</v>
      </c>
      <c r="V183" s="56">
        <v>1</v>
      </c>
      <c r="W183" s="53">
        <v>289412.14210526313</v>
      </c>
      <c r="X183" s="53">
        <v>242700</v>
      </c>
      <c r="Y183" s="52">
        <v>315033.14035087719</v>
      </c>
      <c r="Z183" s="53">
        <v>265271</v>
      </c>
      <c r="AA183" s="54">
        <v>143.03508771929825</v>
      </c>
      <c r="AB183" s="54">
        <v>102.5</v>
      </c>
      <c r="AC183" s="55">
        <v>1.0007840394973755</v>
      </c>
      <c r="AD183" s="56">
        <v>1</v>
      </c>
      <c r="AE183" s="52">
        <v>371612.18699186994</v>
      </c>
      <c r="AF183" s="53">
        <v>359078.5</v>
      </c>
      <c r="AG183" s="54">
        <v>90.353909465020578</v>
      </c>
      <c r="AH183" s="54">
        <v>0</v>
      </c>
      <c r="AI183" s="55">
        <v>0.99591702222824097</v>
      </c>
      <c r="AJ183" s="56">
        <v>1</v>
      </c>
      <c r="AK183" s="57">
        <v>1410</v>
      </c>
      <c r="AL183" s="58">
        <v>415975937</v>
      </c>
      <c r="AM183" s="59">
        <v>2080</v>
      </c>
      <c r="AN183" s="60">
        <v>1457</v>
      </c>
      <c r="AO183" s="61">
        <v>295018.395035461</v>
      </c>
      <c r="AP183" s="58">
        <v>253250</v>
      </c>
      <c r="AQ183" s="59">
        <v>160.22995031937543</v>
      </c>
      <c r="AR183" s="59">
        <v>95</v>
      </c>
      <c r="AS183" s="62">
        <v>1.0080771446228027</v>
      </c>
      <c r="AT183" s="62">
        <v>1</v>
      </c>
      <c r="AU183" s="62">
        <v>1.0023614168167114</v>
      </c>
      <c r="AV183" s="63">
        <v>1</v>
      </c>
      <c r="AW183" s="58">
        <v>290730.74615384615</v>
      </c>
      <c r="AX183" s="58">
        <v>249911</v>
      </c>
      <c r="AY183" s="61">
        <v>298983.6513383665</v>
      </c>
      <c r="AZ183" s="58">
        <v>259885</v>
      </c>
      <c r="BA183" s="59">
        <v>156.5625</v>
      </c>
      <c r="BB183" s="59">
        <v>93</v>
      </c>
      <c r="BC183" s="62">
        <v>1.0036588907241821</v>
      </c>
      <c r="BD183" s="63">
        <v>1</v>
      </c>
    </row>
    <row r="184" spans="1:56" x14ac:dyDescent="0.25">
      <c r="A184" s="47">
        <v>40787</v>
      </c>
      <c r="B184" s="48">
        <v>136</v>
      </c>
      <c r="C184" s="49">
        <v>1177</v>
      </c>
      <c r="D184" s="50">
        <v>8.0754718780517578</v>
      </c>
      <c r="E184" s="49">
        <v>206</v>
      </c>
      <c r="F184" s="49">
        <v>115</v>
      </c>
      <c r="G184" s="49">
        <v>269</v>
      </c>
      <c r="H184" s="51">
        <v>39958097</v>
      </c>
      <c r="I184" s="52">
        <v>293809.5367647059</v>
      </c>
      <c r="J184" s="53">
        <v>253725</v>
      </c>
      <c r="K184" s="54">
        <v>158.46323529411765</v>
      </c>
      <c r="L184" s="54">
        <v>95.5</v>
      </c>
      <c r="M184" s="55">
        <v>1.0111303329467773</v>
      </c>
      <c r="N184" s="55">
        <v>1</v>
      </c>
      <c r="O184" s="55">
        <v>1.0064994096755981</v>
      </c>
      <c r="P184" s="56">
        <v>1</v>
      </c>
      <c r="Q184" s="52">
        <v>297907.50598086126</v>
      </c>
      <c r="R184" s="53">
        <v>266399.5</v>
      </c>
      <c r="S184" s="54">
        <v>196.81829268292682</v>
      </c>
      <c r="T184" s="54">
        <v>129</v>
      </c>
      <c r="U184" s="55">
        <v>1.0244780778884888</v>
      </c>
      <c r="V184" s="56">
        <v>1</v>
      </c>
      <c r="W184" s="53">
        <v>300956.29611650488</v>
      </c>
      <c r="X184" s="53">
        <v>266760</v>
      </c>
      <c r="Y184" s="52">
        <v>297010.07826086954</v>
      </c>
      <c r="Z184" s="53">
        <v>263117</v>
      </c>
      <c r="AA184" s="54">
        <v>150.09565217391304</v>
      </c>
      <c r="AB184" s="54">
        <v>106</v>
      </c>
      <c r="AC184" s="55">
        <v>1.0077980756759644</v>
      </c>
      <c r="AD184" s="56">
        <v>1</v>
      </c>
      <c r="AE184" s="52">
        <v>362516.55762081785</v>
      </c>
      <c r="AF184" s="53">
        <v>340000</v>
      </c>
      <c r="AG184" s="54">
        <v>90.100746268656721</v>
      </c>
      <c r="AH184" s="54">
        <v>1</v>
      </c>
      <c r="AI184" s="55">
        <v>0.99674308300018311</v>
      </c>
      <c r="AJ184" s="56">
        <v>1</v>
      </c>
      <c r="AK184" s="57">
        <v>1276</v>
      </c>
      <c r="AL184" s="58">
        <v>377009683</v>
      </c>
      <c r="AM184" s="59">
        <v>1890</v>
      </c>
      <c r="AN184" s="60">
        <v>1343</v>
      </c>
      <c r="AO184" s="61">
        <v>295462.13401253917</v>
      </c>
      <c r="AP184" s="58">
        <v>252500</v>
      </c>
      <c r="AQ184" s="59">
        <v>162.28862745098039</v>
      </c>
      <c r="AR184" s="59">
        <v>97</v>
      </c>
      <c r="AS184" s="62">
        <v>1.0081000328063965</v>
      </c>
      <c r="AT184" s="62">
        <v>1</v>
      </c>
      <c r="AU184" s="62">
        <v>1.0022690296173096</v>
      </c>
      <c r="AV184" s="63">
        <v>1</v>
      </c>
      <c r="AW184" s="58">
        <v>290863.30423280422</v>
      </c>
      <c r="AX184" s="58">
        <v>249987.5</v>
      </c>
      <c r="AY184" s="61">
        <v>297621.2970960536</v>
      </c>
      <c r="AZ184" s="58">
        <v>258350</v>
      </c>
      <c r="BA184" s="59">
        <v>157.71162444113264</v>
      </c>
      <c r="BB184" s="59">
        <v>91</v>
      </c>
      <c r="BC184" s="62">
        <v>1.0039008855819702</v>
      </c>
      <c r="BD184" s="63">
        <v>1</v>
      </c>
    </row>
    <row r="185" spans="1:56" x14ac:dyDescent="0.25">
      <c r="A185" s="47">
        <v>40756</v>
      </c>
      <c r="B185" s="48">
        <v>160</v>
      </c>
      <c r="C185" s="49">
        <v>1174</v>
      </c>
      <c r="D185" s="50">
        <v>7.9548282623291016</v>
      </c>
      <c r="E185" s="49">
        <v>184</v>
      </c>
      <c r="F185" s="49">
        <v>133</v>
      </c>
      <c r="G185" s="49">
        <v>278</v>
      </c>
      <c r="H185" s="51">
        <v>48140259</v>
      </c>
      <c r="I185" s="52">
        <v>300876.61875000002</v>
      </c>
      <c r="J185" s="53">
        <v>251385.5</v>
      </c>
      <c r="K185" s="54">
        <v>143.57499999999999</v>
      </c>
      <c r="L185" s="54">
        <v>77.5</v>
      </c>
      <c r="M185" s="55">
        <v>1.0080578327178955</v>
      </c>
      <c r="N185" s="55">
        <v>1</v>
      </c>
      <c r="O185" s="55">
        <v>0.99869000911712646</v>
      </c>
      <c r="P185" s="56">
        <v>1</v>
      </c>
      <c r="Q185" s="52">
        <v>294430.75804529199</v>
      </c>
      <c r="R185" s="53">
        <v>262000</v>
      </c>
      <c r="S185" s="54">
        <v>203.76009791921663</v>
      </c>
      <c r="T185" s="54">
        <v>133</v>
      </c>
      <c r="U185" s="55">
        <v>1.0245274305343628</v>
      </c>
      <c r="V185" s="56">
        <v>1</v>
      </c>
      <c r="W185" s="53">
        <v>317277.02173913043</v>
      </c>
      <c r="X185" s="53">
        <v>269175</v>
      </c>
      <c r="Y185" s="52">
        <v>284209.15037593985</v>
      </c>
      <c r="Z185" s="53">
        <v>242000</v>
      </c>
      <c r="AA185" s="54">
        <v>154.13533834586465</v>
      </c>
      <c r="AB185" s="54">
        <v>82</v>
      </c>
      <c r="AC185" s="55">
        <v>1.0053926706314087</v>
      </c>
      <c r="AD185" s="56">
        <v>1</v>
      </c>
      <c r="AE185" s="52">
        <v>364225.61151079135</v>
      </c>
      <c r="AF185" s="53">
        <v>341701</v>
      </c>
      <c r="AG185" s="54">
        <v>89.263537906137188</v>
      </c>
      <c r="AH185" s="54">
        <v>1</v>
      </c>
      <c r="AI185" s="55">
        <v>0.99661397933959961</v>
      </c>
      <c r="AJ185" s="56">
        <v>1</v>
      </c>
      <c r="AK185" s="57">
        <v>1140</v>
      </c>
      <c r="AL185" s="58">
        <v>337051586</v>
      </c>
      <c r="AM185" s="59">
        <v>1684</v>
      </c>
      <c r="AN185" s="60">
        <v>1228</v>
      </c>
      <c r="AO185" s="61">
        <v>295659.28596491227</v>
      </c>
      <c r="AP185" s="58">
        <v>252000</v>
      </c>
      <c r="AQ185" s="59">
        <v>162.74539069359088</v>
      </c>
      <c r="AR185" s="59">
        <v>97</v>
      </c>
      <c r="AS185" s="62">
        <v>1.007738471031189</v>
      </c>
      <c r="AT185" s="62">
        <v>1</v>
      </c>
      <c r="AU185" s="62">
        <v>1.0017634630203247</v>
      </c>
      <c r="AV185" s="63">
        <v>1</v>
      </c>
      <c r="AW185" s="58">
        <v>289628.65083135391</v>
      </c>
      <c r="AX185" s="58">
        <v>249900</v>
      </c>
      <c r="AY185" s="61">
        <v>297678.53664495115</v>
      </c>
      <c r="AZ185" s="58">
        <v>257169</v>
      </c>
      <c r="BA185" s="59">
        <v>158.42542787286064</v>
      </c>
      <c r="BB185" s="59">
        <v>89</v>
      </c>
      <c r="BC185" s="62">
        <v>1.0035356283187866</v>
      </c>
      <c r="BD185" s="63">
        <v>1</v>
      </c>
    </row>
    <row r="186" spans="1:56" x14ac:dyDescent="0.25">
      <c r="A186" s="47">
        <v>40725</v>
      </c>
      <c r="B186" s="48">
        <v>163</v>
      </c>
      <c r="C186" s="49">
        <v>1176</v>
      </c>
      <c r="D186" s="50">
        <v>8.1010332107543945</v>
      </c>
      <c r="E186" s="49">
        <v>194</v>
      </c>
      <c r="F186" s="49">
        <v>153</v>
      </c>
      <c r="G186" s="49">
        <v>295</v>
      </c>
      <c r="H186" s="51">
        <v>47355965</v>
      </c>
      <c r="I186" s="52">
        <v>290527.39263803681</v>
      </c>
      <c r="J186" s="53">
        <v>247072</v>
      </c>
      <c r="K186" s="54">
        <v>166.94478527607362</v>
      </c>
      <c r="L186" s="54">
        <v>85</v>
      </c>
      <c r="M186" s="55">
        <v>1.0011886358261108</v>
      </c>
      <c r="N186" s="55">
        <v>1</v>
      </c>
      <c r="O186" s="55">
        <v>0.9945061206817627</v>
      </c>
      <c r="P186" s="56">
        <v>1</v>
      </c>
      <c r="Q186" s="52">
        <v>293625.15873015876</v>
      </c>
      <c r="R186" s="53">
        <v>265000</v>
      </c>
      <c r="S186" s="54">
        <v>209.12377450980392</v>
      </c>
      <c r="T186" s="54">
        <v>129</v>
      </c>
      <c r="U186" s="55">
        <v>1.0714727640151978</v>
      </c>
      <c r="V186" s="56">
        <v>1</v>
      </c>
      <c r="W186" s="53">
        <v>290367.11855670105</v>
      </c>
      <c r="X186" s="53">
        <v>241577.5</v>
      </c>
      <c r="Y186" s="52">
        <v>300321.44444444444</v>
      </c>
      <c r="Z186" s="53">
        <v>269950</v>
      </c>
      <c r="AA186" s="54">
        <v>159.718954248366</v>
      </c>
      <c r="AB186" s="54">
        <v>95</v>
      </c>
      <c r="AC186" s="55">
        <v>0.99875956773757935</v>
      </c>
      <c r="AD186" s="56">
        <v>1</v>
      </c>
      <c r="AE186" s="52">
        <v>360545.17966101697</v>
      </c>
      <c r="AF186" s="53">
        <v>342600</v>
      </c>
      <c r="AG186" s="54">
        <v>99.353741496598644</v>
      </c>
      <c r="AH186" s="54">
        <v>5</v>
      </c>
      <c r="AI186" s="55">
        <v>0.99540901184082031</v>
      </c>
      <c r="AJ186" s="56">
        <v>1</v>
      </c>
      <c r="AK186" s="57">
        <v>980</v>
      </c>
      <c r="AL186" s="58">
        <v>288911327</v>
      </c>
      <c r="AM186" s="59">
        <v>1500</v>
      </c>
      <c r="AN186" s="60">
        <v>1095</v>
      </c>
      <c r="AO186" s="61">
        <v>294807.47653061227</v>
      </c>
      <c r="AP186" s="58">
        <v>252500</v>
      </c>
      <c r="AQ186" s="59">
        <v>165.87844739530132</v>
      </c>
      <c r="AR186" s="59">
        <v>101</v>
      </c>
      <c r="AS186" s="62">
        <v>1.0076863765716553</v>
      </c>
      <c r="AT186" s="62">
        <v>1</v>
      </c>
      <c r="AU186" s="62">
        <v>1.0022662878036499</v>
      </c>
      <c r="AV186" s="63">
        <v>1</v>
      </c>
      <c r="AW186" s="58">
        <v>286237.11733333336</v>
      </c>
      <c r="AX186" s="58">
        <v>246814</v>
      </c>
      <c r="AY186" s="61">
        <v>299314.54429223744</v>
      </c>
      <c r="AZ186" s="58">
        <v>259950</v>
      </c>
      <c r="BA186" s="59">
        <v>158.94698354661793</v>
      </c>
      <c r="BB186" s="59">
        <v>91</v>
      </c>
      <c r="BC186" s="62">
        <v>1.0033098459243774</v>
      </c>
      <c r="BD186" s="63">
        <v>1</v>
      </c>
    </row>
    <row r="187" spans="1:56" x14ac:dyDescent="0.25">
      <c r="A187" s="47">
        <v>40695</v>
      </c>
      <c r="B187" s="48">
        <v>173</v>
      </c>
      <c r="C187" s="49">
        <v>1219</v>
      </c>
      <c r="D187" s="50">
        <v>8.5694198608398438</v>
      </c>
      <c r="E187" s="49">
        <v>209</v>
      </c>
      <c r="F187" s="49">
        <v>175</v>
      </c>
      <c r="G187" s="49">
        <v>304</v>
      </c>
      <c r="H187" s="51">
        <v>53238202</v>
      </c>
      <c r="I187" s="52">
        <v>307735.27167630056</v>
      </c>
      <c r="J187" s="53">
        <v>264950</v>
      </c>
      <c r="K187" s="54">
        <v>171.69942196531792</v>
      </c>
      <c r="L187" s="54">
        <v>125</v>
      </c>
      <c r="M187" s="55">
        <v>1.0035852193832397</v>
      </c>
      <c r="N187" s="55">
        <v>1</v>
      </c>
      <c r="O187" s="55">
        <v>0.9986453652381897</v>
      </c>
      <c r="P187" s="56">
        <v>1</v>
      </c>
      <c r="Q187" s="52">
        <v>300375.82981220656</v>
      </c>
      <c r="R187" s="53">
        <v>266975</v>
      </c>
      <c r="S187" s="54">
        <v>219.14084507042253</v>
      </c>
      <c r="T187" s="54">
        <v>127</v>
      </c>
      <c r="U187" s="55">
        <v>1.0658425092697144</v>
      </c>
      <c r="V187" s="56">
        <v>1</v>
      </c>
      <c r="W187" s="53">
        <v>270881.30143540673</v>
      </c>
      <c r="X187" s="53">
        <v>238776</v>
      </c>
      <c r="Y187" s="52">
        <v>297779.57142857142</v>
      </c>
      <c r="Z187" s="53">
        <v>249000</v>
      </c>
      <c r="AA187" s="54">
        <v>156.68</v>
      </c>
      <c r="AB187" s="54">
        <v>98</v>
      </c>
      <c r="AC187" s="55">
        <v>0.99655497074127197</v>
      </c>
      <c r="AD187" s="56">
        <v>1</v>
      </c>
      <c r="AE187" s="52">
        <v>353372.54934210528</v>
      </c>
      <c r="AF187" s="53">
        <v>325000</v>
      </c>
      <c r="AG187" s="54">
        <v>100.18092105263158</v>
      </c>
      <c r="AH187" s="54">
        <v>13.5</v>
      </c>
      <c r="AI187" s="55">
        <v>0.99552071094512939</v>
      </c>
      <c r="AJ187" s="56">
        <v>1</v>
      </c>
      <c r="AK187" s="57">
        <v>817</v>
      </c>
      <c r="AL187" s="58">
        <v>241555362</v>
      </c>
      <c r="AM187" s="59">
        <v>1306</v>
      </c>
      <c r="AN187" s="60">
        <v>942</v>
      </c>
      <c r="AO187" s="61">
        <v>295661.39779681765</v>
      </c>
      <c r="AP187" s="58">
        <v>253500</v>
      </c>
      <c r="AQ187" s="59">
        <v>165.66544117647058</v>
      </c>
      <c r="AR187" s="59">
        <v>103</v>
      </c>
      <c r="AS187" s="62">
        <v>1.0089826583862305</v>
      </c>
      <c r="AT187" s="62">
        <v>1</v>
      </c>
      <c r="AU187" s="62">
        <v>1.0038183927536011</v>
      </c>
      <c r="AV187" s="63">
        <v>1</v>
      </c>
      <c r="AW187" s="58">
        <v>285623.62557427259</v>
      </c>
      <c r="AX187" s="58">
        <v>248475</v>
      </c>
      <c r="AY187" s="61">
        <v>299151.00318471337</v>
      </c>
      <c r="AZ187" s="58">
        <v>257416.5</v>
      </c>
      <c r="BA187" s="59">
        <v>158.82146652497343</v>
      </c>
      <c r="BB187" s="59">
        <v>90</v>
      </c>
      <c r="BC187" s="62">
        <v>1.0040497779846191</v>
      </c>
      <c r="BD187" s="63">
        <v>1</v>
      </c>
    </row>
    <row r="188" spans="1:56" x14ac:dyDescent="0.25">
      <c r="A188" s="47">
        <v>40664</v>
      </c>
      <c r="B188" s="48">
        <v>168</v>
      </c>
      <c r="C188" s="49">
        <v>1297</v>
      </c>
      <c r="D188" s="50">
        <v>8.1359119415283203</v>
      </c>
      <c r="E188" s="49">
        <v>216</v>
      </c>
      <c r="F188" s="49">
        <v>162</v>
      </c>
      <c r="G188" s="49">
        <v>282</v>
      </c>
      <c r="H188" s="51">
        <v>49027361</v>
      </c>
      <c r="I188" s="52">
        <v>291829.52976190473</v>
      </c>
      <c r="J188" s="53">
        <v>245748.5</v>
      </c>
      <c r="K188" s="54">
        <v>172.6904761904762</v>
      </c>
      <c r="L188" s="54">
        <v>99</v>
      </c>
      <c r="M188" s="55">
        <v>1.0021162033081055</v>
      </c>
      <c r="N188" s="55">
        <v>1</v>
      </c>
      <c r="O188" s="55">
        <v>1.000664234161377</v>
      </c>
      <c r="P188" s="56">
        <v>1</v>
      </c>
      <c r="Q188" s="52">
        <v>294194.00985761225</v>
      </c>
      <c r="R188" s="53">
        <v>265000</v>
      </c>
      <c r="S188" s="54">
        <v>216.96166484118291</v>
      </c>
      <c r="T188" s="54">
        <v>135</v>
      </c>
      <c r="U188" s="55">
        <v>1.0646893978118896</v>
      </c>
      <c r="V188" s="56">
        <v>1</v>
      </c>
      <c r="W188" s="53">
        <v>295111.88888888888</v>
      </c>
      <c r="X188" s="53">
        <v>262228</v>
      </c>
      <c r="Y188" s="52">
        <v>309338.56172839506</v>
      </c>
      <c r="Z188" s="53">
        <v>257425</v>
      </c>
      <c r="AA188" s="54">
        <v>158.59876543209876</v>
      </c>
      <c r="AB188" s="54">
        <v>92.5</v>
      </c>
      <c r="AC188" s="55">
        <v>1.0006533861160278</v>
      </c>
      <c r="AD188" s="56">
        <v>1</v>
      </c>
      <c r="AE188" s="52">
        <v>362140.98936170212</v>
      </c>
      <c r="AF188" s="53">
        <v>327901</v>
      </c>
      <c r="AG188" s="54">
        <v>101.17021276595744</v>
      </c>
      <c r="AH188" s="54">
        <v>9.5</v>
      </c>
      <c r="AI188" s="55">
        <v>0.99508070945739746</v>
      </c>
      <c r="AJ188" s="56">
        <v>1</v>
      </c>
      <c r="AK188" s="57">
        <v>644</v>
      </c>
      <c r="AL188" s="58">
        <v>188317160</v>
      </c>
      <c r="AM188" s="59">
        <v>1097</v>
      </c>
      <c r="AN188" s="60">
        <v>767</v>
      </c>
      <c r="AO188" s="61">
        <v>292417.95031055901</v>
      </c>
      <c r="AP188" s="58">
        <v>250000</v>
      </c>
      <c r="AQ188" s="59">
        <v>164.04199066874028</v>
      </c>
      <c r="AR188" s="59">
        <v>91</v>
      </c>
      <c r="AS188" s="62">
        <v>1.0104327201843262</v>
      </c>
      <c r="AT188" s="62">
        <v>1</v>
      </c>
      <c r="AU188" s="62">
        <v>1.0051919221878052</v>
      </c>
      <c r="AV188" s="63">
        <v>1</v>
      </c>
      <c r="AW188" s="58">
        <v>288432.32725615316</v>
      </c>
      <c r="AX188" s="58">
        <v>249922</v>
      </c>
      <c r="AY188" s="61">
        <v>299463.91134289437</v>
      </c>
      <c r="AZ188" s="58">
        <v>259885</v>
      </c>
      <c r="BA188" s="59">
        <v>159.31070496083552</v>
      </c>
      <c r="BB188" s="59">
        <v>88.5</v>
      </c>
      <c r="BC188" s="62">
        <v>1.005761981010437</v>
      </c>
      <c r="BD188" s="63">
        <v>1</v>
      </c>
    </row>
    <row r="189" spans="1:56" x14ac:dyDescent="0.25">
      <c r="A189" s="47">
        <v>40634</v>
      </c>
      <c r="B189" s="48">
        <v>160</v>
      </c>
      <c r="C189" s="49">
        <v>1317</v>
      </c>
      <c r="D189" s="50">
        <v>7.9536991119384766</v>
      </c>
      <c r="E189" s="49">
        <v>216</v>
      </c>
      <c r="F189" s="49">
        <v>181</v>
      </c>
      <c r="G189" s="49">
        <v>289</v>
      </c>
      <c r="H189" s="51">
        <v>45702058</v>
      </c>
      <c r="I189" s="52">
        <v>285637.86249999999</v>
      </c>
      <c r="J189" s="53">
        <v>249950</v>
      </c>
      <c r="K189" s="54">
        <v>192.45</v>
      </c>
      <c r="L189" s="54">
        <v>130.5</v>
      </c>
      <c r="M189" s="55">
        <v>1.0048737525939941</v>
      </c>
      <c r="N189" s="55">
        <v>1</v>
      </c>
      <c r="O189" s="55">
        <v>0.99505215883255005</v>
      </c>
      <c r="P189" s="56">
        <v>1</v>
      </c>
      <c r="Q189" s="52">
        <v>296617.88510638295</v>
      </c>
      <c r="R189" s="53">
        <v>259950</v>
      </c>
      <c r="S189" s="54">
        <v>213.83617021276595</v>
      </c>
      <c r="T189" s="54">
        <v>131</v>
      </c>
      <c r="U189" s="55">
        <v>1.0627677440643311</v>
      </c>
      <c r="V189" s="56">
        <v>1</v>
      </c>
      <c r="W189" s="53">
        <v>290398.12962962961</v>
      </c>
      <c r="X189" s="53">
        <v>259975</v>
      </c>
      <c r="Y189" s="52">
        <v>301084.75138121546</v>
      </c>
      <c r="Z189" s="53">
        <v>269950</v>
      </c>
      <c r="AA189" s="54">
        <v>173.49723756906079</v>
      </c>
      <c r="AB189" s="54">
        <v>87</v>
      </c>
      <c r="AC189" s="55">
        <v>1.0078854560852051</v>
      </c>
      <c r="AD189" s="56">
        <v>1</v>
      </c>
      <c r="AE189" s="52">
        <v>351225.94809688581</v>
      </c>
      <c r="AF189" s="53">
        <v>321075</v>
      </c>
      <c r="AG189" s="54">
        <v>115.07266435986159</v>
      </c>
      <c r="AH189" s="54">
        <v>17</v>
      </c>
      <c r="AI189" s="55">
        <v>0.99518758058547974</v>
      </c>
      <c r="AJ189" s="56">
        <v>1</v>
      </c>
      <c r="AK189" s="57">
        <v>476</v>
      </c>
      <c r="AL189" s="58">
        <v>139289799</v>
      </c>
      <c r="AM189" s="59">
        <v>881</v>
      </c>
      <c r="AN189" s="60">
        <v>605</v>
      </c>
      <c r="AO189" s="61">
        <v>292625.62815126049</v>
      </c>
      <c r="AP189" s="58">
        <v>250154</v>
      </c>
      <c r="AQ189" s="59">
        <v>160.98315789473685</v>
      </c>
      <c r="AR189" s="59">
        <v>89</v>
      </c>
      <c r="AS189" s="62">
        <v>1.0133678913116455</v>
      </c>
      <c r="AT189" s="62">
        <v>1</v>
      </c>
      <c r="AU189" s="62">
        <v>1.0067899227142334</v>
      </c>
      <c r="AV189" s="63">
        <v>1</v>
      </c>
      <c r="AW189" s="58">
        <v>286794.65947786608</v>
      </c>
      <c r="AX189" s="58">
        <v>247515</v>
      </c>
      <c r="AY189" s="61">
        <v>296819.79008264461</v>
      </c>
      <c r="AZ189" s="58">
        <v>259950</v>
      </c>
      <c r="BA189" s="59">
        <v>159.50165562913907</v>
      </c>
      <c r="BB189" s="59">
        <v>88</v>
      </c>
      <c r="BC189" s="62">
        <v>1.0071321725845337</v>
      </c>
      <c r="BD189" s="63">
        <v>1</v>
      </c>
    </row>
    <row r="190" spans="1:56" x14ac:dyDescent="0.25">
      <c r="A190" s="47">
        <v>40603</v>
      </c>
      <c r="B190" s="48">
        <v>119</v>
      </c>
      <c r="C190" s="49">
        <v>1357</v>
      </c>
      <c r="D190" s="50">
        <v>7.9010190963745117</v>
      </c>
      <c r="E190" s="49">
        <v>258</v>
      </c>
      <c r="F190" s="49">
        <v>195</v>
      </c>
      <c r="G190" s="49">
        <v>279</v>
      </c>
      <c r="H190" s="51">
        <v>33985635</v>
      </c>
      <c r="I190" s="52">
        <v>285593.57142857142</v>
      </c>
      <c r="J190" s="53">
        <v>246000</v>
      </c>
      <c r="K190" s="54">
        <v>142.85714285714286</v>
      </c>
      <c r="L190" s="54">
        <v>83</v>
      </c>
      <c r="M190" s="55">
        <v>1.0120499134063721</v>
      </c>
      <c r="N190" s="55">
        <v>1</v>
      </c>
      <c r="O190" s="55">
        <v>1.0129026174545288</v>
      </c>
      <c r="P190" s="56">
        <v>1</v>
      </c>
      <c r="Q190" s="52">
        <v>300754.72804232803</v>
      </c>
      <c r="R190" s="53">
        <v>259950</v>
      </c>
      <c r="S190" s="54">
        <v>220.79153439153438</v>
      </c>
      <c r="T190" s="54">
        <v>143</v>
      </c>
      <c r="U190" s="55">
        <v>1.0735920667648315</v>
      </c>
      <c r="V190" s="56">
        <v>1</v>
      </c>
      <c r="W190" s="53">
        <v>283619.17441860464</v>
      </c>
      <c r="X190" s="53">
        <v>242225</v>
      </c>
      <c r="Y190" s="52">
        <v>290084.22564102564</v>
      </c>
      <c r="Z190" s="53">
        <v>246725</v>
      </c>
      <c r="AA190" s="54">
        <v>171.68205128205128</v>
      </c>
      <c r="AB190" s="54">
        <v>103</v>
      </c>
      <c r="AC190" s="55">
        <v>0.9953608512878418</v>
      </c>
      <c r="AD190" s="56">
        <v>1</v>
      </c>
      <c r="AE190" s="52">
        <v>342687.66666666669</v>
      </c>
      <c r="AF190" s="53">
        <v>317210</v>
      </c>
      <c r="AG190" s="54">
        <v>122.57706093189964</v>
      </c>
      <c r="AH190" s="54">
        <v>22</v>
      </c>
      <c r="AI190" s="55">
        <v>0.9960639476776123</v>
      </c>
      <c r="AJ190" s="56">
        <v>1</v>
      </c>
      <c r="AK190" s="57">
        <v>316</v>
      </c>
      <c r="AL190" s="58">
        <v>93587741</v>
      </c>
      <c r="AM190" s="59">
        <v>665</v>
      </c>
      <c r="AN190" s="60">
        <v>424</v>
      </c>
      <c r="AO190" s="61">
        <v>296163.73734177212</v>
      </c>
      <c r="AP190" s="58">
        <v>250449.5</v>
      </c>
      <c r="AQ190" s="59">
        <v>145</v>
      </c>
      <c r="AR190" s="59">
        <v>73</v>
      </c>
      <c r="AS190" s="62">
        <v>1.0176687240600586</v>
      </c>
      <c r="AT190" s="62">
        <v>1</v>
      </c>
      <c r="AU190" s="62">
        <v>1.0127331018447876</v>
      </c>
      <c r="AV190" s="63">
        <v>1</v>
      </c>
      <c r="AW190" s="58">
        <v>285624.20902255637</v>
      </c>
      <c r="AX190" s="58">
        <v>242450</v>
      </c>
      <c r="AY190" s="61">
        <v>294999.13443396229</v>
      </c>
      <c r="AZ190" s="58">
        <v>250000</v>
      </c>
      <c r="BA190" s="59">
        <v>153.51300236406618</v>
      </c>
      <c r="BB190" s="59">
        <v>88</v>
      </c>
      <c r="BC190" s="62">
        <v>1.0068123340606689</v>
      </c>
      <c r="BD190" s="63">
        <v>1</v>
      </c>
    </row>
    <row r="191" spans="1:56" x14ac:dyDescent="0.25">
      <c r="A191" s="47">
        <v>40575</v>
      </c>
      <c r="B191" s="48">
        <v>93</v>
      </c>
      <c r="C191" s="49">
        <v>1383</v>
      </c>
      <c r="D191" s="50">
        <v>7.704735279083252</v>
      </c>
      <c r="E191" s="49">
        <v>181</v>
      </c>
      <c r="F191" s="49">
        <v>121</v>
      </c>
      <c r="G191" s="49">
        <v>219</v>
      </c>
      <c r="H191" s="51">
        <v>26894644</v>
      </c>
      <c r="I191" s="52">
        <v>289189.72043010755</v>
      </c>
      <c r="J191" s="53">
        <v>246195</v>
      </c>
      <c r="K191" s="54">
        <v>128.7741935483871</v>
      </c>
      <c r="L191" s="54">
        <v>53</v>
      </c>
      <c r="M191" s="55">
        <v>1.0160248279571533</v>
      </c>
      <c r="N191" s="55">
        <v>1</v>
      </c>
      <c r="O191" s="55">
        <v>1.0081886053085327</v>
      </c>
      <c r="P191" s="56">
        <v>1</v>
      </c>
      <c r="Q191" s="52">
        <v>304352.48622881353</v>
      </c>
      <c r="R191" s="53">
        <v>255245</v>
      </c>
      <c r="S191" s="54">
        <v>234.38029661016949</v>
      </c>
      <c r="T191" s="54">
        <v>162</v>
      </c>
      <c r="U191" s="55">
        <v>1.0389940738677979</v>
      </c>
      <c r="V191" s="56">
        <v>1</v>
      </c>
      <c r="W191" s="53">
        <v>291130.28176795581</v>
      </c>
      <c r="X191" s="53">
        <v>252450</v>
      </c>
      <c r="Y191" s="52">
        <v>277782.70247933886</v>
      </c>
      <c r="Z191" s="53">
        <v>243680</v>
      </c>
      <c r="AA191" s="54">
        <v>129.97520661157026</v>
      </c>
      <c r="AB191" s="54">
        <v>65</v>
      </c>
      <c r="AC191" s="55">
        <v>1.016811728477478</v>
      </c>
      <c r="AD191" s="56">
        <v>1</v>
      </c>
      <c r="AE191" s="52">
        <v>336036.3105022831</v>
      </c>
      <c r="AF191" s="53">
        <v>318190</v>
      </c>
      <c r="AG191" s="54">
        <v>117.6986301369863</v>
      </c>
      <c r="AH191" s="54">
        <v>9</v>
      </c>
      <c r="AI191" s="55">
        <v>0.99497723579406738</v>
      </c>
      <c r="AJ191" s="56">
        <v>1</v>
      </c>
      <c r="AK191" s="57">
        <v>197</v>
      </c>
      <c r="AL191" s="58">
        <v>59602106</v>
      </c>
      <c r="AM191" s="59">
        <v>407</v>
      </c>
      <c r="AN191" s="60">
        <v>229</v>
      </c>
      <c r="AO191" s="61">
        <v>302548.7614213198</v>
      </c>
      <c r="AP191" s="58">
        <v>264780</v>
      </c>
      <c r="AQ191" s="59">
        <v>146.30102040816325</v>
      </c>
      <c r="AR191" s="59">
        <v>65.5</v>
      </c>
      <c r="AS191" s="62">
        <v>1.0210628509521484</v>
      </c>
      <c r="AT191" s="62">
        <v>1</v>
      </c>
      <c r="AU191" s="62">
        <v>1.0126307010650635</v>
      </c>
      <c r="AV191" s="63">
        <v>1</v>
      </c>
      <c r="AW191" s="58">
        <v>286895.21375921374</v>
      </c>
      <c r="AX191" s="58">
        <v>243680</v>
      </c>
      <c r="AY191" s="61">
        <v>299184.31877729256</v>
      </c>
      <c r="AZ191" s="58">
        <v>250591</v>
      </c>
      <c r="BA191" s="59">
        <v>137.97368421052633</v>
      </c>
      <c r="BB191" s="59">
        <v>75</v>
      </c>
      <c r="BC191" s="62">
        <v>1.0165636539459229</v>
      </c>
      <c r="BD191" s="63">
        <v>1</v>
      </c>
    </row>
    <row r="192" spans="1:56" x14ac:dyDescent="0.25">
      <c r="A192" s="47">
        <v>40544</v>
      </c>
      <c r="B192" s="48">
        <v>104</v>
      </c>
      <c r="C192" s="49">
        <v>1424</v>
      </c>
      <c r="D192" s="50">
        <v>7.8421297073364258</v>
      </c>
      <c r="E192" s="49">
        <v>226</v>
      </c>
      <c r="F192" s="49">
        <v>108</v>
      </c>
      <c r="G192" s="49">
        <v>200</v>
      </c>
      <c r="H192" s="51">
        <v>32707462</v>
      </c>
      <c r="I192" s="52">
        <v>314494.82692307694</v>
      </c>
      <c r="J192" s="53">
        <v>270365</v>
      </c>
      <c r="K192" s="54">
        <v>162.126213592233</v>
      </c>
      <c r="L192" s="54">
        <v>73</v>
      </c>
      <c r="M192" s="55">
        <v>1.0255680084228516</v>
      </c>
      <c r="N192" s="55">
        <v>1</v>
      </c>
      <c r="O192" s="55">
        <v>1.0166029930114746</v>
      </c>
      <c r="P192" s="56">
        <v>1</v>
      </c>
      <c r="Q192" s="52">
        <v>304386.78260869568</v>
      </c>
      <c r="R192" s="53">
        <v>255000</v>
      </c>
      <c r="S192" s="54">
        <v>232.0134575569358</v>
      </c>
      <c r="T192" s="54">
        <v>158</v>
      </c>
      <c r="U192" s="55">
        <v>1.0650172233581543</v>
      </c>
      <c r="V192" s="56">
        <v>1</v>
      </c>
      <c r="W192" s="53">
        <v>283503.41150442476</v>
      </c>
      <c r="X192" s="53">
        <v>238475</v>
      </c>
      <c r="Y192" s="52">
        <v>323162.05555555556</v>
      </c>
      <c r="Z192" s="53">
        <v>275000</v>
      </c>
      <c r="AA192" s="54">
        <v>147.01869158878506</v>
      </c>
      <c r="AB192" s="54">
        <v>79</v>
      </c>
      <c r="AC192" s="55">
        <v>1.0162855386734009</v>
      </c>
      <c r="AD192" s="56">
        <v>1</v>
      </c>
      <c r="AE192" s="52">
        <v>349006.02500000002</v>
      </c>
      <c r="AF192" s="53">
        <v>329975</v>
      </c>
      <c r="AG192" s="54">
        <v>108.11499999999999</v>
      </c>
      <c r="AH192" s="54">
        <v>1.5</v>
      </c>
      <c r="AI192" s="55">
        <v>0.99993437528610229</v>
      </c>
      <c r="AJ192" s="56">
        <v>1</v>
      </c>
      <c r="AK192" s="57">
        <v>104</v>
      </c>
      <c r="AL192" s="58">
        <v>32707462</v>
      </c>
      <c r="AM192" s="59">
        <v>226</v>
      </c>
      <c r="AN192" s="60">
        <v>108</v>
      </c>
      <c r="AO192" s="61">
        <v>314494.82692307694</v>
      </c>
      <c r="AP192" s="58">
        <v>270365</v>
      </c>
      <c r="AQ192" s="59">
        <v>162.126213592233</v>
      </c>
      <c r="AR192" s="59">
        <v>73</v>
      </c>
      <c r="AS192" s="62">
        <v>1.0255680084228516</v>
      </c>
      <c r="AT192" s="62">
        <v>1</v>
      </c>
      <c r="AU192" s="62">
        <v>1.0166029930114746</v>
      </c>
      <c r="AV192" s="63">
        <v>1</v>
      </c>
      <c r="AW192" s="58">
        <v>283503.41150442476</v>
      </c>
      <c r="AX192" s="58">
        <v>238475</v>
      </c>
      <c r="AY192" s="61">
        <v>323162.05555555556</v>
      </c>
      <c r="AZ192" s="58">
        <v>275000</v>
      </c>
      <c r="BA192" s="59">
        <v>147.01869158878506</v>
      </c>
      <c r="BB192" s="59">
        <v>79</v>
      </c>
      <c r="BC192" s="62">
        <v>1.0162855386734009</v>
      </c>
      <c r="BD192" s="63">
        <v>1</v>
      </c>
    </row>
    <row r="193" spans="1:56" x14ac:dyDescent="0.25">
      <c r="A193" s="47">
        <v>40513</v>
      </c>
      <c r="B193" s="48">
        <v>165</v>
      </c>
      <c r="C193" s="49">
        <v>1394</v>
      </c>
      <c r="D193" s="50">
        <v>7.6523327827453613</v>
      </c>
      <c r="E193" s="49">
        <v>158</v>
      </c>
      <c r="F193" s="49">
        <v>95</v>
      </c>
      <c r="G193" s="49">
        <v>209</v>
      </c>
      <c r="H193" s="51">
        <v>50670688</v>
      </c>
      <c r="I193" s="52">
        <v>307095.0787878788</v>
      </c>
      <c r="J193" s="53">
        <v>236790</v>
      </c>
      <c r="K193" s="54">
        <v>137.57575757575756</v>
      </c>
      <c r="L193" s="54">
        <v>69</v>
      </c>
      <c r="M193" s="55">
        <v>0.99833321571350098</v>
      </c>
      <c r="N193" s="55">
        <v>1</v>
      </c>
      <c r="O193" s="55">
        <v>0.99118894338607788</v>
      </c>
      <c r="P193" s="56">
        <v>1</v>
      </c>
      <c r="Q193" s="52">
        <v>308860.89045553148</v>
      </c>
      <c r="R193" s="53">
        <v>255245</v>
      </c>
      <c r="S193" s="54">
        <v>242.34056399132322</v>
      </c>
      <c r="T193" s="54">
        <v>156.5</v>
      </c>
      <c r="U193" s="55">
        <v>1.0662592649459839</v>
      </c>
      <c r="V193" s="56">
        <v>1</v>
      </c>
      <c r="W193" s="53">
        <v>285524.75316455698</v>
      </c>
      <c r="X193" s="53">
        <v>256845</v>
      </c>
      <c r="Y193" s="52">
        <v>295078.2947368421</v>
      </c>
      <c r="Z193" s="53">
        <v>244950</v>
      </c>
      <c r="AA193" s="54">
        <v>165.94736842105263</v>
      </c>
      <c r="AB193" s="54">
        <v>82</v>
      </c>
      <c r="AC193" s="55">
        <v>0.99719375371932983</v>
      </c>
      <c r="AD193" s="56">
        <v>1</v>
      </c>
      <c r="AE193" s="52">
        <v>338628.18660287082</v>
      </c>
      <c r="AF193" s="53">
        <v>327500</v>
      </c>
      <c r="AG193" s="54">
        <v>114.26315789473684</v>
      </c>
      <c r="AH193" s="54">
        <v>2</v>
      </c>
      <c r="AI193" s="55">
        <v>0.99513667821884155</v>
      </c>
      <c r="AJ193" s="56">
        <v>1</v>
      </c>
      <c r="AK193" s="57">
        <v>2186</v>
      </c>
      <c r="AL193" s="58">
        <v>604200954</v>
      </c>
      <c r="AM193" s="59">
        <v>2901</v>
      </c>
      <c r="AN193" s="60">
        <v>2111</v>
      </c>
      <c r="AO193" s="61">
        <v>276395.67886550777</v>
      </c>
      <c r="AP193" s="58">
        <v>230000</v>
      </c>
      <c r="AQ193" s="59">
        <v>161.17337602927722</v>
      </c>
      <c r="AR193" s="59">
        <v>88</v>
      </c>
      <c r="AS193" s="62">
        <v>1.0022517442703247</v>
      </c>
      <c r="AT193" s="62">
        <v>1</v>
      </c>
      <c r="AU193" s="62">
        <v>0.99422603845596313</v>
      </c>
      <c r="AV193" s="63">
        <v>1</v>
      </c>
      <c r="AW193" s="58">
        <v>270576.55137931032</v>
      </c>
      <c r="AX193" s="58">
        <v>225984</v>
      </c>
      <c r="AY193" s="61">
        <v>275796.05355450237</v>
      </c>
      <c r="AZ193" s="58">
        <v>229900</v>
      </c>
      <c r="BA193" s="59">
        <v>163.59355755566082</v>
      </c>
      <c r="BB193" s="59">
        <v>91</v>
      </c>
      <c r="BC193" s="62">
        <v>0.99486899375915527</v>
      </c>
      <c r="BD193" s="63">
        <v>1</v>
      </c>
    </row>
    <row r="194" spans="1:56" x14ac:dyDescent="0.25">
      <c r="A194" s="47">
        <v>40483</v>
      </c>
      <c r="B194" s="48">
        <v>170</v>
      </c>
      <c r="C194" s="49">
        <v>1408</v>
      </c>
      <c r="D194" s="50">
        <v>7.6383366584777832</v>
      </c>
      <c r="E194" s="49">
        <v>189</v>
      </c>
      <c r="F194" s="49">
        <v>130</v>
      </c>
      <c r="G194" s="49">
        <v>254</v>
      </c>
      <c r="H194" s="51">
        <v>48804452</v>
      </c>
      <c r="I194" s="52">
        <v>287085.01176470588</v>
      </c>
      <c r="J194" s="53">
        <v>254500</v>
      </c>
      <c r="K194" s="54">
        <v>140.18235294117648</v>
      </c>
      <c r="L194" s="54">
        <v>75</v>
      </c>
      <c r="M194" s="55">
        <v>1.0012903213500977</v>
      </c>
      <c r="N194" s="55">
        <v>1</v>
      </c>
      <c r="O194" s="55">
        <v>0.98759955167770386</v>
      </c>
      <c r="P194" s="56">
        <v>1</v>
      </c>
      <c r="Q194" s="52">
        <v>316967.9903640257</v>
      </c>
      <c r="R194" s="53">
        <v>257475</v>
      </c>
      <c r="S194" s="54">
        <v>243.99036402569592</v>
      </c>
      <c r="T194" s="54">
        <v>154</v>
      </c>
      <c r="U194" s="55">
        <v>1.0448615550994873</v>
      </c>
      <c r="V194" s="56">
        <v>1</v>
      </c>
      <c r="W194" s="53">
        <v>289084.38095238095</v>
      </c>
      <c r="X194" s="53">
        <v>259950</v>
      </c>
      <c r="Y194" s="52">
        <v>326658.04615384614</v>
      </c>
      <c r="Z194" s="53">
        <v>283233.5</v>
      </c>
      <c r="AA194" s="54">
        <v>157.43076923076924</v>
      </c>
      <c r="AB194" s="54">
        <v>93.5</v>
      </c>
      <c r="AC194" s="55">
        <v>0.99453455209732056</v>
      </c>
      <c r="AD194" s="56">
        <v>1</v>
      </c>
      <c r="AE194" s="52">
        <v>332107.71653543308</v>
      </c>
      <c r="AF194" s="53">
        <v>312503.5</v>
      </c>
      <c r="AG194" s="54">
        <v>109.76377952755905</v>
      </c>
      <c r="AH194" s="54">
        <v>4</v>
      </c>
      <c r="AI194" s="55">
        <v>1.0258541107177734</v>
      </c>
      <c r="AJ194" s="56">
        <v>1</v>
      </c>
      <c r="AK194" s="57">
        <v>2021</v>
      </c>
      <c r="AL194" s="58">
        <v>553530266</v>
      </c>
      <c r="AM194" s="59">
        <v>2743</v>
      </c>
      <c r="AN194" s="60">
        <v>2016</v>
      </c>
      <c r="AO194" s="61">
        <v>273889.29539831768</v>
      </c>
      <c r="AP194" s="58">
        <v>229900</v>
      </c>
      <c r="AQ194" s="59">
        <v>163.09995051954479</v>
      </c>
      <c r="AR194" s="59">
        <v>89</v>
      </c>
      <c r="AS194" s="62">
        <v>1.0025720596313477</v>
      </c>
      <c r="AT194" s="62">
        <v>1</v>
      </c>
      <c r="AU194" s="62">
        <v>0.99447464942932129</v>
      </c>
      <c r="AV194" s="63">
        <v>1</v>
      </c>
      <c r="AW194" s="58">
        <v>269715.20350109407</v>
      </c>
      <c r="AX194" s="58">
        <v>224900</v>
      </c>
      <c r="AY194" s="61">
        <v>274886.9652605459</v>
      </c>
      <c r="AZ194" s="58">
        <v>229900</v>
      </c>
      <c r="BA194" s="59">
        <v>163.48263888888889</v>
      </c>
      <c r="BB194" s="59">
        <v>91</v>
      </c>
      <c r="BC194" s="62">
        <v>0.994759202003479</v>
      </c>
      <c r="BD194" s="63">
        <v>1</v>
      </c>
    </row>
    <row r="195" spans="1:56" x14ac:dyDescent="0.25">
      <c r="A195" s="47">
        <v>40452</v>
      </c>
      <c r="B195" s="48">
        <v>138</v>
      </c>
      <c r="C195" s="49">
        <v>1472</v>
      </c>
      <c r="D195" s="50">
        <v>7.6006884574890137</v>
      </c>
      <c r="E195" s="49">
        <v>172</v>
      </c>
      <c r="F195" s="49">
        <v>126</v>
      </c>
      <c r="G195" s="49">
        <v>248</v>
      </c>
      <c r="H195" s="51">
        <v>39780752</v>
      </c>
      <c r="I195" s="52">
        <v>288266.31884057971</v>
      </c>
      <c r="J195" s="53">
        <v>228209</v>
      </c>
      <c r="K195" s="54">
        <v>169.94202898550725</v>
      </c>
      <c r="L195" s="54">
        <v>81</v>
      </c>
      <c r="M195" s="55">
        <v>1.0053417682647705</v>
      </c>
      <c r="N195" s="55">
        <v>1</v>
      </c>
      <c r="O195" s="55">
        <v>0.99276995658874512</v>
      </c>
      <c r="P195" s="56">
        <v>1</v>
      </c>
      <c r="Q195" s="52">
        <v>318720.50992063491</v>
      </c>
      <c r="R195" s="53">
        <v>256350</v>
      </c>
      <c r="S195" s="54">
        <v>240.88888888888889</v>
      </c>
      <c r="T195" s="54">
        <v>144.5</v>
      </c>
      <c r="U195" s="55">
        <v>1.0497423410415649</v>
      </c>
      <c r="V195" s="56">
        <v>1</v>
      </c>
      <c r="W195" s="53">
        <v>275701.0581395349</v>
      </c>
      <c r="X195" s="53">
        <v>237690</v>
      </c>
      <c r="Y195" s="52">
        <v>302218.49206349207</v>
      </c>
      <c r="Z195" s="53">
        <v>244450</v>
      </c>
      <c r="AA195" s="54">
        <v>166.68253968253967</v>
      </c>
      <c r="AB195" s="54">
        <v>108.5</v>
      </c>
      <c r="AC195" s="55">
        <v>0.98672181367874146</v>
      </c>
      <c r="AD195" s="56">
        <v>1</v>
      </c>
      <c r="AE195" s="52">
        <v>325025.75806451612</v>
      </c>
      <c r="AF195" s="53">
        <v>298013.5</v>
      </c>
      <c r="AG195" s="54">
        <v>122.59677419354838</v>
      </c>
      <c r="AH195" s="54">
        <v>22.5</v>
      </c>
      <c r="AI195" s="55">
        <v>1.0214729309082031</v>
      </c>
      <c r="AJ195" s="56">
        <v>1</v>
      </c>
      <c r="AK195" s="57">
        <v>1851</v>
      </c>
      <c r="AL195" s="58">
        <v>504725814</v>
      </c>
      <c r="AM195" s="59">
        <v>2554</v>
      </c>
      <c r="AN195" s="60">
        <v>1886</v>
      </c>
      <c r="AO195" s="61">
        <v>272677.37115072936</v>
      </c>
      <c r="AP195" s="58">
        <v>228512</v>
      </c>
      <c r="AQ195" s="59">
        <v>165.20475418692598</v>
      </c>
      <c r="AR195" s="59">
        <v>91</v>
      </c>
      <c r="AS195" s="62">
        <v>1.0026898384094238</v>
      </c>
      <c r="AT195" s="62">
        <v>1</v>
      </c>
      <c r="AU195" s="62">
        <v>0.99510776996612549</v>
      </c>
      <c r="AV195" s="63">
        <v>1</v>
      </c>
      <c r="AW195" s="58">
        <v>268281.29259694478</v>
      </c>
      <c r="AX195" s="58">
        <v>222900</v>
      </c>
      <c r="AY195" s="61">
        <v>271316.54588859418</v>
      </c>
      <c r="AZ195" s="58">
        <v>224900</v>
      </c>
      <c r="BA195" s="59">
        <v>163.89978791092258</v>
      </c>
      <c r="BB195" s="59">
        <v>90.5</v>
      </c>
      <c r="BC195" s="62">
        <v>0.99477458000183105</v>
      </c>
      <c r="BD195" s="63">
        <v>1</v>
      </c>
    </row>
    <row r="196" spans="1:56" x14ac:dyDescent="0.25">
      <c r="A196" s="47">
        <v>40422</v>
      </c>
      <c r="B196" s="48">
        <v>158</v>
      </c>
      <c r="C196" s="49">
        <v>1497</v>
      </c>
      <c r="D196" s="50">
        <v>7.359278678894043</v>
      </c>
      <c r="E196" s="49">
        <v>209</v>
      </c>
      <c r="F196" s="49">
        <v>129</v>
      </c>
      <c r="G196" s="49">
        <v>253</v>
      </c>
      <c r="H196" s="51">
        <v>42938061</v>
      </c>
      <c r="I196" s="52">
        <v>271759.87974683545</v>
      </c>
      <c r="J196" s="53">
        <v>235442</v>
      </c>
      <c r="K196" s="54">
        <v>155.15822784810126</v>
      </c>
      <c r="L196" s="54">
        <v>76.5</v>
      </c>
      <c r="M196" s="55">
        <v>1.0052437782287598</v>
      </c>
      <c r="N196" s="55">
        <v>1</v>
      </c>
      <c r="O196" s="55">
        <v>0.99799329042434692</v>
      </c>
      <c r="P196" s="56">
        <v>1</v>
      </c>
      <c r="Q196" s="52">
        <v>318882.261</v>
      </c>
      <c r="R196" s="53">
        <v>255000</v>
      </c>
      <c r="S196" s="54">
        <v>239.488</v>
      </c>
      <c r="T196" s="54">
        <v>133</v>
      </c>
      <c r="U196" s="55">
        <v>1.0647404193878174</v>
      </c>
      <c r="V196" s="56">
        <v>1</v>
      </c>
      <c r="W196" s="53">
        <v>287531.04784688994</v>
      </c>
      <c r="X196" s="53">
        <v>226000</v>
      </c>
      <c r="Y196" s="52">
        <v>267055.62015503878</v>
      </c>
      <c r="Z196" s="53">
        <v>224950</v>
      </c>
      <c r="AA196" s="54">
        <v>166.30232558139534</v>
      </c>
      <c r="AB196" s="54">
        <v>89</v>
      </c>
      <c r="AC196" s="55">
        <v>0.99043262004852295</v>
      </c>
      <c r="AD196" s="56">
        <v>1</v>
      </c>
      <c r="AE196" s="52">
        <v>329707.09090909088</v>
      </c>
      <c r="AF196" s="53">
        <v>299950</v>
      </c>
      <c r="AG196" s="54">
        <v>122.51383399209486</v>
      </c>
      <c r="AH196" s="54">
        <v>13</v>
      </c>
      <c r="AI196" s="55">
        <v>0.98868173360824585</v>
      </c>
      <c r="AJ196" s="56">
        <v>1</v>
      </c>
      <c r="AK196" s="57">
        <v>1713</v>
      </c>
      <c r="AL196" s="58">
        <v>464945062</v>
      </c>
      <c r="AM196" s="59">
        <v>2382</v>
      </c>
      <c r="AN196" s="60">
        <v>1760</v>
      </c>
      <c r="AO196" s="61">
        <v>271421.51897256274</v>
      </c>
      <c r="AP196" s="58">
        <v>228574</v>
      </c>
      <c r="AQ196" s="59">
        <v>164.8231173380035</v>
      </c>
      <c r="AR196" s="59">
        <v>93</v>
      </c>
      <c r="AS196" s="62">
        <v>1.0024776458740234</v>
      </c>
      <c r="AT196" s="62">
        <v>1</v>
      </c>
      <c r="AU196" s="62">
        <v>0.99529516696929932</v>
      </c>
      <c r="AV196" s="63">
        <v>1</v>
      </c>
      <c r="AW196" s="58">
        <v>267745.29945401091</v>
      </c>
      <c r="AX196" s="58">
        <v>220166</v>
      </c>
      <c r="AY196" s="61">
        <v>269102.989766913</v>
      </c>
      <c r="AZ196" s="58">
        <v>224665</v>
      </c>
      <c r="BA196" s="59">
        <v>163.70056818181817</v>
      </c>
      <c r="BB196" s="59">
        <v>89.5</v>
      </c>
      <c r="BC196" s="62">
        <v>0.99535238742828369</v>
      </c>
      <c r="BD196" s="63">
        <v>1</v>
      </c>
    </row>
    <row r="197" spans="1:56" x14ac:dyDescent="0.25">
      <c r="A197" s="47">
        <v>40391</v>
      </c>
      <c r="B197" s="48">
        <v>131</v>
      </c>
      <c r="C197" s="49">
        <v>1490</v>
      </c>
      <c r="D197" s="50">
        <v>7.0896110534667969</v>
      </c>
      <c r="E197" s="49">
        <v>200</v>
      </c>
      <c r="F197" s="49">
        <v>155</v>
      </c>
      <c r="G197" s="49">
        <v>250</v>
      </c>
      <c r="H197" s="51">
        <v>36403970</v>
      </c>
      <c r="I197" s="52">
        <v>277892.9007633588</v>
      </c>
      <c r="J197" s="53">
        <v>219000</v>
      </c>
      <c r="K197" s="54">
        <v>128.87022900763358</v>
      </c>
      <c r="L197" s="54">
        <v>64</v>
      </c>
      <c r="M197" s="55">
        <v>1.0073051452636719</v>
      </c>
      <c r="N197" s="55">
        <v>1</v>
      </c>
      <c r="O197" s="55">
        <v>0.99572592973709106</v>
      </c>
      <c r="P197" s="56">
        <v>1</v>
      </c>
      <c r="Q197" s="52">
        <v>319662.5798994975</v>
      </c>
      <c r="R197" s="53">
        <v>255950</v>
      </c>
      <c r="S197" s="54">
        <v>253.22311557788944</v>
      </c>
      <c r="T197" s="54">
        <v>138</v>
      </c>
      <c r="U197" s="55">
        <v>1.0633302927017212</v>
      </c>
      <c r="V197" s="56">
        <v>1</v>
      </c>
      <c r="W197" s="53">
        <v>279551.7</v>
      </c>
      <c r="X197" s="53">
        <v>231292.5</v>
      </c>
      <c r="Y197" s="52">
        <v>271623.92857142858</v>
      </c>
      <c r="Z197" s="53">
        <v>229542.5</v>
      </c>
      <c r="AA197" s="54">
        <v>143.61935483870968</v>
      </c>
      <c r="AB197" s="54">
        <v>85</v>
      </c>
      <c r="AC197" s="55">
        <v>0.99964141845703125</v>
      </c>
      <c r="AD197" s="56">
        <v>1</v>
      </c>
      <c r="AE197" s="52">
        <v>333768.06400000001</v>
      </c>
      <c r="AF197" s="53">
        <v>304647</v>
      </c>
      <c r="AG197" s="54">
        <v>125.74</v>
      </c>
      <c r="AH197" s="54">
        <v>9</v>
      </c>
      <c r="AI197" s="55">
        <v>0.9925573468208313</v>
      </c>
      <c r="AJ197" s="56">
        <v>1</v>
      </c>
      <c r="AK197" s="57">
        <v>1555</v>
      </c>
      <c r="AL197" s="58">
        <v>422007001</v>
      </c>
      <c r="AM197" s="59">
        <v>2173</v>
      </c>
      <c r="AN197" s="60">
        <v>1631</v>
      </c>
      <c r="AO197" s="61">
        <v>271387.1389067524</v>
      </c>
      <c r="AP197" s="58">
        <v>228000</v>
      </c>
      <c r="AQ197" s="59">
        <v>165.80514469453377</v>
      </c>
      <c r="AR197" s="59">
        <v>96</v>
      </c>
      <c r="AS197" s="62">
        <v>1.002198338508606</v>
      </c>
      <c r="AT197" s="62">
        <v>1</v>
      </c>
      <c r="AU197" s="62">
        <v>0.9950222373008728</v>
      </c>
      <c r="AV197" s="63">
        <v>1</v>
      </c>
      <c r="AW197" s="58">
        <v>265841.42219152855</v>
      </c>
      <c r="AX197" s="58">
        <v>220000</v>
      </c>
      <c r="AY197" s="61">
        <v>269265.02085889573</v>
      </c>
      <c r="AZ197" s="58">
        <v>224582.5</v>
      </c>
      <c r="BA197" s="59">
        <v>163.49478847332924</v>
      </c>
      <c r="BB197" s="59">
        <v>90</v>
      </c>
      <c r="BC197" s="62">
        <v>0.99574249982833862</v>
      </c>
      <c r="BD197" s="63">
        <v>1</v>
      </c>
    </row>
    <row r="198" spans="1:56" x14ac:dyDescent="0.25">
      <c r="A198" s="47">
        <v>40360</v>
      </c>
      <c r="B198" s="48">
        <v>128</v>
      </c>
      <c r="C198" s="49">
        <v>1486</v>
      </c>
      <c r="D198" s="50">
        <v>6.7905559539794922</v>
      </c>
      <c r="E198" s="49">
        <v>239</v>
      </c>
      <c r="F198" s="49">
        <v>139</v>
      </c>
      <c r="G198" s="49">
        <v>260</v>
      </c>
      <c r="H198" s="51">
        <v>39381662</v>
      </c>
      <c r="I198" s="52">
        <v>307669.234375</v>
      </c>
      <c r="J198" s="53">
        <v>247169.5</v>
      </c>
      <c r="K198" s="54">
        <v>179.9140625</v>
      </c>
      <c r="L198" s="54">
        <v>100</v>
      </c>
      <c r="M198" s="55">
        <v>1.0067112445831299</v>
      </c>
      <c r="N198" s="55">
        <v>1</v>
      </c>
      <c r="O198" s="55">
        <v>0.99948137998580933</v>
      </c>
      <c r="P198" s="56">
        <v>1</v>
      </c>
      <c r="Q198" s="52">
        <v>321325.52701325179</v>
      </c>
      <c r="R198" s="53">
        <v>256838</v>
      </c>
      <c r="S198" s="54">
        <v>276.28950050968399</v>
      </c>
      <c r="T198" s="54">
        <v>143</v>
      </c>
      <c r="U198" s="55">
        <v>1.0641200542449951</v>
      </c>
      <c r="V198" s="56">
        <v>1</v>
      </c>
      <c r="W198" s="53">
        <v>298024.37656903767</v>
      </c>
      <c r="X198" s="53">
        <v>249900</v>
      </c>
      <c r="Y198" s="52">
        <v>289223.90647482016</v>
      </c>
      <c r="Z198" s="53">
        <v>233500</v>
      </c>
      <c r="AA198" s="54">
        <v>180.4820143884892</v>
      </c>
      <c r="AB198" s="54">
        <v>101</v>
      </c>
      <c r="AC198" s="55">
        <v>0.99020463228225708</v>
      </c>
      <c r="AD198" s="56">
        <v>1</v>
      </c>
      <c r="AE198" s="52">
        <v>340355.0307692308</v>
      </c>
      <c r="AF198" s="53">
        <v>291095</v>
      </c>
      <c r="AG198" s="54">
        <v>110.15384615384616</v>
      </c>
      <c r="AH198" s="54">
        <v>14.5</v>
      </c>
      <c r="AI198" s="55">
        <v>1.0079882144927979</v>
      </c>
      <c r="AJ198" s="56">
        <v>1</v>
      </c>
      <c r="AK198" s="57">
        <v>1424</v>
      </c>
      <c r="AL198" s="58">
        <v>385603031</v>
      </c>
      <c r="AM198" s="59">
        <v>1973</v>
      </c>
      <c r="AN198" s="60">
        <v>1476</v>
      </c>
      <c r="AO198" s="61">
        <v>270788.64536516852</v>
      </c>
      <c r="AP198" s="58">
        <v>228543</v>
      </c>
      <c r="AQ198" s="59">
        <v>169.20294943820224</v>
      </c>
      <c r="AR198" s="59">
        <v>98</v>
      </c>
      <c r="AS198" s="62">
        <v>1.0017285346984863</v>
      </c>
      <c r="AT198" s="62">
        <v>1</v>
      </c>
      <c r="AU198" s="62">
        <v>0.99495786428451538</v>
      </c>
      <c r="AV198" s="63">
        <v>1</v>
      </c>
      <c r="AW198" s="58">
        <v>264450.92748478701</v>
      </c>
      <c r="AX198" s="58">
        <v>219925</v>
      </c>
      <c r="AY198" s="61">
        <v>269018.90176151763</v>
      </c>
      <c r="AZ198" s="58">
        <v>221475</v>
      </c>
      <c r="BA198" s="59">
        <v>165.58197831978319</v>
      </c>
      <c r="BB198" s="59">
        <v>91</v>
      </c>
      <c r="BC198" s="62">
        <v>0.99533486366271973</v>
      </c>
      <c r="BD198" s="63">
        <v>1</v>
      </c>
    </row>
    <row r="199" spans="1:56" x14ac:dyDescent="0.25">
      <c r="A199" s="47">
        <v>40330</v>
      </c>
      <c r="B199" s="48">
        <v>379</v>
      </c>
      <c r="C199" s="49">
        <v>1475</v>
      </c>
      <c r="D199" s="50">
        <v>6.3531942367553711</v>
      </c>
      <c r="E199" s="49">
        <v>286</v>
      </c>
      <c r="F199" s="49">
        <v>160</v>
      </c>
      <c r="G199" s="49">
        <v>279</v>
      </c>
      <c r="H199" s="51">
        <v>96371613</v>
      </c>
      <c r="I199" s="52">
        <v>254278.6622691293</v>
      </c>
      <c r="J199" s="53">
        <v>209900</v>
      </c>
      <c r="K199" s="54">
        <v>144.25065963060686</v>
      </c>
      <c r="L199" s="54">
        <v>71</v>
      </c>
      <c r="M199" s="55">
        <v>1.0091055631637573</v>
      </c>
      <c r="N199" s="55">
        <v>1</v>
      </c>
      <c r="O199" s="55">
        <v>1.0087989568710327</v>
      </c>
      <c r="P199" s="56">
        <v>1</v>
      </c>
      <c r="Q199" s="52">
        <v>327822.79958463134</v>
      </c>
      <c r="R199" s="53">
        <v>259950</v>
      </c>
      <c r="S199" s="54">
        <v>282.65732087227417</v>
      </c>
      <c r="T199" s="54">
        <v>147</v>
      </c>
      <c r="U199" s="55">
        <v>1.0656291246414185</v>
      </c>
      <c r="V199" s="56">
        <v>1</v>
      </c>
      <c r="W199" s="53">
        <v>248007.86315789472</v>
      </c>
      <c r="X199" s="53">
        <v>199900</v>
      </c>
      <c r="Y199" s="52">
        <v>265689.46875</v>
      </c>
      <c r="Z199" s="53">
        <v>220000</v>
      </c>
      <c r="AA199" s="54">
        <v>139.32499999999999</v>
      </c>
      <c r="AB199" s="54">
        <v>68.5</v>
      </c>
      <c r="AC199" s="55">
        <v>0.99377262592315674</v>
      </c>
      <c r="AD199" s="56">
        <v>1</v>
      </c>
      <c r="AE199" s="52">
        <v>321286.31541218638</v>
      </c>
      <c r="AF199" s="53">
        <v>281955</v>
      </c>
      <c r="AG199" s="54">
        <v>108.54480286738351</v>
      </c>
      <c r="AH199" s="54">
        <v>24</v>
      </c>
      <c r="AI199" s="55">
        <v>1.0100294351577759</v>
      </c>
      <c r="AJ199" s="56">
        <v>1</v>
      </c>
      <c r="AK199" s="57">
        <v>1296</v>
      </c>
      <c r="AL199" s="58">
        <v>346221369</v>
      </c>
      <c r="AM199" s="59">
        <v>1734</v>
      </c>
      <c r="AN199" s="60">
        <v>1337</v>
      </c>
      <c r="AO199" s="61">
        <v>267146.11805555556</v>
      </c>
      <c r="AP199" s="58">
        <v>225000</v>
      </c>
      <c r="AQ199" s="59">
        <v>168.14506172839506</v>
      </c>
      <c r="AR199" s="59">
        <v>98</v>
      </c>
      <c r="AS199" s="62">
        <v>1.0012364387512207</v>
      </c>
      <c r="AT199" s="62">
        <v>1</v>
      </c>
      <c r="AU199" s="62">
        <v>0.99451041221618652</v>
      </c>
      <c r="AV199" s="63">
        <v>1</v>
      </c>
      <c r="AW199" s="58">
        <v>259820.77495672245</v>
      </c>
      <c r="AX199" s="58">
        <v>213450</v>
      </c>
      <c r="AY199" s="61">
        <v>266918.3066566941</v>
      </c>
      <c r="AZ199" s="58">
        <v>219900</v>
      </c>
      <c r="BA199" s="59">
        <v>164.0329094988781</v>
      </c>
      <c r="BB199" s="59">
        <v>89</v>
      </c>
      <c r="BC199" s="62">
        <v>0.99586939811706543</v>
      </c>
      <c r="BD199" s="63">
        <v>1</v>
      </c>
    </row>
    <row r="200" spans="1:56" x14ac:dyDescent="0.25">
      <c r="A200" s="47">
        <v>40299</v>
      </c>
      <c r="B200" s="48">
        <v>242</v>
      </c>
      <c r="C200" s="49">
        <v>1487</v>
      </c>
      <c r="D200" s="50">
        <v>6.591799259185791</v>
      </c>
      <c r="E200" s="49">
        <v>263</v>
      </c>
      <c r="F200" s="49">
        <v>162</v>
      </c>
      <c r="G200" s="49">
        <v>401</v>
      </c>
      <c r="H200" s="51">
        <v>58226311</v>
      </c>
      <c r="I200" s="52">
        <v>240604.59090909091</v>
      </c>
      <c r="J200" s="53">
        <v>214664.5</v>
      </c>
      <c r="K200" s="54">
        <v>170.8388429752066</v>
      </c>
      <c r="L200" s="54">
        <v>92</v>
      </c>
      <c r="M200" s="55">
        <v>1.0071414709091187</v>
      </c>
      <c r="N200" s="55">
        <v>1</v>
      </c>
      <c r="O200" s="55">
        <v>0.99859195947647095</v>
      </c>
      <c r="P200" s="56">
        <v>1</v>
      </c>
      <c r="Q200" s="52">
        <v>325004.9237536657</v>
      </c>
      <c r="R200" s="53">
        <v>259950</v>
      </c>
      <c r="S200" s="54">
        <v>284.75073313782991</v>
      </c>
      <c r="T200" s="54">
        <v>156</v>
      </c>
      <c r="U200" s="55">
        <v>1.0201708078384399</v>
      </c>
      <c r="V200" s="56">
        <v>1</v>
      </c>
      <c r="W200" s="53">
        <v>294825.81749049429</v>
      </c>
      <c r="X200" s="53">
        <v>259950</v>
      </c>
      <c r="Y200" s="52">
        <v>289701.25308641978</v>
      </c>
      <c r="Z200" s="53">
        <v>254851.5</v>
      </c>
      <c r="AA200" s="54">
        <v>141.54320987654322</v>
      </c>
      <c r="AB200" s="54">
        <v>47</v>
      </c>
      <c r="AC200" s="55">
        <v>1.0140235424041748</v>
      </c>
      <c r="AD200" s="56">
        <v>1</v>
      </c>
      <c r="AE200" s="52">
        <v>315504.20698254363</v>
      </c>
      <c r="AF200" s="53">
        <v>269900</v>
      </c>
      <c r="AG200" s="54">
        <v>129.95760598503742</v>
      </c>
      <c r="AH200" s="54">
        <v>39</v>
      </c>
      <c r="AI200" s="55">
        <v>0.99757695198059082</v>
      </c>
      <c r="AJ200" s="56">
        <v>1</v>
      </c>
      <c r="AK200" s="57">
        <v>917</v>
      </c>
      <c r="AL200" s="58">
        <v>249849756</v>
      </c>
      <c r="AM200" s="59">
        <v>1448</v>
      </c>
      <c r="AN200" s="60">
        <v>1177</v>
      </c>
      <c r="AO200" s="61">
        <v>272464.29225736094</v>
      </c>
      <c r="AP200" s="58">
        <v>228950</v>
      </c>
      <c r="AQ200" s="59">
        <v>178.02071973827699</v>
      </c>
      <c r="AR200" s="59">
        <v>107</v>
      </c>
      <c r="AS200" s="62">
        <v>0.99798405170440674</v>
      </c>
      <c r="AT200" s="62">
        <v>1</v>
      </c>
      <c r="AU200" s="62">
        <v>0.98859202861785889</v>
      </c>
      <c r="AV200" s="63">
        <v>1</v>
      </c>
      <c r="AW200" s="58">
        <v>262145.83011049725</v>
      </c>
      <c r="AX200" s="58">
        <v>219900</v>
      </c>
      <c r="AY200" s="61">
        <v>267085.35344095156</v>
      </c>
      <c r="AZ200" s="58">
        <v>219900</v>
      </c>
      <c r="BA200" s="59">
        <v>167.39167374681392</v>
      </c>
      <c r="BB200" s="59">
        <v>97</v>
      </c>
      <c r="BC200" s="62">
        <v>0.99615311622619629</v>
      </c>
      <c r="BD200" s="63">
        <v>1</v>
      </c>
    </row>
    <row r="201" spans="1:56" x14ac:dyDescent="0.25">
      <c r="A201" s="47">
        <v>40269</v>
      </c>
      <c r="B201" s="48">
        <v>234</v>
      </c>
      <c r="C201" s="49">
        <v>1528</v>
      </c>
      <c r="D201" s="50">
        <v>6.7735500335693359</v>
      </c>
      <c r="E201" s="49">
        <v>308</v>
      </c>
      <c r="F201" s="49">
        <v>355</v>
      </c>
      <c r="G201" s="49">
        <v>407</v>
      </c>
      <c r="H201" s="51">
        <v>64348839</v>
      </c>
      <c r="I201" s="52">
        <v>274995.03846153844</v>
      </c>
      <c r="J201" s="53">
        <v>229822</v>
      </c>
      <c r="K201" s="54">
        <v>179.2905982905983</v>
      </c>
      <c r="L201" s="54">
        <v>109</v>
      </c>
      <c r="M201" s="55">
        <v>1.0026860237121582</v>
      </c>
      <c r="N201" s="55">
        <v>1</v>
      </c>
      <c r="O201" s="55">
        <v>0.99207144975662231</v>
      </c>
      <c r="P201" s="56">
        <v>1</v>
      </c>
      <c r="Q201" s="52">
        <v>326419.27573182248</v>
      </c>
      <c r="R201" s="53">
        <v>259500</v>
      </c>
      <c r="S201" s="54">
        <v>287.93484419263456</v>
      </c>
      <c r="T201" s="54">
        <v>171</v>
      </c>
      <c r="U201" s="55">
        <v>1.010236382484436</v>
      </c>
      <c r="V201" s="56">
        <v>1</v>
      </c>
      <c r="W201" s="53">
        <v>252639.71103896105</v>
      </c>
      <c r="X201" s="53">
        <v>221475</v>
      </c>
      <c r="Y201" s="52">
        <v>263182.7352112676</v>
      </c>
      <c r="Z201" s="53">
        <v>224500</v>
      </c>
      <c r="AA201" s="54">
        <v>169.88169014084508</v>
      </c>
      <c r="AB201" s="54">
        <v>97</v>
      </c>
      <c r="AC201" s="55">
        <v>0.99483996629714966</v>
      </c>
      <c r="AD201" s="56">
        <v>1</v>
      </c>
      <c r="AE201" s="52">
        <v>297092.52825552825</v>
      </c>
      <c r="AF201" s="53">
        <v>252850</v>
      </c>
      <c r="AG201" s="54">
        <v>132.76412776412778</v>
      </c>
      <c r="AH201" s="54">
        <v>44</v>
      </c>
      <c r="AI201" s="55">
        <v>0.99495714902877808</v>
      </c>
      <c r="AJ201" s="56">
        <v>1</v>
      </c>
      <c r="AK201" s="57">
        <v>675</v>
      </c>
      <c r="AL201" s="58">
        <v>191623445</v>
      </c>
      <c r="AM201" s="59">
        <v>1185</v>
      </c>
      <c r="AN201" s="60">
        <v>1015</v>
      </c>
      <c r="AO201" s="61">
        <v>283886.58518518519</v>
      </c>
      <c r="AP201" s="58">
        <v>233500</v>
      </c>
      <c r="AQ201" s="59">
        <v>180.59555555555556</v>
      </c>
      <c r="AR201" s="59">
        <v>112</v>
      </c>
      <c r="AS201" s="62">
        <v>0.99470096826553345</v>
      </c>
      <c r="AT201" s="62">
        <v>1</v>
      </c>
      <c r="AU201" s="62">
        <v>0.98499619960784912</v>
      </c>
      <c r="AV201" s="63">
        <v>1</v>
      </c>
      <c r="AW201" s="58">
        <v>254892.80337552744</v>
      </c>
      <c r="AX201" s="58">
        <v>210675</v>
      </c>
      <c r="AY201" s="61">
        <v>263475.72216748766</v>
      </c>
      <c r="AZ201" s="58">
        <v>212500</v>
      </c>
      <c r="BA201" s="59">
        <v>171.51724137931035</v>
      </c>
      <c r="BB201" s="59">
        <v>101</v>
      </c>
      <c r="BC201" s="62">
        <v>0.99331575632095337</v>
      </c>
      <c r="BD201" s="63">
        <v>1</v>
      </c>
    </row>
    <row r="202" spans="1:56" x14ac:dyDescent="0.25">
      <c r="A202" s="47">
        <v>40238</v>
      </c>
      <c r="B202" s="48">
        <v>212</v>
      </c>
      <c r="C202" s="49">
        <v>1642</v>
      </c>
      <c r="D202" s="50">
        <v>7.360478401184082</v>
      </c>
      <c r="E202" s="49">
        <v>330</v>
      </c>
      <c r="F202" s="49">
        <v>267</v>
      </c>
      <c r="G202" s="49">
        <v>336</v>
      </c>
      <c r="H202" s="51">
        <v>59447064</v>
      </c>
      <c r="I202" s="52">
        <v>280410.67924528301</v>
      </c>
      <c r="J202" s="53">
        <v>242250</v>
      </c>
      <c r="K202" s="54">
        <v>203.6745283018868</v>
      </c>
      <c r="L202" s="54">
        <v>138.5</v>
      </c>
      <c r="M202" s="55">
        <v>0.99118202924728394</v>
      </c>
      <c r="N202" s="55">
        <v>1</v>
      </c>
      <c r="O202" s="55">
        <v>0.98615533113479614</v>
      </c>
      <c r="P202" s="56">
        <v>1</v>
      </c>
      <c r="Q202" s="52">
        <v>333916.49157054129</v>
      </c>
      <c r="R202" s="53">
        <v>264950</v>
      </c>
      <c r="S202" s="54">
        <v>294.85093167701865</v>
      </c>
      <c r="T202" s="54">
        <v>188</v>
      </c>
      <c r="U202" s="55">
        <v>0.99735987186431885</v>
      </c>
      <c r="V202" s="56">
        <v>1</v>
      </c>
      <c r="W202" s="53">
        <v>260406.18181818182</v>
      </c>
      <c r="X202" s="53">
        <v>226425</v>
      </c>
      <c r="Y202" s="52">
        <v>245025.52808988764</v>
      </c>
      <c r="Z202" s="53">
        <v>205000</v>
      </c>
      <c r="AA202" s="54">
        <v>177.61797752808988</v>
      </c>
      <c r="AB202" s="54">
        <v>110</v>
      </c>
      <c r="AC202" s="55">
        <v>0.99865704774856567</v>
      </c>
      <c r="AD202" s="56">
        <v>1</v>
      </c>
      <c r="AE202" s="52">
        <v>307901.27976190473</v>
      </c>
      <c r="AF202" s="53">
        <v>254975</v>
      </c>
      <c r="AG202" s="54">
        <v>136.4672619047619</v>
      </c>
      <c r="AH202" s="54">
        <v>40.5</v>
      </c>
      <c r="AI202" s="55">
        <v>0.99249696731567383</v>
      </c>
      <c r="AJ202" s="56">
        <v>1</v>
      </c>
      <c r="AK202" s="57">
        <v>441</v>
      </c>
      <c r="AL202" s="58">
        <v>127274606</v>
      </c>
      <c r="AM202" s="59">
        <v>877</v>
      </c>
      <c r="AN202" s="60">
        <v>660</v>
      </c>
      <c r="AO202" s="61">
        <v>288604.54875283444</v>
      </c>
      <c r="AP202" s="58">
        <v>236000</v>
      </c>
      <c r="AQ202" s="59">
        <v>181.28798185941042</v>
      </c>
      <c r="AR202" s="59">
        <v>116</v>
      </c>
      <c r="AS202" s="62">
        <v>0.9904639720916748</v>
      </c>
      <c r="AT202" s="62">
        <v>1</v>
      </c>
      <c r="AU202" s="62">
        <v>0.98124951124191284</v>
      </c>
      <c r="AV202" s="63">
        <v>1</v>
      </c>
      <c r="AW202" s="58">
        <v>255684.08323831242</v>
      </c>
      <c r="AX202" s="58">
        <v>205000</v>
      </c>
      <c r="AY202" s="61">
        <v>263633.31363636366</v>
      </c>
      <c r="AZ202" s="58">
        <v>203855</v>
      </c>
      <c r="BA202" s="59">
        <v>172.39696969696971</v>
      </c>
      <c r="BB202" s="59">
        <v>102.5</v>
      </c>
      <c r="BC202" s="62">
        <v>0.99249464273452759</v>
      </c>
      <c r="BD202" s="63">
        <v>1</v>
      </c>
    </row>
    <row r="203" spans="1:56" x14ac:dyDescent="0.25">
      <c r="A203" s="47">
        <v>40210</v>
      </c>
      <c r="B203" s="48">
        <v>118</v>
      </c>
      <c r="C203" s="49">
        <v>1709</v>
      </c>
      <c r="D203" s="50">
        <v>7.7097744941711426</v>
      </c>
      <c r="E203" s="49">
        <v>252</v>
      </c>
      <c r="F203" s="49">
        <v>227</v>
      </c>
      <c r="G203" s="49">
        <v>306</v>
      </c>
      <c r="H203" s="51">
        <v>34326541</v>
      </c>
      <c r="I203" s="52">
        <v>290902.8898305085</v>
      </c>
      <c r="J203" s="53">
        <v>215563.5</v>
      </c>
      <c r="K203" s="54">
        <v>149.87288135593221</v>
      </c>
      <c r="L203" s="54">
        <v>83.5</v>
      </c>
      <c r="M203" s="55">
        <v>0.98154884576797485</v>
      </c>
      <c r="N203" s="55">
        <v>1</v>
      </c>
      <c r="O203" s="55">
        <v>0.96716296672821045</v>
      </c>
      <c r="P203" s="56">
        <v>1</v>
      </c>
      <c r="Q203" s="52">
        <v>337895.59150043363</v>
      </c>
      <c r="R203" s="53">
        <v>255950</v>
      </c>
      <c r="S203" s="54">
        <v>303.66001734605379</v>
      </c>
      <c r="T203" s="54">
        <v>187</v>
      </c>
      <c r="U203" s="55">
        <v>0.99502372741699219</v>
      </c>
      <c r="V203" s="56">
        <v>1</v>
      </c>
      <c r="W203" s="53">
        <v>244097.12698412698</v>
      </c>
      <c r="X203" s="53">
        <v>199900</v>
      </c>
      <c r="Y203" s="52">
        <v>275692.74008810573</v>
      </c>
      <c r="Z203" s="53">
        <v>199175</v>
      </c>
      <c r="AA203" s="54">
        <v>186.28193832599118</v>
      </c>
      <c r="AB203" s="54">
        <v>116</v>
      </c>
      <c r="AC203" s="55">
        <v>0.98980617523193359</v>
      </c>
      <c r="AD203" s="56">
        <v>1</v>
      </c>
      <c r="AE203" s="52">
        <v>330429.60784313723</v>
      </c>
      <c r="AF203" s="53">
        <v>273738</v>
      </c>
      <c r="AG203" s="54">
        <v>150.76143790849673</v>
      </c>
      <c r="AH203" s="54">
        <v>40.5</v>
      </c>
      <c r="AI203" s="55">
        <v>0.98979645967483521</v>
      </c>
      <c r="AJ203" s="56">
        <v>1</v>
      </c>
      <c r="AK203" s="57">
        <v>229</v>
      </c>
      <c r="AL203" s="58">
        <v>67827542</v>
      </c>
      <c r="AM203" s="59">
        <v>547</v>
      </c>
      <c r="AN203" s="60">
        <v>393</v>
      </c>
      <c r="AO203" s="61">
        <v>296190.13973799127</v>
      </c>
      <c r="AP203" s="58">
        <v>233400</v>
      </c>
      <c r="AQ203" s="59">
        <v>160.56331877729258</v>
      </c>
      <c r="AR203" s="59">
        <v>98</v>
      </c>
      <c r="AS203" s="62">
        <v>0.98979920148849487</v>
      </c>
      <c r="AT203" s="62">
        <v>1</v>
      </c>
      <c r="AU203" s="62">
        <v>0.97672927379608154</v>
      </c>
      <c r="AV203" s="63">
        <v>1</v>
      </c>
      <c r="AW203" s="58">
        <v>252835.28519195612</v>
      </c>
      <c r="AX203" s="58">
        <v>198900</v>
      </c>
      <c r="AY203" s="61">
        <v>276275.24427480914</v>
      </c>
      <c r="AZ203" s="58">
        <v>202760</v>
      </c>
      <c r="BA203" s="59">
        <v>168.8498727735369</v>
      </c>
      <c r="BB203" s="59">
        <v>99</v>
      </c>
      <c r="BC203" s="62">
        <v>0.9883236289024353</v>
      </c>
      <c r="BD203" s="63">
        <v>1</v>
      </c>
    </row>
    <row r="204" spans="1:56" x14ac:dyDescent="0.25">
      <c r="A204" s="47">
        <v>40179</v>
      </c>
      <c r="B204" s="48">
        <v>111</v>
      </c>
      <c r="C204" s="49">
        <v>1712</v>
      </c>
      <c r="D204" s="50">
        <v>7.5892133712768555</v>
      </c>
      <c r="E204" s="49">
        <v>295</v>
      </c>
      <c r="F204" s="49">
        <v>166</v>
      </c>
      <c r="G204" s="49">
        <v>285</v>
      </c>
      <c r="H204" s="51">
        <v>33501001</v>
      </c>
      <c r="I204" s="52">
        <v>301810.81981981982</v>
      </c>
      <c r="J204" s="53">
        <v>239900</v>
      </c>
      <c r="K204" s="54">
        <v>171.92792792792793</v>
      </c>
      <c r="L204" s="54">
        <v>112</v>
      </c>
      <c r="M204" s="55">
        <v>0.99856984615325928</v>
      </c>
      <c r="N204" s="55">
        <v>1</v>
      </c>
      <c r="O204" s="55">
        <v>0.98689889907836914</v>
      </c>
      <c r="P204" s="56">
        <v>0.99969404935836792</v>
      </c>
      <c r="Q204" s="52">
        <v>342576.48835202761</v>
      </c>
      <c r="R204" s="53">
        <v>259000</v>
      </c>
      <c r="S204" s="54">
        <v>308.51337359792927</v>
      </c>
      <c r="T204" s="54">
        <v>185</v>
      </c>
      <c r="U204" s="55">
        <v>0.9931376576423645</v>
      </c>
      <c r="V204" s="56">
        <v>1</v>
      </c>
      <c r="W204" s="53">
        <v>260299.74576271186</v>
      </c>
      <c r="X204" s="53">
        <v>195000</v>
      </c>
      <c r="Y204" s="52">
        <v>277071.80120481929</v>
      </c>
      <c r="Z204" s="53">
        <v>209950</v>
      </c>
      <c r="AA204" s="54">
        <v>145.01204819277109</v>
      </c>
      <c r="AB204" s="54">
        <v>73</v>
      </c>
      <c r="AC204" s="55">
        <v>0.98629623651504517</v>
      </c>
      <c r="AD204" s="56">
        <v>1</v>
      </c>
      <c r="AE204" s="52">
        <v>355144.01754385966</v>
      </c>
      <c r="AF204" s="53">
        <v>281500</v>
      </c>
      <c r="AG204" s="54">
        <v>123.54736842105264</v>
      </c>
      <c r="AH204" s="54">
        <v>12</v>
      </c>
      <c r="AI204" s="55">
        <v>0.98772156238555908</v>
      </c>
      <c r="AJ204" s="56">
        <v>1</v>
      </c>
      <c r="AK204" s="57">
        <v>111</v>
      </c>
      <c r="AL204" s="58">
        <v>33501001</v>
      </c>
      <c r="AM204" s="59">
        <v>295</v>
      </c>
      <c r="AN204" s="60">
        <v>166</v>
      </c>
      <c r="AO204" s="61">
        <v>301810.81981981982</v>
      </c>
      <c r="AP204" s="58">
        <v>239900</v>
      </c>
      <c r="AQ204" s="59">
        <v>171.92792792792793</v>
      </c>
      <c r="AR204" s="59">
        <v>112</v>
      </c>
      <c r="AS204" s="62">
        <v>0.99856984615325928</v>
      </c>
      <c r="AT204" s="62">
        <v>1</v>
      </c>
      <c r="AU204" s="62">
        <v>0.98689889907836914</v>
      </c>
      <c r="AV204" s="63">
        <v>0.99969404935836792</v>
      </c>
      <c r="AW204" s="58">
        <v>260299.74576271186</v>
      </c>
      <c r="AX204" s="58">
        <v>195000</v>
      </c>
      <c r="AY204" s="61">
        <v>277071.80120481929</v>
      </c>
      <c r="AZ204" s="58">
        <v>209950</v>
      </c>
      <c r="BA204" s="59">
        <v>145.01204819277109</v>
      </c>
      <c r="BB204" s="59">
        <v>73</v>
      </c>
      <c r="BC204" s="62">
        <v>0.98629623651504517</v>
      </c>
      <c r="BD204" s="63">
        <v>1</v>
      </c>
    </row>
    <row r="205" spans="1:56" x14ac:dyDescent="0.25">
      <c r="A205" s="47">
        <v>40148</v>
      </c>
      <c r="B205" s="48">
        <v>191</v>
      </c>
      <c r="E205" s="49">
        <v>184</v>
      </c>
      <c r="F205" s="49">
        <v>151</v>
      </c>
      <c r="H205" s="51">
        <v>54332361</v>
      </c>
      <c r="I205" s="52">
        <v>284462.62303664919</v>
      </c>
      <c r="J205" s="53">
        <v>227000</v>
      </c>
      <c r="K205" s="54">
        <v>132.82198952879583</v>
      </c>
      <c r="L205" s="54">
        <v>59</v>
      </c>
      <c r="M205" s="55">
        <v>0.99716275930404663</v>
      </c>
      <c r="N205" s="55">
        <v>1</v>
      </c>
      <c r="O205" s="55">
        <v>0.98775607347488403</v>
      </c>
      <c r="P205" s="56">
        <v>1</v>
      </c>
      <c r="W205" s="53">
        <v>273568.9347826087</v>
      </c>
      <c r="X205" s="53">
        <v>242055</v>
      </c>
      <c r="Y205" s="52">
        <v>281526.56291390728</v>
      </c>
      <c r="Z205" s="53">
        <v>239900</v>
      </c>
      <c r="AA205" s="54">
        <v>150.48344370860926</v>
      </c>
      <c r="AB205" s="54">
        <v>96</v>
      </c>
      <c r="AC205" s="55">
        <v>0.98330813646316528</v>
      </c>
      <c r="AD205" s="56">
        <v>1</v>
      </c>
      <c r="AK205" s="57">
        <v>2738</v>
      </c>
      <c r="AL205" s="58">
        <v>741781875</v>
      </c>
      <c r="AM205" s="59">
        <v>3675</v>
      </c>
      <c r="AN205" s="60">
        <v>2626</v>
      </c>
      <c r="AO205" s="61">
        <v>270921.06464572682</v>
      </c>
      <c r="AP205" s="58">
        <v>217000</v>
      </c>
      <c r="AQ205" s="59">
        <v>158.49159970781594</v>
      </c>
      <c r="AR205" s="59">
        <v>76</v>
      </c>
      <c r="AS205" s="62">
        <v>0.99877816438674927</v>
      </c>
      <c r="AT205" s="62">
        <v>1</v>
      </c>
      <c r="AU205" s="62">
        <v>0.99359530210494995</v>
      </c>
      <c r="AV205" s="63">
        <v>1</v>
      </c>
      <c r="AW205" s="58">
        <v>275957.38639455783</v>
      </c>
      <c r="AX205" s="58">
        <v>221621</v>
      </c>
      <c r="AY205" s="61">
        <v>268798.32597105863</v>
      </c>
      <c r="AZ205" s="58">
        <v>215000</v>
      </c>
      <c r="BA205" s="59">
        <v>166.41926884996192</v>
      </c>
      <c r="BB205" s="59">
        <v>86</v>
      </c>
      <c r="BC205" s="62">
        <v>0.99102103710174561</v>
      </c>
      <c r="BD205" s="63">
        <v>1</v>
      </c>
    </row>
    <row r="206" spans="1:56" x14ac:dyDescent="0.25">
      <c r="A206" s="47">
        <v>40118</v>
      </c>
      <c r="B206" s="48">
        <v>282</v>
      </c>
      <c r="E206" s="49">
        <v>235</v>
      </c>
      <c r="F206" s="49">
        <v>149</v>
      </c>
      <c r="H206" s="51">
        <v>71056667</v>
      </c>
      <c r="I206" s="52">
        <v>251973.99645390071</v>
      </c>
      <c r="J206" s="53">
        <v>185450</v>
      </c>
      <c r="K206" s="54">
        <v>156.0709219858156</v>
      </c>
      <c r="L206" s="54">
        <v>73.5</v>
      </c>
      <c r="M206" s="55">
        <v>0.99743121862411499</v>
      </c>
      <c r="N206" s="55">
        <v>1</v>
      </c>
      <c r="O206" s="55">
        <v>0.99224025011062622</v>
      </c>
      <c r="P206" s="56">
        <v>1</v>
      </c>
      <c r="W206" s="53">
        <v>264304.9744680851</v>
      </c>
      <c r="X206" s="53">
        <v>203500</v>
      </c>
      <c r="Y206" s="52">
        <v>279652.40268456377</v>
      </c>
      <c r="Z206" s="53">
        <v>228642</v>
      </c>
      <c r="AA206" s="54">
        <v>150.69127516778522</v>
      </c>
      <c r="AB206" s="54">
        <v>82</v>
      </c>
      <c r="AC206" s="55">
        <v>0.99065172672271729</v>
      </c>
      <c r="AD206" s="56">
        <v>1</v>
      </c>
      <c r="AK206" s="57">
        <v>2547</v>
      </c>
      <c r="AL206" s="58">
        <v>687449514</v>
      </c>
      <c r="AM206" s="59">
        <v>3491</v>
      </c>
      <c r="AN206" s="60">
        <v>2475</v>
      </c>
      <c r="AO206" s="61">
        <v>269905.58068315667</v>
      </c>
      <c r="AP206" s="58">
        <v>216900</v>
      </c>
      <c r="AQ206" s="59">
        <v>160.41656851197487</v>
      </c>
      <c r="AR206" s="59">
        <v>77</v>
      </c>
      <c r="AS206" s="62">
        <v>0.99889928102493286</v>
      </c>
      <c r="AT206" s="62">
        <v>1</v>
      </c>
      <c r="AU206" s="62">
        <v>0.99403142929077148</v>
      </c>
      <c r="AV206" s="63">
        <v>1</v>
      </c>
      <c r="AW206" s="58">
        <v>276083.27441993699</v>
      </c>
      <c r="AX206" s="58">
        <v>219950</v>
      </c>
      <c r="AY206" s="61">
        <v>268021.77494949492</v>
      </c>
      <c r="AZ206" s="58">
        <v>214900</v>
      </c>
      <c r="BA206" s="59">
        <v>167.39151515151516</v>
      </c>
      <c r="BB206" s="59">
        <v>86</v>
      </c>
      <c r="BC206" s="62">
        <v>0.99149250984191895</v>
      </c>
      <c r="BD206" s="63">
        <v>1</v>
      </c>
    </row>
    <row r="207" spans="1:56" x14ac:dyDescent="0.25">
      <c r="A207" s="47">
        <v>40087</v>
      </c>
      <c r="B207" s="48">
        <v>255</v>
      </c>
      <c r="E207" s="49">
        <v>256</v>
      </c>
      <c r="F207" s="49">
        <v>202</v>
      </c>
      <c r="H207" s="51">
        <v>63295483</v>
      </c>
      <c r="I207" s="52">
        <v>248217.58039215687</v>
      </c>
      <c r="J207" s="53">
        <v>209794</v>
      </c>
      <c r="K207" s="54">
        <v>164.12156862745098</v>
      </c>
      <c r="L207" s="54">
        <v>60</v>
      </c>
      <c r="M207" s="55">
        <v>0.99757474660873413</v>
      </c>
      <c r="N207" s="55">
        <v>1</v>
      </c>
      <c r="O207" s="55">
        <v>0.99153965711593628</v>
      </c>
      <c r="P207" s="56">
        <v>1</v>
      </c>
      <c r="W207" s="53">
        <v>256526.796875</v>
      </c>
      <c r="X207" s="53">
        <v>216711</v>
      </c>
      <c r="Y207" s="52">
        <v>249015.6188118812</v>
      </c>
      <c r="Z207" s="53">
        <v>199925</v>
      </c>
      <c r="AA207" s="54">
        <v>183.32178217821783</v>
      </c>
      <c r="AB207" s="54">
        <v>88</v>
      </c>
      <c r="AC207" s="55">
        <v>0.98220288753509521</v>
      </c>
      <c r="AD207" s="56">
        <v>1</v>
      </c>
      <c r="AK207" s="57">
        <v>2265</v>
      </c>
      <c r="AL207" s="58">
        <v>616392847</v>
      </c>
      <c r="AM207" s="59">
        <v>3256</v>
      </c>
      <c r="AN207" s="60">
        <v>2326</v>
      </c>
      <c r="AO207" s="61">
        <v>272138.12229580572</v>
      </c>
      <c r="AP207" s="58">
        <v>219000</v>
      </c>
      <c r="AQ207" s="59">
        <v>160.95761589403975</v>
      </c>
      <c r="AR207" s="59">
        <v>78</v>
      </c>
      <c r="AS207" s="62">
        <v>0.99908208847045898</v>
      </c>
      <c r="AT207" s="62">
        <v>1</v>
      </c>
      <c r="AU207" s="62">
        <v>0.9942547082901001</v>
      </c>
      <c r="AV207" s="63">
        <v>1</v>
      </c>
      <c r="AW207" s="58">
        <v>276933.36670761672</v>
      </c>
      <c r="AX207" s="58">
        <v>221925</v>
      </c>
      <c r="AY207" s="61">
        <v>267276.73473774723</v>
      </c>
      <c r="AZ207" s="58">
        <v>213894.5</v>
      </c>
      <c r="BA207" s="59">
        <v>168.46130696474634</v>
      </c>
      <c r="BB207" s="59">
        <v>86</v>
      </c>
      <c r="BC207" s="62">
        <v>0.99154651165008545</v>
      </c>
      <c r="BD207" s="63">
        <v>1</v>
      </c>
    </row>
    <row r="208" spans="1:56" x14ac:dyDescent="0.25">
      <c r="A208" s="47">
        <v>40057</v>
      </c>
      <c r="B208" s="48">
        <v>239</v>
      </c>
      <c r="E208" s="49">
        <v>348</v>
      </c>
      <c r="F208" s="49">
        <v>240</v>
      </c>
      <c r="H208" s="51">
        <v>58517076</v>
      </c>
      <c r="I208" s="52">
        <v>244841.32217573223</v>
      </c>
      <c r="J208" s="53">
        <v>196250</v>
      </c>
      <c r="K208" s="54">
        <v>176.37656903765691</v>
      </c>
      <c r="L208" s="54">
        <v>87</v>
      </c>
      <c r="M208" s="55">
        <v>0.9950675368309021</v>
      </c>
      <c r="N208" s="55">
        <v>1</v>
      </c>
      <c r="O208" s="55">
        <v>0.98584079742431641</v>
      </c>
      <c r="P208" s="56">
        <v>1</v>
      </c>
      <c r="W208" s="53">
        <v>265160.54022988508</v>
      </c>
      <c r="X208" s="53">
        <v>224975</v>
      </c>
      <c r="Y208" s="52">
        <v>261786.18333333332</v>
      </c>
      <c r="Z208" s="53">
        <v>202715</v>
      </c>
      <c r="AA208" s="54">
        <v>194.625</v>
      </c>
      <c r="AB208" s="54">
        <v>84</v>
      </c>
      <c r="AC208" s="55">
        <v>0.98751848936080933</v>
      </c>
      <c r="AD208" s="56">
        <v>1</v>
      </c>
      <c r="AK208" s="57">
        <v>2010</v>
      </c>
      <c r="AL208" s="58">
        <v>553097364</v>
      </c>
      <c r="AM208" s="59">
        <v>3000</v>
      </c>
      <c r="AN208" s="60">
        <v>2124</v>
      </c>
      <c r="AO208" s="61">
        <v>275172.81791044777</v>
      </c>
      <c r="AP208" s="58">
        <v>219945.5</v>
      </c>
      <c r="AQ208" s="59">
        <v>160.55621890547263</v>
      </c>
      <c r="AR208" s="59">
        <v>81.5</v>
      </c>
      <c r="AS208" s="62">
        <v>0.99927330017089844</v>
      </c>
      <c r="AT208" s="62">
        <v>1</v>
      </c>
      <c r="AU208" s="62">
        <v>0.99459969997406006</v>
      </c>
      <c r="AV208" s="63">
        <v>1</v>
      </c>
      <c r="AW208" s="58">
        <v>278674.72733333334</v>
      </c>
      <c r="AX208" s="58">
        <v>222972.5</v>
      </c>
      <c r="AY208" s="61">
        <v>269013.43220338982</v>
      </c>
      <c r="AZ208" s="58">
        <v>215000</v>
      </c>
      <c r="BA208" s="59">
        <v>167.04802259887006</v>
      </c>
      <c r="BB208" s="59">
        <v>85</v>
      </c>
      <c r="BC208" s="62">
        <v>0.99243724346160889</v>
      </c>
      <c r="BD208" s="63">
        <v>1</v>
      </c>
    </row>
    <row r="209" spans="1:56" x14ac:dyDescent="0.25">
      <c r="A209" s="47">
        <v>40026</v>
      </c>
      <c r="B209" s="48">
        <v>235</v>
      </c>
      <c r="E209" s="49">
        <v>282</v>
      </c>
      <c r="F209" s="49">
        <v>242</v>
      </c>
      <c r="H209" s="51">
        <v>64063914</v>
      </c>
      <c r="I209" s="52">
        <v>272612.40000000002</v>
      </c>
      <c r="J209" s="53">
        <v>222500</v>
      </c>
      <c r="K209" s="54">
        <v>146.33617021276595</v>
      </c>
      <c r="L209" s="54">
        <v>63</v>
      </c>
      <c r="M209" s="55">
        <v>0.99772310256958008</v>
      </c>
      <c r="N209" s="55">
        <v>1</v>
      </c>
      <c r="O209" s="55">
        <v>0.98672318458557129</v>
      </c>
      <c r="P209" s="56">
        <v>1</v>
      </c>
      <c r="W209" s="53">
        <v>300020.05673758866</v>
      </c>
      <c r="X209" s="53">
        <v>247264.5</v>
      </c>
      <c r="Y209" s="52">
        <v>266888.42148760328</v>
      </c>
      <c r="Z209" s="53">
        <v>233200</v>
      </c>
      <c r="AA209" s="54">
        <v>160.40909090909091</v>
      </c>
      <c r="AB209" s="54">
        <v>75.5</v>
      </c>
      <c r="AC209" s="55">
        <v>0.99061721563339233</v>
      </c>
      <c r="AD209" s="56">
        <v>1</v>
      </c>
      <c r="AK209" s="57">
        <v>1771</v>
      </c>
      <c r="AL209" s="58">
        <v>494580288</v>
      </c>
      <c r="AM209" s="59">
        <v>2652</v>
      </c>
      <c r="AN209" s="60">
        <v>1884</v>
      </c>
      <c r="AO209" s="61">
        <v>279266.11405985319</v>
      </c>
      <c r="AP209" s="58">
        <v>224000</v>
      </c>
      <c r="AQ209" s="59">
        <v>158.42123094297008</v>
      </c>
      <c r="AR209" s="59">
        <v>80</v>
      </c>
      <c r="AS209" s="62">
        <v>0.99984091520309448</v>
      </c>
      <c r="AT209" s="62">
        <v>1</v>
      </c>
      <c r="AU209" s="62">
        <v>0.99577248096466064</v>
      </c>
      <c r="AV209" s="63">
        <v>1</v>
      </c>
      <c r="AW209" s="58">
        <v>280448.0822021116</v>
      </c>
      <c r="AX209" s="58">
        <v>222350</v>
      </c>
      <c r="AY209" s="61">
        <v>269934.10084925691</v>
      </c>
      <c r="AZ209" s="58">
        <v>217700</v>
      </c>
      <c r="BA209" s="59">
        <v>163.53503184713375</v>
      </c>
      <c r="BB209" s="59">
        <v>85.5</v>
      </c>
      <c r="BC209" s="62">
        <v>0.9930654764175415</v>
      </c>
      <c r="BD209" s="63">
        <v>1</v>
      </c>
    </row>
    <row r="210" spans="1:56" x14ac:dyDescent="0.25">
      <c r="A210" s="47">
        <v>39995</v>
      </c>
      <c r="B210" s="48">
        <v>288</v>
      </c>
      <c r="E210" s="49">
        <v>355</v>
      </c>
      <c r="F210" s="49">
        <v>219</v>
      </c>
      <c r="H210" s="51">
        <v>82439416</v>
      </c>
      <c r="I210" s="52">
        <v>286247.97222222225</v>
      </c>
      <c r="J210" s="53">
        <v>222013</v>
      </c>
      <c r="K210" s="54">
        <v>206.64930555555554</v>
      </c>
      <c r="L210" s="54">
        <v>122.5</v>
      </c>
      <c r="M210" s="55">
        <v>1.0019258260726929</v>
      </c>
      <c r="N210" s="55">
        <v>1</v>
      </c>
      <c r="O210" s="55">
        <v>0.99152708053588867</v>
      </c>
      <c r="P210" s="56">
        <v>1</v>
      </c>
      <c r="W210" s="53">
        <v>282352.86478873238</v>
      </c>
      <c r="X210" s="53">
        <v>207900</v>
      </c>
      <c r="Y210" s="52">
        <v>276831.45662100456</v>
      </c>
      <c r="Z210" s="53">
        <v>221950</v>
      </c>
      <c r="AA210" s="54">
        <v>181.21917808219177</v>
      </c>
      <c r="AB210" s="54">
        <v>92</v>
      </c>
      <c r="AC210" s="55">
        <v>0.98298639059066772</v>
      </c>
      <c r="AD210" s="56">
        <v>1</v>
      </c>
      <c r="AK210" s="57">
        <v>1536</v>
      </c>
      <c r="AL210" s="58">
        <v>430516374</v>
      </c>
      <c r="AM210" s="59">
        <v>2370</v>
      </c>
      <c r="AN210" s="60">
        <v>1642</v>
      </c>
      <c r="AO210" s="61">
        <v>280284.09765625</v>
      </c>
      <c r="AP210" s="58">
        <v>224892</v>
      </c>
      <c r="AQ210" s="59">
        <v>160.27018229166666</v>
      </c>
      <c r="AR210" s="59">
        <v>82</v>
      </c>
      <c r="AS210" s="62">
        <v>1.0001648664474487</v>
      </c>
      <c r="AT210" s="62">
        <v>1</v>
      </c>
      <c r="AU210" s="62">
        <v>0.99715787172317505</v>
      </c>
      <c r="AV210" s="63">
        <v>1</v>
      </c>
      <c r="AW210" s="58">
        <v>278119.26497890294</v>
      </c>
      <c r="AX210" s="58">
        <v>219100</v>
      </c>
      <c r="AY210" s="61">
        <v>270382.97685749084</v>
      </c>
      <c r="AZ210" s="58">
        <v>215740</v>
      </c>
      <c r="BA210" s="59">
        <v>163.99573690621193</v>
      </c>
      <c r="BB210" s="59">
        <v>87</v>
      </c>
      <c r="BC210" s="62">
        <v>0.99342226982116699</v>
      </c>
      <c r="BD210" s="63">
        <v>1</v>
      </c>
    </row>
    <row r="211" spans="1:56" x14ac:dyDescent="0.25">
      <c r="A211" s="47">
        <v>39965</v>
      </c>
      <c r="B211" s="48">
        <v>300</v>
      </c>
      <c r="E211" s="49">
        <v>326</v>
      </c>
      <c r="F211" s="49">
        <v>282</v>
      </c>
      <c r="H211" s="51">
        <v>86630467</v>
      </c>
      <c r="I211" s="52">
        <v>288768.22333333333</v>
      </c>
      <c r="J211" s="53">
        <v>228384</v>
      </c>
      <c r="K211" s="54">
        <v>162.86666666666667</v>
      </c>
      <c r="L211" s="54">
        <v>79.5</v>
      </c>
      <c r="M211" s="55">
        <v>0.99599349498748779</v>
      </c>
      <c r="N211" s="55">
        <v>1</v>
      </c>
      <c r="O211" s="55">
        <v>0.99397921562194824</v>
      </c>
      <c r="P211" s="56">
        <v>1</v>
      </c>
      <c r="W211" s="53">
        <v>272107.47239263804</v>
      </c>
      <c r="X211" s="53">
        <v>231500</v>
      </c>
      <c r="Y211" s="52">
        <v>282455.1560283688</v>
      </c>
      <c r="Z211" s="53">
        <v>219925</v>
      </c>
      <c r="AA211" s="54">
        <v>195.30851063829786</v>
      </c>
      <c r="AB211" s="54">
        <v>118</v>
      </c>
      <c r="AC211" s="55">
        <v>0.98884892463684082</v>
      </c>
      <c r="AD211" s="56">
        <v>1</v>
      </c>
      <c r="AK211" s="57">
        <v>1248</v>
      </c>
      <c r="AL211" s="58">
        <v>348076958</v>
      </c>
      <c r="AM211" s="59">
        <v>2015</v>
      </c>
      <c r="AN211" s="60">
        <v>1423</v>
      </c>
      <c r="AO211" s="61">
        <v>278907.81891025644</v>
      </c>
      <c r="AP211" s="58">
        <v>224900</v>
      </c>
      <c r="AQ211" s="59">
        <v>149.56730769230768</v>
      </c>
      <c r="AR211" s="59">
        <v>74.5</v>
      </c>
      <c r="AS211" s="62">
        <v>0.99975854158401489</v>
      </c>
      <c r="AT211" s="62">
        <v>1</v>
      </c>
      <c r="AU211" s="62">
        <v>0.9984583854675293</v>
      </c>
      <c r="AV211" s="63">
        <v>1</v>
      </c>
      <c r="AW211" s="58">
        <v>277373.39503722085</v>
      </c>
      <c r="AX211" s="58">
        <v>219900</v>
      </c>
      <c r="AY211" s="61">
        <v>269390.55446240335</v>
      </c>
      <c r="AZ211" s="58">
        <v>215000</v>
      </c>
      <c r="BA211" s="59">
        <v>161.34504567814477</v>
      </c>
      <c r="BB211" s="59">
        <v>87</v>
      </c>
      <c r="BC211" s="62">
        <v>0.99503064155578613</v>
      </c>
      <c r="BD211" s="63">
        <v>1</v>
      </c>
    </row>
    <row r="212" spans="1:56" x14ac:dyDescent="0.25">
      <c r="A212" s="47">
        <v>39934</v>
      </c>
      <c r="B212" s="48">
        <v>242</v>
      </c>
      <c r="E212" s="49">
        <v>303</v>
      </c>
      <c r="F212" s="49">
        <v>288</v>
      </c>
      <c r="H212" s="51">
        <v>69759221</v>
      </c>
      <c r="I212" s="52">
        <v>288261.24380165292</v>
      </c>
      <c r="J212" s="53">
        <v>239975</v>
      </c>
      <c r="K212" s="54">
        <v>177.87603305785123</v>
      </c>
      <c r="L212" s="54">
        <v>83</v>
      </c>
      <c r="M212" s="55">
        <v>0.99730926752090454</v>
      </c>
      <c r="N212" s="55">
        <v>1</v>
      </c>
      <c r="O212" s="55">
        <v>0.99343967437744141</v>
      </c>
      <c r="P212" s="56">
        <v>1</v>
      </c>
      <c r="W212" s="53">
        <v>281464.01320132014</v>
      </c>
      <c r="X212" s="53">
        <v>210000</v>
      </c>
      <c r="Y212" s="52">
        <v>271496.09375</v>
      </c>
      <c r="Z212" s="53">
        <v>215882.5</v>
      </c>
      <c r="AA212" s="54">
        <v>160.40972222222223</v>
      </c>
      <c r="AB212" s="54">
        <v>75</v>
      </c>
      <c r="AC212" s="55">
        <v>0.99389129877090454</v>
      </c>
      <c r="AD212" s="56">
        <v>1</v>
      </c>
      <c r="AK212" s="57">
        <v>948</v>
      </c>
      <c r="AL212" s="58">
        <v>261446491</v>
      </c>
      <c r="AM212" s="59">
        <v>1689</v>
      </c>
      <c r="AN212" s="60">
        <v>1141</v>
      </c>
      <c r="AO212" s="61">
        <v>275787.43776371307</v>
      </c>
      <c r="AP212" s="58">
        <v>223735.5</v>
      </c>
      <c r="AQ212" s="59">
        <v>145.35864978902953</v>
      </c>
      <c r="AR212" s="59">
        <v>72</v>
      </c>
      <c r="AS212" s="62">
        <v>1.0009499788284302</v>
      </c>
      <c r="AT212" s="62">
        <v>1</v>
      </c>
      <c r="AU212" s="62">
        <v>0.99987733364105225</v>
      </c>
      <c r="AV212" s="63">
        <v>1</v>
      </c>
      <c r="AW212" s="58">
        <v>278389.78981645947</v>
      </c>
      <c r="AX212" s="58">
        <v>217950</v>
      </c>
      <c r="AY212" s="61">
        <v>266161.61700262927</v>
      </c>
      <c r="AZ212" s="58">
        <v>214900</v>
      </c>
      <c r="BA212" s="59">
        <v>152.95092024539878</v>
      </c>
      <c r="BB212" s="59">
        <v>78</v>
      </c>
      <c r="BC212" s="62">
        <v>0.99656111001968384</v>
      </c>
      <c r="BD212" s="63">
        <v>1</v>
      </c>
    </row>
    <row r="213" spans="1:56" x14ac:dyDescent="0.25">
      <c r="A213" s="47">
        <v>39904</v>
      </c>
      <c r="B213" s="48">
        <v>204</v>
      </c>
      <c r="E213" s="49">
        <v>333</v>
      </c>
      <c r="F213" s="49">
        <v>268</v>
      </c>
      <c r="H213" s="51">
        <v>55903115</v>
      </c>
      <c r="I213" s="52">
        <v>274034.87745098042</v>
      </c>
      <c r="J213" s="53">
        <v>213882</v>
      </c>
      <c r="K213" s="54">
        <v>140.25490196078431</v>
      </c>
      <c r="L213" s="54">
        <v>74.5</v>
      </c>
      <c r="M213" s="55">
        <v>1.0033016204833984</v>
      </c>
      <c r="N213" s="55">
        <v>1</v>
      </c>
      <c r="O213" s="55">
        <v>0.99834835529327393</v>
      </c>
      <c r="P213" s="56">
        <v>1</v>
      </c>
      <c r="W213" s="53">
        <v>264348.4084084084</v>
      </c>
      <c r="X213" s="53">
        <v>205000</v>
      </c>
      <c r="Y213" s="52">
        <v>268072.7276119403</v>
      </c>
      <c r="Z213" s="53">
        <v>218761.5</v>
      </c>
      <c r="AA213" s="54">
        <v>178.92910447761193</v>
      </c>
      <c r="AB213" s="54">
        <v>99</v>
      </c>
      <c r="AC213" s="55">
        <v>0.99044007062911987</v>
      </c>
      <c r="AD213" s="56">
        <v>1</v>
      </c>
      <c r="AK213" s="57">
        <v>706</v>
      </c>
      <c r="AL213" s="58">
        <v>191687270</v>
      </c>
      <c r="AM213" s="59">
        <v>1386</v>
      </c>
      <c r="AN213" s="60">
        <v>853</v>
      </c>
      <c r="AO213" s="61">
        <v>271511.71388101985</v>
      </c>
      <c r="AP213" s="58">
        <v>215000</v>
      </c>
      <c r="AQ213" s="59">
        <v>134.21246458923514</v>
      </c>
      <c r="AR213" s="59">
        <v>66</v>
      </c>
      <c r="AS213" s="62">
        <v>1.0021979808807373</v>
      </c>
      <c r="AT213" s="62">
        <v>1</v>
      </c>
      <c r="AU213" s="62">
        <v>1.0020871162414551</v>
      </c>
      <c r="AV213" s="63">
        <v>1</v>
      </c>
      <c r="AW213" s="58">
        <v>277717.71933621936</v>
      </c>
      <c r="AX213" s="58">
        <v>219212</v>
      </c>
      <c r="AY213" s="61">
        <v>264360.52754982415</v>
      </c>
      <c r="AZ213" s="58">
        <v>213500</v>
      </c>
      <c r="BA213" s="59">
        <v>150.43259085580306</v>
      </c>
      <c r="BB213" s="59">
        <v>80</v>
      </c>
      <c r="BC213" s="62">
        <v>0.99746465682983398</v>
      </c>
      <c r="BD213" s="63">
        <v>1</v>
      </c>
    </row>
    <row r="214" spans="1:56" x14ac:dyDescent="0.25">
      <c r="A214" s="47">
        <v>39873</v>
      </c>
      <c r="B214" s="48">
        <v>195</v>
      </c>
      <c r="E214" s="49">
        <v>368</v>
      </c>
      <c r="F214" s="49">
        <v>211</v>
      </c>
      <c r="H214" s="51">
        <v>47277070</v>
      </c>
      <c r="I214" s="52">
        <v>242446.51282051281</v>
      </c>
      <c r="J214" s="53">
        <v>205105</v>
      </c>
      <c r="K214" s="54">
        <v>133.05128205128204</v>
      </c>
      <c r="L214" s="54">
        <v>58</v>
      </c>
      <c r="M214" s="55">
        <v>1.001978874206543</v>
      </c>
      <c r="N214" s="55">
        <v>1</v>
      </c>
      <c r="O214" s="55">
        <v>1.0043836832046509</v>
      </c>
      <c r="P214" s="56">
        <v>1</v>
      </c>
      <c r="W214" s="53">
        <v>265648.04619565216</v>
      </c>
      <c r="X214" s="53">
        <v>209950</v>
      </c>
      <c r="Y214" s="52">
        <v>269625.7440758294</v>
      </c>
      <c r="Z214" s="53">
        <v>199500</v>
      </c>
      <c r="AA214" s="54">
        <v>136.4218009478673</v>
      </c>
      <c r="AB214" s="54">
        <v>55</v>
      </c>
      <c r="AC214" s="55">
        <v>1.0001814365386963</v>
      </c>
      <c r="AD214" s="56">
        <v>1</v>
      </c>
      <c r="AK214" s="57">
        <v>502</v>
      </c>
      <c r="AL214" s="58">
        <v>135784155</v>
      </c>
      <c r="AM214" s="59">
        <v>1053</v>
      </c>
      <c r="AN214" s="60">
        <v>585</v>
      </c>
      <c r="AO214" s="61">
        <v>270486.36454183265</v>
      </c>
      <c r="AP214" s="58">
        <v>215000</v>
      </c>
      <c r="AQ214" s="59">
        <v>131.75697211155378</v>
      </c>
      <c r="AR214" s="59">
        <v>60.5</v>
      </c>
      <c r="AS214" s="62">
        <v>1.0017495155334473</v>
      </c>
      <c r="AT214" s="62">
        <v>1</v>
      </c>
      <c r="AU214" s="62">
        <v>1.0036094188690186</v>
      </c>
      <c r="AV214" s="63">
        <v>1</v>
      </c>
      <c r="AW214" s="58">
        <v>281945.6210826211</v>
      </c>
      <c r="AX214" s="58">
        <v>220500</v>
      </c>
      <c r="AY214" s="61">
        <v>262659.89572649571</v>
      </c>
      <c r="AZ214" s="58">
        <v>205950</v>
      </c>
      <c r="BA214" s="59">
        <v>137.37777777777777</v>
      </c>
      <c r="BB214" s="59">
        <v>76</v>
      </c>
      <c r="BC214" s="62">
        <v>1.0006762742996216</v>
      </c>
      <c r="BD214" s="63">
        <v>1</v>
      </c>
    </row>
    <row r="215" spans="1:56" x14ac:dyDescent="0.25">
      <c r="A215" s="47">
        <v>39845</v>
      </c>
      <c r="B215" s="48">
        <v>165</v>
      </c>
      <c r="E215" s="49">
        <v>315</v>
      </c>
      <c r="F215" s="49">
        <v>199</v>
      </c>
      <c r="H215" s="51">
        <v>49457176</v>
      </c>
      <c r="I215" s="52">
        <v>299740.46060606063</v>
      </c>
      <c r="J215" s="53">
        <v>228000</v>
      </c>
      <c r="K215" s="54">
        <v>128.76969696969698</v>
      </c>
      <c r="L215" s="54">
        <v>73</v>
      </c>
      <c r="M215" s="55">
        <v>1.0033141374588013</v>
      </c>
      <c r="N215" s="55">
        <v>1</v>
      </c>
      <c r="O215" s="55">
        <v>1.0014177560806274</v>
      </c>
      <c r="P215" s="56">
        <v>1</v>
      </c>
      <c r="W215" s="53">
        <v>283197.13650793652</v>
      </c>
      <c r="X215" s="53">
        <v>244900</v>
      </c>
      <c r="Y215" s="52">
        <v>251776.01005025127</v>
      </c>
      <c r="Z215" s="53">
        <v>218128</v>
      </c>
      <c r="AA215" s="54">
        <v>132.17587939698493</v>
      </c>
      <c r="AB215" s="54">
        <v>78</v>
      </c>
      <c r="AC215" s="55">
        <v>0.99562579393386841</v>
      </c>
      <c r="AD215" s="56">
        <v>1</v>
      </c>
      <c r="AK215" s="57">
        <v>307</v>
      </c>
      <c r="AL215" s="58">
        <v>88507085</v>
      </c>
      <c r="AM215" s="59">
        <v>685</v>
      </c>
      <c r="AN215" s="60">
        <v>374</v>
      </c>
      <c r="AO215" s="61">
        <v>288296.69381107495</v>
      </c>
      <c r="AP215" s="58">
        <v>227750</v>
      </c>
      <c r="AQ215" s="59">
        <v>130.93485342019545</v>
      </c>
      <c r="AR215" s="59">
        <v>67</v>
      </c>
      <c r="AS215" s="62">
        <v>1.0016037225723267</v>
      </c>
      <c r="AT215" s="62">
        <v>1</v>
      </c>
      <c r="AU215" s="62">
        <v>1.0031160116195679</v>
      </c>
      <c r="AV215" s="63">
        <v>1</v>
      </c>
      <c r="AW215" s="58">
        <v>290701.10656934307</v>
      </c>
      <c r="AX215" s="58">
        <v>230000</v>
      </c>
      <c r="AY215" s="61">
        <v>258729.9652406417</v>
      </c>
      <c r="AZ215" s="58">
        <v>210000</v>
      </c>
      <c r="BA215" s="59">
        <v>137.91711229946523</v>
      </c>
      <c r="BB215" s="59">
        <v>85.5</v>
      </c>
      <c r="BC215" s="62">
        <v>1.0009561777114868</v>
      </c>
      <c r="BD215" s="63">
        <v>1</v>
      </c>
    </row>
    <row r="216" spans="1:56" x14ac:dyDescent="0.25">
      <c r="A216" s="47">
        <v>39814</v>
      </c>
      <c r="B216" s="48">
        <v>142</v>
      </c>
      <c r="E216" s="49">
        <v>370</v>
      </c>
      <c r="F216" s="49">
        <v>175</v>
      </c>
      <c r="H216" s="51">
        <v>39049909</v>
      </c>
      <c r="I216" s="52">
        <v>274999.35915492958</v>
      </c>
      <c r="J216" s="53">
        <v>227625</v>
      </c>
      <c r="K216" s="54">
        <v>133.45070422535213</v>
      </c>
      <c r="L216" s="54">
        <v>56.5</v>
      </c>
      <c r="M216" s="55">
        <v>0.99961632490158081</v>
      </c>
      <c r="N216" s="55">
        <v>1</v>
      </c>
      <c r="O216" s="55">
        <v>1.0050774812698364</v>
      </c>
      <c r="P216" s="56">
        <v>1</v>
      </c>
      <c r="W216" s="53">
        <v>297089.6216216216</v>
      </c>
      <c r="X216" s="53">
        <v>220225</v>
      </c>
      <c r="Y216" s="52">
        <v>266637.60571428569</v>
      </c>
      <c r="Z216" s="53">
        <v>204950</v>
      </c>
      <c r="AA216" s="54">
        <v>144.44571428571427</v>
      </c>
      <c r="AB216" s="54">
        <v>105</v>
      </c>
      <c r="AC216" s="55">
        <v>1.0070524215698242</v>
      </c>
      <c r="AD216" s="56">
        <v>1</v>
      </c>
      <c r="AK216" s="57">
        <v>142</v>
      </c>
      <c r="AL216" s="58">
        <v>39049909</v>
      </c>
      <c r="AM216" s="59">
        <v>370</v>
      </c>
      <c r="AN216" s="60">
        <v>175</v>
      </c>
      <c r="AO216" s="61">
        <v>274999.35915492958</v>
      </c>
      <c r="AP216" s="58">
        <v>227625</v>
      </c>
      <c r="AQ216" s="59">
        <v>133.45070422535213</v>
      </c>
      <c r="AR216" s="59">
        <v>56.5</v>
      </c>
      <c r="AS216" s="62">
        <v>0.99961632490158081</v>
      </c>
      <c r="AT216" s="62">
        <v>1</v>
      </c>
      <c r="AU216" s="62">
        <v>1.0050774812698364</v>
      </c>
      <c r="AV216" s="63">
        <v>1</v>
      </c>
      <c r="AW216" s="58">
        <v>297089.6216216216</v>
      </c>
      <c r="AX216" s="58">
        <v>220225</v>
      </c>
      <c r="AY216" s="61">
        <v>266637.60571428569</v>
      </c>
      <c r="AZ216" s="58">
        <v>204950</v>
      </c>
      <c r="BA216" s="59">
        <v>144.44571428571427</v>
      </c>
      <c r="BB216" s="59">
        <v>105</v>
      </c>
      <c r="BC216" s="62">
        <v>1.0070524215698242</v>
      </c>
      <c r="BD216" s="63">
        <v>1</v>
      </c>
    </row>
    <row r="217" spans="1:56" x14ac:dyDescent="0.25">
      <c r="A217" s="47">
        <v>39783</v>
      </c>
      <c r="B217" s="48">
        <v>241</v>
      </c>
      <c r="E217" s="49">
        <v>259</v>
      </c>
      <c r="F217" s="49">
        <v>139</v>
      </c>
      <c r="H217" s="51">
        <v>65192838</v>
      </c>
      <c r="I217" s="52">
        <v>270509.70124481327</v>
      </c>
      <c r="J217" s="53">
        <v>230180</v>
      </c>
      <c r="K217" s="54">
        <v>134.93775933609959</v>
      </c>
      <c r="L217" s="54">
        <v>48</v>
      </c>
      <c r="M217" s="55">
        <v>1.0029468536376953</v>
      </c>
      <c r="N217" s="55">
        <v>1</v>
      </c>
      <c r="O217" s="55">
        <v>0.99880737066268921</v>
      </c>
      <c r="P217" s="56">
        <v>1</v>
      </c>
      <c r="W217" s="53">
        <v>286175.07335907337</v>
      </c>
      <c r="X217" s="53">
        <v>225000</v>
      </c>
      <c r="Y217" s="52">
        <v>280501.22302158276</v>
      </c>
      <c r="Z217" s="53">
        <v>227921</v>
      </c>
      <c r="AA217" s="54">
        <v>199.00719424460431</v>
      </c>
      <c r="AB217" s="54">
        <v>126</v>
      </c>
      <c r="AC217" s="55">
        <v>0.98526912927627563</v>
      </c>
      <c r="AD217" s="56">
        <v>0.98965519666671753</v>
      </c>
      <c r="AK217" s="57">
        <v>3790</v>
      </c>
      <c r="AL217" s="58">
        <v>1044985037</v>
      </c>
      <c r="AM217" s="59">
        <v>4877</v>
      </c>
      <c r="AN217" s="60">
        <v>3363</v>
      </c>
      <c r="AO217" s="61">
        <v>275721.645646438</v>
      </c>
      <c r="AP217" s="58">
        <v>221950</v>
      </c>
      <c r="AQ217" s="59">
        <v>146.39693850620216</v>
      </c>
      <c r="AR217" s="59">
        <v>78</v>
      </c>
      <c r="AS217" s="62">
        <v>1.0072170495986938</v>
      </c>
      <c r="AT217" s="62">
        <v>1</v>
      </c>
      <c r="AU217" s="62">
        <v>1.0095199346542358</v>
      </c>
      <c r="AV217" s="63">
        <v>1</v>
      </c>
      <c r="AW217" s="58">
        <v>288381.92802952637</v>
      </c>
      <c r="AX217" s="58">
        <v>220000</v>
      </c>
      <c r="AY217" s="61">
        <v>271056.88760035683</v>
      </c>
      <c r="AZ217" s="58">
        <v>219950</v>
      </c>
      <c r="BA217" s="59">
        <v>159.44424620874219</v>
      </c>
      <c r="BB217" s="59">
        <v>94</v>
      </c>
      <c r="BC217" s="62">
        <v>1.0068217515945435</v>
      </c>
      <c r="BD217" s="63">
        <v>1</v>
      </c>
    </row>
    <row r="218" spans="1:56" x14ac:dyDescent="0.25">
      <c r="A218" s="47">
        <v>39753</v>
      </c>
      <c r="B218" s="48">
        <v>204</v>
      </c>
      <c r="E218" s="49">
        <v>286</v>
      </c>
      <c r="F218" s="49">
        <v>161</v>
      </c>
      <c r="H218" s="51">
        <v>55383027</v>
      </c>
      <c r="I218" s="52">
        <v>271485.42647058825</v>
      </c>
      <c r="J218" s="53">
        <v>215715</v>
      </c>
      <c r="K218" s="54">
        <v>141.27450980392157</v>
      </c>
      <c r="L218" s="54">
        <v>35</v>
      </c>
      <c r="M218" s="55">
        <v>0.99923348426818848</v>
      </c>
      <c r="N218" s="55">
        <v>1</v>
      </c>
      <c r="O218" s="55">
        <v>1.0054056644439697</v>
      </c>
      <c r="P218" s="56">
        <v>1</v>
      </c>
      <c r="W218" s="53">
        <v>268179.34615384613</v>
      </c>
      <c r="X218" s="53">
        <v>199950</v>
      </c>
      <c r="Y218" s="52">
        <v>253208.63975155281</v>
      </c>
      <c r="Z218" s="53">
        <v>208000</v>
      </c>
      <c r="AA218" s="54">
        <v>158.8136645962733</v>
      </c>
      <c r="AB218" s="54">
        <v>94</v>
      </c>
      <c r="AC218" s="55">
        <v>0.99231326580047607</v>
      </c>
      <c r="AD218" s="56">
        <v>1</v>
      </c>
      <c r="AK218" s="57">
        <v>3549</v>
      </c>
      <c r="AL218" s="58">
        <v>979792199</v>
      </c>
      <c r="AM218" s="59">
        <v>4618</v>
      </c>
      <c r="AN218" s="60">
        <v>3224</v>
      </c>
      <c r="AO218" s="61">
        <v>276075.5703014934</v>
      </c>
      <c r="AP218" s="58">
        <v>221000</v>
      </c>
      <c r="AQ218" s="59">
        <v>147.17531003382186</v>
      </c>
      <c r="AR218" s="59">
        <v>80</v>
      </c>
      <c r="AS218" s="62">
        <v>1.0075070858001709</v>
      </c>
      <c r="AT218" s="62">
        <v>1</v>
      </c>
      <c r="AU218" s="62">
        <v>1.0102479457855225</v>
      </c>
      <c r="AV218" s="63">
        <v>1</v>
      </c>
      <c r="AW218" s="58">
        <v>288505.69922044175</v>
      </c>
      <c r="AX218" s="58">
        <v>220000</v>
      </c>
      <c r="AY218" s="61">
        <v>270649.70316377172</v>
      </c>
      <c r="AZ218" s="58">
        <v>219900</v>
      </c>
      <c r="BA218" s="59">
        <v>157.73852357320098</v>
      </c>
      <c r="BB218" s="59">
        <v>92</v>
      </c>
      <c r="BC218" s="62">
        <v>1.0077518224716187</v>
      </c>
      <c r="BD218" s="63">
        <v>1</v>
      </c>
    </row>
    <row r="219" spans="1:56" x14ac:dyDescent="0.25">
      <c r="A219" s="47">
        <v>39722</v>
      </c>
      <c r="B219" s="48">
        <v>302</v>
      </c>
      <c r="E219" s="49">
        <v>401</v>
      </c>
      <c r="F219" s="49">
        <v>175</v>
      </c>
      <c r="H219" s="51">
        <v>86408424</v>
      </c>
      <c r="I219" s="52">
        <v>286120.60927152319</v>
      </c>
      <c r="J219" s="53">
        <v>219600</v>
      </c>
      <c r="K219" s="54">
        <v>123.84437086092716</v>
      </c>
      <c r="L219" s="54">
        <v>43.5</v>
      </c>
      <c r="M219" s="55">
        <v>1.0129259824752808</v>
      </c>
      <c r="N219" s="55">
        <v>1</v>
      </c>
      <c r="O219" s="55">
        <v>1.012769341468811</v>
      </c>
      <c r="P219" s="56">
        <v>1</v>
      </c>
      <c r="W219" s="53">
        <v>281717.75561097258</v>
      </c>
      <c r="X219" s="53">
        <v>230500</v>
      </c>
      <c r="Y219" s="52">
        <v>287735.10285714286</v>
      </c>
      <c r="Z219" s="53">
        <v>219950</v>
      </c>
      <c r="AA219" s="54">
        <v>161.42857142857142</v>
      </c>
      <c r="AB219" s="54">
        <v>84</v>
      </c>
      <c r="AC219" s="55">
        <v>1.0031207799911499</v>
      </c>
      <c r="AD219" s="56">
        <v>1</v>
      </c>
      <c r="AK219" s="57">
        <v>3345</v>
      </c>
      <c r="AL219" s="58">
        <v>924409172</v>
      </c>
      <c r="AM219" s="59">
        <v>4332</v>
      </c>
      <c r="AN219" s="60">
        <v>3063</v>
      </c>
      <c r="AO219" s="61">
        <v>276355.50732436473</v>
      </c>
      <c r="AP219" s="58">
        <v>221950</v>
      </c>
      <c r="AQ219" s="59">
        <v>147.5352870813397</v>
      </c>
      <c r="AR219" s="59">
        <v>81</v>
      </c>
      <c r="AS219" s="62">
        <v>1.0080115795135498</v>
      </c>
      <c r="AT219" s="62">
        <v>1</v>
      </c>
      <c r="AU219" s="62">
        <v>1.0105435848236084</v>
      </c>
      <c r="AV219" s="63">
        <v>1</v>
      </c>
      <c r="AW219" s="58">
        <v>289847.65143120958</v>
      </c>
      <c r="AX219" s="58">
        <v>222000</v>
      </c>
      <c r="AY219" s="61">
        <v>271566.45510936988</v>
      </c>
      <c r="AZ219" s="58">
        <v>219950</v>
      </c>
      <c r="BA219" s="59">
        <v>157.68201110022852</v>
      </c>
      <c r="BB219" s="59">
        <v>92</v>
      </c>
      <c r="BC219" s="62">
        <v>1.0085641145706177</v>
      </c>
      <c r="BD219" s="63">
        <v>1</v>
      </c>
    </row>
    <row r="220" spans="1:56" x14ac:dyDescent="0.25">
      <c r="A220" s="47">
        <v>39692</v>
      </c>
      <c r="B220" s="48">
        <v>296</v>
      </c>
      <c r="E220" s="49">
        <v>438</v>
      </c>
      <c r="F220" s="49">
        <v>239</v>
      </c>
      <c r="H220" s="51">
        <v>80775072</v>
      </c>
      <c r="I220" s="52">
        <v>272888.75675675675</v>
      </c>
      <c r="J220" s="53">
        <v>208598.5</v>
      </c>
      <c r="K220" s="54">
        <v>143.65540540540542</v>
      </c>
      <c r="L220" s="54">
        <v>81</v>
      </c>
      <c r="M220" s="55">
        <v>1.0041249990463257</v>
      </c>
      <c r="N220" s="55">
        <v>1</v>
      </c>
      <c r="O220" s="55">
        <v>1.0023837089538574</v>
      </c>
      <c r="P220" s="56">
        <v>1</v>
      </c>
      <c r="W220" s="53">
        <v>276699.06392694067</v>
      </c>
      <c r="X220" s="53">
        <v>228425</v>
      </c>
      <c r="Y220" s="52">
        <v>269860.11297071131</v>
      </c>
      <c r="Z220" s="53">
        <v>216500</v>
      </c>
      <c r="AA220" s="54">
        <v>145.35146443514645</v>
      </c>
      <c r="AB220" s="54">
        <v>58</v>
      </c>
      <c r="AC220" s="55">
        <v>1.0064898729324341</v>
      </c>
      <c r="AD220" s="56">
        <v>1</v>
      </c>
      <c r="AK220" s="57">
        <v>3043</v>
      </c>
      <c r="AL220" s="58">
        <v>838000748</v>
      </c>
      <c r="AM220" s="59">
        <v>3931</v>
      </c>
      <c r="AN220" s="60">
        <v>2888</v>
      </c>
      <c r="AO220" s="61">
        <v>275386.37791652972</v>
      </c>
      <c r="AP220" s="58">
        <v>222395</v>
      </c>
      <c r="AQ220" s="59">
        <v>149.88724523339909</v>
      </c>
      <c r="AR220" s="59">
        <v>85</v>
      </c>
      <c r="AS220" s="62">
        <v>1.0075238943099976</v>
      </c>
      <c r="AT220" s="62">
        <v>1</v>
      </c>
      <c r="AU220" s="62">
        <v>1.0103224515914917</v>
      </c>
      <c r="AV220" s="63">
        <v>1</v>
      </c>
      <c r="AW220" s="58">
        <v>290676.97939455608</v>
      </c>
      <c r="AX220" s="58">
        <v>220000</v>
      </c>
      <c r="AY220" s="61">
        <v>270586.70671745151</v>
      </c>
      <c r="AZ220" s="58">
        <v>219950</v>
      </c>
      <c r="BA220" s="59">
        <v>157.4549861495845</v>
      </c>
      <c r="BB220" s="59">
        <v>92</v>
      </c>
      <c r="BC220" s="62">
        <v>1.0088943243026733</v>
      </c>
      <c r="BD220" s="63">
        <v>1</v>
      </c>
    </row>
    <row r="221" spans="1:56" x14ac:dyDescent="0.25">
      <c r="A221" s="47">
        <v>39661</v>
      </c>
      <c r="B221" s="48">
        <v>323</v>
      </c>
      <c r="E221" s="49">
        <v>408</v>
      </c>
      <c r="F221" s="49">
        <v>251</v>
      </c>
      <c r="H221" s="51">
        <v>90710936</v>
      </c>
      <c r="I221" s="52">
        <v>280838.81114551082</v>
      </c>
      <c r="J221" s="53">
        <v>233898</v>
      </c>
      <c r="K221" s="54">
        <v>159.10526315789474</v>
      </c>
      <c r="L221" s="54">
        <v>91</v>
      </c>
      <c r="M221" s="55">
        <v>1.0107395648956299</v>
      </c>
      <c r="N221" s="55">
        <v>1</v>
      </c>
      <c r="O221" s="55">
        <v>1.0119786262512207</v>
      </c>
      <c r="P221" s="56">
        <v>1</v>
      </c>
      <c r="W221" s="53">
        <v>295297.62009803922</v>
      </c>
      <c r="X221" s="53">
        <v>219000</v>
      </c>
      <c r="Y221" s="52">
        <v>270911.89243027888</v>
      </c>
      <c r="Z221" s="53">
        <v>214900</v>
      </c>
      <c r="AA221" s="54">
        <v>146.90438247011951</v>
      </c>
      <c r="AB221" s="54">
        <v>85</v>
      </c>
      <c r="AC221" s="55">
        <v>0.99776327610015869</v>
      </c>
      <c r="AD221" s="56">
        <v>1</v>
      </c>
      <c r="AK221" s="57">
        <v>2747</v>
      </c>
      <c r="AL221" s="58">
        <v>757225676</v>
      </c>
      <c r="AM221" s="59">
        <v>3493</v>
      </c>
      <c r="AN221" s="60">
        <v>2649</v>
      </c>
      <c r="AO221" s="61">
        <v>275655.50637058611</v>
      </c>
      <c r="AP221" s="58">
        <v>223000</v>
      </c>
      <c r="AQ221" s="59">
        <v>150.55899490167516</v>
      </c>
      <c r="AR221" s="59">
        <v>85</v>
      </c>
      <c r="AS221" s="62">
        <v>1.0078902244567871</v>
      </c>
      <c r="AT221" s="62">
        <v>1</v>
      </c>
      <c r="AU221" s="62">
        <v>1.0111788511276245</v>
      </c>
      <c r="AV221" s="63">
        <v>1</v>
      </c>
      <c r="AW221" s="58">
        <v>292429.72115659888</v>
      </c>
      <c r="AX221" s="58">
        <v>219900</v>
      </c>
      <c r="AY221" s="61">
        <v>270652.26198565494</v>
      </c>
      <c r="AZ221" s="58">
        <v>219950</v>
      </c>
      <c r="BA221" s="59">
        <v>158.54699886749717</v>
      </c>
      <c r="BB221" s="59">
        <v>95</v>
      </c>
      <c r="BC221" s="62">
        <v>1.0091115236282349</v>
      </c>
      <c r="BD221" s="63">
        <v>1</v>
      </c>
    </row>
    <row r="222" spans="1:56" x14ac:dyDescent="0.25">
      <c r="A222" s="47">
        <v>39630</v>
      </c>
      <c r="B222" s="48">
        <v>362</v>
      </c>
      <c r="E222" s="49">
        <v>367</v>
      </c>
      <c r="F222" s="49">
        <v>299</v>
      </c>
      <c r="H222" s="51">
        <v>100658567</v>
      </c>
      <c r="I222" s="52">
        <v>278062.3397790055</v>
      </c>
      <c r="J222" s="53">
        <v>220241.5</v>
      </c>
      <c r="K222" s="54">
        <v>128.41988950276243</v>
      </c>
      <c r="L222" s="54">
        <v>55</v>
      </c>
      <c r="M222" s="55">
        <v>1.006955623626709</v>
      </c>
      <c r="N222" s="55">
        <v>1</v>
      </c>
      <c r="O222" s="55">
        <v>1.010342001914978</v>
      </c>
      <c r="P222" s="56">
        <v>1</v>
      </c>
      <c r="W222" s="53">
        <v>280479.53678474115</v>
      </c>
      <c r="X222" s="53">
        <v>217900</v>
      </c>
      <c r="Y222" s="52">
        <v>276348.98327759199</v>
      </c>
      <c r="Z222" s="53">
        <v>221950</v>
      </c>
      <c r="AA222" s="54">
        <v>171.48829431438128</v>
      </c>
      <c r="AB222" s="54">
        <v>98</v>
      </c>
      <c r="AC222" s="55">
        <v>1.0079485177993774</v>
      </c>
      <c r="AD222" s="56">
        <v>1</v>
      </c>
      <c r="AK222" s="57">
        <v>2424</v>
      </c>
      <c r="AL222" s="58">
        <v>666514740</v>
      </c>
      <c r="AM222" s="59">
        <v>3085</v>
      </c>
      <c r="AN222" s="60">
        <v>2398</v>
      </c>
      <c r="AO222" s="61">
        <v>274964.82673267327</v>
      </c>
      <c r="AP222" s="58">
        <v>221800</v>
      </c>
      <c r="AQ222" s="59">
        <v>149.41972761040034</v>
      </c>
      <c r="AR222" s="59">
        <v>85</v>
      </c>
      <c r="AS222" s="62">
        <v>1.0075104236602783</v>
      </c>
      <c r="AT222" s="62">
        <v>1</v>
      </c>
      <c r="AU222" s="62">
        <v>1.0110721588134766</v>
      </c>
      <c r="AV222" s="63">
        <v>1</v>
      </c>
      <c r="AW222" s="58">
        <v>292050.43338735821</v>
      </c>
      <c r="AX222" s="58">
        <v>219900</v>
      </c>
      <c r="AY222" s="61">
        <v>270625.08632193494</v>
      </c>
      <c r="AZ222" s="58">
        <v>219975</v>
      </c>
      <c r="BA222" s="59">
        <v>159.76563803169307</v>
      </c>
      <c r="BB222" s="59">
        <v>97</v>
      </c>
      <c r="BC222" s="62">
        <v>1.0103007555007935</v>
      </c>
      <c r="BD222" s="63">
        <v>1</v>
      </c>
    </row>
    <row r="223" spans="1:56" x14ac:dyDescent="0.25">
      <c r="A223" s="47">
        <v>39600</v>
      </c>
      <c r="B223" s="48">
        <v>399</v>
      </c>
      <c r="E223" s="49">
        <v>438</v>
      </c>
      <c r="F223" s="49">
        <v>317</v>
      </c>
      <c r="H223" s="51">
        <v>109815419</v>
      </c>
      <c r="I223" s="52">
        <v>275226.6140350877</v>
      </c>
      <c r="J223" s="53">
        <v>219450</v>
      </c>
      <c r="K223" s="54">
        <v>165.24561403508773</v>
      </c>
      <c r="L223" s="54">
        <v>100</v>
      </c>
      <c r="M223" s="55">
        <v>1.0049641132354736</v>
      </c>
      <c r="N223" s="55">
        <v>1</v>
      </c>
      <c r="O223" s="55">
        <v>1.0061814785003662</v>
      </c>
      <c r="P223" s="56">
        <v>1</v>
      </c>
      <c r="W223" s="53">
        <v>277081.97488584474</v>
      </c>
      <c r="X223" s="53">
        <v>229975</v>
      </c>
      <c r="Y223" s="52">
        <v>288372.17034700315</v>
      </c>
      <c r="Z223" s="53">
        <v>227771</v>
      </c>
      <c r="AA223" s="54">
        <v>142.91798107255519</v>
      </c>
      <c r="AB223" s="54">
        <v>67</v>
      </c>
      <c r="AC223" s="55">
        <v>1.0073784589767456</v>
      </c>
      <c r="AD223" s="56">
        <v>1</v>
      </c>
      <c r="AK223" s="57">
        <v>2062</v>
      </c>
      <c r="AL223" s="58">
        <v>565856173</v>
      </c>
      <c r="AM223" s="59">
        <v>2718</v>
      </c>
      <c r="AN223" s="60">
        <v>2099</v>
      </c>
      <c r="AO223" s="61">
        <v>274421.03443258972</v>
      </c>
      <c r="AP223" s="58">
        <v>222175</v>
      </c>
      <c r="AQ223" s="59">
        <v>153.10819990295974</v>
      </c>
      <c r="AR223" s="59">
        <v>91</v>
      </c>
      <c r="AS223" s="62">
        <v>1.0076079368591309</v>
      </c>
      <c r="AT223" s="62">
        <v>1</v>
      </c>
      <c r="AU223" s="62">
        <v>1.0112000703811646</v>
      </c>
      <c r="AV223" s="63">
        <v>1</v>
      </c>
      <c r="AW223" s="58">
        <v>293612.80242825608</v>
      </c>
      <c r="AX223" s="58">
        <v>219950</v>
      </c>
      <c r="AY223" s="61">
        <v>269809.7241543592</v>
      </c>
      <c r="AZ223" s="58">
        <v>219950</v>
      </c>
      <c r="BA223" s="59">
        <v>158.09575988565985</v>
      </c>
      <c r="BB223" s="59">
        <v>95</v>
      </c>
      <c r="BC223" s="62">
        <v>1.0106363296508789</v>
      </c>
      <c r="BD223" s="63">
        <v>1</v>
      </c>
    </row>
    <row r="224" spans="1:56" x14ac:dyDescent="0.25">
      <c r="A224" s="47">
        <v>39569</v>
      </c>
      <c r="B224" s="48">
        <v>381</v>
      </c>
      <c r="E224" s="49">
        <v>452</v>
      </c>
      <c r="F224" s="49">
        <v>386</v>
      </c>
      <c r="H224" s="51">
        <v>107135134</v>
      </c>
      <c r="I224" s="52">
        <v>281194.57742782152</v>
      </c>
      <c r="J224" s="53">
        <v>229950</v>
      </c>
      <c r="K224" s="54">
        <v>161.82105263157894</v>
      </c>
      <c r="L224" s="54">
        <v>114.5</v>
      </c>
      <c r="M224" s="55">
        <v>1.0088318586349487</v>
      </c>
      <c r="N224" s="55">
        <v>1</v>
      </c>
      <c r="O224" s="55">
        <v>1.0189419984817505</v>
      </c>
      <c r="P224" s="56">
        <v>1</v>
      </c>
      <c r="W224" s="53">
        <v>264351.66150442476</v>
      </c>
      <c r="X224" s="53">
        <v>208888.5</v>
      </c>
      <c r="Y224" s="52">
        <v>272648.84196891193</v>
      </c>
      <c r="Z224" s="53">
        <v>214975</v>
      </c>
      <c r="AA224" s="54">
        <v>146.89637305699483</v>
      </c>
      <c r="AB224" s="54">
        <v>81</v>
      </c>
      <c r="AC224" s="55">
        <v>1.0109279155731201</v>
      </c>
      <c r="AD224" s="56">
        <v>1</v>
      </c>
      <c r="AK224" s="57">
        <v>1663</v>
      </c>
      <c r="AL224" s="58">
        <v>456040754</v>
      </c>
      <c r="AM224" s="59">
        <v>2280</v>
      </c>
      <c r="AN224" s="60">
        <v>1782</v>
      </c>
      <c r="AO224" s="61">
        <v>274227.75345760671</v>
      </c>
      <c r="AP224" s="58">
        <v>222475</v>
      </c>
      <c r="AQ224" s="59">
        <v>150.19434416365823</v>
      </c>
      <c r="AR224" s="59">
        <v>91</v>
      </c>
      <c r="AS224" s="62">
        <v>1.0082422494888306</v>
      </c>
      <c r="AT224" s="62">
        <v>1</v>
      </c>
      <c r="AU224" s="62">
        <v>1.0124056339263916</v>
      </c>
      <c r="AV224" s="63">
        <v>1</v>
      </c>
      <c r="AW224" s="58">
        <v>296788.46140350879</v>
      </c>
      <c r="AX224" s="58">
        <v>218268.5</v>
      </c>
      <c r="AY224" s="61">
        <v>266507.65039281704</v>
      </c>
      <c r="AZ224" s="58">
        <v>219900</v>
      </c>
      <c r="BA224" s="59">
        <v>160.79573512906848</v>
      </c>
      <c r="BB224" s="59">
        <v>100.5</v>
      </c>
      <c r="BC224" s="62">
        <v>1.0112168788909912</v>
      </c>
      <c r="BD224" s="63">
        <v>1</v>
      </c>
    </row>
    <row r="225" spans="1:56" x14ac:dyDescent="0.25">
      <c r="A225" s="47">
        <v>39539</v>
      </c>
      <c r="B225" s="48">
        <v>383</v>
      </c>
      <c r="E225" s="49">
        <v>544</v>
      </c>
      <c r="F225" s="49">
        <v>363</v>
      </c>
      <c r="H225" s="51">
        <v>106677523</v>
      </c>
      <c r="I225" s="52">
        <v>278531.39164490864</v>
      </c>
      <c r="J225" s="53">
        <v>227779</v>
      </c>
      <c r="K225" s="54">
        <v>165.80417754569191</v>
      </c>
      <c r="L225" s="54">
        <v>90</v>
      </c>
      <c r="M225" s="55">
        <v>1.0098980665206909</v>
      </c>
      <c r="N225" s="55">
        <v>1</v>
      </c>
      <c r="O225" s="55">
        <v>1.0156114101409912</v>
      </c>
      <c r="P225" s="56">
        <v>1</v>
      </c>
      <c r="W225" s="53">
        <v>295840.7444852941</v>
      </c>
      <c r="X225" s="53">
        <v>202450</v>
      </c>
      <c r="Y225" s="52">
        <v>259340.71625344353</v>
      </c>
      <c r="Z225" s="53">
        <v>220000</v>
      </c>
      <c r="AA225" s="54">
        <v>178.57851239669421</v>
      </c>
      <c r="AB225" s="54">
        <v>134</v>
      </c>
      <c r="AC225" s="55">
        <v>1.0141066312789917</v>
      </c>
      <c r="AD225" s="56">
        <v>1</v>
      </c>
      <c r="AK225" s="57">
        <v>1282</v>
      </c>
      <c r="AL225" s="58">
        <v>348905620</v>
      </c>
      <c r="AM225" s="59">
        <v>1828</v>
      </c>
      <c r="AN225" s="60">
        <v>1396</v>
      </c>
      <c r="AO225" s="61">
        <v>272157.26989079564</v>
      </c>
      <c r="AP225" s="58">
        <v>221357</v>
      </c>
      <c r="AQ225" s="59">
        <v>146.74804992199688</v>
      </c>
      <c r="AR225" s="59">
        <v>81.5</v>
      </c>
      <c r="AS225" s="62">
        <v>1.0080670118331909</v>
      </c>
      <c r="AT225" s="62">
        <v>1</v>
      </c>
      <c r="AU225" s="62">
        <v>1.0104665756225586</v>
      </c>
      <c r="AV225" s="63">
        <v>1</v>
      </c>
      <c r="AW225" s="58">
        <v>304808.93927789934</v>
      </c>
      <c r="AX225" s="58">
        <v>223883.5</v>
      </c>
      <c r="AY225" s="61">
        <v>264809.58452722064</v>
      </c>
      <c r="AZ225" s="58">
        <v>219925</v>
      </c>
      <c r="BA225" s="59">
        <v>164.63896848137537</v>
      </c>
      <c r="BB225" s="59">
        <v>107</v>
      </c>
      <c r="BC225" s="62">
        <v>1.0112966299057007</v>
      </c>
      <c r="BD225" s="63">
        <v>1</v>
      </c>
    </row>
    <row r="226" spans="1:56" x14ac:dyDescent="0.25">
      <c r="A226" s="47">
        <v>39508</v>
      </c>
      <c r="B226" s="48">
        <v>349</v>
      </c>
      <c r="E226" s="49">
        <v>419</v>
      </c>
      <c r="F226" s="49">
        <v>375</v>
      </c>
      <c r="H226" s="51">
        <v>95474604</v>
      </c>
      <c r="I226" s="52">
        <v>273566.2005730659</v>
      </c>
      <c r="J226" s="53">
        <v>225000</v>
      </c>
      <c r="K226" s="54">
        <v>148.99140401146133</v>
      </c>
      <c r="L226" s="54">
        <v>90</v>
      </c>
      <c r="M226" s="55">
        <v>1.0083854198455811</v>
      </c>
      <c r="N226" s="55">
        <v>1</v>
      </c>
      <c r="O226" s="55">
        <v>1.0071345567703247</v>
      </c>
      <c r="P226" s="56">
        <v>1</v>
      </c>
      <c r="W226" s="53">
        <v>302164.41766109783</v>
      </c>
      <c r="X226" s="53">
        <v>237250</v>
      </c>
      <c r="Y226" s="52">
        <v>267749.20533333335</v>
      </c>
      <c r="Z226" s="53">
        <v>225000</v>
      </c>
      <c r="AA226" s="54">
        <v>157.26133333333334</v>
      </c>
      <c r="AB226" s="54">
        <v>97</v>
      </c>
      <c r="AC226" s="55">
        <v>1.0055711269378662</v>
      </c>
      <c r="AD226" s="56">
        <v>1</v>
      </c>
      <c r="AK226" s="57">
        <v>899</v>
      </c>
      <c r="AL226" s="58">
        <v>242228097</v>
      </c>
      <c r="AM226" s="59">
        <v>1284</v>
      </c>
      <c r="AN226" s="60">
        <v>1033</v>
      </c>
      <c r="AO226" s="61">
        <v>269441.70967741933</v>
      </c>
      <c r="AP226" s="58">
        <v>219900</v>
      </c>
      <c r="AQ226" s="59">
        <v>138.62958843159066</v>
      </c>
      <c r="AR226" s="59">
        <v>76</v>
      </c>
      <c r="AS226" s="62">
        <v>1.0072867870330811</v>
      </c>
      <c r="AT226" s="62">
        <v>1</v>
      </c>
      <c r="AU226" s="62">
        <v>1.0082724094390869</v>
      </c>
      <c r="AV226" s="63">
        <v>1</v>
      </c>
      <c r="AW226" s="58">
        <v>308608.54828660435</v>
      </c>
      <c r="AX226" s="58">
        <v>229950</v>
      </c>
      <c r="AY226" s="61">
        <v>266731.36495643755</v>
      </c>
      <c r="AZ226" s="58">
        <v>219900</v>
      </c>
      <c r="BA226" s="59">
        <v>159.74056147144239</v>
      </c>
      <c r="BB226" s="59">
        <v>98</v>
      </c>
      <c r="BC226" s="62">
        <v>1.0103073120117188</v>
      </c>
      <c r="BD226" s="63">
        <v>1</v>
      </c>
    </row>
    <row r="227" spans="1:56" x14ac:dyDescent="0.25">
      <c r="A227" s="47">
        <v>39479</v>
      </c>
      <c r="B227" s="48">
        <v>296</v>
      </c>
      <c r="E227" s="49">
        <v>357</v>
      </c>
      <c r="F227" s="49">
        <v>366</v>
      </c>
      <c r="H227" s="51">
        <v>78164487</v>
      </c>
      <c r="I227" s="52">
        <v>264069.21283783781</v>
      </c>
      <c r="J227" s="53">
        <v>209995</v>
      </c>
      <c r="K227" s="54">
        <v>135.12162162162161</v>
      </c>
      <c r="L227" s="54">
        <v>80</v>
      </c>
      <c r="M227" s="55">
        <v>1.0053253173828125</v>
      </c>
      <c r="N227" s="55">
        <v>1</v>
      </c>
      <c r="O227" s="55">
        <v>1.0069242715835571</v>
      </c>
      <c r="P227" s="56">
        <v>1</v>
      </c>
      <c r="W227" s="53">
        <v>305806.40336134454</v>
      </c>
      <c r="X227" s="53">
        <v>219900</v>
      </c>
      <c r="Y227" s="52">
        <v>266578.71584699454</v>
      </c>
      <c r="Z227" s="53">
        <v>221152</v>
      </c>
      <c r="AA227" s="54">
        <v>171.87431693989072</v>
      </c>
      <c r="AB227" s="54">
        <v>113.5</v>
      </c>
      <c r="AC227" s="55">
        <v>1.0113989114761353</v>
      </c>
      <c r="AD227" s="56">
        <v>1</v>
      </c>
      <c r="AK227" s="57">
        <v>550</v>
      </c>
      <c r="AL227" s="58">
        <v>146753493</v>
      </c>
      <c r="AM227" s="59">
        <v>865</v>
      </c>
      <c r="AN227" s="60">
        <v>658</v>
      </c>
      <c r="AO227" s="61">
        <v>266824.53272727272</v>
      </c>
      <c r="AP227" s="58">
        <v>215000</v>
      </c>
      <c r="AQ227" s="59">
        <v>132.05454545454546</v>
      </c>
      <c r="AR227" s="59">
        <v>68</v>
      </c>
      <c r="AS227" s="62">
        <v>1.0065897703170776</v>
      </c>
      <c r="AT227" s="62">
        <v>1</v>
      </c>
      <c r="AU227" s="62">
        <v>1.0089923143386841</v>
      </c>
      <c r="AV227" s="63">
        <v>1</v>
      </c>
      <c r="AW227" s="58">
        <v>311730.04046242777</v>
      </c>
      <c r="AX227" s="58">
        <v>228150</v>
      </c>
      <c r="AY227" s="61">
        <v>266151.2887537994</v>
      </c>
      <c r="AZ227" s="58">
        <v>217725</v>
      </c>
      <c r="BA227" s="59">
        <v>161.15349544072947</v>
      </c>
      <c r="BB227" s="59">
        <v>99.5</v>
      </c>
      <c r="BC227" s="62">
        <v>1.0129921436309814</v>
      </c>
      <c r="BD227" s="63">
        <v>1</v>
      </c>
    </row>
    <row r="228" spans="1:56" x14ac:dyDescent="0.25">
      <c r="A228" s="47">
        <v>39448</v>
      </c>
      <c r="B228" s="48">
        <v>254</v>
      </c>
      <c r="E228" s="49">
        <v>508</v>
      </c>
      <c r="F228" s="49">
        <v>292</v>
      </c>
      <c r="H228" s="51">
        <v>68589006</v>
      </c>
      <c r="I228" s="52">
        <v>270035.45669291337</v>
      </c>
      <c r="J228" s="53">
        <v>218850</v>
      </c>
      <c r="K228" s="54">
        <v>128.48031496062993</v>
      </c>
      <c r="L228" s="54">
        <v>43</v>
      </c>
      <c r="M228" s="55">
        <v>1.0080633163452148</v>
      </c>
      <c r="N228" s="55">
        <v>1</v>
      </c>
      <c r="O228" s="55">
        <v>1.0114023685455322</v>
      </c>
      <c r="P228" s="56">
        <v>1</v>
      </c>
      <c r="W228" s="53">
        <v>315892.91141732282</v>
      </c>
      <c r="X228" s="53">
        <v>234875</v>
      </c>
      <c r="Y228" s="52">
        <v>265615.5410958904</v>
      </c>
      <c r="Z228" s="53">
        <v>211475</v>
      </c>
      <c r="AA228" s="54">
        <v>147.71575342465752</v>
      </c>
      <c r="AB228" s="54">
        <v>90</v>
      </c>
      <c r="AC228" s="55">
        <v>1.0149890184402466</v>
      </c>
      <c r="AD228" s="56">
        <v>1</v>
      </c>
      <c r="AK228" s="57">
        <v>254</v>
      </c>
      <c r="AL228" s="58">
        <v>68589006</v>
      </c>
      <c r="AM228" s="59">
        <v>508</v>
      </c>
      <c r="AN228" s="60">
        <v>292</v>
      </c>
      <c r="AO228" s="61">
        <v>270035.45669291337</v>
      </c>
      <c r="AP228" s="58">
        <v>218850</v>
      </c>
      <c r="AQ228" s="59">
        <v>128.48031496062993</v>
      </c>
      <c r="AR228" s="59">
        <v>43</v>
      </c>
      <c r="AS228" s="62">
        <v>1.0080633163452148</v>
      </c>
      <c r="AT228" s="62">
        <v>1</v>
      </c>
      <c r="AU228" s="62">
        <v>1.0114023685455322</v>
      </c>
      <c r="AV228" s="63">
        <v>1</v>
      </c>
      <c r="AW228" s="58">
        <v>315892.91141732282</v>
      </c>
      <c r="AX228" s="58">
        <v>234875</v>
      </c>
      <c r="AY228" s="61">
        <v>265615.5410958904</v>
      </c>
      <c r="AZ228" s="58">
        <v>211475</v>
      </c>
      <c r="BA228" s="59">
        <v>147.71575342465752</v>
      </c>
      <c r="BB228" s="59">
        <v>90</v>
      </c>
      <c r="BC228" s="62">
        <v>1.0149890184402466</v>
      </c>
      <c r="BD228" s="63">
        <v>1</v>
      </c>
    </row>
    <row r="229" spans="1:56" x14ac:dyDescent="0.25">
      <c r="A229" s="47">
        <v>39417</v>
      </c>
      <c r="B229" s="48">
        <v>396</v>
      </c>
      <c r="E229" s="49">
        <v>314</v>
      </c>
      <c r="F229" s="49">
        <v>252</v>
      </c>
      <c r="H229" s="51">
        <v>115581468</v>
      </c>
      <c r="I229" s="52">
        <v>291872.39393939392</v>
      </c>
      <c r="J229" s="53">
        <v>225387.5</v>
      </c>
      <c r="K229" s="54">
        <v>120.36111111111111</v>
      </c>
      <c r="L229" s="54">
        <v>26</v>
      </c>
      <c r="M229" s="55">
        <v>1.0027515888214111</v>
      </c>
      <c r="N229" s="55">
        <v>1</v>
      </c>
      <c r="O229" s="55">
        <v>1.0078423023223877</v>
      </c>
      <c r="P229" s="56">
        <v>1</v>
      </c>
      <c r="W229" s="53">
        <v>301166.2324840764</v>
      </c>
      <c r="X229" s="53">
        <v>240500</v>
      </c>
      <c r="Y229" s="52">
        <v>297365.58730158728</v>
      </c>
      <c r="Z229" s="53">
        <v>246319</v>
      </c>
      <c r="AA229" s="54">
        <v>139.11507936507937</v>
      </c>
      <c r="AB229" s="54">
        <v>91</v>
      </c>
      <c r="AC229" s="55">
        <v>1.0034357309341431</v>
      </c>
      <c r="AD229" s="56">
        <v>1</v>
      </c>
      <c r="AK229" s="57">
        <v>5320</v>
      </c>
      <c r="AL229" s="58">
        <v>1434310604</v>
      </c>
      <c r="AM229" s="59">
        <v>6338</v>
      </c>
      <c r="AN229" s="60">
        <v>5167</v>
      </c>
      <c r="AO229" s="61">
        <v>269607.25639097742</v>
      </c>
      <c r="AP229" s="58">
        <v>216842.5</v>
      </c>
      <c r="AQ229" s="59">
        <v>134.77894736842106</v>
      </c>
      <c r="AR229" s="59">
        <v>77</v>
      </c>
      <c r="AS229" s="62">
        <v>1.0098849534988403</v>
      </c>
      <c r="AT229" s="62">
        <v>1</v>
      </c>
      <c r="AU229" s="62">
        <v>1.013435959815979</v>
      </c>
      <c r="AV229" s="63">
        <v>1</v>
      </c>
      <c r="AW229" s="58">
        <v>272521.13397506706</v>
      </c>
      <c r="AX229" s="58">
        <v>214258</v>
      </c>
      <c r="AY229" s="61">
        <v>268858.14534546155</v>
      </c>
      <c r="AZ229" s="58">
        <v>214950</v>
      </c>
      <c r="BA229" s="59">
        <v>134.75880758807588</v>
      </c>
      <c r="BB229" s="59">
        <v>75</v>
      </c>
      <c r="BC229" s="62">
        <v>1.0134440660476685</v>
      </c>
      <c r="BD229" s="63">
        <v>1</v>
      </c>
    </row>
    <row r="230" spans="1:56" x14ac:dyDescent="0.25">
      <c r="A230" s="47">
        <v>39387</v>
      </c>
      <c r="B230" s="48">
        <v>432</v>
      </c>
      <c r="E230" s="49">
        <v>408</v>
      </c>
      <c r="F230" s="49">
        <v>284</v>
      </c>
      <c r="H230" s="51">
        <v>112518807</v>
      </c>
      <c r="I230" s="52">
        <v>260460.20138888888</v>
      </c>
      <c r="J230" s="53">
        <v>211750</v>
      </c>
      <c r="K230" s="54">
        <v>110.36574074074075</v>
      </c>
      <c r="L230" s="54">
        <v>38</v>
      </c>
      <c r="M230" s="55">
        <v>1.0079593658447266</v>
      </c>
      <c r="N230" s="55">
        <v>1</v>
      </c>
      <c r="O230" s="55">
        <v>1.0082851648330688</v>
      </c>
      <c r="P230" s="56">
        <v>1</v>
      </c>
      <c r="W230" s="53">
        <v>281803.19852941175</v>
      </c>
      <c r="X230" s="53">
        <v>215450</v>
      </c>
      <c r="Y230" s="52">
        <v>274209.11619718309</v>
      </c>
      <c r="Z230" s="53">
        <v>220293</v>
      </c>
      <c r="AA230" s="54">
        <v>145.39084507042253</v>
      </c>
      <c r="AB230" s="54">
        <v>83.5</v>
      </c>
      <c r="AC230" s="55">
        <v>1.0074182748794556</v>
      </c>
      <c r="AD230" s="56">
        <v>1</v>
      </c>
      <c r="AK230" s="57">
        <v>4924</v>
      </c>
      <c r="AL230" s="58">
        <v>1318729136</v>
      </c>
      <c r="AM230" s="59">
        <v>6024</v>
      </c>
      <c r="AN230" s="60">
        <v>4915</v>
      </c>
      <c r="AO230" s="61">
        <v>267816.64012997563</v>
      </c>
      <c r="AP230" s="58">
        <v>216379.5</v>
      </c>
      <c r="AQ230" s="59">
        <v>135.9384646628757</v>
      </c>
      <c r="AR230" s="59">
        <v>79</v>
      </c>
      <c r="AS230" s="62">
        <v>1.0104587078094482</v>
      </c>
      <c r="AT230" s="62">
        <v>1</v>
      </c>
      <c r="AU230" s="62">
        <v>1.0138853788375854</v>
      </c>
      <c r="AV230" s="63">
        <v>1</v>
      </c>
      <c r="AW230" s="58">
        <v>271027.76506724226</v>
      </c>
      <c r="AX230" s="58">
        <v>212000</v>
      </c>
      <c r="AY230" s="61">
        <v>267396.52268565615</v>
      </c>
      <c r="AZ230" s="58">
        <v>213504</v>
      </c>
      <c r="BA230" s="59">
        <v>134.53540903540903</v>
      </c>
      <c r="BB230" s="59">
        <v>75</v>
      </c>
      <c r="BC230" s="62">
        <v>1.0139580965042114</v>
      </c>
      <c r="BD230" s="63">
        <v>1</v>
      </c>
    </row>
    <row r="231" spans="1:56" x14ac:dyDescent="0.25">
      <c r="A231" s="47">
        <v>39356</v>
      </c>
      <c r="B231" s="48">
        <v>384</v>
      </c>
      <c r="E231" s="49">
        <v>459</v>
      </c>
      <c r="F231" s="49">
        <v>375</v>
      </c>
      <c r="H231" s="51">
        <v>103832941</v>
      </c>
      <c r="I231" s="52">
        <v>270398.28385416669</v>
      </c>
      <c r="J231" s="53">
        <v>222175</v>
      </c>
      <c r="K231" s="54">
        <v>110.78645833333333</v>
      </c>
      <c r="L231" s="54">
        <v>46.5</v>
      </c>
      <c r="M231" s="55">
        <v>1.007663369178772</v>
      </c>
      <c r="N231" s="55">
        <v>1</v>
      </c>
      <c r="O231" s="55">
        <v>1.0069857835769653</v>
      </c>
      <c r="P231" s="56">
        <v>1</v>
      </c>
      <c r="W231" s="53">
        <v>276397.51198257081</v>
      </c>
      <c r="X231" s="53">
        <v>209900</v>
      </c>
      <c r="Y231" s="52">
        <v>272716.96533333336</v>
      </c>
      <c r="Z231" s="53">
        <v>215450</v>
      </c>
      <c r="AA231" s="54">
        <v>128.50802139037432</v>
      </c>
      <c r="AB231" s="54">
        <v>68</v>
      </c>
      <c r="AC231" s="55">
        <v>1.0060117244720459</v>
      </c>
      <c r="AD231" s="56">
        <v>1</v>
      </c>
      <c r="AK231" s="57">
        <v>4492</v>
      </c>
      <c r="AL231" s="58">
        <v>1206210329</v>
      </c>
      <c r="AM231" s="59">
        <v>5616</v>
      </c>
      <c r="AN231" s="60">
        <v>4631</v>
      </c>
      <c r="AO231" s="61">
        <v>268524.11598397151</v>
      </c>
      <c r="AP231" s="58">
        <v>216842.5</v>
      </c>
      <c r="AQ231" s="59">
        <v>138.39781834372218</v>
      </c>
      <c r="AR231" s="59">
        <v>84</v>
      </c>
      <c r="AS231" s="62">
        <v>1.0106991529464722</v>
      </c>
      <c r="AT231" s="62">
        <v>1</v>
      </c>
      <c r="AU231" s="62">
        <v>1.0144236087799072</v>
      </c>
      <c r="AV231" s="63">
        <v>1</v>
      </c>
      <c r="AW231" s="58">
        <v>270244.79501335707</v>
      </c>
      <c r="AX231" s="58">
        <v>211000</v>
      </c>
      <c r="AY231" s="61">
        <v>266978.73461455409</v>
      </c>
      <c r="AZ231" s="58">
        <v>212925</v>
      </c>
      <c r="BA231" s="59">
        <v>133.86954643628511</v>
      </c>
      <c r="BB231" s="59">
        <v>74</v>
      </c>
      <c r="BC231" s="62">
        <v>1.0143582820892334</v>
      </c>
      <c r="BD231" s="63">
        <v>1</v>
      </c>
    </row>
    <row r="232" spans="1:56" x14ac:dyDescent="0.25">
      <c r="A232" s="47">
        <v>39326</v>
      </c>
      <c r="B232" s="48">
        <v>344</v>
      </c>
      <c r="E232" s="49">
        <v>527</v>
      </c>
      <c r="F232" s="49">
        <v>286</v>
      </c>
      <c r="H232" s="51">
        <v>86763208</v>
      </c>
      <c r="I232" s="52">
        <v>252218.62790697673</v>
      </c>
      <c r="J232" s="53">
        <v>197000</v>
      </c>
      <c r="K232" s="54">
        <v>109.1046511627907</v>
      </c>
      <c r="L232" s="54">
        <v>37.5</v>
      </c>
      <c r="M232" s="55">
        <v>1.0159703493118286</v>
      </c>
      <c r="N232" s="55">
        <v>1</v>
      </c>
      <c r="O232" s="55">
        <v>1.0251582860946655</v>
      </c>
      <c r="P232" s="56">
        <v>1.0003042221069336</v>
      </c>
      <c r="W232" s="53">
        <v>283573.02087286528</v>
      </c>
      <c r="X232" s="53">
        <v>210950</v>
      </c>
      <c r="Y232" s="52">
        <v>278066.80419580417</v>
      </c>
      <c r="Z232" s="53">
        <v>210450</v>
      </c>
      <c r="AA232" s="54">
        <v>119.31818181818181</v>
      </c>
      <c r="AB232" s="54">
        <v>55</v>
      </c>
      <c r="AC232" s="55">
        <v>1.0107675790786743</v>
      </c>
      <c r="AD232" s="56">
        <v>1</v>
      </c>
      <c r="AK232" s="57">
        <v>4108</v>
      </c>
      <c r="AL232" s="58">
        <v>1102377388</v>
      </c>
      <c r="AM232" s="59">
        <v>5157</v>
      </c>
      <c r="AN232" s="60">
        <v>4256</v>
      </c>
      <c r="AO232" s="61">
        <v>268348.92599805258</v>
      </c>
      <c r="AP232" s="58">
        <v>216533.5</v>
      </c>
      <c r="AQ232" s="59">
        <v>140.97882181110029</v>
      </c>
      <c r="AR232" s="59">
        <v>89</v>
      </c>
      <c r="AS232" s="62">
        <v>1.0109829902648926</v>
      </c>
      <c r="AT232" s="62">
        <v>1</v>
      </c>
      <c r="AU232" s="62">
        <v>1.0151180028915405</v>
      </c>
      <c r="AV232" s="63">
        <v>1</v>
      </c>
      <c r="AW232" s="58">
        <v>269697.06477889838</v>
      </c>
      <c r="AX232" s="58">
        <v>211975</v>
      </c>
      <c r="AY232" s="61">
        <v>266473.13392857142</v>
      </c>
      <c r="AZ232" s="58">
        <v>212608.5</v>
      </c>
      <c r="BA232" s="59">
        <v>134.34069548872179</v>
      </c>
      <c r="BB232" s="59">
        <v>75</v>
      </c>
      <c r="BC232" s="62">
        <v>1.0150949954986572</v>
      </c>
      <c r="BD232" s="63">
        <v>1</v>
      </c>
    </row>
    <row r="233" spans="1:56" x14ac:dyDescent="0.25">
      <c r="A233" s="47">
        <v>39295</v>
      </c>
      <c r="B233" s="48">
        <v>550</v>
      </c>
      <c r="E233" s="49">
        <v>577</v>
      </c>
      <c r="F233" s="49">
        <v>379</v>
      </c>
      <c r="H233" s="51">
        <v>152574121</v>
      </c>
      <c r="I233" s="52">
        <v>277407.49272727274</v>
      </c>
      <c r="J233" s="53">
        <v>230000</v>
      </c>
      <c r="K233" s="54">
        <v>141.07818181818183</v>
      </c>
      <c r="L233" s="54">
        <v>84</v>
      </c>
      <c r="M233" s="55">
        <v>1.0100767612457275</v>
      </c>
      <c r="N233" s="55">
        <v>1</v>
      </c>
      <c r="O233" s="55">
        <v>1.0127670764923096</v>
      </c>
      <c r="P233" s="56">
        <v>1</v>
      </c>
      <c r="W233" s="53">
        <v>287362.10918544192</v>
      </c>
      <c r="X233" s="53">
        <v>236420</v>
      </c>
      <c r="Y233" s="52">
        <v>253351.87071240105</v>
      </c>
      <c r="Z233" s="53">
        <v>202000</v>
      </c>
      <c r="AA233" s="54">
        <v>114.17150395778364</v>
      </c>
      <c r="AB233" s="54">
        <v>47</v>
      </c>
      <c r="AC233" s="55">
        <v>1.0205510854721069</v>
      </c>
      <c r="AD233" s="56">
        <v>1.0000156164169312</v>
      </c>
      <c r="AK233" s="57">
        <v>3764</v>
      </c>
      <c r="AL233" s="58">
        <v>1015614180</v>
      </c>
      <c r="AM233" s="59">
        <v>4630</v>
      </c>
      <c r="AN233" s="60">
        <v>3970</v>
      </c>
      <c r="AO233" s="61">
        <v>269823.10839532415</v>
      </c>
      <c r="AP233" s="58">
        <v>218950</v>
      </c>
      <c r="AQ233" s="59">
        <v>143.89187035069077</v>
      </c>
      <c r="AR233" s="59">
        <v>93</v>
      </c>
      <c r="AS233" s="62">
        <v>1.0105271339416504</v>
      </c>
      <c r="AT233" s="62">
        <v>1</v>
      </c>
      <c r="AU233" s="62">
        <v>1.0141990184783936</v>
      </c>
      <c r="AV233" s="63">
        <v>1</v>
      </c>
      <c r="AW233" s="58">
        <v>268117.32209980558</v>
      </c>
      <c r="AX233" s="58">
        <v>212000</v>
      </c>
      <c r="AY233" s="61">
        <v>265637.92241813603</v>
      </c>
      <c r="AZ233" s="58">
        <v>212801.5</v>
      </c>
      <c r="BA233" s="59">
        <v>135.42292191435769</v>
      </c>
      <c r="BB233" s="59">
        <v>77</v>
      </c>
      <c r="BC233" s="62">
        <v>1.0154061317443848</v>
      </c>
      <c r="BD233" s="63">
        <v>1</v>
      </c>
    </row>
    <row r="234" spans="1:56" x14ac:dyDescent="0.25">
      <c r="A234" s="47">
        <v>39264</v>
      </c>
      <c r="B234" s="48">
        <v>496</v>
      </c>
      <c r="E234" s="49">
        <v>503</v>
      </c>
      <c r="F234" s="49">
        <v>479</v>
      </c>
      <c r="H234" s="51">
        <v>140019893</v>
      </c>
      <c r="I234" s="52">
        <v>282298.17137096776</v>
      </c>
      <c r="J234" s="53">
        <v>222200</v>
      </c>
      <c r="K234" s="54">
        <v>137.23185483870967</v>
      </c>
      <c r="L234" s="54">
        <v>83</v>
      </c>
      <c r="M234" s="55">
        <v>1.0095477104187012</v>
      </c>
      <c r="N234" s="55">
        <v>1</v>
      </c>
      <c r="O234" s="55">
        <v>1.0113881826400757</v>
      </c>
      <c r="P234" s="56">
        <v>1</v>
      </c>
      <c r="W234" s="53">
        <v>289550.95427435386</v>
      </c>
      <c r="X234" s="53">
        <v>225912</v>
      </c>
      <c r="Y234" s="52">
        <v>284312.11899791233</v>
      </c>
      <c r="Z234" s="53">
        <v>230050</v>
      </c>
      <c r="AA234" s="54">
        <v>135.86847599164926</v>
      </c>
      <c r="AB234" s="54">
        <v>76</v>
      </c>
      <c r="AC234" s="55">
        <v>1.0065407752990723</v>
      </c>
      <c r="AD234" s="56">
        <v>1</v>
      </c>
      <c r="AK234" s="57">
        <v>3214</v>
      </c>
      <c r="AL234" s="58">
        <v>863040059</v>
      </c>
      <c r="AM234" s="59">
        <v>4053</v>
      </c>
      <c r="AN234" s="60">
        <v>3591</v>
      </c>
      <c r="AO234" s="61">
        <v>268525.22059738642</v>
      </c>
      <c r="AP234" s="58">
        <v>216500</v>
      </c>
      <c r="AQ234" s="59">
        <v>144.37336652146857</v>
      </c>
      <c r="AR234" s="59">
        <v>95</v>
      </c>
      <c r="AS234" s="62">
        <v>1.0106041431427002</v>
      </c>
      <c r="AT234" s="62">
        <v>1</v>
      </c>
      <c r="AU234" s="62">
        <v>1.0144439935684204</v>
      </c>
      <c r="AV234" s="63">
        <v>1</v>
      </c>
      <c r="AW234" s="58">
        <v>265376.88721618953</v>
      </c>
      <c r="AX234" s="58">
        <v>209900</v>
      </c>
      <c r="AY234" s="61">
        <v>266934.61236424395</v>
      </c>
      <c r="AZ234" s="58">
        <v>213600</v>
      </c>
      <c r="BA234" s="59">
        <v>137.66583124477862</v>
      </c>
      <c r="BB234" s="59">
        <v>80</v>
      </c>
      <c r="BC234" s="62">
        <v>1.0148621797561646</v>
      </c>
      <c r="BD234" s="63">
        <v>1</v>
      </c>
    </row>
    <row r="235" spans="1:56" x14ac:dyDescent="0.25">
      <c r="A235" s="47">
        <v>39234</v>
      </c>
      <c r="B235" s="48">
        <v>598</v>
      </c>
      <c r="E235" s="49">
        <v>533</v>
      </c>
      <c r="F235" s="49">
        <v>525</v>
      </c>
      <c r="H235" s="51">
        <v>159783418</v>
      </c>
      <c r="I235" s="52">
        <v>267196.35117056855</v>
      </c>
      <c r="J235" s="53">
        <v>221750</v>
      </c>
      <c r="K235" s="54">
        <v>160.89297658862876</v>
      </c>
      <c r="L235" s="54">
        <v>104</v>
      </c>
      <c r="M235" s="55">
        <v>1.0125274658203125</v>
      </c>
      <c r="N235" s="55">
        <v>1</v>
      </c>
      <c r="O235" s="55">
        <v>1.0178380012512207</v>
      </c>
      <c r="P235" s="56">
        <v>1</v>
      </c>
      <c r="W235" s="53">
        <v>286106.50469043152</v>
      </c>
      <c r="X235" s="53">
        <v>232760</v>
      </c>
      <c r="Y235" s="52">
        <v>268734.01333333331</v>
      </c>
      <c r="Z235" s="53">
        <v>231347</v>
      </c>
      <c r="AA235" s="54">
        <v>128.22095238095238</v>
      </c>
      <c r="AB235" s="54">
        <v>73</v>
      </c>
      <c r="AC235" s="55">
        <v>1.0103592872619629</v>
      </c>
      <c r="AD235" s="56">
        <v>1</v>
      </c>
      <c r="AK235" s="57">
        <v>2718</v>
      </c>
      <c r="AL235" s="58">
        <v>723020166</v>
      </c>
      <c r="AM235" s="59">
        <v>3550</v>
      </c>
      <c r="AN235" s="60">
        <v>3112</v>
      </c>
      <c r="AO235" s="61">
        <v>266011.83443708607</v>
      </c>
      <c r="AP235" s="58">
        <v>214789.5</v>
      </c>
      <c r="AQ235" s="59">
        <v>145.67660044150111</v>
      </c>
      <c r="AR235" s="59">
        <v>97</v>
      </c>
      <c r="AS235" s="62">
        <v>1.0107965469360352</v>
      </c>
      <c r="AT235" s="62">
        <v>1</v>
      </c>
      <c r="AU235" s="62">
        <v>1.0149999856948853</v>
      </c>
      <c r="AV235" s="63">
        <v>1</v>
      </c>
      <c r="AW235" s="58">
        <v>261950.69512538743</v>
      </c>
      <c r="AX235" s="58">
        <v>207900</v>
      </c>
      <c r="AY235" s="61">
        <v>264259.86118251929</v>
      </c>
      <c r="AZ235" s="58">
        <v>212000</v>
      </c>
      <c r="BA235" s="59">
        <v>137.94248071979433</v>
      </c>
      <c r="BB235" s="59">
        <v>81</v>
      </c>
      <c r="BC235" s="62">
        <v>1.0161423683166504</v>
      </c>
      <c r="BD235" s="63">
        <v>1</v>
      </c>
    </row>
    <row r="236" spans="1:56" x14ac:dyDescent="0.25">
      <c r="A236" s="47">
        <v>39203</v>
      </c>
      <c r="B236" s="48">
        <v>542</v>
      </c>
      <c r="E236" s="49">
        <v>593</v>
      </c>
      <c r="F236" s="49">
        <v>542</v>
      </c>
      <c r="H236" s="51">
        <v>150484305</v>
      </c>
      <c r="I236" s="52">
        <v>277646.3191881919</v>
      </c>
      <c r="J236" s="53">
        <v>219950</v>
      </c>
      <c r="K236" s="54">
        <v>153.26014760147601</v>
      </c>
      <c r="L236" s="54">
        <v>93</v>
      </c>
      <c r="M236" s="55">
        <v>1.0136051177978516</v>
      </c>
      <c r="N236" s="55">
        <v>1</v>
      </c>
      <c r="O236" s="55">
        <v>1.0173779726028442</v>
      </c>
      <c r="P236" s="56">
        <v>1</v>
      </c>
      <c r="W236" s="53">
        <v>257373.03541315347</v>
      </c>
      <c r="X236" s="53">
        <v>210950</v>
      </c>
      <c r="Y236" s="52">
        <v>258067.29151291514</v>
      </c>
      <c r="Z236" s="53">
        <v>203360</v>
      </c>
      <c r="AA236" s="54">
        <v>138.44280442804427</v>
      </c>
      <c r="AB236" s="54">
        <v>78</v>
      </c>
      <c r="AC236" s="55">
        <v>1.0223873853683472</v>
      </c>
      <c r="AD236" s="56">
        <v>1.0003889799118042</v>
      </c>
      <c r="AK236" s="57">
        <v>2120</v>
      </c>
      <c r="AL236" s="58">
        <v>563236748</v>
      </c>
      <c r="AM236" s="59">
        <v>3017</v>
      </c>
      <c r="AN236" s="60">
        <v>2587</v>
      </c>
      <c r="AO236" s="61">
        <v>265677.71132075472</v>
      </c>
      <c r="AP236" s="58">
        <v>213710.5</v>
      </c>
      <c r="AQ236" s="59">
        <v>141.38443396226415</v>
      </c>
      <c r="AR236" s="59">
        <v>96</v>
      </c>
      <c r="AS236" s="62">
        <v>1.0103083848953247</v>
      </c>
      <c r="AT236" s="62">
        <v>1</v>
      </c>
      <c r="AU236" s="62">
        <v>1.0141983032226563</v>
      </c>
      <c r="AV236" s="63">
        <v>1</v>
      </c>
      <c r="AW236" s="58">
        <v>257681.78050397878</v>
      </c>
      <c r="AX236" s="58">
        <v>201872.5</v>
      </c>
      <c r="AY236" s="61">
        <v>263351.8867413993</v>
      </c>
      <c r="AZ236" s="58">
        <v>207957</v>
      </c>
      <c r="BA236" s="59">
        <v>139.9153459605721</v>
      </c>
      <c r="BB236" s="59">
        <v>84</v>
      </c>
      <c r="BC236" s="62">
        <v>1.0173182487487793</v>
      </c>
      <c r="BD236" s="63">
        <v>1</v>
      </c>
    </row>
    <row r="237" spans="1:56" x14ac:dyDescent="0.25">
      <c r="A237" s="47">
        <v>39173</v>
      </c>
      <c r="B237" s="48">
        <v>454</v>
      </c>
      <c r="E237" s="49">
        <v>710</v>
      </c>
      <c r="F237" s="49">
        <v>584</v>
      </c>
      <c r="H237" s="51">
        <v>117148522</v>
      </c>
      <c r="I237" s="52">
        <v>258036.39207048458</v>
      </c>
      <c r="J237" s="53">
        <v>213363</v>
      </c>
      <c r="K237" s="54">
        <v>146.55506607929516</v>
      </c>
      <c r="L237" s="54">
        <v>106</v>
      </c>
      <c r="M237" s="55">
        <v>1.0106505155563354</v>
      </c>
      <c r="N237" s="55">
        <v>1</v>
      </c>
      <c r="O237" s="55">
        <v>1.0113826990127563</v>
      </c>
      <c r="P237" s="56">
        <v>1</v>
      </c>
      <c r="W237" s="53">
        <v>264799.59436619718</v>
      </c>
      <c r="X237" s="53">
        <v>193732</v>
      </c>
      <c r="Y237" s="52">
        <v>272742.25684931508</v>
      </c>
      <c r="Z237" s="53">
        <v>209950</v>
      </c>
      <c r="AA237" s="54">
        <v>133.91952054794521</v>
      </c>
      <c r="AB237" s="54">
        <v>63.5</v>
      </c>
      <c r="AC237" s="55">
        <v>1.0157260894775391</v>
      </c>
      <c r="AD237" s="56">
        <v>1</v>
      </c>
      <c r="AK237" s="57">
        <v>1578</v>
      </c>
      <c r="AL237" s="58">
        <v>412752443</v>
      </c>
      <c r="AM237" s="59">
        <v>2424</v>
      </c>
      <c r="AN237" s="60">
        <v>2045</v>
      </c>
      <c r="AO237" s="61">
        <v>261566.8206590621</v>
      </c>
      <c r="AP237" s="58">
        <v>211140</v>
      </c>
      <c r="AQ237" s="59">
        <v>137.30544993662863</v>
      </c>
      <c r="AR237" s="59">
        <v>97</v>
      </c>
      <c r="AS237" s="62">
        <v>1.0091760158538818</v>
      </c>
      <c r="AT237" s="62">
        <v>1</v>
      </c>
      <c r="AU237" s="62">
        <v>1.0131094455718994</v>
      </c>
      <c r="AV237" s="63">
        <v>1</v>
      </c>
      <c r="AW237" s="58">
        <v>257757.34213784564</v>
      </c>
      <c r="AX237" s="58">
        <v>199900</v>
      </c>
      <c r="AY237" s="61">
        <v>264752.49828850856</v>
      </c>
      <c r="AZ237" s="58">
        <v>208935</v>
      </c>
      <c r="BA237" s="59">
        <v>140.30562347188265</v>
      </c>
      <c r="BB237" s="59">
        <v>85</v>
      </c>
      <c r="BC237" s="62">
        <v>1.0159746408462524</v>
      </c>
      <c r="BD237" s="63">
        <v>1</v>
      </c>
    </row>
    <row r="238" spans="1:56" x14ac:dyDescent="0.25">
      <c r="A238" s="47">
        <v>39142</v>
      </c>
      <c r="B238" s="48">
        <v>444</v>
      </c>
      <c r="E238" s="49">
        <v>606</v>
      </c>
      <c r="F238" s="49">
        <v>580</v>
      </c>
      <c r="H238" s="51">
        <v>121830237</v>
      </c>
      <c r="I238" s="52">
        <v>274392.42567567568</v>
      </c>
      <c r="J238" s="53">
        <v>219800</v>
      </c>
      <c r="K238" s="54">
        <v>139.09459459459458</v>
      </c>
      <c r="L238" s="54">
        <v>102</v>
      </c>
      <c r="M238" s="55">
        <v>1.013805627822876</v>
      </c>
      <c r="N238" s="55">
        <v>1</v>
      </c>
      <c r="O238" s="55">
        <v>1.0219601392745972</v>
      </c>
      <c r="P238" s="56">
        <v>1</v>
      </c>
      <c r="W238" s="53">
        <v>255425.3316831683</v>
      </c>
      <c r="X238" s="53">
        <v>199962.5</v>
      </c>
      <c r="Y238" s="52">
        <v>255484.85517241378</v>
      </c>
      <c r="Z238" s="53">
        <v>198625</v>
      </c>
      <c r="AA238" s="54">
        <v>149.52413793103449</v>
      </c>
      <c r="AB238" s="54">
        <v>88</v>
      </c>
      <c r="AC238" s="55">
        <v>1.017490029335022</v>
      </c>
      <c r="AD238" s="56">
        <v>1.0021786689758301</v>
      </c>
      <c r="AK238" s="57">
        <v>1124</v>
      </c>
      <c r="AL238" s="58">
        <v>295603921</v>
      </c>
      <c r="AM238" s="59">
        <v>1714</v>
      </c>
      <c r="AN238" s="60">
        <v>1461</v>
      </c>
      <c r="AO238" s="61">
        <v>262992.81227758009</v>
      </c>
      <c r="AP238" s="58">
        <v>210032</v>
      </c>
      <c r="AQ238" s="59">
        <v>133.5693950177936</v>
      </c>
      <c r="AR238" s="59">
        <v>93</v>
      </c>
      <c r="AS238" s="62">
        <v>1.0085804462432861</v>
      </c>
      <c r="AT238" s="62">
        <v>1</v>
      </c>
      <c r="AU238" s="62">
        <v>1.0138053894042969</v>
      </c>
      <c r="AV238" s="63">
        <v>1</v>
      </c>
      <c r="AW238" s="58">
        <v>254838.48686514885</v>
      </c>
      <c r="AX238" s="58">
        <v>201900</v>
      </c>
      <c r="AY238" s="61">
        <v>261558.78234086241</v>
      </c>
      <c r="AZ238" s="58">
        <v>206556</v>
      </c>
      <c r="BA238" s="59">
        <v>142.8583162217659</v>
      </c>
      <c r="BB238" s="59">
        <v>93</v>
      </c>
      <c r="BC238" s="62">
        <v>1.0160737037658691</v>
      </c>
      <c r="BD238" s="63">
        <v>1</v>
      </c>
    </row>
    <row r="239" spans="1:56" x14ac:dyDescent="0.25">
      <c r="A239" s="47">
        <v>39114</v>
      </c>
      <c r="B239" s="48">
        <v>333</v>
      </c>
      <c r="E239" s="49">
        <v>470</v>
      </c>
      <c r="F239" s="49">
        <v>450</v>
      </c>
      <c r="H239" s="51">
        <v>85290271</v>
      </c>
      <c r="I239" s="52">
        <v>256126.93993993994</v>
      </c>
      <c r="J239" s="53">
        <v>201902</v>
      </c>
      <c r="K239" s="54">
        <v>135.35135135135135</v>
      </c>
      <c r="L239" s="54">
        <v>80</v>
      </c>
      <c r="M239" s="55">
        <v>1.0076279640197754</v>
      </c>
      <c r="N239" s="55">
        <v>1</v>
      </c>
      <c r="O239" s="55">
        <v>1.0112221240997314</v>
      </c>
      <c r="P239" s="56">
        <v>1</v>
      </c>
      <c r="W239" s="53">
        <v>254901.96595744681</v>
      </c>
      <c r="X239" s="53">
        <v>209900</v>
      </c>
      <c r="Y239" s="52">
        <v>254800.73111111112</v>
      </c>
      <c r="Z239" s="53">
        <v>205350.5</v>
      </c>
      <c r="AA239" s="54">
        <v>136.59777777777776</v>
      </c>
      <c r="AB239" s="54">
        <v>88</v>
      </c>
      <c r="AC239" s="55">
        <v>1.0156388282775879</v>
      </c>
      <c r="AD239" s="56">
        <v>1</v>
      </c>
      <c r="AK239" s="57">
        <v>680</v>
      </c>
      <c r="AL239" s="58">
        <v>173773684</v>
      </c>
      <c r="AM239" s="59">
        <v>1108</v>
      </c>
      <c r="AN239" s="60">
        <v>881</v>
      </c>
      <c r="AO239" s="61">
        <v>255549.53529411764</v>
      </c>
      <c r="AP239" s="58">
        <v>204725</v>
      </c>
      <c r="AQ239" s="59">
        <v>129.96176470588236</v>
      </c>
      <c r="AR239" s="59">
        <v>85.5</v>
      </c>
      <c r="AS239" s="62">
        <v>1.0051686763763428</v>
      </c>
      <c r="AT239" s="62">
        <v>1</v>
      </c>
      <c r="AU239" s="62">
        <v>1.0084807872772217</v>
      </c>
      <c r="AV239" s="63">
        <v>1</v>
      </c>
      <c r="AW239" s="58">
        <v>254517.23306233063</v>
      </c>
      <c r="AX239" s="58">
        <v>201900</v>
      </c>
      <c r="AY239" s="61">
        <v>265557.50851305336</v>
      </c>
      <c r="AZ239" s="58">
        <v>216775</v>
      </c>
      <c r="BA239" s="59">
        <v>138.46992054483542</v>
      </c>
      <c r="BB239" s="59">
        <v>97</v>
      </c>
      <c r="BC239" s="62">
        <v>1.0151418447494507</v>
      </c>
      <c r="BD239" s="63">
        <v>1</v>
      </c>
    </row>
    <row r="240" spans="1:56" x14ac:dyDescent="0.25">
      <c r="A240" s="47">
        <v>39083</v>
      </c>
      <c r="B240" s="48">
        <v>347</v>
      </c>
      <c r="E240" s="49">
        <v>638</v>
      </c>
      <c r="F240" s="49">
        <v>431</v>
      </c>
      <c r="H240" s="51">
        <v>88483413</v>
      </c>
      <c r="I240" s="52">
        <v>254995.42651296829</v>
      </c>
      <c r="J240" s="53">
        <v>206984</v>
      </c>
      <c r="K240" s="54">
        <v>124.78962536023054</v>
      </c>
      <c r="L240" s="54">
        <v>88</v>
      </c>
      <c r="M240" s="55">
        <v>1.0028085708618164</v>
      </c>
      <c r="N240" s="55">
        <v>1</v>
      </c>
      <c r="O240" s="55">
        <v>1.005850076675415</v>
      </c>
      <c r="P240" s="56">
        <v>1</v>
      </c>
      <c r="W240" s="53">
        <v>254233.36420722134</v>
      </c>
      <c r="X240" s="53">
        <v>198405</v>
      </c>
      <c r="Y240" s="52">
        <v>276788.48259860789</v>
      </c>
      <c r="Z240" s="53">
        <v>224000</v>
      </c>
      <c r="AA240" s="54">
        <v>140.42459396751741</v>
      </c>
      <c r="AB240" s="54">
        <v>103</v>
      </c>
      <c r="AC240" s="55">
        <v>1.0146241188049316</v>
      </c>
      <c r="AD240" s="56">
        <v>1</v>
      </c>
      <c r="AK240" s="57">
        <v>347</v>
      </c>
      <c r="AL240" s="58">
        <v>88483413</v>
      </c>
      <c r="AM240" s="59">
        <v>638</v>
      </c>
      <c r="AN240" s="60">
        <v>431</v>
      </c>
      <c r="AO240" s="61">
        <v>254995.42651296829</v>
      </c>
      <c r="AP240" s="58">
        <v>206984</v>
      </c>
      <c r="AQ240" s="59">
        <v>124.78962536023054</v>
      </c>
      <c r="AR240" s="59">
        <v>88</v>
      </c>
      <c r="AS240" s="62">
        <v>1.0028085708618164</v>
      </c>
      <c r="AT240" s="62">
        <v>1</v>
      </c>
      <c r="AU240" s="62">
        <v>1.005850076675415</v>
      </c>
      <c r="AV240" s="63">
        <v>1</v>
      </c>
      <c r="AW240" s="58">
        <v>254233.36420722134</v>
      </c>
      <c r="AX240" s="58">
        <v>198405</v>
      </c>
      <c r="AY240" s="61">
        <v>276788.48259860789</v>
      </c>
      <c r="AZ240" s="58">
        <v>224000</v>
      </c>
      <c r="BA240" s="59">
        <v>140.42459396751741</v>
      </c>
      <c r="BB240" s="59">
        <v>103</v>
      </c>
      <c r="BC240" s="62">
        <v>1.0146241188049316</v>
      </c>
      <c r="BD240" s="63">
        <v>1</v>
      </c>
    </row>
    <row r="241" spans="1:56" x14ac:dyDescent="0.25">
      <c r="A241" s="47">
        <v>39052</v>
      </c>
      <c r="B241" s="48">
        <v>496</v>
      </c>
      <c r="E241" s="49">
        <v>379</v>
      </c>
      <c r="F241" s="49">
        <v>350</v>
      </c>
      <c r="H241" s="51">
        <v>140078204</v>
      </c>
      <c r="I241" s="52">
        <v>282415.73387096776</v>
      </c>
      <c r="J241" s="53">
        <v>220000</v>
      </c>
      <c r="K241" s="54">
        <v>126.69354838709677</v>
      </c>
      <c r="L241" s="54">
        <v>61</v>
      </c>
      <c r="M241" s="55">
        <v>1.013795018196106</v>
      </c>
      <c r="N241" s="55">
        <v>1</v>
      </c>
      <c r="O241" s="55">
        <v>1.0201809406280518</v>
      </c>
      <c r="P241" s="56">
        <v>1</v>
      </c>
      <c r="W241" s="53">
        <v>254175.36939313984</v>
      </c>
      <c r="X241" s="53">
        <v>212000</v>
      </c>
      <c r="Y241" s="52">
        <v>261725.14571428573</v>
      </c>
      <c r="Z241" s="53">
        <v>211975</v>
      </c>
      <c r="AA241" s="54">
        <v>148.09428571428572</v>
      </c>
      <c r="AB241" s="54">
        <v>101</v>
      </c>
      <c r="AC241" s="55">
        <v>1.0103503465652466</v>
      </c>
      <c r="AD241" s="56">
        <v>1</v>
      </c>
      <c r="AK241" s="57">
        <v>6541</v>
      </c>
      <c r="AL241" s="58">
        <v>1708233622</v>
      </c>
      <c r="AM241" s="59">
        <v>6588</v>
      </c>
      <c r="AN241" s="60">
        <v>6082</v>
      </c>
      <c r="AO241" s="61">
        <v>261157.86913316007</v>
      </c>
      <c r="AP241" s="58">
        <v>214400</v>
      </c>
      <c r="AQ241" s="59">
        <v>124.45229357798165</v>
      </c>
      <c r="AR241" s="59">
        <v>69</v>
      </c>
      <c r="AS241" s="62">
        <v>1.0133591890335083</v>
      </c>
      <c r="AT241" s="62">
        <v>1</v>
      </c>
      <c r="AU241" s="62">
        <v>1.0210260152816772</v>
      </c>
      <c r="AV241" s="63">
        <v>1.0002098083496094</v>
      </c>
      <c r="AW241" s="58">
        <v>258625.98421132533</v>
      </c>
      <c r="AX241" s="58">
        <v>208900</v>
      </c>
      <c r="AY241" s="61">
        <v>257879.98158500492</v>
      </c>
      <c r="AZ241" s="58">
        <v>213418</v>
      </c>
      <c r="BA241" s="59">
        <v>133.31195527051472</v>
      </c>
      <c r="BB241" s="59">
        <v>82</v>
      </c>
      <c r="BC241" s="62">
        <v>1.0195549726486206</v>
      </c>
      <c r="BD241" s="63">
        <v>1</v>
      </c>
    </row>
    <row r="242" spans="1:56" x14ac:dyDescent="0.25">
      <c r="A242" s="47">
        <v>39022</v>
      </c>
      <c r="B242" s="48">
        <v>438</v>
      </c>
      <c r="E242" s="49">
        <v>380</v>
      </c>
      <c r="F242" s="49">
        <v>340</v>
      </c>
      <c r="H242" s="51">
        <v>116067716</v>
      </c>
      <c r="I242" s="52">
        <v>264994.78538812784</v>
      </c>
      <c r="J242" s="53">
        <v>221100</v>
      </c>
      <c r="K242" s="54">
        <v>112.10730593607306</v>
      </c>
      <c r="L242" s="54">
        <v>48.5</v>
      </c>
      <c r="M242" s="55">
        <v>1.011410117149353</v>
      </c>
      <c r="N242" s="55">
        <v>1</v>
      </c>
      <c r="O242" s="55">
        <v>1.01502525806427</v>
      </c>
      <c r="P242" s="56">
        <v>1</v>
      </c>
      <c r="W242" s="53">
        <v>249302.35263157895</v>
      </c>
      <c r="X242" s="53">
        <v>198450</v>
      </c>
      <c r="Y242" s="52">
        <v>276620.56470588234</v>
      </c>
      <c r="Z242" s="53">
        <v>233884.5</v>
      </c>
      <c r="AA242" s="54">
        <v>140.79411764705881</v>
      </c>
      <c r="AB242" s="54">
        <v>90.5</v>
      </c>
      <c r="AC242" s="55">
        <v>1.0103739500045776</v>
      </c>
      <c r="AD242" s="56">
        <v>1</v>
      </c>
      <c r="AK242" s="57">
        <v>6045</v>
      </c>
      <c r="AL242" s="58">
        <v>1568155418</v>
      </c>
      <c r="AM242" s="59">
        <v>6209</v>
      </c>
      <c r="AN242" s="60">
        <v>5732</v>
      </c>
      <c r="AO242" s="61">
        <v>259413.6340777502</v>
      </c>
      <c r="AP242" s="58">
        <v>213935</v>
      </c>
      <c r="AQ242" s="59">
        <v>124.26836532097948</v>
      </c>
      <c r="AR242" s="59">
        <v>69</v>
      </c>
      <c r="AS242" s="62">
        <v>1.0133234262466431</v>
      </c>
      <c r="AT242" s="62">
        <v>1</v>
      </c>
      <c r="AU242" s="62">
        <v>1.0210951566696167</v>
      </c>
      <c r="AV242" s="63">
        <v>1.0005769729614258</v>
      </c>
      <c r="AW242" s="58">
        <v>258897.69539304124</v>
      </c>
      <c r="AX242" s="58">
        <v>208710</v>
      </c>
      <c r="AY242" s="61">
        <v>257645.19312630844</v>
      </c>
      <c r="AZ242" s="58">
        <v>213418</v>
      </c>
      <c r="BA242" s="59">
        <v>132.40917815389983</v>
      </c>
      <c r="BB242" s="59">
        <v>80</v>
      </c>
      <c r="BC242" s="62">
        <v>1.0201179981231689</v>
      </c>
      <c r="BD242" s="63">
        <v>1</v>
      </c>
    </row>
    <row r="243" spans="1:56" x14ac:dyDescent="0.25">
      <c r="A243" s="47">
        <v>38991</v>
      </c>
      <c r="B243" s="48">
        <v>508</v>
      </c>
      <c r="E243" s="49">
        <v>603</v>
      </c>
      <c r="F243" s="49">
        <v>390</v>
      </c>
      <c r="H243" s="51">
        <v>139621790</v>
      </c>
      <c r="I243" s="52">
        <v>274846.04330708663</v>
      </c>
      <c r="J243" s="53">
        <v>220075.5</v>
      </c>
      <c r="K243" s="54">
        <v>105.74015748031496</v>
      </c>
      <c r="L243" s="54">
        <v>39</v>
      </c>
      <c r="M243" s="55">
        <v>1.0115327835083008</v>
      </c>
      <c r="N243" s="55">
        <v>1</v>
      </c>
      <c r="O243" s="55">
        <v>1.0174942016601563</v>
      </c>
      <c r="P243" s="56">
        <v>1</v>
      </c>
      <c r="W243" s="53">
        <v>232317.71926910299</v>
      </c>
      <c r="X243" s="53">
        <v>176350</v>
      </c>
      <c r="Y243" s="52">
        <v>259398.38974358974</v>
      </c>
      <c r="Z243" s="53">
        <v>209370.5</v>
      </c>
      <c r="AA243" s="54">
        <v>122.33076923076923</v>
      </c>
      <c r="AB243" s="54">
        <v>71</v>
      </c>
      <c r="AC243" s="55">
        <v>1.021350622177124</v>
      </c>
      <c r="AD243" s="56">
        <v>1</v>
      </c>
      <c r="AK243" s="57">
        <v>5607</v>
      </c>
      <c r="AL243" s="58">
        <v>1452087702</v>
      </c>
      <c r="AM243" s="59">
        <v>5829</v>
      </c>
      <c r="AN243" s="60">
        <v>5392</v>
      </c>
      <c r="AO243" s="61">
        <v>258977.65329052971</v>
      </c>
      <c r="AP243" s="58">
        <v>213450</v>
      </c>
      <c r="AQ243" s="59">
        <v>125.2185158758473</v>
      </c>
      <c r="AR243" s="59">
        <v>71</v>
      </c>
      <c r="AS243" s="62">
        <v>1.0134727954864502</v>
      </c>
      <c r="AT243" s="62">
        <v>1</v>
      </c>
      <c r="AU243" s="62">
        <v>1.0215690135955811</v>
      </c>
      <c r="AV243" s="63">
        <v>1.0016293525695801</v>
      </c>
      <c r="AW243" s="58">
        <v>259523.33544955388</v>
      </c>
      <c r="AX243" s="58">
        <v>209152.5</v>
      </c>
      <c r="AY243" s="61">
        <v>256448.67488872402</v>
      </c>
      <c r="AZ243" s="58">
        <v>212900</v>
      </c>
      <c r="BA243" s="59">
        <v>131.88035614913744</v>
      </c>
      <c r="BB243" s="59">
        <v>79</v>
      </c>
      <c r="BC243" s="62">
        <v>1.0207316875457764</v>
      </c>
      <c r="BD243" s="63">
        <v>1.0000896453857422</v>
      </c>
    </row>
    <row r="244" spans="1:56" x14ac:dyDescent="0.25">
      <c r="A244" s="47">
        <v>38961</v>
      </c>
      <c r="B244" s="48">
        <v>513</v>
      </c>
      <c r="E244" s="49">
        <v>528</v>
      </c>
      <c r="F244" s="49">
        <v>407</v>
      </c>
      <c r="H244" s="51">
        <v>129501743</v>
      </c>
      <c r="I244" s="52">
        <v>252440.04483430801</v>
      </c>
      <c r="J244" s="53">
        <v>207500</v>
      </c>
      <c r="K244" s="54">
        <v>119.51656920077973</v>
      </c>
      <c r="L244" s="54">
        <v>58</v>
      </c>
      <c r="M244" s="55">
        <v>1.0157245397567749</v>
      </c>
      <c r="N244" s="55">
        <v>1</v>
      </c>
      <c r="O244" s="55">
        <v>1.0233335494995117</v>
      </c>
      <c r="P244" s="56">
        <v>1</v>
      </c>
      <c r="W244" s="53">
        <v>281407.50568181818</v>
      </c>
      <c r="X244" s="53">
        <v>245925</v>
      </c>
      <c r="Y244" s="52">
        <v>262207.95331695332</v>
      </c>
      <c r="Z244" s="53">
        <v>212900</v>
      </c>
      <c r="AA244" s="54">
        <v>140.23095823095824</v>
      </c>
      <c r="AB244" s="54">
        <v>94</v>
      </c>
      <c r="AC244" s="55">
        <v>1.01007080078125</v>
      </c>
      <c r="AD244" s="56">
        <v>1</v>
      </c>
      <c r="AK244" s="57">
        <v>5099</v>
      </c>
      <c r="AL244" s="58">
        <v>1312465912</v>
      </c>
      <c r="AM244" s="59">
        <v>5226</v>
      </c>
      <c r="AN244" s="60">
        <v>5002</v>
      </c>
      <c r="AO244" s="61">
        <v>257396.72720141205</v>
      </c>
      <c r="AP244" s="58">
        <v>213000</v>
      </c>
      <c r="AQ244" s="59">
        <v>127.15947430364849</v>
      </c>
      <c r="AR244" s="59">
        <v>74</v>
      </c>
      <c r="AS244" s="62">
        <v>1.0136661529541016</v>
      </c>
      <c r="AT244" s="62">
        <v>1</v>
      </c>
      <c r="AU244" s="62">
        <v>1.0219738483428955</v>
      </c>
      <c r="AV244" s="63">
        <v>1.0020827054977417</v>
      </c>
      <c r="AW244" s="58">
        <v>262657.23918867204</v>
      </c>
      <c r="AX244" s="58">
        <v>212341.5</v>
      </c>
      <c r="AY244" s="61">
        <v>256218.68912435026</v>
      </c>
      <c r="AZ244" s="58">
        <v>212950</v>
      </c>
      <c r="BA244" s="59">
        <v>132.62507498500301</v>
      </c>
      <c r="BB244" s="59">
        <v>80</v>
      </c>
      <c r="BC244" s="62">
        <v>1.0206834077835083</v>
      </c>
      <c r="BD244" s="63">
        <v>1.0001821517944336</v>
      </c>
    </row>
    <row r="245" spans="1:56" x14ac:dyDescent="0.25">
      <c r="A245" s="47">
        <v>38930</v>
      </c>
      <c r="B245" s="48">
        <v>582</v>
      </c>
      <c r="E245" s="49">
        <v>539</v>
      </c>
      <c r="F245" s="49">
        <v>480</v>
      </c>
      <c r="H245" s="51">
        <v>156891730</v>
      </c>
      <c r="I245" s="52">
        <v>269573.41924398625</v>
      </c>
      <c r="J245" s="53">
        <v>225000</v>
      </c>
      <c r="K245" s="54">
        <v>132.96907216494844</v>
      </c>
      <c r="L245" s="54">
        <v>68.5</v>
      </c>
      <c r="M245" s="55">
        <v>1.013737678527832</v>
      </c>
      <c r="N245" s="55">
        <v>1</v>
      </c>
      <c r="O245" s="55">
        <v>1.0251193046569824</v>
      </c>
      <c r="P245" s="56">
        <v>1.007695198059082</v>
      </c>
      <c r="W245" s="53">
        <v>271527.05565862707</v>
      </c>
      <c r="X245" s="53">
        <v>205800</v>
      </c>
      <c r="Y245" s="52">
        <v>266696.03333333333</v>
      </c>
      <c r="Z245" s="53">
        <v>214917.5</v>
      </c>
      <c r="AA245" s="54">
        <v>121.69583333333334</v>
      </c>
      <c r="AB245" s="54">
        <v>64</v>
      </c>
      <c r="AC245" s="55">
        <v>1.0159869194030762</v>
      </c>
      <c r="AD245" s="56">
        <v>1</v>
      </c>
      <c r="AK245" s="57">
        <v>4586</v>
      </c>
      <c r="AL245" s="58">
        <v>1182964169</v>
      </c>
      <c r="AM245" s="59">
        <v>4698</v>
      </c>
      <c r="AN245" s="60">
        <v>4595</v>
      </c>
      <c r="AO245" s="61">
        <v>257951.1925425207</v>
      </c>
      <c r="AP245" s="58">
        <v>213143.5</v>
      </c>
      <c r="AQ245" s="59">
        <v>128.01461286804798</v>
      </c>
      <c r="AR245" s="59">
        <v>76</v>
      </c>
      <c r="AS245" s="62">
        <v>1.0134358406066895</v>
      </c>
      <c r="AT245" s="62">
        <v>1</v>
      </c>
      <c r="AU245" s="62">
        <v>1.0218214988708496</v>
      </c>
      <c r="AV245" s="63">
        <v>1.0026580095291138</v>
      </c>
      <c r="AW245" s="58">
        <v>260549.92954448701</v>
      </c>
      <c r="AX245" s="58">
        <v>209950</v>
      </c>
      <c r="AY245" s="61">
        <v>255688.19281828075</v>
      </c>
      <c r="AZ245" s="58">
        <v>212950</v>
      </c>
      <c r="BA245" s="59">
        <v>131.95124074880277</v>
      </c>
      <c r="BB245" s="59">
        <v>79</v>
      </c>
      <c r="BC245" s="62">
        <v>1.0216225385665894</v>
      </c>
      <c r="BD245" s="63">
        <v>1.0014016628265381</v>
      </c>
    </row>
    <row r="246" spans="1:56" x14ac:dyDescent="0.25">
      <c r="A246" s="47">
        <v>38899</v>
      </c>
      <c r="B246" s="48">
        <v>573</v>
      </c>
      <c r="E246" s="49">
        <v>538</v>
      </c>
      <c r="F246" s="49">
        <v>490</v>
      </c>
      <c r="H246" s="51">
        <v>151928643</v>
      </c>
      <c r="I246" s="52">
        <v>265145.97382198955</v>
      </c>
      <c r="J246" s="53">
        <v>218500</v>
      </c>
      <c r="K246" s="54">
        <v>130.09790209790211</v>
      </c>
      <c r="L246" s="54">
        <v>79.5</v>
      </c>
      <c r="M246" s="55">
        <v>1.0108269453048706</v>
      </c>
      <c r="N246" s="55">
        <v>1</v>
      </c>
      <c r="O246" s="55">
        <v>1.0191977024078369</v>
      </c>
      <c r="P246" s="56">
        <v>1</v>
      </c>
      <c r="W246" s="53">
        <v>255553.67843866171</v>
      </c>
      <c r="X246" s="53">
        <v>204195</v>
      </c>
      <c r="Y246" s="52">
        <v>251276.07346938775</v>
      </c>
      <c r="Z246" s="53">
        <v>206725</v>
      </c>
      <c r="AA246" s="54">
        <v>151.8241308793456</v>
      </c>
      <c r="AB246" s="54">
        <v>91</v>
      </c>
      <c r="AC246" s="55">
        <v>1.0252265930175781</v>
      </c>
      <c r="AD246" s="56">
        <v>1</v>
      </c>
      <c r="AK246" s="57">
        <v>4004</v>
      </c>
      <c r="AL246" s="58">
        <v>1026072439</v>
      </c>
      <c r="AM246" s="59">
        <v>4159</v>
      </c>
      <c r="AN246" s="60">
        <v>4115</v>
      </c>
      <c r="AO246" s="61">
        <v>256261.84790209791</v>
      </c>
      <c r="AP246" s="58">
        <v>211571.5</v>
      </c>
      <c r="AQ246" s="59">
        <v>127.2942792905321</v>
      </c>
      <c r="AR246" s="59">
        <v>77</v>
      </c>
      <c r="AS246" s="62">
        <v>1.0133919715881348</v>
      </c>
      <c r="AT246" s="62">
        <v>1</v>
      </c>
      <c r="AU246" s="62">
        <v>1.0213414430618286</v>
      </c>
      <c r="AV246" s="63">
        <v>1.001889705657959</v>
      </c>
      <c r="AW246" s="58">
        <v>259127.31089204137</v>
      </c>
      <c r="AX246" s="58">
        <v>209950</v>
      </c>
      <c r="AY246" s="61">
        <v>254404.16767922236</v>
      </c>
      <c r="AZ246" s="58">
        <v>212312</v>
      </c>
      <c r="BA246" s="59">
        <v>133.14778804083616</v>
      </c>
      <c r="BB246" s="59">
        <v>81</v>
      </c>
      <c r="BC246" s="62">
        <v>1.0222810506820679</v>
      </c>
      <c r="BD246" s="63">
        <v>1.0019590854644775</v>
      </c>
    </row>
  </sheetData>
  <mergeCells count="32">
    <mergeCell ref="AQ7:AR7"/>
    <mergeCell ref="AS7:AT7"/>
    <mergeCell ref="AU7:AV7"/>
    <mergeCell ref="AK6:AN6"/>
    <mergeCell ref="AO6:AV6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2026-05-26T19:50:41Z</dcterms:modified>
</cp:coreProperties>
</file>