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FA03BC92-24C9-4EE8-8EA4-89C379A5F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AE6" i="6"/>
  <c r="Y6" i="6"/>
  <c r="Q6" i="6"/>
  <c r="I6" i="6"/>
  <c r="B6" i="6"/>
  <c r="D7" i="5"/>
  <c r="AE6" i="5"/>
  <c r="Y6" i="5"/>
  <c r="Q6" i="5"/>
  <c r="I6" i="5"/>
  <c r="B6" i="5"/>
  <c r="D7" i="4"/>
  <c r="AE6" i="4"/>
  <c r="Y6" i="4"/>
  <c r="Q6" i="4"/>
  <c r="I6" i="4"/>
  <c r="B6" i="4"/>
</calcChain>
</file>

<file path=xl/sharedStrings.xml><?xml version="1.0" encoding="utf-8"?>
<sst xmlns="http://schemas.openxmlformats.org/spreadsheetml/2006/main" count="300" uniqueCount="37">
  <si>
    <t>Kansas Total Home Sales Statistics for Entire MLS System</t>
  </si>
  <si>
    <t>Kansas Total Home Sales Statistics</t>
  </si>
  <si>
    <t>Participating Kansas REALTOR® MLS Systems</t>
  </si>
  <si>
    <t>Kansas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</si>
  <si>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</si>
  <si>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</si>
  <si>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</si>
  <si>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</si>
  <si>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</si>
  <si>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</si>
  <si>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</si>
  <si>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</si>
  <si>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</si>
  <si>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</si>
  <si>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</si>
  <si>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</si>
  <si>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</si>
  <si>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</si>
  <si>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</si>
  <si>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</si>
  <si>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Kansas Existing Home Sales Statistics for Entire MLS System</t>
  </si>
  <si>
    <t>Kansas Existing Home Sales Statistics</t>
  </si>
  <si>
    <t>Kansas New Home Sales Statistics for Entire MLS System</t>
  </si>
  <si>
    <t>Kansas New Home Sales Statistics</t>
  </si>
  <si>
    <t>Source:</t>
  </si>
  <si>
    <t>www.kansasrealtor.com</t>
  </si>
  <si>
    <t>Kansas Association of REALTORS® and participating Kansas REALTOR® MLS Systems</t>
  </si>
  <si>
    <t>Note:</t>
  </si>
  <si>
    <t>Due to data limitations, the following statistics are calculated exclusive of South Central Kansas MLS data prior to September 2013: Mean &amp; Median List Price of Active Listings, Contracts Written, and the Mean &amp; Median List Price of Contracts Written.</t>
  </si>
  <si>
    <t>Month</t>
  </si>
  <si>
    <t>Listings</t>
  </si>
  <si>
    <t>Supply</t>
  </si>
  <si>
    <t>Written</t>
  </si>
  <si>
    <t>Volume</t>
  </si>
  <si>
    <t>Average</t>
  </si>
  <si>
    <t>Median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</si>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</sst>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sas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ansas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ansas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43"/>
  <sheetViews>
    <sheetView tabSelected="1"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66"/>
      <c r="B6" s="81" t="str">
        <f>"Key MLS Statistics for "&amp;A7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"&amp;A7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"&amp;A7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"&amp;A7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"&amp;A7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79" t="s">
        <v>29</v>
      </c>
      <c r="B7" s="20"/>
      <c r="C7" s="20" t="s">
        <v>9</v>
      </c>
      <c r="D7" s="21" t="str">
        <f>A7&amp;"s'"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80"/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46023</v>
      </c>
      <c r="B9" s="48">
        <v>2024</v>
      </c>
      <c r="C9" s="49">
        <v>5990</v>
      </c>
      <c r="D9" s="50">
        <v>1.9557055234909058</v>
      </c>
      <c r="E9" s="49">
        <v>2680</v>
      </c>
      <c r="F9" s="49">
        <v>2351</v>
      </c>
      <c r="G9" s="49">
        <v>2732</v>
      </c>
      <c r="H9" s="51">
        <v>671977939.125</v>
      </c>
      <c r="I9" s="52">
        <v>332004.91063488141</v>
      </c>
      <c r="J9" s="53">
        <v>260000</v>
      </c>
      <c r="K9" s="54">
        <v>54.593564356435643</v>
      </c>
      <c r="L9" s="54">
        <v>31</v>
      </c>
      <c r="M9" s="55">
        <v>0.97968161106109619</v>
      </c>
      <c r="N9" s="55">
        <v>0.99206113815307617</v>
      </c>
      <c r="O9" s="55">
        <v>0.95428180694580078</v>
      </c>
      <c r="P9" s="56">
        <v>0.97565466165542603</v>
      </c>
      <c r="Q9" s="52">
        <v>398526.40283161978</v>
      </c>
      <c r="R9" s="53">
        <v>292000</v>
      </c>
      <c r="S9" s="54">
        <v>69.450103950103951</v>
      </c>
      <c r="T9" s="54">
        <v>25</v>
      </c>
      <c r="U9" s="55">
        <v>0.97557187080383301</v>
      </c>
      <c r="V9" s="56">
        <v>1</v>
      </c>
      <c r="W9" s="53">
        <v>336645.722267996</v>
      </c>
      <c r="X9" s="53">
        <v>275000</v>
      </c>
      <c r="Y9" s="52">
        <v>322532.56425739249</v>
      </c>
      <c r="Z9" s="53">
        <v>265000</v>
      </c>
      <c r="AA9" s="54">
        <v>55.896170212765959</v>
      </c>
      <c r="AB9" s="54">
        <v>29</v>
      </c>
      <c r="AC9" s="55">
        <v>0.96705329418182373</v>
      </c>
      <c r="AD9" s="56">
        <v>1</v>
      </c>
      <c r="AE9" s="52">
        <v>469993.05318853975</v>
      </c>
      <c r="AF9" s="53">
        <v>309000</v>
      </c>
      <c r="AG9" s="54">
        <v>52.700951683748173</v>
      </c>
      <c r="AH9" s="54">
        <v>21</v>
      </c>
      <c r="AI9" s="55">
        <v>0.9777410626411438</v>
      </c>
      <c r="AJ9" s="56">
        <v>1</v>
      </c>
      <c r="AK9" s="57">
        <v>2024</v>
      </c>
      <c r="AL9" s="58">
        <v>671977939.125</v>
      </c>
      <c r="AM9" s="59">
        <v>2680</v>
      </c>
      <c r="AN9" s="60">
        <v>2351</v>
      </c>
      <c r="AO9" s="61">
        <v>332004.91063488141</v>
      </c>
      <c r="AP9" s="58">
        <v>260000</v>
      </c>
      <c r="AQ9" s="59">
        <v>54.593564356435643</v>
      </c>
      <c r="AR9" s="59">
        <v>31</v>
      </c>
      <c r="AS9" s="62">
        <v>0.97968161106109619</v>
      </c>
      <c r="AT9" s="62">
        <v>0.99206113815307617</v>
      </c>
      <c r="AU9" s="62">
        <v>0.95428180694580078</v>
      </c>
      <c r="AV9" s="63">
        <v>0.97565466165542603</v>
      </c>
      <c r="AW9" s="58">
        <v>336645.722267996</v>
      </c>
      <c r="AX9" s="58">
        <v>275000</v>
      </c>
      <c r="AY9" s="61">
        <v>322532.56425739249</v>
      </c>
      <c r="AZ9" s="58">
        <v>265000</v>
      </c>
      <c r="BA9" s="59">
        <v>55.896170212765959</v>
      </c>
      <c r="BB9" s="59">
        <v>29</v>
      </c>
      <c r="BC9" s="62">
        <v>0.96705329418182373</v>
      </c>
      <c r="BD9" s="63">
        <v>1</v>
      </c>
    </row>
    <row r="10" spans="1:60" x14ac:dyDescent="0.25">
      <c r="A10" s="47">
        <v>45992</v>
      </c>
      <c r="B10" s="48">
        <v>2932</v>
      </c>
      <c r="C10" s="49">
        <v>7321</v>
      </c>
      <c r="D10" s="50">
        <v>2.3866987228393555</v>
      </c>
      <c r="E10" s="49">
        <v>2078</v>
      </c>
      <c r="F10" s="49">
        <v>1976</v>
      </c>
      <c r="G10" s="49">
        <v>3104</v>
      </c>
      <c r="H10" s="51">
        <v>971549117.71875</v>
      </c>
      <c r="I10" s="52">
        <v>331360.54492453957</v>
      </c>
      <c r="J10" s="53">
        <v>272250</v>
      </c>
      <c r="K10" s="54">
        <v>49.238372093023258</v>
      </c>
      <c r="L10" s="54">
        <v>25</v>
      </c>
      <c r="M10" s="55">
        <v>0.97869271039962769</v>
      </c>
      <c r="N10" s="55">
        <v>0.99720549583435059</v>
      </c>
      <c r="O10" s="55">
        <v>0.95424848794937134</v>
      </c>
      <c r="P10" s="56">
        <v>0.97619044780731201</v>
      </c>
      <c r="Q10" s="52">
        <v>386191.6554137505</v>
      </c>
      <c r="R10" s="53">
        <v>287000</v>
      </c>
      <c r="S10" s="54">
        <v>63.456647398843934</v>
      </c>
      <c r="T10" s="54">
        <v>26</v>
      </c>
      <c r="U10" s="55">
        <v>0.97180813550949097</v>
      </c>
      <c r="V10" s="56">
        <v>1</v>
      </c>
      <c r="W10" s="53">
        <v>327646.82009146339</v>
      </c>
      <c r="X10" s="53">
        <v>257000</v>
      </c>
      <c r="Y10" s="52">
        <v>326706.82942368009</v>
      </c>
      <c r="Z10" s="53">
        <v>265000</v>
      </c>
      <c r="AA10" s="54">
        <v>53.860688956433634</v>
      </c>
      <c r="AB10" s="54">
        <v>31</v>
      </c>
      <c r="AC10" s="55">
        <v>0.95146435499191284</v>
      </c>
      <c r="AD10" s="56">
        <v>0.97647058963775635</v>
      </c>
      <c r="AE10" s="52">
        <v>430486.00138064625</v>
      </c>
      <c r="AF10" s="53">
        <v>307500</v>
      </c>
      <c r="AG10" s="54">
        <v>48.252255154639172</v>
      </c>
      <c r="AH10" s="54">
        <v>20</v>
      </c>
      <c r="AI10" s="55">
        <v>0.97712403535842896</v>
      </c>
      <c r="AJ10" s="56">
        <v>1</v>
      </c>
      <c r="AK10" s="57">
        <v>36809</v>
      </c>
      <c r="AL10" s="58">
        <v>12416077567.429688</v>
      </c>
      <c r="AM10" s="59">
        <v>46669</v>
      </c>
      <c r="AN10" s="60">
        <v>36692</v>
      </c>
      <c r="AO10" s="61">
        <v>337320.08170587069</v>
      </c>
      <c r="AP10" s="58">
        <v>277000</v>
      </c>
      <c r="AQ10" s="59">
        <v>40.641915449989106</v>
      </c>
      <c r="AR10" s="59">
        <v>14</v>
      </c>
      <c r="AS10" s="62">
        <v>0.98689866065979004</v>
      </c>
      <c r="AT10" s="62">
        <v>1</v>
      </c>
      <c r="AU10" s="62">
        <v>0.96971285343170166</v>
      </c>
      <c r="AV10" s="63">
        <v>0.99082571268081665</v>
      </c>
      <c r="AW10" s="58">
        <v>354412.08294411533</v>
      </c>
      <c r="AX10" s="58">
        <v>282787.5</v>
      </c>
      <c r="AY10" s="61">
        <v>343581.25936214917</v>
      </c>
      <c r="AZ10" s="58">
        <v>280000</v>
      </c>
      <c r="BA10" s="59">
        <v>41.005081828365348</v>
      </c>
      <c r="BB10" s="59">
        <v>14</v>
      </c>
      <c r="BC10" s="62">
        <v>0.96886211633682251</v>
      </c>
      <c r="BD10" s="63">
        <v>0.99063831567764282</v>
      </c>
    </row>
    <row r="11" spans="1:60" x14ac:dyDescent="0.25">
      <c r="A11" s="47">
        <v>45962</v>
      </c>
      <c r="B11" s="48">
        <v>2709</v>
      </c>
      <c r="C11" s="49">
        <v>7831</v>
      </c>
      <c r="D11" s="50">
        <v>2.5632688999176025</v>
      </c>
      <c r="E11" s="49">
        <v>2750</v>
      </c>
      <c r="F11" s="49">
        <v>2495</v>
      </c>
      <c r="G11" s="49">
        <v>3762</v>
      </c>
      <c r="H11" s="51">
        <v>931198988.125</v>
      </c>
      <c r="I11" s="52">
        <v>343869.64110967505</v>
      </c>
      <c r="J11" s="53">
        <v>280000</v>
      </c>
      <c r="K11" s="54">
        <v>40.855769230769234</v>
      </c>
      <c r="L11" s="54">
        <v>19</v>
      </c>
      <c r="M11" s="55">
        <v>0.98085618019104004</v>
      </c>
      <c r="N11" s="55">
        <v>1</v>
      </c>
      <c r="O11" s="55">
        <v>0.95771479606628418</v>
      </c>
      <c r="P11" s="56">
        <v>0.98113209009170532</v>
      </c>
      <c r="Q11" s="52">
        <v>388219.64337287261</v>
      </c>
      <c r="R11" s="53">
        <v>289900</v>
      </c>
      <c r="S11" s="54">
        <v>61.108486208261844</v>
      </c>
      <c r="T11" s="54">
        <v>25</v>
      </c>
      <c r="U11" s="55">
        <v>0.9700934886932373</v>
      </c>
      <c r="V11" s="56">
        <v>1</v>
      </c>
      <c r="W11" s="53">
        <v>341719.09472035168</v>
      </c>
      <c r="X11" s="53">
        <v>275000</v>
      </c>
      <c r="Y11" s="52">
        <v>343396.70068960212</v>
      </c>
      <c r="Z11" s="53">
        <v>279900</v>
      </c>
      <c r="AA11" s="54">
        <v>47.931325301204822</v>
      </c>
      <c r="AB11" s="54">
        <v>25</v>
      </c>
      <c r="AC11" s="55">
        <v>0.953407883644104</v>
      </c>
      <c r="AD11" s="56">
        <v>0.97527474164962769</v>
      </c>
      <c r="AE11" s="52">
        <v>409952.76673866092</v>
      </c>
      <c r="AF11" s="53">
        <v>300000</v>
      </c>
      <c r="AG11" s="54">
        <v>43.621441872838524</v>
      </c>
      <c r="AH11" s="54">
        <v>17</v>
      </c>
      <c r="AI11" s="55">
        <v>0.97791373729705811</v>
      </c>
      <c r="AJ11" s="56">
        <v>1</v>
      </c>
      <c r="AK11" s="57">
        <v>33877</v>
      </c>
      <c r="AL11" s="58">
        <v>11444528449.710938</v>
      </c>
      <c r="AM11" s="59">
        <v>44591</v>
      </c>
      <c r="AN11" s="60">
        <v>34716</v>
      </c>
      <c r="AO11" s="61">
        <v>337835.88527898624</v>
      </c>
      <c r="AP11" s="58">
        <v>278500</v>
      </c>
      <c r="AQ11" s="59">
        <v>39.897981531904819</v>
      </c>
      <c r="AR11" s="59">
        <v>13</v>
      </c>
      <c r="AS11" s="62">
        <v>0.98760217428207397</v>
      </c>
      <c r="AT11" s="62">
        <v>1</v>
      </c>
      <c r="AU11" s="62">
        <v>0.97103780508041382</v>
      </c>
      <c r="AV11" s="63">
        <v>0.99259257316589355</v>
      </c>
      <c r="AW11" s="58">
        <v>355658.08141917974</v>
      </c>
      <c r="AX11" s="58">
        <v>285000</v>
      </c>
      <c r="AY11" s="61">
        <v>344521.84166029282</v>
      </c>
      <c r="AZ11" s="58">
        <v>280000</v>
      </c>
      <c r="BA11" s="59">
        <v>40.272215323302625</v>
      </c>
      <c r="BB11" s="59">
        <v>13</v>
      </c>
      <c r="BC11" s="62">
        <v>0.9698299765586853</v>
      </c>
      <c r="BD11" s="63">
        <v>0.99182599782943726</v>
      </c>
    </row>
    <row r="12" spans="1:60" x14ac:dyDescent="0.25">
      <c r="A12" s="47">
        <v>45931</v>
      </c>
      <c r="B12" s="48">
        <v>3195</v>
      </c>
      <c r="C12" s="49">
        <v>8067</v>
      </c>
      <c r="D12" s="50">
        <v>2.6317591667175293</v>
      </c>
      <c r="E12" s="49">
        <v>4116</v>
      </c>
      <c r="F12" s="49">
        <v>3050</v>
      </c>
      <c r="G12" s="49">
        <v>3951</v>
      </c>
      <c r="H12" s="51">
        <v>1123891911.0625</v>
      </c>
      <c r="I12" s="52">
        <v>351765.85635759</v>
      </c>
      <c r="J12" s="53">
        <v>282000</v>
      </c>
      <c r="K12" s="54">
        <v>39.4551724137931</v>
      </c>
      <c r="L12" s="54">
        <v>16</v>
      </c>
      <c r="M12" s="55">
        <v>0.98242908716201782</v>
      </c>
      <c r="N12" s="55">
        <v>1</v>
      </c>
      <c r="O12" s="55">
        <v>0.96476328372955322</v>
      </c>
      <c r="P12" s="56">
        <v>0.98525345325469971</v>
      </c>
      <c r="Q12" s="52">
        <v>390706.66875312972</v>
      </c>
      <c r="R12" s="53">
        <v>289900</v>
      </c>
      <c r="S12" s="54">
        <v>58.874695707879567</v>
      </c>
      <c r="T12" s="54">
        <v>23</v>
      </c>
      <c r="U12" s="55">
        <v>0.97022765874862671</v>
      </c>
      <c r="V12" s="56">
        <v>1</v>
      </c>
      <c r="W12" s="53">
        <v>350610.67298228346</v>
      </c>
      <c r="X12" s="53">
        <v>280000</v>
      </c>
      <c r="Y12" s="52">
        <v>347512.42511597084</v>
      </c>
      <c r="Z12" s="53">
        <v>275000</v>
      </c>
      <c r="AA12" s="54">
        <v>41.66086099244167</v>
      </c>
      <c r="AB12" s="54">
        <v>20</v>
      </c>
      <c r="AC12" s="55">
        <v>0.956931471824646</v>
      </c>
      <c r="AD12" s="56">
        <v>0.9796949028968811</v>
      </c>
      <c r="AE12" s="52">
        <v>410277.36618753185</v>
      </c>
      <c r="AF12" s="53">
        <v>299900</v>
      </c>
      <c r="AG12" s="54">
        <v>38.943037974683541</v>
      </c>
      <c r="AH12" s="54">
        <v>14</v>
      </c>
      <c r="AI12" s="55">
        <v>0.97855126857757568</v>
      </c>
      <c r="AJ12" s="56">
        <v>1</v>
      </c>
      <c r="AK12" s="57">
        <v>31168</v>
      </c>
      <c r="AL12" s="58">
        <v>10513329461.585938</v>
      </c>
      <c r="AM12" s="59">
        <v>41841</v>
      </c>
      <c r="AN12" s="60">
        <v>32221</v>
      </c>
      <c r="AO12" s="61">
        <v>337311.64853650978</v>
      </c>
      <c r="AP12" s="58">
        <v>278000</v>
      </c>
      <c r="AQ12" s="59">
        <v>39.814663492472015</v>
      </c>
      <c r="AR12" s="59">
        <v>12</v>
      </c>
      <c r="AS12" s="62">
        <v>0.98818880319595337</v>
      </c>
      <c r="AT12" s="62">
        <v>1</v>
      </c>
      <c r="AU12" s="62">
        <v>0.97219711542129517</v>
      </c>
      <c r="AV12" s="63">
        <v>0.99406528472900391</v>
      </c>
      <c r="AW12" s="58">
        <v>356558.86016941472</v>
      </c>
      <c r="AX12" s="58">
        <v>285000</v>
      </c>
      <c r="AY12" s="61">
        <v>344607.8806066119</v>
      </c>
      <c r="AZ12" s="58">
        <v>280000</v>
      </c>
      <c r="BA12" s="59">
        <v>39.678781466845066</v>
      </c>
      <c r="BB12" s="59">
        <v>12</v>
      </c>
      <c r="BC12" s="62">
        <v>0.97108608484268188</v>
      </c>
      <c r="BD12" s="63">
        <v>0.99373435974121094</v>
      </c>
    </row>
    <row r="13" spans="1:60" x14ac:dyDescent="0.25">
      <c r="A13" s="47">
        <v>45901</v>
      </c>
      <c r="B13" s="48">
        <v>3116</v>
      </c>
      <c r="C13" s="49">
        <v>7848</v>
      </c>
      <c r="D13" s="50">
        <v>2.5670127868652344</v>
      </c>
      <c r="E13" s="49">
        <v>4064</v>
      </c>
      <c r="F13" s="49">
        <v>3039</v>
      </c>
      <c r="G13" s="49">
        <v>4101</v>
      </c>
      <c r="H13" s="51">
        <v>1037135539.875</v>
      </c>
      <c r="I13" s="52">
        <v>332841.9575978819</v>
      </c>
      <c r="J13" s="53">
        <v>271737.5</v>
      </c>
      <c r="K13" s="54">
        <v>38.412729026036644</v>
      </c>
      <c r="L13" s="54">
        <v>15</v>
      </c>
      <c r="M13" s="55">
        <v>0.98437827825546265</v>
      </c>
      <c r="N13" s="55">
        <v>1</v>
      </c>
      <c r="O13" s="55">
        <v>0.96252745389938354</v>
      </c>
      <c r="P13" s="56">
        <v>0.98340225219726563</v>
      </c>
      <c r="Q13" s="52">
        <v>394452.79820512823</v>
      </c>
      <c r="R13" s="53">
        <v>290715</v>
      </c>
      <c r="S13" s="54">
        <v>58.156521739130433</v>
      </c>
      <c r="T13" s="54">
        <v>23</v>
      </c>
      <c r="U13" s="55">
        <v>0.97287184000015259</v>
      </c>
      <c r="V13" s="56">
        <v>1</v>
      </c>
      <c r="W13" s="53">
        <v>358102.15962375619</v>
      </c>
      <c r="X13" s="53">
        <v>279250</v>
      </c>
      <c r="Y13" s="52">
        <v>346141.94974958262</v>
      </c>
      <c r="Z13" s="53">
        <v>280000</v>
      </c>
      <c r="AA13" s="54">
        <v>41.566908371786418</v>
      </c>
      <c r="AB13" s="54">
        <v>17</v>
      </c>
      <c r="AC13" s="55">
        <v>0.96188271045684814</v>
      </c>
      <c r="AD13" s="56">
        <v>0.98468273878097534</v>
      </c>
      <c r="AE13" s="52">
        <v>432996.70909314934</v>
      </c>
      <c r="AF13" s="53">
        <v>305000</v>
      </c>
      <c r="AG13" s="54">
        <v>40.180931480126802</v>
      </c>
      <c r="AH13" s="54">
        <v>11</v>
      </c>
      <c r="AI13" s="55">
        <v>0.98114031553268433</v>
      </c>
      <c r="AJ13" s="56">
        <v>1</v>
      </c>
      <c r="AK13" s="57">
        <v>27973</v>
      </c>
      <c r="AL13" s="58">
        <v>9389437550.5234375</v>
      </c>
      <c r="AM13" s="59">
        <v>37725</v>
      </c>
      <c r="AN13" s="60">
        <v>29171</v>
      </c>
      <c r="AO13" s="61">
        <v>335660.72822090721</v>
      </c>
      <c r="AP13" s="58">
        <v>276900</v>
      </c>
      <c r="AQ13" s="59">
        <v>39.855775435577542</v>
      </c>
      <c r="AR13" s="59">
        <v>12</v>
      </c>
      <c r="AS13" s="62">
        <v>0.98884439468383789</v>
      </c>
      <c r="AT13" s="62">
        <v>1</v>
      </c>
      <c r="AU13" s="62">
        <v>0.97304284572601318</v>
      </c>
      <c r="AV13" s="63">
        <v>0.99581199884414673</v>
      </c>
      <c r="AW13" s="58">
        <v>357206.95885110862</v>
      </c>
      <c r="AX13" s="58">
        <v>285000</v>
      </c>
      <c r="AY13" s="61">
        <v>344304.18342918513</v>
      </c>
      <c r="AZ13" s="58">
        <v>280000</v>
      </c>
      <c r="BA13" s="59">
        <v>39.471471781123256</v>
      </c>
      <c r="BB13" s="59">
        <v>12</v>
      </c>
      <c r="BC13" s="62">
        <v>0.97256660461425781</v>
      </c>
      <c r="BD13" s="63">
        <v>0.99653714895248413</v>
      </c>
    </row>
    <row r="14" spans="1:60" x14ac:dyDescent="0.25">
      <c r="A14" s="47">
        <v>45870</v>
      </c>
      <c r="B14" s="48">
        <v>3488</v>
      </c>
      <c r="C14" s="49">
        <v>7589</v>
      </c>
      <c r="D14" s="50">
        <v>2.4980249404907227</v>
      </c>
      <c r="E14" s="49">
        <v>4199</v>
      </c>
      <c r="F14" s="49">
        <v>3200</v>
      </c>
      <c r="G14" s="49">
        <v>4220</v>
      </c>
      <c r="H14" s="51">
        <v>1208685918.125</v>
      </c>
      <c r="I14" s="52">
        <v>346526.92606794724</v>
      </c>
      <c r="J14" s="53">
        <v>285000</v>
      </c>
      <c r="K14" s="54">
        <v>37.799827437446076</v>
      </c>
      <c r="L14" s="54">
        <v>13</v>
      </c>
      <c r="M14" s="55">
        <v>0.98508000373840332</v>
      </c>
      <c r="N14" s="55">
        <v>1</v>
      </c>
      <c r="O14" s="55">
        <v>0.9673304557800293</v>
      </c>
      <c r="P14" s="56">
        <v>0.98848676681518555</v>
      </c>
      <c r="Q14" s="52">
        <v>395968.04084880638</v>
      </c>
      <c r="R14" s="53">
        <v>291289.5</v>
      </c>
      <c r="S14" s="54">
        <v>58.407008453776932</v>
      </c>
      <c r="T14" s="54">
        <v>20</v>
      </c>
      <c r="U14" s="55">
        <v>0.97366225719451904</v>
      </c>
      <c r="V14" s="56">
        <v>1</v>
      </c>
      <c r="W14" s="53">
        <v>351864.88962765958</v>
      </c>
      <c r="X14" s="53">
        <v>277350</v>
      </c>
      <c r="Y14" s="52">
        <v>340650.35131287569</v>
      </c>
      <c r="Z14" s="53">
        <v>275000</v>
      </c>
      <c r="AA14" s="54">
        <v>38.652065081351687</v>
      </c>
      <c r="AB14" s="54">
        <v>15</v>
      </c>
      <c r="AC14" s="55">
        <v>0.96251189708709717</v>
      </c>
      <c r="AD14" s="56">
        <v>0.98333334922790527</v>
      </c>
      <c r="AE14" s="52">
        <v>426198.02836285305</v>
      </c>
      <c r="AF14" s="53">
        <v>304925</v>
      </c>
      <c r="AG14" s="54">
        <v>37.100260725290354</v>
      </c>
      <c r="AH14" s="54">
        <v>11</v>
      </c>
      <c r="AI14" s="55">
        <v>0.98067069053649902</v>
      </c>
      <c r="AJ14" s="56">
        <v>1</v>
      </c>
      <c r="AK14" s="57">
        <v>24857</v>
      </c>
      <c r="AL14" s="58">
        <v>8352302010.6484375</v>
      </c>
      <c r="AM14" s="59">
        <v>33661</v>
      </c>
      <c r="AN14" s="60">
        <v>26132</v>
      </c>
      <c r="AO14" s="61">
        <v>336014.08096908062</v>
      </c>
      <c r="AP14" s="58">
        <v>278000</v>
      </c>
      <c r="AQ14" s="59">
        <v>40.036920469676794</v>
      </c>
      <c r="AR14" s="59">
        <v>12</v>
      </c>
      <c r="AS14" s="62">
        <v>0.98940277099609375</v>
      </c>
      <c r="AT14" s="62">
        <v>1</v>
      </c>
      <c r="AU14" s="62">
        <v>0.97435688972473145</v>
      </c>
      <c r="AV14" s="63">
        <v>0.99909532070159912</v>
      </c>
      <c r="AW14" s="58">
        <v>357098.82137383934</v>
      </c>
      <c r="AX14" s="58">
        <v>285000</v>
      </c>
      <c r="AY14" s="61">
        <v>344091.4148594843</v>
      </c>
      <c r="AZ14" s="58">
        <v>280000</v>
      </c>
      <c r="BA14" s="59">
        <v>39.227513430544896</v>
      </c>
      <c r="BB14" s="59">
        <v>11</v>
      </c>
      <c r="BC14" s="62">
        <v>0.97380304336547852</v>
      </c>
      <c r="BD14" s="63">
        <v>0.99984157085418701</v>
      </c>
    </row>
    <row r="15" spans="1:60" x14ac:dyDescent="0.25">
      <c r="A15" s="47">
        <v>45839</v>
      </c>
      <c r="B15" s="48">
        <v>3646</v>
      </c>
      <c r="C15" s="49">
        <v>7598</v>
      </c>
      <c r="D15" s="50">
        <v>2.5037345886230469</v>
      </c>
      <c r="E15" s="49">
        <v>4556</v>
      </c>
      <c r="F15" s="49">
        <v>3365</v>
      </c>
      <c r="G15" s="49">
        <v>4497</v>
      </c>
      <c r="H15" s="51">
        <v>1305039727.8203125</v>
      </c>
      <c r="I15" s="52">
        <v>357937.39106426563</v>
      </c>
      <c r="J15" s="53">
        <v>295000</v>
      </c>
      <c r="K15" s="54">
        <v>34.205290713695234</v>
      </c>
      <c r="L15" s="54">
        <v>10</v>
      </c>
      <c r="M15" s="55">
        <v>0.99072414636611938</v>
      </c>
      <c r="N15" s="55">
        <v>1</v>
      </c>
      <c r="O15" s="55">
        <v>0.97627615928649902</v>
      </c>
      <c r="P15" s="56">
        <v>1</v>
      </c>
      <c r="Q15" s="52">
        <v>404757.19787939033</v>
      </c>
      <c r="R15" s="53">
        <v>299000</v>
      </c>
      <c r="S15" s="54">
        <v>58.156513462061461</v>
      </c>
      <c r="T15" s="54">
        <v>20</v>
      </c>
      <c r="U15" s="55">
        <v>0.97334194183349609</v>
      </c>
      <c r="V15" s="56">
        <v>1</v>
      </c>
      <c r="W15" s="53">
        <v>347479.57082499441</v>
      </c>
      <c r="X15" s="53">
        <v>279900</v>
      </c>
      <c r="Y15" s="52">
        <v>340347.91971240263</v>
      </c>
      <c r="Z15" s="53">
        <v>285000</v>
      </c>
      <c r="AA15" s="54">
        <v>36.952281538920367</v>
      </c>
      <c r="AB15" s="54">
        <v>13</v>
      </c>
      <c r="AC15" s="55">
        <v>0.96576720476150513</v>
      </c>
      <c r="AD15" s="56">
        <v>0.98730146884918213</v>
      </c>
      <c r="AE15" s="52">
        <v>427195.91709554708</v>
      </c>
      <c r="AF15" s="53">
        <v>314000</v>
      </c>
      <c r="AG15" s="54">
        <v>35.910972624081907</v>
      </c>
      <c r="AH15" s="54">
        <v>9</v>
      </c>
      <c r="AI15" s="55">
        <v>0.98385202884674072</v>
      </c>
      <c r="AJ15" s="56">
        <v>1</v>
      </c>
      <c r="AK15" s="57">
        <v>21369</v>
      </c>
      <c r="AL15" s="58">
        <v>7143616092.5234375</v>
      </c>
      <c r="AM15" s="59">
        <v>29462</v>
      </c>
      <c r="AN15" s="60">
        <v>22932</v>
      </c>
      <c r="AO15" s="61">
        <v>334298.09970159753</v>
      </c>
      <c r="AP15" s="58">
        <v>275000</v>
      </c>
      <c r="AQ15" s="59">
        <v>40.401999436778375</v>
      </c>
      <c r="AR15" s="59">
        <v>11</v>
      </c>
      <c r="AS15" s="62">
        <v>0.99011105298995972</v>
      </c>
      <c r="AT15" s="62">
        <v>1</v>
      </c>
      <c r="AU15" s="62">
        <v>0.97550809383392334</v>
      </c>
      <c r="AV15" s="63">
        <v>1</v>
      </c>
      <c r="AW15" s="58">
        <v>357841.62553614931</v>
      </c>
      <c r="AX15" s="58">
        <v>287500</v>
      </c>
      <c r="AY15" s="61">
        <v>344570.41793641006</v>
      </c>
      <c r="AZ15" s="58">
        <v>282612.5</v>
      </c>
      <c r="BA15" s="59">
        <v>39.307951364590622</v>
      </c>
      <c r="BB15" s="59">
        <v>11</v>
      </c>
      <c r="BC15" s="62">
        <v>0.97537434101104736</v>
      </c>
      <c r="BD15" s="63">
        <v>1</v>
      </c>
    </row>
    <row r="16" spans="1:60" x14ac:dyDescent="0.25">
      <c r="A16" s="47">
        <v>45809</v>
      </c>
      <c r="B16" s="48">
        <v>3805</v>
      </c>
      <c r="C16" s="49">
        <v>7569</v>
      </c>
      <c r="D16" s="50">
        <v>2.4991884231567383</v>
      </c>
      <c r="E16" s="49">
        <v>4440</v>
      </c>
      <c r="F16" s="49">
        <v>3432</v>
      </c>
      <c r="G16" s="49">
        <v>4810</v>
      </c>
      <c r="H16" s="51">
        <v>1329730645.25</v>
      </c>
      <c r="I16" s="52">
        <v>349469.28915900132</v>
      </c>
      <c r="J16" s="53">
        <v>289500</v>
      </c>
      <c r="K16" s="54">
        <v>32.437796520822353</v>
      </c>
      <c r="L16" s="54">
        <v>8</v>
      </c>
      <c r="M16" s="55">
        <v>0.99427187442779541</v>
      </c>
      <c r="N16" s="55">
        <v>1</v>
      </c>
      <c r="O16" s="55">
        <v>0.98247134685516357</v>
      </c>
      <c r="P16" s="56">
        <v>1</v>
      </c>
      <c r="Q16" s="52">
        <v>410901.05237968627</v>
      </c>
      <c r="R16" s="53">
        <v>307750</v>
      </c>
      <c r="S16" s="54">
        <v>58.749522510231927</v>
      </c>
      <c r="T16" s="54">
        <v>19</v>
      </c>
      <c r="U16" s="55">
        <v>0.97577697038650513</v>
      </c>
      <c r="V16" s="56">
        <v>1</v>
      </c>
      <c r="W16" s="53">
        <v>355023.8315909091</v>
      </c>
      <c r="X16" s="53">
        <v>285000</v>
      </c>
      <c r="Y16" s="52">
        <v>357116.20177252585</v>
      </c>
      <c r="Z16" s="53">
        <v>295000</v>
      </c>
      <c r="AA16" s="54">
        <v>34.279988297249851</v>
      </c>
      <c r="AB16" s="54">
        <v>11</v>
      </c>
      <c r="AC16" s="55">
        <v>0.97382324934005737</v>
      </c>
      <c r="AD16" s="56">
        <v>0.99749374389648438</v>
      </c>
      <c r="AE16" s="52">
        <v>433189.4844733529</v>
      </c>
      <c r="AF16" s="53">
        <v>320000</v>
      </c>
      <c r="AG16" s="54">
        <v>35.134387351778656</v>
      </c>
      <c r="AH16" s="54">
        <v>8</v>
      </c>
      <c r="AI16" s="55">
        <v>0.98673433065414429</v>
      </c>
      <c r="AJ16" s="56">
        <v>1</v>
      </c>
      <c r="AK16" s="57">
        <v>17723</v>
      </c>
      <c r="AL16" s="58">
        <v>5838576364.703125</v>
      </c>
      <c r="AM16" s="59">
        <v>24906</v>
      </c>
      <c r="AN16" s="60">
        <v>19567</v>
      </c>
      <c r="AO16" s="61">
        <v>329434.99208390934</v>
      </c>
      <c r="AP16" s="58">
        <v>274000</v>
      </c>
      <c r="AQ16" s="59">
        <v>41.67415285399106</v>
      </c>
      <c r="AR16" s="59">
        <v>12</v>
      </c>
      <c r="AS16" s="62">
        <v>0.98998486995697021</v>
      </c>
      <c r="AT16" s="62">
        <v>1</v>
      </c>
      <c r="AU16" s="62">
        <v>0.97535014152526855</v>
      </c>
      <c r="AV16" s="63">
        <v>1</v>
      </c>
      <c r="AW16" s="58">
        <v>359732.32423111255</v>
      </c>
      <c r="AX16" s="58">
        <v>289000</v>
      </c>
      <c r="AY16" s="61">
        <v>345298.07405782136</v>
      </c>
      <c r="AZ16" s="58">
        <v>280950</v>
      </c>
      <c r="BA16" s="59">
        <v>39.712777407616215</v>
      </c>
      <c r="BB16" s="59">
        <v>10</v>
      </c>
      <c r="BC16" s="62">
        <v>0.9770272970199585</v>
      </c>
      <c r="BD16" s="63">
        <v>1</v>
      </c>
    </row>
    <row r="17" spans="1:56" x14ac:dyDescent="0.25">
      <c r="A17" s="47">
        <v>45778</v>
      </c>
      <c r="B17" s="48">
        <v>3874</v>
      </c>
      <c r="C17" s="49">
        <v>7336</v>
      </c>
      <c r="D17" s="50">
        <v>2.4446542263031006</v>
      </c>
      <c r="E17" s="49">
        <v>4955</v>
      </c>
      <c r="F17" s="49">
        <v>3783</v>
      </c>
      <c r="G17" s="49">
        <v>5087</v>
      </c>
      <c r="H17" s="51">
        <v>1355772831.34375</v>
      </c>
      <c r="I17" s="52">
        <v>349967.17381098348</v>
      </c>
      <c r="J17" s="53">
        <v>283125</v>
      </c>
      <c r="K17" s="54">
        <v>35.690494690494688</v>
      </c>
      <c r="L17" s="54">
        <v>8</v>
      </c>
      <c r="M17" s="55">
        <v>0.99535161256790161</v>
      </c>
      <c r="N17" s="55">
        <v>1</v>
      </c>
      <c r="O17" s="55">
        <v>0.98395663499832153</v>
      </c>
      <c r="P17" s="56">
        <v>1</v>
      </c>
      <c r="Q17" s="52">
        <v>416737.73004115227</v>
      </c>
      <c r="R17" s="53">
        <v>319900</v>
      </c>
      <c r="S17" s="54">
        <v>70.152926280247613</v>
      </c>
      <c r="T17" s="54">
        <v>30</v>
      </c>
      <c r="U17" s="55">
        <v>0.97870022058486938</v>
      </c>
      <c r="V17" s="56">
        <v>1</v>
      </c>
      <c r="W17" s="53">
        <v>370217.58238172921</v>
      </c>
      <c r="X17" s="53">
        <v>299900</v>
      </c>
      <c r="Y17" s="52">
        <v>357613.30283574102</v>
      </c>
      <c r="Z17" s="53">
        <v>294925</v>
      </c>
      <c r="AA17" s="54">
        <v>31.14066225165563</v>
      </c>
      <c r="AB17" s="54">
        <v>8</v>
      </c>
      <c r="AC17" s="55">
        <v>0.9801706075668335</v>
      </c>
      <c r="AD17" s="56">
        <v>1</v>
      </c>
      <c r="AE17" s="52">
        <v>430077.06623041839</v>
      </c>
      <c r="AF17" s="53">
        <v>314900</v>
      </c>
      <c r="AG17" s="54">
        <v>34.189577187807274</v>
      </c>
      <c r="AH17" s="54">
        <v>7</v>
      </c>
      <c r="AI17" s="55">
        <v>0.98829883337020874</v>
      </c>
      <c r="AJ17" s="56">
        <v>1</v>
      </c>
      <c r="AK17" s="57">
        <v>13918</v>
      </c>
      <c r="AL17" s="58">
        <v>4508845719.453125</v>
      </c>
      <c r="AM17" s="59">
        <v>20466</v>
      </c>
      <c r="AN17" s="60">
        <v>16135</v>
      </c>
      <c r="AO17" s="61">
        <v>323957.87609233544</v>
      </c>
      <c r="AP17" s="58">
        <v>269000</v>
      </c>
      <c r="AQ17" s="59">
        <v>44.198300079233597</v>
      </c>
      <c r="AR17" s="59">
        <v>13</v>
      </c>
      <c r="AS17" s="62">
        <v>0.98881220817565918</v>
      </c>
      <c r="AT17" s="62">
        <v>1</v>
      </c>
      <c r="AU17" s="62">
        <v>0.97340458631515503</v>
      </c>
      <c r="AV17" s="63">
        <v>0.99689352512359619</v>
      </c>
      <c r="AW17" s="58">
        <v>360755.60624320852</v>
      </c>
      <c r="AX17" s="58">
        <v>289900</v>
      </c>
      <c r="AY17" s="61">
        <v>342795.45520800748</v>
      </c>
      <c r="AZ17" s="58">
        <v>279900</v>
      </c>
      <c r="BA17" s="59">
        <v>40.866650096315169</v>
      </c>
      <c r="BB17" s="59">
        <v>10</v>
      </c>
      <c r="BC17" s="62">
        <v>0.97770595550537109</v>
      </c>
      <c r="BD17" s="63">
        <v>1</v>
      </c>
    </row>
    <row r="18" spans="1:56" x14ac:dyDescent="0.25">
      <c r="A18" s="47">
        <v>45748</v>
      </c>
      <c r="B18" s="48">
        <v>3268</v>
      </c>
      <c r="C18" s="49">
        <v>6734</v>
      </c>
      <c r="D18" s="50">
        <v>2.2531158924102783</v>
      </c>
      <c r="E18" s="49">
        <v>4903</v>
      </c>
      <c r="F18" s="49">
        <v>3755</v>
      </c>
      <c r="G18" s="49">
        <v>5224</v>
      </c>
      <c r="H18" s="51">
        <v>1050012297.9375</v>
      </c>
      <c r="I18" s="52">
        <v>321301.19275933295</v>
      </c>
      <c r="J18" s="53">
        <v>270000</v>
      </c>
      <c r="K18" s="54">
        <v>43.975160993560259</v>
      </c>
      <c r="L18" s="54">
        <v>9</v>
      </c>
      <c r="M18" s="55">
        <v>0.99220573902130127</v>
      </c>
      <c r="N18" s="55">
        <v>1</v>
      </c>
      <c r="O18" s="55">
        <v>0.97773492336273193</v>
      </c>
      <c r="P18" s="56">
        <v>1</v>
      </c>
      <c r="Q18" s="52">
        <v>408698.32434860739</v>
      </c>
      <c r="R18" s="53">
        <v>300000</v>
      </c>
      <c r="S18" s="54">
        <v>72.321230769230766</v>
      </c>
      <c r="T18" s="54">
        <v>30</v>
      </c>
      <c r="U18" s="55">
        <v>0.97945219278335571</v>
      </c>
      <c r="V18" s="56">
        <v>1</v>
      </c>
      <c r="W18" s="53">
        <v>373897.37808896211</v>
      </c>
      <c r="X18" s="53">
        <v>295000</v>
      </c>
      <c r="Y18" s="52">
        <v>351934.55708131392</v>
      </c>
      <c r="Z18" s="53">
        <v>285000</v>
      </c>
      <c r="AA18" s="54">
        <v>34.622828120823307</v>
      </c>
      <c r="AB18" s="54">
        <v>7</v>
      </c>
      <c r="AC18" s="55">
        <v>0.98426318168640137</v>
      </c>
      <c r="AD18" s="56">
        <v>1</v>
      </c>
      <c r="AE18" s="52">
        <v>419567.85598767811</v>
      </c>
      <c r="AF18" s="53">
        <v>305000</v>
      </c>
      <c r="AG18" s="54">
        <v>38.257471264367815</v>
      </c>
      <c r="AH18" s="54">
        <v>6</v>
      </c>
      <c r="AI18" s="55">
        <v>0.98913431167602539</v>
      </c>
      <c r="AJ18" s="56">
        <v>1</v>
      </c>
      <c r="AK18" s="57">
        <v>10044</v>
      </c>
      <c r="AL18" s="58">
        <v>3153072888.109375</v>
      </c>
      <c r="AM18" s="59">
        <v>15511</v>
      </c>
      <c r="AN18" s="60">
        <v>12352</v>
      </c>
      <c r="AO18" s="61">
        <v>313926.01434780715</v>
      </c>
      <c r="AP18" s="58">
        <v>262500</v>
      </c>
      <c r="AQ18" s="59">
        <v>47.475952903612054</v>
      </c>
      <c r="AR18" s="59">
        <v>16</v>
      </c>
      <c r="AS18" s="62">
        <v>0.98628526926040649</v>
      </c>
      <c r="AT18" s="62">
        <v>1</v>
      </c>
      <c r="AU18" s="62">
        <v>0.96932947635650635</v>
      </c>
      <c r="AV18" s="63">
        <v>0.99090635776519775</v>
      </c>
      <c r="AW18" s="58">
        <v>357731.12892712816</v>
      </c>
      <c r="AX18" s="58">
        <v>285000</v>
      </c>
      <c r="AY18" s="61">
        <v>338272.78725402139</v>
      </c>
      <c r="AZ18" s="58">
        <v>275000</v>
      </c>
      <c r="BA18" s="59">
        <v>43.84729663906478</v>
      </c>
      <c r="BB18" s="59">
        <v>11</v>
      </c>
      <c r="BC18" s="62">
        <v>0.9769548773765564</v>
      </c>
      <c r="BD18" s="63">
        <v>1</v>
      </c>
    </row>
    <row r="19" spans="1:56" x14ac:dyDescent="0.25">
      <c r="A19" s="47">
        <v>45717</v>
      </c>
      <c r="B19" s="48">
        <v>2651</v>
      </c>
      <c r="C19" s="49">
        <v>6246</v>
      </c>
      <c r="D19" s="50">
        <v>2.0891377925872803</v>
      </c>
      <c r="E19" s="49">
        <v>4527</v>
      </c>
      <c r="F19" s="49">
        <v>3745</v>
      </c>
      <c r="G19" s="49">
        <v>4644</v>
      </c>
      <c r="H19" s="51">
        <v>845850974.484375</v>
      </c>
      <c r="I19" s="52">
        <v>319068.64371345716</v>
      </c>
      <c r="J19" s="53">
        <v>260000</v>
      </c>
      <c r="K19" s="54">
        <v>46.339636913767016</v>
      </c>
      <c r="L19" s="54">
        <v>14</v>
      </c>
      <c r="M19" s="55">
        <v>0.98775297403335571</v>
      </c>
      <c r="N19" s="55">
        <v>1</v>
      </c>
      <c r="O19" s="55">
        <v>0.97211170196533203</v>
      </c>
      <c r="P19" s="56">
        <v>0.9929078221321106</v>
      </c>
      <c r="Q19" s="52">
        <v>398506.65680569026</v>
      </c>
      <c r="R19" s="53">
        <v>299000</v>
      </c>
      <c r="S19" s="54">
        <v>77.720686209193872</v>
      </c>
      <c r="T19" s="54">
        <v>32</v>
      </c>
      <c r="U19" s="55">
        <v>0.98120009899139404</v>
      </c>
      <c r="V19" s="56">
        <v>1</v>
      </c>
      <c r="W19" s="53">
        <v>358596.42850759608</v>
      </c>
      <c r="X19" s="53">
        <v>289000</v>
      </c>
      <c r="Y19" s="52">
        <v>340009.71209677419</v>
      </c>
      <c r="Z19" s="53">
        <v>275000</v>
      </c>
      <c r="AA19" s="54">
        <v>42.784796573875802</v>
      </c>
      <c r="AB19" s="54">
        <v>8</v>
      </c>
      <c r="AC19" s="55">
        <v>0.97960317134857178</v>
      </c>
      <c r="AD19" s="56">
        <v>1</v>
      </c>
      <c r="AE19" s="52">
        <v>416556.34965337953</v>
      </c>
      <c r="AF19" s="53">
        <v>300000</v>
      </c>
      <c r="AG19" s="54">
        <v>44.063981042654028</v>
      </c>
      <c r="AH19" s="54">
        <v>7</v>
      </c>
      <c r="AI19" s="55">
        <v>0.98637580871582031</v>
      </c>
      <c r="AJ19" s="56">
        <v>1</v>
      </c>
      <c r="AK19" s="57">
        <v>6776</v>
      </c>
      <c r="AL19" s="58">
        <v>2103060590.171875</v>
      </c>
      <c r="AM19" s="59">
        <v>10608</v>
      </c>
      <c r="AN19" s="60">
        <v>8597</v>
      </c>
      <c r="AO19" s="61">
        <v>310369.03632996976</v>
      </c>
      <c r="AP19" s="58">
        <v>260000</v>
      </c>
      <c r="AQ19" s="59">
        <v>49.164472711137407</v>
      </c>
      <c r="AR19" s="59">
        <v>20</v>
      </c>
      <c r="AS19" s="62">
        <v>0.98342239856719971</v>
      </c>
      <c r="AT19" s="62">
        <v>1</v>
      </c>
      <c r="AU19" s="62">
        <v>0.96526521444320679</v>
      </c>
      <c r="AV19" s="63">
        <v>0.98557418584823608</v>
      </c>
      <c r="AW19" s="58">
        <v>350244.64161739463</v>
      </c>
      <c r="AX19" s="58">
        <v>279900</v>
      </c>
      <c r="AY19" s="61">
        <v>332326.48312434077</v>
      </c>
      <c r="AZ19" s="58">
        <v>272000</v>
      </c>
      <c r="BA19" s="59">
        <v>47.870700711204385</v>
      </c>
      <c r="BB19" s="59">
        <v>13</v>
      </c>
      <c r="BC19" s="62">
        <v>0.97377222776412964</v>
      </c>
      <c r="BD19" s="63">
        <v>1</v>
      </c>
    </row>
    <row r="20" spans="1:56" x14ac:dyDescent="0.25">
      <c r="A20" s="47">
        <v>45689</v>
      </c>
      <c r="B20" s="48">
        <v>2046</v>
      </c>
      <c r="C20" s="49">
        <v>6154</v>
      </c>
      <c r="D20" s="50">
        <v>2.0513334274291992</v>
      </c>
      <c r="E20" s="49">
        <v>3189</v>
      </c>
      <c r="F20" s="49">
        <v>2604</v>
      </c>
      <c r="G20" s="49">
        <v>3639</v>
      </c>
      <c r="H20" s="51">
        <v>634470435.6875</v>
      </c>
      <c r="I20" s="52">
        <v>310102.85224217986</v>
      </c>
      <c r="J20" s="53">
        <v>265000</v>
      </c>
      <c r="K20" s="54">
        <v>52.656540911317983</v>
      </c>
      <c r="L20" s="54">
        <v>23</v>
      </c>
      <c r="M20" s="55">
        <v>0.98232334852218628</v>
      </c>
      <c r="N20" s="55">
        <v>1</v>
      </c>
      <c r="O20" s="55">
        <v>0.96371334791183472</v>
      </c>
      <c r="P20" s="56">
        <v>0.98461538553237915</v>
      </c>
      <c r="Q20" s="52">
        <v>391895.75767973857</v>
      </c>
      <c r="R20" s="53">
        <v>289000</v>
      </c>
      <c r="S20" s="54">
        <v>84.326002368465566</v>
      </c>
      <c r="T20" s="54">
        <v>39</v>
      </c>
      <c r="U20" s="55">
        <v>0.98084986209869385</v>
      </c>
      <c r="V20" s="56">
        <v>1</v>
      </c>
      <c r="W20" s="53">
        <v>354283.11227402475</v>
      </c>
      <c r="X20" s="53">
        <v>279000</v>
      </c>
      <c r="Y20" s="52">
        <v>330330.82912130636</v>
      </c>
      <c r="Z20" s="53">
        <v>269000</v>
      </c>
      <c r="AA20" s="54">
        <v>50.431765612952965</v>
      </c>
      <c r="AB20" s="54">
        <v>14</v>
      </c>
      <c r="AC20" s="55">
        <v>0.97286826372146606</v>
      </c>
      <c r="AD20" s="56">
        <v>1</v>
      </c>
      <c r="AE20" s="52">
        <v>428295.78022739879</v>
      </c>
      <c r="AF20" s="53">
        <v>299900</v>
      </c>
      <c r="AG20" s="54">
        <v>47.03820780648708</v>
      </c>
      <c r="AH20" s="54">
        <v>11</v>
      </c>
      <c r="AI20" s="55">
        <v>0.98626327514648438</v>
      </c>
      <c r="AJ20" s="56">
        <v>1</v>
      </c>
      <c r="AK20" s="57">
        <v>4125</v>
      </c>
      <c r="AL20" s="58">
        <v>1257209615.6875</v>
      </c>
      <c r="AM20" s="59">
        <v>6081</v>
      </c>
      <c r="AN20" s="60">
        <v>4852</v>
      </c>
      <c r="AO20" s="61">
        <v>304778.08865151514</v>
      </c>
      <c r="AP20" s="58">
        <v>259900</v>
      </c>
      <c r="AQ20" s="59">
        <v>50.978625212533402</v>
      </c>
      <c r="AR20" s="59">
        <v>23</v>
      </c>
      <c r="AS20" s="62">
        <v>0.98064029216766357</v>
      </c>
      <c r="AT20" s="62">
        <v>1</v>
      </c>
      <c r="AU20" s="62">
        <v>0.96086424589157104</v>
      </c>
      <c r="AV20" s="63">
        <v>0.98148149251937866</v>
      </c>
      <c r="AW20" s="58">
        <v>344024.57537437603</v>
      </c>
      <c r="AX20" s="58">
        <v>275000</v>
      </c>
      <c r="AY20" s="61">
        <v>326388.06388946605</v>
      </c>
      <c r="AZ20" s="58">
        <v>269900</v>
      </c>
      <c r="BA20" s="59">
        <v>51.795703367072917</v>
      </c>
      <c r="BB20" s="59">
        <v>18</v>
      </c>
      <c r="BC20" s="62">
        <v>0.96926546096801758</v>
      </c>
      <c r="BD20" s="63">
        <v>0.99130433797836304</v>
      </c>
    </row>
    <row r="21" spans="1:56" x14ac:dyDescent="0.25">
      <c r="A21" s="47">
        <v>45658</v>
      </c>
      <c r="B21" s="48">
        <v>2079</v>
      </c>
      <c r="C21" s="49">
        <v>6187</v>
      </c>
      <c r="D21" s="50">
        <v>2.0584452152252197</v>
      </c>
      <c r="E21" s="49">
        <v>2892</v>
      </c>
      <c r="F21" s="49">
        <v>2248</v>
      </c>
      <c r="G21" s="49">
        <v>3106</v>
      </c>
      <c r="H21" s="51">
        <v>622739180</v>
      </c>
      <c r="I21" s="52">
        <v>299537.84511784511</v>
      </c>
      <c r="J21" s="53">
        <v>254000</v>
      </c>
      <c r="K21" s="54">
        <v>49.328998073217726</v>
      </c>
      <c r="L21" s="54">
        <v>24</v>
      </c>
      <c r="M21" s="55">
        <v>0.97895556688308716</v>
      </c>
      <c r="N21" s="55">
        <v>0.99591296911239624</v>
      </c>
      <c r="O21" s="55">
        <v>0.95801377296447754</v>
      </c>
      <c r="P21" s="56">
        <v>0.97824513912200928</v>
      </c>
      <c r="Q21" s="52">
        <v>386280.0109996954</v>
      </c>
      <c r="R21" s="53">
        <v>285000</v>
      </c>
      <c r="S21" s="54">
        <v>86.168883650446205</v>
      </c>
      <c r="T21" s="54">
        <v>50</v>
      </c>
      <c r="U21" s="55">
        <v>0.97951048612594604</v>
      </c>
      <c r="V21" s="56">
        <v>1</v>
      </c>
      <c r="W21" s="53">
        <v>332703.20091004547</v>
      </c>
      <c r="X21" s="53">
        <v>274900</v>
      </c>
      <c r="Y21" s="52">
        <v>321862.94466755912</v>
      </c>
      <c r="Z21" s="53">
        <v>270000</v>
      </c>
      <c r="AA21" s="54">
        <v>53.370271473075213</v>
      </c>
      <c r="AB21" s="54">
        <v>23</v>
      </c>
      <c r="AC21" s="55">
        <v>0.96512770652770996</v>
      </c>
      <c r="AD21" s="56">
        <v>0.98571425676345825</v>
      </c>
      <c r="AE21" s="52">
        <v>436178.20348837209</v>
      </c>
      <c r="AF21" s="53">
        <v>300000</v>
      </c>
      <c r="AG21" s="54">
        <v>48.131121134020617</v>
      </c>
      <c r="AH21" s="54">
        <v>14</v>
      </c>
      <c r="AI21" s="55">
        <v>0.98461431264877319</v>
      </c>
      <c r="AJ21" s="56">
        <v>1</v>
      </c>
      <c r="AK21" s="57">
        <v>2079</v>
      </c>
      <c r="AL21" s="58">
        <v>622739180</v>
      </c>
      <c r="AM21" s="59">
        <v>2892</v>
      </c>
      <c r="AN21" s="60">
        <v>2248</v>
      </c>
      <c r="AO21" s="61">
        <v>299537.84511784511</v>
      </c>
      <c r="AP21" s="58">
        <v>254000</v>
      </c>
      <c r="AQ21" s="59">
        <v>49.328998073217726</v>
      </c>
      <c r="AR21" s="59">
        <v>24</v>
      </c>
      <c r="AS21" s="62">
        <v>0.97895556688308716</v>
      </c>
      <c r="AT21" s="62">
        <v>0.99591296911239624</v>
      </c>
      <c r="AU21" s="62">
        <v>0.95801377296447754</v>
      </c>
      <c r="AV21" s="63">
        <v>0.97824513912200928</v>
      </c>
      <c r="AW21" s="58">
        <v>332703.20091004547</v>
      </c>
      <c r="AX21" s="58">
        <v>274900</v>
      </c>
      <c r="AY21" s="61">
        <v>321862.94466755912</v>
      </c>
      <c r="AZ21" s="58">
        <v>270000</v>
      </c>
      <c r="BA21" s="59">
        <v>53.370271473075213</v>
      </c>
      <c r="BB21" s="59">
        <v>23</v>
      </c>
      <c r="BC21" s="62">
        <v>0.96512770652770996</v>
      </c>
      <c r="BD21" s="63">
        <v>0.98571425676345825</v>
      </c>
    </row>
    <row r="22" spans="1:56" x14ac:dyDescent="0.25">
      <c r="A22" s="47">
        <v>45627</v>
      </c>
      <c r="B22" s="48">
        <v>2784</v>
      </c>
      <c r="C22" s="49">
        <v>6296</v>
      </c>
      <c r="D22" s="50">
        <v>2.1042194366455078</v>
      </c>
      <c r="E22" s="49">
        <v>2266</v>
      </c>
      <c r="F22" s="49">
        <v>2117</v>
      </c>
      <c r="G22" s="49">
        <v>2886</v>
      </c>
      <c r="H22" s="51">
        <v>895491341.140625</v>
      </c>
      <c r="I22" s="52">
        <v>321656.37253614404</v>
      </c>
      <c r="J22" s="53">
        <v>268000</v>
      </c>
      <c r="K22" s="54">
        <v>42.263574253865514</v>
      </c>
      <c r="L22" s="54">
        <v>21</v>
      </c>
      <c r="M22" s="55">
        <v>0.98037499189376831</v>
      </c>
      <c r="N22" s="55">
        <v>0.99909496307373047</v>
      </c>
      <c r="O22" s="55">
        <v>0.95981162786483765</v>
      </c>
      <c r="P22" s="56">
        <v>0.98074233531951904</v>
      </c>
      <c r="Q22" s="52">
        <v>379897.8987594471</v>
      </c>
      <c r="R22" s="53">
        <v>285000</v>
      </c>
      <c r="S22" s="54">
        <v>87.682592163994045</v>
      </c>
      <c r="T22" s="54">
        <v>55</v>
      </c>
      <c r="U22" s="55">
        <v>0.9777529239654541</v>
      </c>
      <c r="V22" s="56">
        <v>1</v>
      </c>
      <c r="W22" s="53">
        <v>301439.99361141905</v>
      </c>
      <c r="X22" s="53">
        <v>250000</v>
      </c>
      <c r="Y22" s="52">
        <v>309151.04029126215</v>
      </c>
      <c r="Z22" s="53">
        <v>259900</v>
      </c>
      <c r="AA22" s="54">
        <v>49.822306238185256</v>
      </c>
      <c r="AB22" s="54">
        <v>26</v>
      </c>
      <c r="AC22" s="55">
        <v>0.95836466550827026</v>
      </c>
      <c r="AD22" s="56">
        <v>0.97810626029968262</v>
      </c>
      <c r="AE22" s="52">
        <v>443437.52045133989</v>
      </c>
      <c r="AF22" s="53">
        <v>300000</v>
      </c>
      <c r="AG22" s="54">
        <v>44.564298093587524</v>
      </c>
      <c r="AH22" s="54">
        <v>17</v>
      </c>
      <c r="AI22" s="55">
        <v>0.98148214817047119</v>
      </c>
      <c r="AJ22" s="56">
        <v>1</v>
      </c>
      <c r="AK22" s="57">
        <v>35905</v>
      </c>
      <c r="AL22" s="58">
        <v>11338845265.671875</v>
      </c>
      <c r="AM22" s="59">
        <v>45165</v>
      </c>
      <c r="AN22" s="60">
        <v>36153</v>
      </c>
      <c r="AO22" s="61">
        <v>315889.26774402772</v>
      </c>
      <c r="AP22" s="58">
        <v>260000</v>
      </c>
      <c r="AQ22" s="59">
        <v>39.317515292014633</v>
      </c>
      <c r="AR22" s="59">
        <v>13</v>
      </c>
      <c r="AS22" s="62">
        <v>0.98879462480545044</v>
      </c>
      <c r="AT22" s="62">
        <v>1</v>
      </c>
      <c r="AU22" s="62">
        <v>0.97286087274551392</v>
      </c>
      <c r="AV22" s="63">
        <v>0.99597543478012085</v>
      </c>
      <c r="AW22" s="58">
        <v>332101.7074402594</v>
      </c>
      <c r="AX22" s="58">
        <v>269500</v>
      </c>
      <c r="AY22" s="61">
        <v>323336.7117121378</v>
      </c>
      <c r="AZ22" s="58">
        <v>265000</v>
      </c>
      <c r="BA22" s="59">
        <v>39.588493120284063</v>
      </c>
      <c r="BB22" s="59">
        <v>12</v>
      </c>
      <c r="BC22" s="62">
        <v>0.97321087121963501</v>
      </c>
      <c r="BD22" s="63">
        <v>0.99666541814804077</v>
      </c>
    </row>
    <row r="23" spans="1:56" x14ac:dyDescent="0.25">
      <c r="A23" s="47">
        <v>45597</v>
      </c>
      <c r="B23" s="48">
        <v>2831</v>
      </c>
      <c r="C23" s="49">
        <v>7164</v>
      </c>
      <c r="D23" s="50">
        <v>2.4136788845062256</v>
      </c>
      <c r="E23" s="49">
        <v>2862</v>
      </c>
      <c r="F23" s="49">
        <v>2456</v>
      </c>
      <c r="G23" s="49">
        <v>3492</v>
      </c>
      <c r="H23" s="51">
        <v>912675601.375</v>
      </c>
      <c r="I23" s="52">
        <v>322500.21250000002</v>
      </c>
      <c r="J23" s="53">
        <v>265000</v>
      </c>
      <c r="K23" s="54">
        <v>40.217268223637653</v>
      </c>
      <c r="L23" s="54">
        <v>16</v>
      </c>
      <c r="M23" s="55">
        <v>0.98021501302719116</v>
      </c>
      <c r="N23" s="55">
        <v>1</v>
      </c>
      <c r="O23" s="55">
        <v>0.95971870422363281</v>
      </c>
      <c r="P23" s="56">
        <v>0.98183166980743408</v>
      </c>
      <c r="Q23" s="52">
        <v>383386.63370783068</v>
      </c>
      <c r="R23" s="53">
        <v>290000</v>
      </c>
      <c r="S23" s="54">
        <v>78.274151436031332</v>
      </c>
      <c r="T23" s="54">
        <v>46</v>
      </c>
      <c r="U23" s="55">
        <v>0.97553557157516479</v>
      </c>
      <c r="V23" s="56">
        <v>1</v>
      </c>
      <c r="W23" s="53">
        <v>313727.82183499291</v>
      </c>
      <c r="X23" s="53">
        <v>252500</v>
      </c>
      <c r="Y23" s="52">
        <v>321941.83119569713</v>
      </c>
      <c r="Z23" s="53">
        <v>269000</v>
      </c>
      <c r="AA23" s="54">
        <v>44.043620057072971</v>
      </c>
      <c r="AB23" s="54">
        <v>21</v>
      </c>
      <c r="AC23" s="55">
        <v>0.95759189128875732</v>
      </c>
      <c r="AD23" s="56">
        <v>0.97857141494750977</v>
      </c>
      <c r="AE23" s="52">
        <v>430276.4882981797</v>
      </c>
      <c r="AF23" s="53">
        <v>303000</v>
      </c>
      <c r="AG23" s="54">
        <v>38.894299627613862</v>
      </c>
      <c r="AH23" s="54">
        <v>12</v>
      </c>
      <c r="AI23" s="55">
        <v>0.9826626181602478</v>
      </c>
      <c r="AJ23" s="56">
        <v>1</v>
      </c>
      <c r="AK23" s="57">
        <v>33121</v>
      </c>
      <c r="AL23" s="58">
        <v>10443353924.53125</v>
      </c>
      <c r="AM23" s="59">
        <v>42899</v>
      </c>
      <c r="AN23" s="60">
        <v>34036</v>
      </c>
      <c r="AO23" s="61">
        <v>315404.36484948354</v>
      </c>
      <c r="AP23" s="58">
        <v>260000</v>
      </c>
      <c r="AQ23" s="59">
        <v>39.069408273272366</v>
      </c>
      <c r="AR23" s="59">
        <v>12</v>
      </c>
      <c r="AS23" s="62">
        <v>0.98950141668319702</v>
      </c>
      <c r="AT23" s="62">
        <v>1</v>
      </c>
      <c r="AU23" s="62">
        <v>0.97395807504653931</v>
      </c>
      <c r="AV23" s="63">
        <v>0.99884778261184692</v>
      </c>
      <c r="AW23" s="58">
        <v>333733.76608971145</v>
      </c>
      <c r="AX23" s="58">
        <v>269900</v>
      </c>
      <c r="AY23" s="61">
        <v>324205.85938708286</v>
      </c>
      <c r="AZ23" s="58">
        <v>265000</v>
      </c>
      <c r="BA23" s="59">
        <v>38.95031238948485</v>
      </c>
      <c r="BB23" s="59">
        <v>12</v>
      </c>
      <c r="BC23" s="62">
        <v>0.97412252426147461</v>
      </c>
      <c r="BD23" s="63">
        <v>0.99935030937194824</v>
      </c>
    </row>
    <row r="24" spans="1:56" x14ac:dyDescent="0.25">
      <c r="A24" s="47">
        <v>45566</v>
      </c>
      <c r="B24" s="48">
        <v>3099</v>
      </c>
      <c r="C24" s="49">
        <v>7478</v>
      </c>
      <c r="D24" s="50">
        <v>2.5382134914398193</v>
      </c>
      <c r="E24" s="49">
        <v>3919</v>
      </c>
      <c r="F24" s="49">
        <v>3026</v>
      </c>
      <c r="G24" s="49">
        <v>3880</v>
      </c>
      <c r="H24" s="51">
        <v>987379217.9296875</v>
      </c>
      <c r="I24" s="52">
        <v>319333.51162020944</v>
      </c>
      <c r="J24" s="53">
        <v>265000</v>
      </c>
      <c r="K24" s="54">
        <v>37.651878238341972</v>
      </c>
      <c r="L24" s="54">
        <v>15</v>
      </c>
      <c r="M24" s="55">
        <v>0.98367702960968018</v>
      </c>
      <c r="N24" s="55">
        <v>1</v>
      </c>
      <c r="O24" s="55">
        <v>0.96659666299819946</v>
      </c>
      <c r="P24" s="56">
        <v>0.98670607805252075</v>
      </c>
      <c r="Q24" s="52">
        <v>394899.04950897064</v>
      </c>
      <c r="R24" s="53">
        <v>299900</v>
      </c>
      <c r="S24" s="54">
        <v>71.502012491325473</v>
      </c>
      <c r="T24" s="54">
        <v>39</v>
      </c>
      <c r="U24" s="55">
        <v>0.97525066137313843</v>
      </c>
      <c r="V24" s="56">
        <v>1</v>
      </c>
      <c r="W24" s="53">
        <v>334596.26217616582</v>
      </c>
      <c r="X24" s="53">
        <v>270000</v>
      </c>
      <c r="Y24" s="52">
        <v>333172.90023356688</v>
      </c>
      <c r="Z24" s="53">
        <v>270000</v>
      </c>
      <c r="AA24" s="54">
        <v>39.257861635220124</v>
      </c>
      <c r="AB24" s="54">
        <v>16</v>
      </c>
      <c r="AC24" s="55">
        <v>0.9594842791557312</v>
      </c>
      <c r="AD24" s="56">
        <v>0.98148149251937866</v>
      </c>
      <c r="AE24" s="52">
        <v>422019.74545690551</v>
      </c>
      <c r="AF24" s="53">
        <v>299999</v>
      </c>
      <c r="AG24" s="54">
        <v>36.227319587628863</v>
      </c>
      <c r="AH24" s="54">
        <v>10</v>
      </c>
      <c r="AI24" s="55">
        <v>0.98316705226898193</v>
      </c>
      <c r="AJ24" s="56">
        <v>1</v>
      </c>
      <c r="AK24" s="57">
        <v>30290</v>
      </c>
      <c r="AL24" s="58">
        <v>9530678323.15625</v>
      </c>
      <c r="AM24" s="59">
        <v>40037</v>
      </c>
      <c r="AN24" s="60">
        <v>31580</v>
      </c>
      <c r="AO24" s="61">
        <v>314741.20151765959</v>
      </c>
      <c r="AP24" s="58">
        <v>260000</v>
      </c>
      <c r="AQ24" s="59">
        <v>38.961981719433041</v>
      </c>
      <c r="AR24" s="59">
        <v>12</v>
      </c>
      <c r="AS24" s="62">
        <v>0.99037140607833862</v>
      </c>
      <c r="AT24" s="62">
        <v>1</v>
      </c>
      <c r="AU24" s="62">
        <v>0.97529339790344238</v>
      </c>
      <c r="AV24" s="63">
        <v>1</v>
      </c>
      <c r="AW24" s="58">
        <v>335156.07830987853</v>
      </c>
      <c r="AX24" s="58">
        <v>270000</v>
      </c>
      <c r="AY24" s="61">
        <v>324381.22090410191</v>
      </c>
      <c r="AZ24" s="58">
        <v>265000</v>
      </c>
      <c r="BA24" s="59">
        <v>38.553416563423234</v>
      </c>
      <c r="BB24" s="59">
        <v>11</v>
      </c>
      <c r="BC24" s="62">
        <v>0.9754062294960022</v>
      </c>
      <c r="BD24" s="63">
        <v>1</v>
      </c>
    </row>
    <row r="25" spans="1:56" x14ac:dyDescent="0.25">
      <c r="A25" s="47">
        <v>45536</v>
      </c>
      <c r="B25" s="48">
        <v>2885</v>
      </c>
      <c r="C25" s="49">
        <v>7179</v>
      </c>
      <c r="D25" s="50">
        <v>2.4501011371612549</v>
      </c>
      <c r="E25" s="49">
        <v>3936</v>
      </c>
      <c r="F25" s="49">
        <v>3012</v>
      </c>
      <c r="G25" s="49">
        <v>3871</v>
      </c>
      <c r="H25" s="51">
        <v>900930180.125</v>
      </c>
      <c r="I25" s="52">
        <v>312280.82500000001</v>
      </c>
      <c r="J25" s="53">
        <v>255000</v>
      </c>
      <c r="K25" s="54">
        <v>37.04581742450538</v>
      </c>
      <c r="L25" s="54">
        <v>16</v>
      </c>
      <c r="M25" s="55">
        <v>0.98547828197479248</v>
      </c>
      <c r="N25" s="55">
        <v>1</v>
      </c>
      <c r="O25" s="55">
        <v>0.9668349027633667</v>
      </c>
      <c r="P25" s="56">
        <v>0.98666667938232422</v>
      </c>
      <c r="Q25" s="52">
        <v>401381.90113588556</v>
      </c>
      <c r="R25" s="53">
        <v>305000</v>
      </c>
      <c r="S25" s="54">
        <v>70.542468528432934</v>
      </c>
      <c r="T25" s="54">
        <v>36</v>
      </c>
      <c r="U25" s="55">
        <v>0.97520625591278076</v>
      </c>
      <c r="V25" s="56">
        <v>1</v>
      </c>
      <c r="W25" s="53">
        <v>338252.14509501797</v>
      </c>
      <c r="X25" s="53">
        <v>270000</v>
      </c>
      <c r="Y25" s="52">
        <v>324369.71346993616</v>
      </c>
      <c r="Z25" s="53">
        <v>269000</v>
      </c>
      <c r="AA25" s="54">
        <v>39.773635153129163</v>
      </c>
      <c r="AB25" s="54">
        <v>15</v>
      </c>
      <c r="AC25" s="55">
        <v>0.96923315525054932</v>
      </c>
      <c r="AD25" s="56">
        <v>0.98809522390365601</v>
      </c>
      <c r="AE25" s="52">
        <v>415171.36670685612</v>
      </c>
      <c r="AF25" s="53">
        <v>300000</v>
      </c>
      <c r="AG25" s="54">
        <v>34.111111111111114</v>
      </c>
      <c r="AH25" s="54">
        <v>9</v>
      </c>
      <c r="AI25" s="55">
        <v>0.98514086008071899</v>
      </c>
      <c r="AJ25" s="56">
        <v>1</v>
      </c>
      <c r="AK25" s="57">
        <v>27191</v>
      </c>
      <c r="AL25" s="58">
        <v>8543299105.2265625</v>
      </c>
      <c r="AM25" s="59">
        <v>36118</v>
      </c>
      <c r="AN25" s="60">
        <v>28554</v>
      </c>
      <c r="AO25" s="61">
        <v>314218.952709793</v>
      </c>
      <c r="AP25" s="58">
        <v>260000</v>
      </c>
      <c r="AQ25" s="59">
        <v>39.111221779548472</v>
      </c>
      <c r="AR25" s="59">
        <v>11</v>
      </c>
      <c r="AS25" s="62">
        <v>0.9911339282989502</v>
      </c>
      <c r="AT25" s="62">
        <v>1</v>
      </c>
      <c r="AU25" s="62">
        <v>0.97628641128540039</v>
      </c>
      <c r="AV25" s="63">
        <v>1</v>
      </c>
      <c r="AW25" s="58">
        <v>335216.61932005227</v>
      </c>
      <c r="AX25" s="58">
        <v>270000</v>
      </c>
      <c r="AY25" s="61">
        <v>323447.13614267227</v>
      </c>
      <c r="AZ25" s="58">
        <v>265000</v>
      </c>
      <c r="BA25" s="59">
        <v>38.478635181671237</v>
      </c>
      <c r="BB25" s="59">
        <v>11</v>
      </c>
      <c r="BC25" s="62">
        <v>0.97709858417510986</v>
      </c>
      <c r="BD25" s="63">
        <v>1</v>
      </c>
    </row>
    <row r="26" spans="1:56" x14ac:dyDescent="0.25">
      <c r="A26" s="47">
        <v>45505</v>
      </c>
      <c r="B26" s="48">
        <v>3448</v>
      </c>
      <c r="C26" s="49">
        <v>6958</v>
      </c>
      <c r="D26" s="50">
        <v>2.3618466854095459</v>
      </c>
      <c r="E26" s="49">
        <v>4377</v>
      </c>
      <c r="F26" s="49">
        <v>3200</v>
      </c>
      <c r="G26" s="49">
        <v>3821</v>
      </c>
      <c r="H26" s="51">
        <v>1106071375.375</v>
      </c>
      <c r="I26" s="52">
        <v>320786.36176769144</v>
      </c>
      <c r="J26" s="53">
        <v>267000</v>
      </c>
      <c r="K26" s="54">
        <v>35.355730075625367</v>
      </c>
      <c r="L26" s="54">
        <v>12</v>
      </c>
      <c r="M26" s="55">
        <v>0.98676276206970215</v>
      </c>
      <c r="N26" s="55">
        <v>1</v>
      </c>
      <c r="O26" s="55">
        <v>0.97204130887985229</v>
      </c>
      <c r="P26" s="56">
        <v>0.99246466159820557</v>
      </c>
      <c r="Q26" s="52">
        <v>400621.54110677645</v>
      </c>
      <c r="R26" s="53">
        <v>307000</v>
      </c>
      <c r="S26" s="54">
        <v>67.756163155535631</v>
      </c>
      <c r="T26" s="54">
        <v>34</v>
      </c>
      <c r="U26" s="55">
        <v>0.97663199901580811</v>
      </c>
      <c r="V26" s="56">
        <v>1</v>
      </c>
      <c r="W26" s="53">
        <v>315669.09951568267</v>
      </c>
      <c r="X26" s="53">
        <v>264945</v>
      </c>
      <c r="Y26" s="52">
        <v>322305.16608391609</v>
      </c>
      <c r="Z26" s="53">
        <v>265000</v>
      </c>
      <c r="AA26" s="54">
        <v>36.41139636819036</v>
      </c>
      <c r="AB26" s="54">
        <v>15</v>
      </c>
      <c r="AC26" s="55">
        <v>0.96722292900085449</v>
      </c>
      <c r="AD26" s="56">
        <v>0.98664438724517822</v>
      </c>
      <c r="AE26" s="52">
        <v>410565.61693281209</v>
      </c>
      <c r="AF26" s="53">
        <v>295000</v>
      </c>
      <c r="AG26" s="54">
        <v>35.417910447761194</v>
      </c>
      <c r="AH26" s="54">
        <v>10</v>
      </c>
      <c r="AI26" s="55">
        <v>0.98324698209762573</v>
      </c>
      <c r="AJ26" s="56">
        <v>1</v>
      </c>
      <c r="AK26" s="57">
        <v>24306</v>
      </c>
      <c r="AL26" s="58">
        <v>7642368925.1015625</v>
      </c>
      <c r="AM26" s="59">
        <v>32182</v>
      </c>
      <c r="AN26" s="60">
        <v>25542</v>
      </c>
      <c r="AO26" s="61">
        <v>314449.01765559422</v>
      </c>
      <c r="AP26" s="58">
        <v>260000</v>
      </c>
      <c r="AQ26" s="59">
        <v>39.356833285177693</v>
      </c>
      <c r="AR26" s="59">
        <v>11</v>
      </c>
      <c r="AS26" s="62">
        <v>0.99180370569229126</v>
      </c>
      <c r="AT26" s="62">
        <v>1</v>
      </c>
      <c r="AU26" s="62">
        <v>0.97740685939788818</v>
      </c>
      <c r="AV26" s="63">
        <v>1</v>
      </c>
      <c r="AW26" s="58">
        <v>334844.89890847588</v>
      </c>
      <c r="AX26" s="58">
        <v>270000</v>
      </c>
      <c r="AY26" s="61">
        <v>323338.2814518846</v>
      </c>
      <c r="AZ26" s="58">
        <v>265000</v>
      </c>
      <c r="BA26" s="59">
        <v>38.325803410073071</v>
      </c>
      <c r="BB26" s="59">
        <v>10</v>
      </c>
      <c r="BC26" s="62">
        <v>0.97802740335464478</v>
      </c>
      <c r="BD26" s="63">
        <v>1</v>
      </c>
    </row>
    <row r="27" spans="1:56" x14ac:dyDescent="0.25">
      <c r="A27" s="47">
        <v>45474</v>
      </c>
      <c r="B27" s="48">
        <v>3573</v>
      </c>
      <c r="C27" s="49">
        <v>6742</v>
      </c>
      <c r="D27" s="50">
        <v>2.2832951545715332</v>
      </c>
      <c r="E27" s="49">
        <v>4283</v>
      </c>
      <c r="F27" s="49">
        <v>3139</v>
      </c>
      <c r="G27" s="49">
        <v>4001</v>
      </c>
      <c r="H27" s="51">
        <v>1160452203.15625</v>
      </c>
      <c r="I27" s="52">
        <v>324783.71205044782</v>
      </c>
      <c r="J27" s="53">
        <v>274638</v>
      </c>
      <c r="K27" s="54">
        <v>35.228169014084507</v>
      </c>
      <c r="L27" s="54">
        <v>11</v>
      </c>
      <c r="M27" s="55">
        <v>0.99210494756698608</v>
      </c>
      <c r="N27" s="55">
        <v>1</v>
      </c>
      <c r="O27" s="55">
        <v>0.97761338949203491</v>
      </c>
      <c r="P27" s="56">
        <v>1</v>
      </c>
      <c r="Q27" s="52">
        <v>409806.37832784926</v>
      </c>
      <c r="R27" s="53">
        <v>317500</v>
      </c>
      <c r="S27" s="54">
        <v>67.353957722573682</v>
      </c>
      <c r="T27" s="54">
        <v>33</v>
      </c>
      <c r="U27" s="55">
        <v>0.97763532400131226</v>
      </c>
      <c r="V27" s="56">
        <v>1</v>
      </c>
      <c r="W27" s="53">
        <v>333572.50247933884</v>
      </c>
      <c r="X27" s="53">
        <v>269000</v>
      </c>
      <c r="Y27" s="52">
        <v>320773.8044871795</v>
      </c>
      <c r="Z27" s="53">
        <v>270500</v>
      </c>
      <c r="AA27" s="54">
        <v>37.07247765006386</v>
      </c>
      <c r="AB27" s="54">
        <v>14</v>
      </c>
      <c r="AC27" s="55">
        <v>0.96911835670471191</v>
      </c>
      <c r="AD27" s="56">
        <v>0.99029123783111572</v>
      </c>
      <c r="AE27" s="52">
        <v>411010.48153802566</v>
      </c>
      <c r="AF27" s="53">
        <v>299900</v>
      </c>
      <c r="AG27" s="54">
        <v>35.540885221305324</v>
      </c>
      <c r="AH27" s="54">
        <v>8</v>
      </c>
      <c r="AI27" s="55">
        <v>0.98517715930938721</v>
      </c>
      <c r="AJ27" s="56">
        <v>1</v>
      </c>
      <c r="AK27" s="57">
        <v>20858</v>
      </c>
      <c r="AL27" s="58">
        <v>6536297549.7265625</v>
      </c>
      <c r="AM27" s="59">
        <v>27805</v>
      </c>
      <c r="AN27" s="60">
        <v>22342</v>
      </c>
      <c r="AO27" s="61">
        <v>313401.30177054863</v>
      </c>
      <c r="AP27" s="58">
        <v>259000</v>
      </c>
      <c r="AQ27" s="59">
        <v>40.018519409302996</v>
      </c>
      <c r="AR27" s="59">
        <v>11</v>
      </c>
      <c r="AS27" s="62">
        <v>0.99264025688171387</v>
      </c>
      <c r="AT27" s="62">
        <v>1</v>
      </c>
      <c r="AU27" s="62">
        <v>0.97829848527908325</v>
      </c>
      <c r="AV27" s="63">
        <v>1</v>
      </c>
      <c r="AW27" s="58">
        <v>337872.47295964113</v>
      </c>
      <c r="AX27" s="58">
        <v>274000</v>
      </c>
      <c r="AY27" s="61">
        <v>323485.44835012453</v>
      </c>
      <c r="AZ27" s="58">
        <v>265000</v>
      </c>
      <c r="BA27" s="59">
        <v>38.600494159928125</v>
      </c>
      <c r="BB27" s="59">
        <v>10</v>
      </c>
      <c r="BC27" s="62">
        <v>0.97956597805023193</v>
      </c>
      <c r="BD27" s="63">
        <v>1</v>
      </c>
    </row>
    <row r="28" spans="1:56" x14ac:dyDescent="0.25">
      <c r="A28" s="47">
        <v>45444</v>
      </c>
      <c r="B28" s="48">
        <v>3472</v>
      </c>
      <c r="C28" s="49">
        <v>6426</v>
      </c>
      <c r="D28" s="50">
        <v>2.1886920928955078</v>
      </c>
      <c r="E28" s="49">
        <v>4317</v>
      </c>
      <c r="F28" s="49">
        <v>3401</v>
      </c>
      <c r="G28" s="49">
        <v>4400</v>
      </c>
      <c r="H28" s="51">
        <v>1191662315.5625</v>
      </c>
      <c r="I28" s="52">
        <v>343319.59537957358</v>
      </c>
      <c r="J28" s="53">
        <v>275000</v>
      </c>
      <c r="K28" s="54">
        <v>37.322244720856233</v>
      </c>
      <c r="L28" s="54">
        <v>8</v>
      </c>
      <c r="M28" s="55">
        <v>0.99781018495559692</v>
      </c>
      <c r="N28" s="55">
        <v>1</v>
      </c>
      <c r="O28" s="55">
        <v>0.98727875947952271</v>
      </c>
      <c r="P28" s="56">
        <v>1</v>
      </c>
      <c r="Q28" s="52">
        <v>418127.98465873511</v>
      </c>
      <c r="R28" s="53">
        <v>325000</v>
      </c>
      <c r="S28" s="54">
        <v>65.628529933838948</v>
      </c>
      <c r="T28" s="54">
        <v>28</v>
      </c>
      <c r="U28" s="55">
        <v>0.97858124971389771</v>
      </c>
      <c r="V28" s="56">
        <v>1</v>
      </c>
      <c r="W28" s="53">
        <v>345405.44220685324</v>
      </c>
      <c r="X28" s="53">
        <v>278500</v>
      </c>
      <c r="Y28" s="52">
        <v>330811.64823670057</v>
      </c>
      <c r="Z28" s="53">
        <v>275000</v>
      </c>
      <c r="AA28" s="54">
        <v>32.611012433392538</v>
      </c>
      <c r="AB28" s="54">
        <v>9</v>
      </c>
      <c r="AC28" s="55">
        <v>0.97891324758529663</v>
      </c>
      <c r="AD28" s="56">
        <v>1</v>
      </c>
      <c r="AE28" s="52">
        <v>407664.12544581224</v>
      </c>
      <c r="AF28" s="53">
        <v>299975</v>
      </c>
      <c r="AG28" s="54">
        <v>34.290586630286491</v>
      </c>
      <c r="AH28" s="54">
        <v>7</v>
      </c>
      <c r="AI28" s="55">
        <v>0.9868541955947876</v>
      </c>
      <c r="AJ28" s="56">
        <v>1</v>
      </c>
      <c r="AK28" s="57">
        <v>17285</v>
      </c>
      <c r="AL28" s="58">
        <v>5375845346.5703125</v>
      </c>
      <c r="AM28" s="59">
        <v>23522</v>
      </c>
      <c r="AN28" s="60">
        <v>19203</v>
      </c>
      <c r="AO28" s="61">
        <v>311048.15984321659</v>
      </c>
      <c r="AP28" s="58">
        <v>255000</v>
      </c>
      <c r="AQ28" s="59">
        <v>41.004988688439006</v>
      </c>
      <c r="AR28" s="59">
        <v>11</v>
      </c>
      <c r="AS28" s="62">
        <v>0.99275076389312744</v>
      </c>
      <c r="AT28" s="62">
        <v>1</v>
      </c>
      <c r="AU28" s="62">
        <v>0.97844016551971436</v>
      </c>
      <c r="AV28" s="63">
        <v>1</v>
      </c>
      <c r="AW28" s="58">
        <v>338656.4567285442</v>
      </c>
      <c r="AX28" s="58">
        <v>274900</v>
      </c>
      <c r="AY28" s="61">
        <v>323931.55058331136</v>
      </c>
      <c r="AZ28" s="58">
        <v>265000</v>
      </c>
      <c r="BA28" s="59">
        <v>38.850690087829364</v>
      </c>
      <c r="BB28" s="59">
        <v>9</v>
      </c>
      <c r="BC28" s="62">
        <v>0.98128598928451538</v>
      </c>
      <c r="BD28" s="63">
        <v>1</v>
      </c>
    </row>
    <row r="29" spans="1:56" x14ac:dyDescent="0.25">
      <c r="A29" s="47">
        <v>45413</v>
      </c>
      <c r="B29" s="48">
        <v>3729</v>
      </c>
      <c r="C29" s="49">
        <v>6068</v>
      </c>
      <c r="D29" s="50">
        <v>2.0293183326721191</v>
      </c>
      <c r="E29" s="49">
        <v>4504</v>
      </c>
      <c r="F29" s="49">
        <v>3520</v>
      </c>
      <c r="G29" s="49">
        <v>4484</v>
      </c>
      <c r="H29" s="51">
        <v>1198312029.1875</v>
      </c>
      <c r="I29" s="52">
        <v>321349.43126508448</v>
      </c>
      <c r="J29" s="53">
        <v>265000</v>
      </c>
      <c r="K29" s="54">
        <v>34.470366379310342</v>
      </c>
      <c r="L29" s="54">
        <v>7</v>
      </c>
      <c r="M29" s="55">
        <v>1.0001754760742188</v>
      </c>
      <c r="N29" s="55">
        <v>1</v>
      </c>
      <c r="O29" s="55">
        <v>0.9894682765007019</v>
      </c>
      <c r="P29" s="56">
        <v>1</v>
      </c>
      <c r="Q29" s="52">
        <v>422600.88173013105</v>
      </c>
      <c r="R29" s="53">
        <v>335000</v>
      </c>
      <c r="S29" s="54">
        <v>68.116147793362984</v>
      </c>
      <c r="T29" s="54">
        <v>28.5</v>
      </c>
      <c r="U29" s="55">
        <v>0.98124152421951294</v>
      </c>
      <c r="V29" s="56">
        <v>1</v>
      </c>
      <c r="W29" s="53">
        <v>333906.55935463938</v>
      </c>
      <c r="X29" s="53">
        <v>275000</v>
      </c>
      <c r="Y29" s="52">
        <v>326808.54459410917</v>
      </c>
      <c r="Z29" s="53">
        <v>272000</v>
      </c>
      <c r="AA29" s="54">
        <v>35.078744650499289</v>
      </c>
      <c r="AB29" s="54">
        <v>8</v>
      </c>
      <c r="AC29" s="55">
        <v>0.98693817853927612</v>
      </c>
      <c r="AD29" s="56">
        <v>1</v>
      </c>
      <c r="AE29" s="52">
        <v>412445.74346469529</v>
      </c>
      <c r="AF29" s="53">
        <v>303000</v>
      </c>
      <c r="AG29" s="54">
        <v>36.474459067588668</v>
      </c>
      <c r="AH29" s="54">
        <v>6</v>
      </c>
      <c r="AI29" s="55">
        <v>0.98982006311416626</v>
      </c>
      <c r="AJ29" s="56">
        <v>1</v>
      </c>
      <c r="AK29" s="57">
        <v>13813</v>
      </c>
      <c r="AL29" s="58">
        <v>4184183031.0078125</v>
      </c>
      <c r="AM29" s="59">
        <v>19205</v>
      </c>
      <c r="AN29" s="60">
        <v>15802</v>
      </c>
      <c r="AO29" s="61">
        <v>302938.24435330241</v>
      </c>
      <c r="AP29" s="58">
        <v>250000</v>
      </c>
      <c r="AQ29" s="59">
        <v>41.928747641851693</v>
      </c>
      <c r="AR29" s="59">
        <v>12</v>
      </c>
      <c r="AS29" s="62">
        <v>0.991474449634552</v>
      </c>
      <c r="AT29" s="62">
        <v>1</v>
      </c>
      <c r="AU29" s="62">
        <v>0.9762076735496521</v>
      </c>
      <c r="AV29" s="63">
        <v>1</v>
      </c>
      <c r="AW29" s="58">
        <v>337132.42333038681</v>
      </c>
      <c r="AX29" s="58">
        <v>270990</v>
      </c>
      <c r="AY29" s="61">
        <v>322457.65297474229</v>
      </c>
      <c r="AZ29" s="58">
        <v>264200</v>
      </c>
      <c r="BA29" s="59">
        <v>40.188952380952379</v>
      </c>
      <c r="BB29" s="59">
        <v>9</v>
      </c>
      <c r="BC29" s="62">
        <v>0.98179447650909424</v>
      </c>
      <c r="BD29" s="63">
        <v>1</v>
      </c>
    </row>
    <row r="30" spans="1:56" x14ac:dyDescent="0.25">
      <c r="A30" s="47">
        <v>45383</v>
      </c>
      <c r="B30" s="48">
        <v>3280</v>
      </c>
      <c r="C30" s="49">
        <v>5607</v>
      </c>
      <c r="D30" s="50">
        <v>1.8766107559204102</v>
      </c>
      <c r="E30" s="49">
        <v>4498</v>
      </c>
      <c r="F30" s="49">
        <v>3640</v>
      </c>
      <c r="G30" s="49">
        <v>4652</v>
      </c>
      <c r="H30" s="51">
        <v>1013917053.8125</v>
      </c>
      <c r="I30" s="52">
        <v>309121.05299161584</v>
      </c>
      <c r="J30" s="53">
        <v>250000</v>
      </c>
      <c r="K30" s="54">
        <v>38.974053724053725</v>
      </c>
      <c r="L30" s="54">
        <v>8</v>
      </c>
      <c r="M30" s="55">
        <v>0.99342745542526245</v>
      </c>
      <c r="N30" s="55">
        <v>1</v>
      </c>
      <c r="O30" s="55">
        <v>0.98093950748443604</v>
      </c>
      <c r="P30" s="56">
        <v>1</v>
      </c>
      <c r="Q30" s="52">
        <v>423504.21887924836</v>
      </c>
      <c r="R30" s="53">
        <v>330000</v>
      </c>
      <c r="S30" s="54">
        <v>72.830552465702638</v>
      </c>
      <c r="T30" s="54">
        <v>28</v>
      </c>
      <c r="U30" s="55">
        <v>0.98182952404022217</v>
      </c>
      <c r="V30" s="56">
        <v>1</v>
      </c>
      <c r="W30" s="53">
        <v>354486.75146067416</v>
      </c>
      <c r="X30" s="53">
        <v>280000</v>
      </c>
      <c r="Y30" s="52">
        <v>340075.30391061452</v>
      </c>
      <c r="Z30" s="53">
        <v>270740</v>
      </c>
      <c r="AA30" s="54">
        <v>33.481808158765162</v>
      </c>
      <c r="AB30" s="54">
        <v>7</v>
      </c>
      <c r="AC30" s="55">
        <v>0.98908126354217529</v>
      </c>
      <c r="AD30" s="56">
        <v>1</v>
      </c>
      <c r="AE30" s="52">
        <v>406390.19038294168</v>
      </c>
      <c r="AF30" s="53">
        <v>299000</v>
      </c>
      <c r="AG30" s="54">
        <v>35.210798021079803</v>
      </c>
      <c r="AH30" s="54">
        <v>5</v>
      </c>
      <c r="AI30" s="55">
        <v>0.98970675468444824</v>
      </c>
      <c r="AJ30" s="56">
        <v>1</v>
      </c>
      <c r="AK30" s="57">
        <v>10084</v>
      </c>
      <c r="AL30" s="58">
        <v>2985871001.8203125</v>
      </c>
      <c r="AM30" s="59">
        <v>14701</v>
      </c>
      <c r="AN30" s="60">
        <v>12282</v>
      </c>
      <c r="AO30" s="61">
        <v>296129.2275930093</v>
      </c>
      <c r="AP30" s="58">
        <v>245000</v>
      </c>
      <c r="AQ30" s="59">
        <v>44.678053624627609</v>
      </c>
      <c r="AR30" s="59">
        <v>15</v>
      </c>
      <c r="AS30" s="62">
        <v>0.9882628321647644</v>
      </c>
      <c r="AT30" s="62">
        <v>1</v>
      </c>
      <c r="AU30" s="62">
        <v>0.97130495309829712</v>
      </c>
      <c r="AV30" s="63">
        <v>0.99342978000640869</v>
      </c>
      <c r="AW30" s="58">
        <v>338122.78893640504</v>
      </c>
      <c r="AX30" s="58">
        <v>270000</v>
      </c>
      <c r="AY30" s="61">
        <v>321210.34241906251</v>
      </c>
      <c r="AZ30" s="58">
        <v>260000</v>
      </c>
      <c r="BA30" s="59">
        <v>41.651694569211926</v>
      </c>
      <c r="BB30" s="59">
        <v>10</v>
      </c>
      <c r="BC30" s="62">
        <v>0.98031896352767944</v>
      </c>
      <c r="BD30" s="63">
        <v>1</v>
      </c>
    </row>
    <row r="31" spans="1:56" x14ac:dyDescent="0.25">
      <c r="A31" s="47">
        <v>45352</v>
      </c>
      <c r="B31" s="48">
        <v>2774</v>
      </c>
      <c r="C31" s="49">
        <v>5265</v>
      </c>
      <c r="D31" s="50">
        <v>1.7820273637771606</v>
      </c>
      <c r="E31" s="49">
        <v>4287</v>
      </c>
      <c r="F31" s="49">
        <v>3564</v>
      </c>
      <c r="G31" s="49">
        <v>4240</v>
      </c>
      <c r="H31" s="51">
        <v>828510549.9765625</v>
      </c>
      <c r="I31" s="52">
        <v>298669.98917684302</v>
      </c>
      <c r="J31" s="53">
        <v>250000</v>
      </c>
      <c r="K31" s="54">
        <v>47.568075117370896</v>
      </c>
      <c r="L31" s="54">
        <v>14</v>
      </c>
      <c r="M31" s="55">
        <v>0.98974072933197021</v>
      </c>
      <c r="N31" s="55">
        <v>1</v>
      </c>
      <c r="O31" s="55">
        <v>0.9750550389289856</v>
      </c>
      <c r="P31" s="56">
        <v>1</v>
      </c>
      <c r="Q31" s="52">
        <v>422905.53385466564</v>
      </c>
      <c r="R31" s="53">
        <v>325000</v>
      </c>
      <c r="S31" s="54">
        <v>79.918881669620006</v>
      </c>
      <c r="T31" s="54">
        <v>31</v>
      </c>
      <c r="U31" s="55">
        <v>0.98335111141204834</v>
      </c>
      <c r="V31" s="56">
        <v>1</v>
      </c>
      <c r="W31" s="53">
        <v>340658.50035587186</v>
      </c>
      <c r="X31" s="53">
        <v>275000</v>
      </c>
      <c r="Y31" s="52">
        <v>320463.48234624148</v>
      </c>
      <c r="Z31" s="53">
        <v>260000</v>
      </c>
      <c r="AA31" s="54">
        <v>39.485062006764373</v>
      </c>
      <c r="AB31" s="54">
        <v>7</v>
      </c>
      <c r="AC31" s="55">
        <v>0.98430514335632324</v>
      </c>
      <c r="AD31" s="56">
        <v>1</v>
      </c>
      <c r="AE31" s="52">
        <v>397247.51884541987</v>
      </c>
      <c r="AF31" s="53">
        <v>289900</v>
      </c>
      <c r="AG31" s="54">
        <v>39.199292452830186</v>
      </c>
      <c r="AH31" s="54">
        <v>6</v>
      </c>
      <c r="AI31" s="55">
        <v>0.98858755826950073</v>
      </c>
      <c r="AJ31" s="56">
        <v>1</v>
      </c>
      <c r="AK31" s="57">
        <v>6804</v>
      </c>
      <c r="AL31" s="58">
        <v>1971953948.0078125</v>
      </c>
      <c r="AM31" s="59">
        <v>10203</v>
      </c>
      <c r="AN31" s="60">
        <v>8642</v>
      </c>
      <c r="AO31" s="61">
        <v>289865.34587796743</v>
      </c>
      <c r="AP31" s="58">
        <v>241490</v>
      </c>
      <c r="AQ31" s="59">
        <v>47.428466293788638</v>
      </c>
      <c r="AR31" s="59">
        <v>19.5</v>
      </c>
      <c r="AS31" s="62">
        <v>0.98577672243118286</v>
      </c>
      <c r="AT31" s="62">
        <v>1</v>
      </c>
      <c r="AU31" s="62">
        <v>0.96665871143341064</v>
      </c>
      <c r="AV31" s="63">
        <v>0.98666667938232422</v>
      </c>
      <c r="AW31" s="58">
        <v>330875.61206210189</v>
      </c>
      <c r="AX31" s="58">
        <v>265000</v>
      </c>
      <c r="AY31" s="61">
        <v>313319.63531078398</v>
      </c>
      <c r="AZ31" s="58">
        <v>255000</v>
      </c>
      <c r="BA31" s="59">
        <v>45.091447139375653</v>
      </c>
      <c r="BB31" s="59">
        <v>11</v>
      </c>
      <c r="BC31" s="62">
        <v>0.9766545295715332</v>
      </c>
      <c r="BD31" s="63">
        <v>1</v>
      </c>
    </row>
    <row r="32" spans="1:56" x14ac:dyDescent="0.25">
      <c r="A32" s="47">
        <v>45323</v>
      </c>
      <c r="B32" s="48">
        <v>2114</v>
      </c>
      <c r="C32" s="49">
        <v>5091</v>
      </c>
      <c r="D32" s="50">
        <v>1.7149595022201538</v>
      </c>
      <c r="E32" s="49">
        <v>3270</v>
      </c>
      <c r="F32" s="49">
        <v>2781</v>
      </c>
      <c r="G32" s="49">
        <v>3533</v>
      </c>
      <c r="H32" s="51">
        <v>617198432.53125</v>
      </c>
      <c r="I32" s="52">
        <v>292095.80337494082</v>
      </c>
      <c r="J32" s="53">
        <v>249000</v>
      </c>
      <c r="K32" s="54">
        <v>49.114637612505923</v>
      </c>
      <c r="L32" s="54">
        <v>23</v>
      </c>
      <c r="M32" s="55">
        <v>0.9835517406463623</v>
      </c>
      <c r="N32" s="55">
        <v>1</v>
      </c>
      <c r="O32" s="55">
        <v>0.96165263652801514</v>
      </c>
      <c r="P32" s="56">
        <v>0.98425197601318359</v>
      </c>
      <c r="Q32" s="52">
        <v>410611.61784124631</v>
      </c>
      <c r="R32" s="53">
        <v>315000</v>
      </c>
      <c r="S32" s="54">
        <v>86.405207485760783</v>
      </c>
      <c r="T32" s="54">
        <v>36</v>
      </c>
      <c r="U32" s="55">
        <v>0.9822348952293396</v>
      </c>
      <c r="V32" s="56">
        <v>1</v>
      </c>
      <c r="W32" s="53">
        <v>319457.23599003738</v>
      </c>
      <c r="X32" s="53">
        <v>259700</v>
      </c>
      <c r="Y32" s="52">
        <v>317187.3899036714</v>
      </c>
      <c r="Z32" s="53">
        <v>257000</v>
      </c>
      <c r="AA32" s="54">
        <v>48.02087832973362</v>
      </c>
      <c r="AB32" s="54">
        <v>12</v>
      </c>
      <c r="AC32" s="55">
        <v>0.97536593675613403</v>
      </c>
      <c r="AD32" s="56">
        <v>1</v>
      </c>
      <c r="AE32" s="52">
        <v>401779.85837841686</v>
      </c>
      <c r="AF32" s="53">
        <v>280000</v>
      </c>
      <c r="AG32" s="54">
        <v>45.96546844041891</v>
      </c>
      <c r="AH32" s="54">
        <v>9</v>
      </c>
      <c r="AI32" s="55">
        <v>0.98636424541473389</v>
      </c>
      <c r="AJ32" s="56">
        <v>1</v>
      </c>
      <c r="AK32" s="57">
        <v>4030</v>
      </c>
      <c r="AL32" s="58">
        <v>1143443398.03125</v>
      </c>
      <c r="AM32" s="59">
        <v>5916</v>
      </c>
      <c r="AN32" s="60">
        <v>5078</v>
      </c>
      <c r="AO32" s="61">
        <v>283803.2757585629</v>
      </c>
      <c r="AP32" s="58">
        <v>239500</v>
      </c>
      <c r="AQ32" s="59">
        <v>47.332422360248444</v>
      </c>
      <c r="AR32" s="59">
        <v>23</v>
      </c>
      <c r="AS32" s="62">
        <v>0.98302567005157471</v>
      </c>
      <c r="AT32" s="62">
        <v>1</v>
      </c>
      <c r="AU32" s="62">
        <v>0.96082669496536255</v>
      </c>
      <c r="AV32" s="63">
        <v>0.98039215803146362</v>
      </c>
      <c r="AW32" s="58">
        <v>323806.37253557344</v>
      </c>
      <c r="AX32" s="58">
        <v>259000</v>
      </c>
      <c r="AY32" s="61">
        <v>308348.52558450564</v>
      </c>
      <c r="AZ32" s="58">
        <v>250000</v>
      </c>
      <c r="BA32" s="59">
        <v>49.015584927993686</v>
      </c>
      <c r="BB32" s="59">
        <v>16</v>
      </c>
      <c r="BC32" s="62">
        <v>0.97131496667861938</v>
      </c>
      <c r="BD32" s="63">
        <v>0.99609160423278809</v>
      </c>
    </row>
    <row r="33" spans="1:56" x14ac:dyDescent="0.25">
      <c r="A33" s="47">
        <v>45292</v>
      </c>
      <c r="B33" s="48">
        <v>1916</v>
      </c>
      <c r="C33" s="49">
        <v>5138</v>
      </c>
      <c r="D33" s="50">
        <v>1.7281237840652466</v>
      </c>
      <c r="E33" s="49">
        <v>2646</v>
      </c>
      <c r="F33" s="49">
        <v>2297</v>
      </c>
      <c r="G33" s="49">
        <v>2875</v>
      </c>
      <c r="H33" s="51">
        <v>526244965.5</v>
      </c>
      <c r="I33" s="52">
        <v>274658.12395615864</v>
      </c>
      <c r="J33" s="53">
        <v>225250</v>
      </c>
      <c r="K33" s="54">
        <v>45.36677115987461</v>
      </c>
      <c r="L33" s="54">
        <v>24</v>
      </c>
      <c r="M33" s="55">
        <v>0.98243200778961182</v>
      </c>
      <c r="N33" s="55">
        <v>0.99718308448791504</v>
      </c>
      <c r="O33" s="55">
        <v>0.95989400148391724</v>
      </c>
      <c r="P33" s="56">
        <v>0.97675102949142456</v>
      </c>
      <c r="Q33" s="52">
        <v>406832.22768993536</v>
      </c>
      <c r="R33" s="53">
        <v>310000</v>
      </c>
      <c r="S33" s="54">
        <v>90.093642785065583</v>
      </c>
      <c r="T33" s="54">
        <v>52</v>
      </c>
      <c r="U33" s="55">
        <v>0.98051142692565918</v>
      </c>
      <c r="V33" s="56">
        <v>1</v>
      </c>
      <c r="W33" s="53">
        <v>329136.18046547117</v>
      </c>
      <c r="X33" s="53">
        <v>255990</v>
      </c>
      <c r="Y33" s="52">
        <v>297758.05705574912</v>
      </c>
      <c r="Z33" s="53">
        <v>245000</v>
      </c>
      <c r="AA33" s="54">
        <v>50.221737232649495</v>
      </c>
      <c r="AB33" s="54">
        <v>24</v>
      </c>
      <c r="AC33" s="55">
        <v>0.96645879745483398</v>
      </c>
      <c r="AD33" s="56">
        <v>0.98853236436843872</v>
      </c>
      <c r="AE33" s="52">
        <v>406765.55981862574</v>
      </c>
      <c r="AF33" s="53">
        <v>275000</v>
      </c>
      <c r="AG33" s="54">
        <v>45.582956521739128</v>
      </c>
      <c r="AH33" s="54">
        <v>13</v>
      </c>
      <c r="AI33" s="55">
        <v>0.98183459043502808</v>
      </c>
      <c r="AJ33" s="56">
        <v>1</v>
      </c>
      <c r="AK33" s="57">
        <v>1916</v>
      </c>
      <c r="AL33" s="58">
        <v>526244965.5</v>
      </c>
      <c r="AM33" s="59">
        <v>2646</v>
      </c>
      <c r="AN33" s="60">
        <v>2297</v>
      </c>
      <c r="AO33" s="61">
        <v>274658.12395615864</v>
      </c>
      <c r="AP33" s="58">
        <v>225250</v>
      </c>
      <c r="AQ33" s="59">
        <v>45.36677115987461</v>
      </c>
      <c r="AR33" s="59">
        <v>24</v>
      </c>
      <c r="AS33" s="62">
        <v>0.98243200778961182</v>
      </c>
      <c r="AT33" s="62">
        <v>0.99718308448791504</v>
      </c>
      <c r="AU33" s="62">
        <v>0.95989400148391724</v>
      </c>
      <c r="AV33" s="63">
        <v>0.97675102949142456</v>
      </c>
      <c r="AW33" s="58">
        <v>329136.18046547117</v>
      </c>
      <c r="AX33" s="58">
        <v>255990</v>
      </c>
      <c r="AY33" s="61">
        <v>297758.05705574912</v>
      </c>
      <c r="AZ33" s="58">
        <v>245000</v>
      </c>
      <c r="BA33" s="59">
        <v>50.221737232649495</v>
      </c>
      <c r="BB33" s="59">
        <v>24</v>
      </c>
      <c r="BC33" s="62">
        <v>0.96645879745483398</v>
      </c>
      <c r="BD33" s="63">
        <v>0.98853236436843872</v>
      </c>
    </row>
    <row r="34" spans="1:56" x14ac:dyDescent="0.25">
      <c r="A34" s="47">
        <v>45261</v>
      </c>
      <c r="B34" s="48">
        <v>2496</v>
      </c>
      <c r="C34" s="49">
        <v>5422</v>
      </c>
      <c r="D34" s="50">
        <v>1.8218065500259399</v>
      </c>
      <c r="E34" s="49">
        <v>2063</v>
      </c>
      <c r="F34" s="49">
        <v>2079</v>
      </c>
      <c r="G34" s="49">
        <v>2560</v>
      </c>
      <c r="H34" s="51">
        <v>729730379.0625</v>
      </c>
      <c r="I34" s="52">
        <v>292359.92750901444</v>
      </c>
      <c r="J34" s="53">
        <v>239925</v>
      </c>
      <c r="K34" s="54">
        <v>41.024057738572573</v>
      </c>
      <c r="L34" s="54">
        <v>18</v>
      </c>
      <c r="M34" s="55">
        <v>0.98171460628509521</v>
      </c>
      <c r="N34" s="55">
        <v>1</v>
      </c>
      <c r="O34" s="55">
        <v>0.95743042230606079</v>
      </c>
      <c r="P34" s="56">
        <v>0.97884756326675415</v>
      </c>
      <c r="Q34" s="52">
        <v>395864.45412430685</v>
      </c>
      <c r="R34" s="53">
        <v>299000</v>
      </c>
      <c r="S34" s="54">
        <v>86.537370640091993</v>
      </c>
      <c r="T34" s="54">
        <v>51</v>
      </c>
      <c r="U34" s="55">
        <v>0.97812235355377197</v>
      </c>
      <c r="V34" s="56">
        <v>1</v>
      </c>
      <c r="W34" s="53">
        <v>303047.59802727716</v>
      </c>
      <c r="X34" s="53">
        <v>240000</v>
      </c>
      <c r="Y34" s="52">
        <v>286340.84957837302</v>
      </c>
      <c r="Z34" s="53">
        <v>239900</v>
      </c>
      <c r="AA34" s="54">
        <v>46.430154142581891</v>
      </c>
      <c r="AB34" s="54">
        <v>24</v>
      </c>
      <c r="AC34" s="55">
        <v>0.95957982540130615</v>
      </c>
      <c r="AD34" s="56">
        <v>0.97777777910232544</v>
      </c>
      <c r="AE34" s="52">
        <v>412188.61929543637</v>
      </c>
      <c r="AF34" s="53">
        <v>275000</v>
      </c>
      <c r="AG34" s="54">
        <v>40.498828125000003</v>
      </c>
      <c r="AH34" s="54">
        <v>15</v>
      </c>
      <c r="AI34" s="55">
        <v>0.97982704639434814</v>
      </c>
      <c r="AJ34" s="56">
        <v>1</v>
      </c>
      <c r="AK34" s="57">
        <v>35714</v>
      </c>
      <c r="AL34" s="58">
        <v>10680889505.902344</v>
      </c>
      <c r="AM34" s="59">
        <v>42646</v>
      </c>
      <c r="AN34" s="60">
        <v>35691</v>
      </c>
      <c r="AO34" s="61">
        <v>299084.04754430847</v>
      </c>
      <c r="AP34" s="58">
        <v>245000</v>
      </c>
      <c r="AQ34" s="59">
        <v>34.792231103632027</v>
      </c>
      <c r="AR34" s="59">
        <v>9</v>
      </c>
      <c r="AS34" s="62">
        <v>0.99438518285751343</v>
      </c>
      <c r="AT34" s="62">
        <v>1</v>
      </c>
      <c r="AU34" s="62">
        <v>0.98047363758087158</v>
      </c>
      <c r="AV34" s="63">
        <v>1</v>
      </c>
      <c r="AW34" s="58">
        <v>313800.82882258104</v>
      </c>
      <c r="AX34" s="58">
        <v>250000</v>
      </c>
      <c r="AY34" s="61">
        <v>300976.90928442799</v>
      </c>
      <c r="AZ34" s="58">
        <v>248245</v>
      </c>
      <c r="BA34" s="59">
        <v>35.24793713163065</v>
      </c>
      <c r="BB34" s="59">
        <v>9</v>
      </c>
      <c r="BC34" s="62">
        <v>0.97943729162216187</v>
      </c>
      <c r="BD34" s="63">
        <v>1</v>
      </c>
    </row>
    <row r="35" spans="1:56" x14ac:dyDescent="0.25">
      <c r="A35" s="47">
        <v>45231</v>
      </c>
      <c r="B35" s="48">
        <v>2568</v>
      </c>
      <c r="C35" s="49">
        <v>6161</v>
      </c>
      <c r="D35" s="50">
        <v>2.0646207332611084</v>
      </c>
      <c r="E35" s="49">
        <v>2873</v>
      </c>
      <c r="F35" s="49">
        <v>2289</v>
      </c>
      <c r="G35" s="49">
        <v>2972</v>
      </c>
      <c r="H35" s="51">
        <v>785130327.8125</v>
      </c>
      <c r="I35" s="52">
        <v>305736.10896125389</v>
      </c>
      <c r="J35" s="53">
        <v>240000</v>
      </c>
      <c r="K35" s="54">
        <v>37.560623781676412</v>
      </c>
      <c r="L35" s="54">
        <v>14</v>
      </c>
      <c r="M35" s="55">
        <v>0.98434591293334961</v>
      </c>
      <c r="N35" s="55">
        <v>1</v>
      </c>
      <c r="O35" s="55">
        <v>0.9628908634185791</v>
      </c>
      <c r="P35" s="56">
        <v>0.98232686519622803</v>
      </c>
      <c r="Q35" s="52">
        <v>397138.21519129939</v>
      </c>
      <c r="R35" s="53">
        <v>299000</v>
      </c>
      <c r="S35" s="54">
        <v>75.375947448206162</v>
      </c>
      <c r="T35" s="54">
        <v>40</v>
      </c>
      <c r="U35" s="55">
        <v>0.97400099039077759</v>
      </c>
      <c r="V35" s="56">
        <v>1</v>
      </c>
      <c r="W35" s="53">
        <v>302565.7264957265</v>
      </c>
      <c r="X35" s="53">
        <v>245000</v>
      </c>
      <c r="Y35" s="52">
        <v>294072.19194630871</v>
      </c>
      <c r="Z35" s="53">
        <v>240000</v>
      </c>
      <c r="AA35" s="54">
        <v>40.426823940585408</v>
      </c>
      <c r="AB35" s="54">
        <v>19</v>
      </c>
      <c r="AC35" s="55">
        <v>0.95530492067337036</v>
      </c>
      <c r="AD35" s="56">
        <v>0.97670042514801025</v>
      </c>
      <c r="AE35" s="52">
        <v>409463.06818956701</v>
      </c>
      <c r="AF35" s="53">
        <v>279900</v>
      </c>
      <c r="AG35" s="54">
        <v>38.421938088829073</v>
      </c>
      <c r="AH35" s="54">
        <v>12</v>
      </c>
      <c r="AI35" s="55">
        <v>0.98009437322616577</v>
      </c>
      <c r="AJ35" s="56">
        <v>1</v>
      </c>
      <c r="AK35" s="57">
        <v>33218</v>
      </c>
      <c r="AL35" s="58">
        <v>9951159126.8398438</v>
      </c>
      <c r="AM35" s="59">
        <v>40583</v>
      </c>
      <c r="AN35" s="60">
        <v>33612</v>
      </c>
      <c r="AO35" s="61">
        <v>299589.32824060222</v>
      </c>
      <c r="AP35" s="58">
        <v>245000</v>
      </c>
      <c r="AQ35" s="59">
        <v>34.323542715840894</v>
      </c>
      <c r="AR35" s="59">
        <v>8</v>
      </c>
      <c r="AS35" s="62">
        <v>0.99533182382583618</v>
      </c>
      <c r="AT35" s="62">
        <v>1</v>
      </c>
      <c r="AU35" s="62">
        <v>0.98219156265258789</v>
      </c>
      <c r="AV35" s="63">
        <v>1</v>
      </c>
      <c r="AW35" s="58">
        <v>314351.03276094107</v>
      </c>
      <c r="AX35" s="58">
        <v>250000</v>
      </c>
      <c r="AY35" s="61">
        <v>301864.42346259701</v>
      </c>
      <c r="AZ35" s="58">
        <v>249000</v>
      </c>
      <c r="BA35" s="59">
        <v>34.556088692853308</v>
      </c>
      <c r="BB35" s="59">
        <v>9</v>
      </c>
      <c r="BC35" s="62">
        <v>0.98063844442367554</v>
      </c>
      <c r="BD35" s="63">
        <v>1</v>
      </c>
    </row>
    <row r="36" spans="1:56" x14ac:dyDescent="0.25">
      <c r="A36" s="47">
        <v>45200</v>
      </c>
      <c r="B36" s="48">
        <v>2906</v>
      </c>
      <c r="C36" s="49">
        <v>6163</v>
      </c>
      <c r="D36" s="50">
        <v>2.0570762157440186</v>
      </c>
      <c r="E36" s="49">
        <v>3547</v>
      </c>
      <c r="F36" s="49">
        <v>2703</v>
      </c>
      <c r="G36" s="49">
        <v>3237</v>
      </c>
      <c r="H36" s="51">
        <v>875013395.10546875</v>
      </c>
      <c r="I36" s="52">
        <v>301105.7794581792</v>
      </c>
      <c r="J36" s="53">
        <v>247000</v>
      </c>
      <c r="K36" s="54">
        <v>34.656217705821561</v>
      </c>
      <c r="L36" s="54">
        <v>12</v>
      </c>
      <c r="M36" s="55">
        <v>0.98805493116378784</v>
      </c>
      <c r="N36" s="55">
        <v>1</v>
      </c>
      <c r="O36" s="55">
        <v>0.97218215465545654</v>
      </c>
      <c r="P36" s="56">
        <v>0.99991810321807861</v>
      </c>
      <c r="Q36" s="52">
        <v>400014.59774012456</v>
      </c>
      <c r="R36" s="53">
        <v>299500</v>
      </c>
      <c r="S36" s="54">
        <v>68.866554054054049</v>
      </c>
      <c r="T36" s="54">
        <v>33</v>
      </c>
      <c r="U36" s="55">
        <v>0.97522526979446411</v>
      </c>
      <c r="V36" s="56">
        <v>1</v>
      </c>
      <c r="W36" s="53">
        <v>314152.55371900828</v>
      </c>
      <c r="X36" s="53">
        <v>244900</v>
      </c>
      <c r="Y36" s="52">
        <v>299805.43537542026</v>
      </c>
      <c r="Z36" s="53">
        <v>245000</v>
      </c>
      <c r="AA36" s="54">
        <v>35.699406968124535</v>
      </c>
      <c r="AB36" s="54">
        <v>14</v>
      </c>
      <c r="AC36" s="55">
        <v>0.96055406332015991</v>
      </c>
      <c r="AD36" s="56">
        <v>0.98229885101318359</v>
      </c>
      <c r="AE36" s="52">
        <v>410358.88462737761</v>
      </c>
      <c r="AF36" s="53">
        <v>275000</v>
      </c>
      <c r="AG36" s="54">
        <v>36.38863144887241</v>
      </c>
      <c r="AH36" s="54">
        <v>10</v>
      </c>
      <c r="AI36" s="55">
        <v>0.98087716102600098</v>
      </c>
      <c r="AJ36" s="56">
        <v>1</v>
      </c>
      <c r="AK36" s="57">
        <v>30650</v>
      </c>
      <c r="AL36" s="58">
        <v>9166028799.0273438</v>
      </c>
      <c r="AM36" s="59">
        <v>37710</v>
      </c>
      <c r="AN36" s="60">
        <v>31323</v>
      </c>
      <c r="AO36" s="61">
        <v>299074.28866573167</v>
      </c>
      <c r="AP36" s="58">
        <v>245000</v>
      </c>
      <c r="AQ36" s="59">
        <v>34.052163681526999</v>
      </c>
      <c r="AR36" s="59">
        <v>8</v>
      </c>
      <c r="AS36" s="62">
        <v>0.9962470531463623</v>
      </c>
      <c r="AT36" s="62">
        <v>1</v>
      </c>
      <c r="AU36" s="62">
        <v>0.98379683494567871</v>
      </c>
      <c r="AV36" s="63">
        <v>1</v>
      </c>
      <c r="AW36" s="58">
        <v>315237.86789848859</v>
      </c>
      <c r="AX36" s="58">
        <v>250000</v>
      </c>
      <c r="AY36" s="61">
        <v>302426.01894287509</v>
      </c>
      <c r="AZ36" s="58">
        <v>249000</v>
      </c>
      <c r="BA36" s="59">
        <v>34.126275387813848</v>
      </c>
      <c r="BB36" s="59">
        <v>8</v>
      </c>
      <c r="BC36" s="62">
        <v>0.98246681690216064</v>
      </c>
      <c r="BD36" s="63">
        <v>1</v>
      </c>
    </row>
    <row r="37" spans="1:56" x14ac:dyDescent="0.25">
      <c r="A37" s="47">
        <v>45170</v>
      </c>
      <c r="B37" s="48">
        <v>3076</v>
      </c>
      <c r="C37" s="49">
        <v>5880</v>
      </c>
      <c r="D37" s="50">
        <v>1.9489558935165405</v>
      </c>
      <c r="E37" s="49">
        <v>3730</v>
      </c>
      <c r="F37" s="49">
        <v>2800</v>
      </c>
      <c r="G37" s="49">
        <v>3518</v>
      </c>
      <c r="H37" s="51">
        <v>907938781.65625</v>
      </c>
      <c r="I37" s="52">
        <v>295168.65463467163</v>
      </c>
      <c r="J37" s="53">
        <v>248000</v>
      </c>
      <c r="K37" s="54">
        <v>32.876953125</v>
      </c>
      <c r="L37" s="54">
        <v>10</v>
      </c>
      <c r="M37" s="55">
        <v>0.99213296175003052</v>
      </c>
      <c r="N37" s="55">
        <v>1</v>
      </c>
      <c r="O37" s="55">
        <v>0.97943586111068726</v>
      </c>
      <c r="P37" s="56">
        <v>1</v>
      </c>
      <c r="Q37" s="52">
        <v>411824.49900385604</v>
      </c>
      <c r="R37" s="53">
        <v>309900</v>
      </c>
      <c r="S37" s="54">
        <v>64.898568651705247</v>
      </c>
      <c r="T37" s="54">
        <v>29</v>
      </c>
      <c r="U37" s="55">
        <v>0.97577047348022461</v>
      </c>
      <c r="V37" s="56">
        <v>1</v>
      </c>
      <c r="W37" s="53">
        <v>333586.57193268189</v>
      </c>
      <c r="X37" s="53">
        <v>260000</v>
      </c>
      <c r="Y37" s="52">
        <v>312655.5073046019</v>
      </c>
      <c r="Z37" s="53">
        <v>249974.5</v>
      </c>
      <c r="AA37" s="54">
        <v>34.047908473364316</v>
      </c>
      <c r="AB37" s="54">
        <v>12</v>
      </c>
      <c r="AC37" s="55">
        <v>0.9692007303237915</v>
      </c>
      <c r="AD37" s="56">
        <v>0.99317270517349243</v>
      </c>
      <c r="AE37" s="52">
        <v>403315.41763005778</v>
      </c>
      <c r="AF37" s="53">
        <v>279000</v>
      </c>
      <c r="AG37" s="54">
        <v>34.112279704377485</v>
      </c>
      <c r="AH37" s="54">
        <v>8</v>
      </c>
      <c r="AI37" s="55">
        <v>0.98647475242614746</v>
      </c>
      <c r="AJ37" s="56">
        <v>1</v>
      </c>
      <c r="AK37" s="57">
        <v>27744</v>
      </c>
      <c r="AL37" s="58">
        <v>8291015403.921875</v>
      </c>
      <c r="AM37" s="59">
        <v>34163</v>
      </c>
      <c r="AN37" s="60">
        <v>28620</v>
      </c>
      <c r="AO37" s="61">
        <v>298861.48813790915</v>
      </c>
      <c r="AP37" s="58">
        <v>245000</v>
      </c>
      <c r="AQ37" s="59">
        <v>33.988841945618027</v>
      </c>
      <c r="AR37" s="59">
        <v>8</v>
      </c>
      <c r="AS37" s="62">
        <v>0.99709844589233398</v>
      </c>
      <c r="AT37" s="62">
        <v>1</v>
      </c>
      <c r="AU37" s="62">
        <v>0.98500329256057739</v>
      </c>
      <c r="AV37" s="63">
        <v>1</v>
      </c>
      <c r="AW37" s="58">
        <v>315350.51816191914</v>
      </c>
      <c r="AX37" s="58">
        <v>250000</v>
      </c>
      <c r="AY37" s="61">
        <v>302673.61201868777</v>
      </c>
      <c r="AZ37" s="58">
        <v>249000</v>
      </c>
      <c r="BA37" s="59">
        <v>33.977701543739279</v>
      </c>
      <c r="BB37" s="59">
        <v>8</v>
      </c>
      <c r="BC37" s="62">
        <v>0.98452949523925781</v>
      </c>
      <c r="BD37" s="63">
        <v>1</v>
      </c>
    </row>
    <row r="38" spans="1:56" x14ac:dyDescent="0.25">
      <c r="A38" s="47">
        <v>45139</v>
      </c>
      <c r="B38" s="48">
        <v>3529</v>
      </c>
      <c r="C38" s="49">
        <v>5593</v>
      </c>
      <c r="D38" s="50">
        <v>1.8284250497817993</v>
      </c>
      <c r="E38" s="49">
        <v>3993</v>
      </c>
      <c r="F38" s="49">
        <v>3157</v>
      </c>
      <c r="G38" s="49">
        <v>3714</v>
      </c>
      <c r="H38" s="51">
        <v>1087944459.53125</v>
      </c>
      <c r="I38" s="52">
        <v>308286.89700517146</v>
      </c>
      <c r="J38" s="53">
        <v>251500</v>
      </c>
      <c r="K38" s="54">
        <v>31.699546485260772</v>
      </c>
      <c r="L38" s="54">
        <v>8</v>
      </c>
      <c r="M38" s="55">
        <v>0.99589294195175171</v>
      </c>
      <c r="N38" s="55">
        <v>1</v>
      </c>
      <c r="O38" s="55">
        <v>0.98386079072952271</v>
      </c>
      <c r="P38" s="56">
        <v>1</v>
      </c>
      <c r="Q38" s="52">
        <v>409006.46046931407</v>
      </c>
      <c r="R38" s="53">
        <v>311800</v>
      </c>
      <c r="S38" s="54">
        <v>62.890187349285846</v>
      </c>
      <c r="T38" s="54">
        <v>27</v>
      </c>
      <c r="U38" s="55">
        <v>0.97876852750778198</v>
      </c>
      <c r="V38" s="56">
        <v>1</v>
      </c>
      <c r="W38" s="53">
        <v>309121.33000127744</v>
      </c>
      <c r="X38" s="53">
        <v>249825</v>
      </c>
      <c r="Y38" s="52">
        <v>298242.64011516317</v>
      </c>
      <c r="Z38" s="53">
        <v>245000</v>
      </c>
      <c r="AA38" s="54">
        <v>33.885469543147209</v>
      </c>
      <c r="AB38" s="54">
        <v>11</v>
      </c>
      <c r="AC38" s="55">
        <v>0.97809374332427979</v>
      </c>
      <c r="AD38" s="56">
        <v>1</v>
      </c>
      <c r="AE38" s="52">
        <v>388766.56732592796</v>
      </c>
      <c r="AF38" s="53">
        <v>275000</v>
      </c>
      <c r="AG38" s="54">
        <v>34.19574582660205</v>
      </c>
      <c r="AH38" s="54">
        <v>7</v>
      </c>
      <c r="AI38" s="55">
        <v>0.98830270767211914</v>
      </c>
      <c r="AJ38" s="56">
        <v>1</v>
      </c>
      <c r="AK38" s="57">
        <v>24668</v>
      </c>
      <c r="AL38" s="58">
        <v>7383076622.265625</v>
      </c>
      <c r="AM38" s="59">
        <v>30433</v>
      </c>
      <c r="AN38" s="60">
        <v>25820</v>
      </c>
      <c r="AO38" s="61">
        <v>299322.00690284703</v>
      </c>
      <c r="AP38" s="58">
        <v>245000</v>
      </c>
      <c r="AQ38" s="59">
        <v>34.127574022176191</v>
      </c>
      <c r="AR38" s="59">
        <v>7</v>
      </c>
      <c r="AS38" s="62">
        <v>0.99771654605865479</v>
      </c>
      <c r="AT38" s="62">
        <v>1</v>
      </c>
      <c r="AU38" s="62">
        <v>0.98569530248641968</v>
      </c>
      <c r="AV38" s="63">
        <v>1</v>
      </c>
      <c r="AW38" s="58">
        <v>313120.2747568303</v>
      </c>
      <c r="AX38" s="58">
        <v>250000</v>
      </c>
      <c r="AY38" s="61">
        <v>301605.8502866659</v>
      </c>
      <c r="AZ38" s="58">
        <v>249000</v>
      </c>
      <c r="BA38" s="59">
        <v>33.970081490104775</v>
      </c>
      <c r="BB38" s="59">
        <v>7</v>
      </c>
      <c r="BC38" s="62">
        <v>0.9861714243888855</v>
      </c>
      <c r="BD38" s="63">
        <v>1</v>
      </c>
    </row>
    <row r="39" spans="1:56" x14ac:dyDescent="0.25">
      <c r="A39" s="47">
        <v>45108</v>
      </c>
      <c r="B39" s="48">
        <v>3372</v>
      </c>
      <c r="C39" s="49">
        <v>5390</v>
      </c>
      <c r="D39" s="50">
        <v>1.7347923517227173</v>
      </c>
      <c r="E39" s="49">
        <v>3958</v>
      </c>
      <c r="F39" s="49">
        <v>3299</v>
      </c>
      <c r="G39" s="49">
        <v>4127</v>
      </c>
      <c r="H39" s="51">
        <v>1050261502.25</v>
      </c>
      <c r="I39" s="52">
        <v>311465.45143831556</v>
      </c>
      <c r="J39" s="53">
        <v>256000</v>
      </c>
      <c r="K39" s="54">
        <v>30.239750445632797</v>
      </c>
      <c r="L39" s="54">
        <v>7</v>
      </c>
      <c r="M39" s="55">
        <v>1.0006709098815918</v>
      </c>
      <c r="N39" s="55">
        <v>1</v>
      </c>
      <c r="O39" s="55">
        <v>0.99068611860275269</v>
      </c>
      <c r="P39" s="56">
        <v>1</v>
      </c>
      <c r="Q39" s="52">
        <v>413925.54456957657</v>
      </c>
      <c r="R39" s="53">
        <v>319900</v>
      </c>
      <c r="S39" s="54">
        <v>60.723745173745172</v>
      </c>
      <c r="T39" s="54">
        <v>25</v>
      </c>
      <c r="U39" s="55">
        <v>0.98262476921081543</v>
      </c>
      <c r="V39" s="56">
        <v>1</v>
      </c>
      <c r="W39" s="53">
        <v>309212.40635324013</v>
      </c>
      <c r="X39" s="53">
        <v>249950</v>
      </c>
      <c r="Y39" s="52">
        <v>307386.84905840195</v>
      </c>
      <c r="Z39" s="53">
        <v>250000</v>
      </c>
      <c r="AA39" s="54">
        <v>31.097302212791757</v>
      </c>
      <c r="AB39" s="54">
        <v>8</v>
      </c>
      <c r="AC39" s="55">
        <v>0.98347145318984985</v>
      </c>
      <c r="AD39" s="56">
        <v>1</v>
      </c>
      <c r="AE39" s="52">
        <v>388281.25767169998</v>
      </c>
      <c r="AF39" s="53">
        <v>279900</v>
      </c>
      <c r="AG39" s="54">
        <v>32.176641628301432</v>
      </c>
      <c r="AH39" s="54">
        <v>6</v>
      </c>
      <c r="AI39" s="55">
        <v>0.98980945348739624</v>
      </c>
      <c r="AJ39" s="56">
        <v>1</v>
      </c>
      <c r="AK39" s="57">
        <v>21139</v>
      </c>
      <c r="AL39" s="58">
        <v>6295132162.734375</v>
      </c>
      <c r="AM39" s="59">
        <v>26440</v>
      </c>
      <c r="AN39" s="60">
        <v>22663</v>
      </c>
      <c r="AO39" s="61">
        <v>297825.24306828663</v>
      </c>
      <c r="AP39" s="58">
        <v>244900</v>
      </c>
      <c r="AQ39" s="59">
        <v>34.533684160622009</v>
      </c>
      <c r="AR39" s="59">
        <v>7</v>
      </c>
      <c r="AS39" s="62">
        <v>0.99802142381668091</v>
      </c>
      <c r="AT39" s="62">
        <v>1</v>
      </c>
      <c r="AU39" s="62">
        <v>0.98600190877914429</v>
      </c>
      <c r="AV39" s="63">
        <v>1</v>
      </c>
      <c r="AW39" s="58">
        <v>313717.46922335838</v>
      </c>
      <c r="AX39" s="58">
        <v>250000</v>
      </c>
      <c r="AY39" s="61">
        <v>302073.73613429017</v>
      </c>
      <c r="AZ39" s="58">
        <v>249500</v>
      </c>
      <c r="BA39" s="59">
        <v>33.981872844637017</v>
      </c>
      <c r="BB39" s="59">
        <v>7</v>
      </c>
      <c r="BC39" s="62">
        <v>0.98728704452514648</v>
      </c>
      <c r="BD39" s="63">
        <v>1</v>
      </c>
    </row>
    <row r="40" spans="1:56" x14ac:dyDescent="0.25">
      <c r="A40" s="47">
        <v>45078</v>
      </c>
      <c r="B40" s="48">
        <v>4122</v>
      </c>
      <c r="C40" s="49">
        <v>5211</v>
      </c>
      <c r="D40" s="50">
        <v>1.6486159563064575</v>
      </c>
      <c r="E40" s="49">
        <v>4474</v>
      </c>
      <c r="F40" s="49">
        <v>3591</v>
      </c>
      <c r="G40" s="49">
        <v>4354</v>
      </c>
      <c r="H40" s="51">
        <v>1310073975.125</v>
      </c>
      <c r="I40" s="52">
        <v>317824.8362748666</v>
      </c>
      <c r="J40" s="53">
        <v>265000</v>
      </c>
      <c r="K40" s="54">
        <v>29.063731452201409</v>
      </c>
      <c r="L40" s="54">
        <v>5</v>
      </c>
      <c r="M40" s="55">
        <v>1.0055267810821533</v>
      </c>
      <c r="N40" s="55">
        <v>1</v>
      </c>
      <c r="O40" s="55">
        <v>0.99814945459365845</v>
      </c>
      <c r="P40" s="56">
        <v>1</v>
      </c>
      <c r="Q40" s="52">
        <v>420616.39828384109</v>
      </c>
      <c r="R40" s="53">
        <v>329000</v>
      </c>
      <c r="S40" s="54">
        <v>59.106827309236948</v>
      </c>
      <c r="T40" s="54">
        <v>22</v>
      </c>
      <c r="U40" s="55">
        <v>0.98482930660247803</v>
      </c>
      <c r="V40" s="56">
        <v>1</v>
      </c>
      <c r="W40" s="53">
        <v>320627.7174988754</v>
      </c>
      <c r="X40" s="53">
        <v>259900</v>
      </c>
      <c r="Y40" s="52">
        <v>317579.58157227386</v>
      </c>
      <c r="Z40" s="53">
        <v>255000</v>
      </c>
      <c r="AA40" s="54">
        <v>29.762622036262204</v>
      </c>
      <c r="AB40" s="54">
        <v>6</v>
      </c>
      <c r="AC40" s="55">
        <v>0.99172747135162354</v>
      </c>
      <c r="AD40" s="56">
        <v>1</v>
      </c>
      <c r="AE40" s="52">
        <v>386397.10002315353</v>
      </c>
      <c r="AF40" s="53">
        <v>279000</v>
      </c>
      <c r="AG40" s="54">
        <v>31.341295360587964</v>
      </c>
      <c r="AH40" s="54">
        <v>5</v>
      </c>
      <c r="AI40" s="55">
        <v>0.99086606502532959</v>
      </c>
      <c r="AJ40" s="56">
        <v>1</v>
      </c>
      <c r="AK40" s="57">
        <v>17767</v>
      </c>
      <c r="AL40" s="58">
        <v>5244870660.484375</v>
      </c>
      <c r="AM40" s="59">
        <v>22482</v>
      </c>
      <c r="AN40" s="60">
        <v>19364</v>
      </c>
      <c r="AO40" s="61">
        <v>295236.17565349705</v>
      </c>
      <c r="AP40" s="58">
        <v>240000</v>
      </c>
      <c r="AQ40" s="59">
        <v>35.349015625881421</v>
      </c>
      <c r="AR40" s="59">
        <v>7</v>
      </c>
      <c r="AS40" s="62">
        <v>0.99751859903335571</v>
      </c>
      <c r="AT40" s="62">
        <v>1</v>
      </c>
      <c r="AU40" s="62">
        <v>0.98511421680450439</v>
      </c>
      <c r="AV40" s="63">
        <v>1</v>
      </c>
      <c r="AW40" s="58">
        <v>314513.34883159737</v>
      </c>
      <c r="AX40" s="58">
        <v>250000</v>
      </c>
      <c r="AY40" s="61">
        <v>301165.93053384399</v>
      </c>
      <c r="AZ40" s="58">
        <v>249000</v>
      </c>
      <c r="BA40" s="59">
        <v>34.474455199544487</v>
      </c>
      <c r="BB40" s="59">
        <v>6</v>
      </c>
      <c r="BC40" s="62">
        <v>0.98793917894363403</v>
      </c>
      <c r="BD40" s="63">
        <v>1</v>
      </c>
    </row>
    <row r="41" spans="1:56" x14ac:dyDescent="0.25">
      <c r="A41" s="47">
        <v>45047</v>
      </c>
      <c r="B41" s="48">
        <v>3701</v>
      </c>
      <c r="C41" s="49">
        <v>4682</v>
      </c>
      <c r="D41" s="50">
        <v>1.4679800271987915</v>
      </c>
      <c r="E41" s="49">
        <v>4294</v>
      </c>
      <c r="F41" s="49">
        <v>3574</v>
      </c>
      <c r="G41" s="49">
        <v>4687</v>
      </c>
      <c r="H41" s="51">
        <v>1160298500.25</v>
      </c>
      <c r="I41" s="52">
        <v>313594.18925675674</v>
      </c>
      <c r="J41" s="53">
        <v>260000</v>
      </c>
      <c r="K41" s="54">
        <v>32.873781148429039</v>
      </c>
      <c r="L41" s="54">
        <v>5</v>
      </c>
      <c r="M41" s="55">
        <v>1.0079258680343628</v>
      </c>
      <c r="N41" s="55">
        <v>1</v>
      </c>
      <c r="O41" s="55">
        <v>0.99827027320861816</v>
      </c>
      <c r="P41" s="56">
        <v>1</v>
      </c>
      <c r="Q41" s="52">
        <v>426882.6106048387</v>
      </c>
      <c r="R41" s="53">
        <v>330000</v>
      </c>
      <c r="S41" s="54">
        <v>61.058705803869245</v>
      </c>
      <c r="T41" s="54">
        <v>23</v>
      </c>
      <c r="U41" s="55">
        <v>0.98729234933853149</v>
      </c>
      <c r="V41" s="56">
        <v>1</v>
      </c>
      <c r="W41" s="53">
        <v>317502.42668863264</v>
      </c>
      <c r="X41" s="53">
        <v>260000</v>
      </c>
      <c r="Y41" s="52">
        <v>307937.55222190771</v>
      </c>
      <c r="Z41" s="53">
        <v>255000</v>
      </c>
      <c r="AA41" s="54">
        <v>29.27117218171621</v>
      </c>
      <c r="AB41" s="54">
        <v>6</v>
      </c>
      <c r="AC41" s="55">
        <v>0.99578708410263062</v>
      </c>
      <c r="AD41" s="56">
        <v>1</v>
      </c>
      <c r="AE41" s="52">
        <v>380461.92428142426</v>
      </c>
      <c r="AF41" s="53">
        <v>282000</v>
      </c>
      <c r="AG41" s="54">
        <v>29.881800725410709</v>
      </c>
      <c r="AH41" s="54">
        <v>4</v>
      </c>
      <c r="AI41" s="55">
        <v>0.99237847328186035</v>
      </c>
      <c r="AJ41" s="56">
        <v>1</v>
      </c>
      <c r="AK41" s="57">
        <v>13645</v>
      </c>
      <c r="AL41" s="58">
        <v>3934796685.359375</v>
      </c>
      <c r="AM41" s="59">
        <v>18008</v>
      </c>
      <c r="AN41" s="60">
        <v>15773</v>
      </c>
      <c r="AO41" s="61">
        <v>288411.39671328705</v>
      </c>
      <c r="AP41" s="58">
        <v>235000</v>
      </c>
      <c r="AQ41" s="59">
        <v>37.246695064629847</v>
      </c>
      <c r="AR41" s="59">
        <v>8</v>
      </c>
      <c r="AS41" s="62">
        <v>0.99508684873580933</v>
      </c>
      <c r="AT41" s="62">
        <v>1</v>
      </c>
      <c r="AU41" s="62">
        <v>0.9811546802520752</v>
      </c>
      <c r="AV41" s="63">
        <v>1</v>
      </c>
      <c r="AW41" s="58">
        <v>312988.52927277319</v>
      </c>
      <c r="AX41" s="58">
        <v>250000</v>
      </c>
      <c r="AY41" s="61">
        <v>297441.8512897967</v>
      </c>
      <c r="AZ41" s="58">
        <v>245000</v>
      </c>
      <c r="BA41" s="59">
        <v>35.548048811491036</v>
      </c>
      <c r="BB41" s="59">
        <v>7</v>
      </c>
      <c r="BC41" s="62">
        <v>0.98708033561706543</v>
      </c>
      <c r="BD41" s="63">
        <v>1</v>
      </c>
    </row>
    <row r="42" spans="1:56" x14ac:dyDescent="0.25">
      <c r="A42" s="47">
        <v>45017</v>
      </c>
      <c r="B42" s="48">
        <v>2880</v>
      </c>
      <c r="C42" s="49">
        <v>4521</v>
      </c>
      <c r="D42" s="50">
        <v>1.4007384777069092</v>
      </c>
      <c r="E42" s="49">
        <v>4184</v>
      </c>
      <c r="F42" s="49">
        <v>3757</v>
      </c>
      <c r="G42" s="49">
        <v>4651</v>
      </c>
      <c r="H42" s="51">
        <v>852300361</v>
      </c>
      <c r="I42" s="52">
        <v>295937.6253472222</v>
      </c>
      <c r="J42" s="53">
        <v>238750</v>
      </c>
      <c r="K42" s="54">
        <v>35.31302228412256</v>
      </c>
      <c r="L42" s="54">
        <v>6</v>
      </c>
      <c r="M42" s="55">
        <v>1.0017699003219604</v>
      </c>
      <c r="N42" s="55">
        <v>1</v>
      </c>
      <c r="O42" s="55">
        <v>0.98996031284332275</v>
      </c>
      <c r="P42" s="56">
        <v>1</v>
      </c>
      <c r="Q42" s="52">
        <v>436171.74100156495</v>
      </c>
      <c r="R42" s="53">
        <v>339000</v>
      </c>
      <c r="S42" s="54">
        <v>62.60835629017447</v>
      </c>
      <c r="T42" s="54">
        <v>21</v>
      </c>
      <c r="U42" s="55">
        <v>0.98903053998947144</v>
      </c>
      <c r="V42" s="56">
        <v>1</v>
      </c>
      <c r="W42" s="53">
        <v>330275.50699469366</v>
      </c>
      <c r="X42" s="53">
        <v>269000</v>
      </c>
      <c r="Y42" s="52">
        <v>314173.78892455861</v>
      </c>
      <c r="Z42" s="53">
        <v>260000</v>
      </c>
      <c r="AA42" s="54">
        <v>31.008814102564102</v>
      </c>
      <c r="AB42" s="54">
        <v>4</v>
      </c>
      <c r="AC42" s="55">
        <v>0.99902951717376709</v>
      </c>
      <c r="AD42" s="56">
        <v>1</v>
      </c>
      <c r="AE42" s="52">
        <v>382737.92340884573</v>
      </c>
      <c r="AF42" s="53">
        <v>285000</v>
      </c>
      <c r="AG42" s="54">
        <v>32.179823617982365</v>
      </c>
      <c r="AH42" s="54">
        <v>4</v>
      </c>
      <c r="AI42" s="55">
        <v>0.99275010824203491</v>
      </c>
      <c r="AJ42" s="56">
        <v>1</v>
      </c>
      <c r="AK42" s="57">
        <v>9944</v>
      </c>
      <c r="AL42" s="58">
        <v>2774498185.109375</v>
      </c>
      <c r="AM42" s="59">
        <v>13714</v>
      </c>
      <c r="AN42" s="60">
        <v>12199</v>
      </c>
      <c r="AO42" s="61">
        <v>279040.34849737253</v>
      </c>
      <c r="AP42" s="58">
        <v>226000</v>
      </c>
      <c r="AQ42" s="59">
        <v>38.873538895606607</v>
      </c>
      <c r="AR42" s="59">
        <v>10</v>
      </c>
      <c r="AS42" s="62">
        <v>0.99029433727264404</v>
      </c>
      <c r="AT42" s="62">
        <v>1</v>
      </c>
      <c r="AU42" s="62">
        <v>0.97475510835647583</v>
      </c>
      <c r="AV42" s="63">
        <v>1</v>
      </c>
      <c r="AW42" s="58">
        <v>311576.08725789824</v>
      </c>
      <c r="AX42" s="58">
        <v>249990</v>
      </c>
      <c r="AY42" s="61">
        <v>294379.55783921049</v>
      </c>
      <c r="AZ42" s="58">
        <v>240000</v>
      </c>
      <c r="BA42" s="59">
        <v>37.387573964497044</v>
      </c>
      <c r="BB42" s="59">
        <v>7</v>
      </c>
      <c r="BC42" s="62">
        <v>0.98454052209854126</v>
      </c>
      <c r="BD42" s="63">
        <v>1</v>
      </c>
    </row>
    <row r="43" spans="1:56" x14ac:dyDescent="0.25">
      <c r="A43" s="47">
        <v>44986</v>
      </c>
      <c r="B43" s="48">
        <v>2943</v>
      </c>
      <c r="C43" s="49">
        <v>4473</v>
      </c>
      <c r="D43" s="50">
        <v>1.3569279909133911</v>
      </c>
      <c r="E43" s="49">
        <v>3881</v>
      </c>
      <c r="F43" s="49">
        <v>3349</v>
      </c>
      <c r="G43" s="49">
        <v>3971</v>
      </c>
      <c r="H43" s="51">
        <v>813931790.328125</v>
      </c>
      <c r="I43" s="52">
        <v>276565.33820187731</v>
      </c>
      <c r="J43" s="53">
        <v>225000</v>
      </c>
      <c r="K43" s="54">
        <v>40.279291553133518</v>
      </c>
      <c r="L43" s="54">
        <v>9</v>
      </c>
      <c r="M43" s="55">
        <v>0.99197709560394287</v>
      </c>
      <c r="N43" s="55">
        <v>1</v>
      </c>
      <c r="O43" s="55">
        <v>0.97875040769577026</v>
      </c>
      <c r="P43" s="56">
        <v>1</v>
      </c>
      <c r="Q43" s="52">
        <v>426435.31611198559</v>
      </c>
      <c r="R43" s="53">
        <v>335000</v>
      </c>
      <c r="S43" s="54">
        <v>64.479268010192257</v>
      </c>
      <c r="T43" s="54">
        <v>21</v>
      </c>
      <c r="U43" s="55">
        <v>0.98701620101928711</v>
      </c>
      <c r="V43" s="56">
        <v>1</v>
      </c>
      <c r="W43" s="53">
        <v>304694.99663037842</v>
      </c>
      <c r="X43" s="53">
        <v>249000</v>
      </c>
      <c r="Y43" s="52">
        <v>296175.2584439083</v>
      </c>
      <c r="Z43" s="53">
        <v>245000</v>
      </c>
      <c r="AA43" s="54">
        <v>35.440059790732434</v>
      </c>
      <c r="AB43" s="54">
        <v>6</v>
      </c>
      <c r="AC43" s="55">
        <v>0.99072146415710449</v>
      </c>
      <c r="AD43" s="56">
        <v>1</v>
      </c>
      <c r="AE43" s="52">
        <v>385841.30253807106</v>
      </c>
      <c r="AF43" s="53">
        <v>275000</v>
      </c>
      <c r="AG43" s="54">
        <v>35.955404383975811</v>
      </c>
      <c r="AH43" s="54">
        <v>5</v>
      </c>
      <c r="AI43" s="55">
        <v>0.99145644903182983</v>
      </c>
      <c r="AJ43" s="56">
        <v>1</v>
      </c>
      <c r="AK43" s="57">
        <v>7064</v>
      </c>
      <c r="AL43" s="58">
        <v>1922197824.109375</v>
      </c>
      <c r="AM43" s="59">
        <v>9530</v>
      </c>
      <c r="AN43" s="60">
        <v>8442</v>
      </c>
      <c r="AO43" s="61">
        <v>272150.33613328257</v>
      </c>
      <c r="AP43" s="58">
        <v>223000</v>
      </c>
      <c r="AQ43" s="59">
        <v>40.323596142938172</v>
      </c>
      <c r="AR43" s="59">
        <v>13</v>
      </c>
      <c r="AS43" s="62">
        <v>0.98560655117034912</v>
      </c>
      <c r="AT43" s="62">
        <v>1</v>
      </c>
      <c r="AU43" s="62">
        <v>0.96853816509246826</v>
      </c>
      <c r="AV43" s="63">
        <v>0.99648547172546387</v>
      </c>
      <c r="AW43" s="58">
        <v>303357.30275363085</v>
      </c>
      <c r="AX43" s="58">
        <v>244900</v>
      </c>
      <c r="AY43" s="61">
        <v>285540.60958965478</v>
      </c>
      <c r="AZ43" s="58">
        <v>232000</v>
      </c>
      <c r="BA43" s="59">
        <v>40.222578347578349</v>
      </c>
      <c r="BB43" s="59">
        <v>9</v>
      </c>
      <c r="BC43" s="62">
        <v>0.97806352376937866</v>
      </c>
      <c r="BD43" s="63">
        <v>1</v>
      </c>
    </row>
    <row r="44" spans="1:56" x14ac:dyDescent="0.25">
      <c r="A44" s="47">
        <v>44958</v>
      </c>
      <c r="B44" s="48">
        <v>2169</v>
      </c>
      <c r="C44" s="49">
        <v>4312</v>
      </c>
      <c r="D44" s="50">
        <v>1.2946680784225464</v>
      </c>
      <c r="E44" s="49">
        <v>2857</v>
      </c>
      <c r="F44" s="49">
        <v>2587</v>
      </c>
      <c r="G44" s="49">
        <v>3558</v>
      </c>
      <c r="H44" s="51">
        <v>594404016.5625</v>
      </c>
      <c r="I44" s="52">
        <v>274045.18974757951</v>
      </c>
      <c r="J44" s="53">
        <v>225000</v>
      </c>
      <c r="K44" s="54">
        <v>42.560941828254848</v>
      </c>
      <c r="L44" s="54">
        <v>17</v>
      </c>
      <c r="M44" s="55">
        <v>0.98260432481765747</v>
      </c>
      <c r="N44" s="55">
        <v>1</v>
      </c>
      <c r="O44" s="55">
        <v>0.96162158250808716</v>
      </c>
      <c r="P44" s="56">
        <v>0.98666667938232422</v>
      </c>
      <c r="Q44" s="52">
        <v>422160.00365326164</v>
      </c>
      <c r="R44" s="53">
        <v>330000</v>
      </c>
      <c r="S44" s="54">
        <v>67.108884596813127</v>
      </c>
      <c r="T44" s="54">
        <v>28</v>
      </c>
      <c r="U44" s="55">
        <v>0.98606842756271362</v>
      </c>
      <c r="V44" s="56">
        <v>1</v>
      </c>
      <c r="W44" s="53">
        <v>301427.98010457284</v>
      </c>
      <c r="X44" s="53">
        <v>239950</v>
      </c>
      <c r="Y44" s="52">
        <v>284357.88375391235</v>
      </c>
      <c r="Z44" s="53">
        <v>225000</v>
      </c>
      <c r="AA44" s="54">
        <v>43.700659170221016</v>
      </c>
      <c r="AB44" s="54">
        <v>9</v>
      </c>
      <c r="AC44" s="55">
        <v>0.97843676805496216</v>
      </c>
      <c r="AD44" s="56">
        <v>1</v>
      </c>
      <c r="AE44" s="52">
        <v>382055.66182088287</v>
      </c>
      <c r="AF44" s="53">
        <v>260000</v>
      </c>
      <c r="AG44" s="54">
        <v>40.341305571187398</v>
      </c>
      <c r="AH44" s="54">
        <v>6</v>
      </c>
      <c r="AI44" s="55">
        <v>0.98798620700836182</v>
      </c>
      <c r="AJ44" s="56">
        <v>1</v>
      </c>
      <c r="AK44" s="57">
        <v>4121</v>
      </c>
      <c r="AL44" s="58">
        <v>1108266033.78125</v>
      </c>
      <c r="AM44" s="59">
        <v>5649</v>
      </c>
      <c r="AN44" s="60">
        <v>5093</v>
      </c>
      <c r="AO44" s="61">
        <v>268996.61014108011</v>
      </c>
      <c r="AP44" s="58">
        <v>220000</v>
      </c>
      <c r="AQ44" s="59">
        <v>40.355199222546162</v>
      </c>
      <c r="AR44" s="59">
        <v>16</v>
      </c>
      <c r="AS44" s="62">
        <v>0.98103171586990356</v>
      </c>
      <c r="AT44" s="62">
        <v>1</v>
      </c>
      <c r="AU44" s="62">
        <v>0.96120548248291016</v>
      </c>
      <c r="AV44" s="63">
        <v>0.9841269850730896</v>
      </c>
      <c r="AW44" s="58">
        <v>302431.59459641256</v>
      </c>
      <c r="AX44" s="58">
        <v>239900</v>
      </c>
      <c r="AY44" s="61">
        <v>278564.44824431255</v>
      </c>
      <c r="AZ44" s="58">
        <v>225000</v>
      </c>
      <c r="BA44" s="59">
        <v>43.372317385312073</v>
      </c>
      <c r="BB44" s="59">
        <v>12</v>
      </c>
      <c r="BC44" s="62">
        <v>0.96975725889205933</v>
      </c>
      <c r="BD44" s="63">
        <v>1</v>
      </c>
    </row>
    <row r="45" spans="1:56" x14ac:dyDescent="0.25">
      <c r="A45" s="47">
        <v>44927</v>
      </c>
      <c r="B45" s="48">
        <v>1952</v>
      </c>
      <c r="C45" s="49">
        <v>4511</v>
      </c>
      <c r="D45" s="50">
        <v>1.3455630540847778</v>
      </c>
      <c r="E45" s="49">
        <v>2792</v>
      </c>
      <c r="F45" s="49">
        <v>2506</v>
      </c>
      <c r="G45" s="49">
        <v>3136</v>
      </c>
      <c r="H45" s="51">
        <v>513862017.21875</v>
      </c>
      <c r="I45" s="52">
        <v>263383.91451499233</v>
      </c>
      <c r="J45" s="53">
        <v>210500</v>
      </c>
      <c r="K45" s="54">
        <v>37.905128205128207</v>
      </c>
      <c r="L45" s="54">
        <v>16</v>
      </c>
      <c r="M45" s="55">
        <v>0.97924983501434326</v>
      </c>
      <c r="N45" s="55">
        <v>1</v>
      </c>
      <c r="O45" s="55">
        <v>0.9607352614402771</v>
      </c>
      <c r="P45" s="56">
        <v>0.98052299022674561</v>
      </c>
      <c r="Q45" s="52">
        <v>414427.17067576636</v>
      </c>
      <c r="R45" s="53">
        <v>310000</v>
      </c>
      <c r="S45" s="54">
        <v>71.696076258035916</v>
      </c>
      <c r="T45" s="54">
        <v>32</v>
      </c>
      <c r="U45" s="55">
        <v>0.98614168167114258</v>
      </c>
      <c r="V45" s="56">
        <v>1</v>
      </c>
      <c r="W45" s="53">
        <v>303459.62527233118</v>
      </c>
      <c r="X45" s="53">
        <v>239900</v>
      </c>
      <c r="Y45" s="52">
        <v>272638.86954781914</v>
      </c>
      <c r="Z45" s="53">
        <v>227000</v>
      </c>
      <c r="AA45" s="54">
        <v>43.0336</v>
      </c>
      <c r="AB45" s="54">
        <v>15</v>
      </c>
      <c r="AC45" s="55">
        <v>0.96089673042297363</v>
      </c>
      <c r="AD45" s="56">
        <v>0.98882681131362915</v>
      </c>
      <c r="AE45" s="52">
        <v>389336.25367882277</v>
      </c>
      <c r="AF45" s="53">
        <v>265000</v>
      </c>
      <c r="AG45" s="54">
        <v>40.713647959183675</v>
      </c>
      <c r="AH45" s="54">
        <v>9</v>
      </c>
      <c r="AI45" s="55">
        <v>0.98386836051940918</v>
      </c>
      <c r="AJ45" s="56">
        <v>1</v>
      </c>
      <c r="AK45" s="57">
        <v>1952</v>
      </c>
      <c r="AL45" s="58">
        <v>513862017.21875</v>
      </c>
      <c r="AM45" s="59">
        <v>2792</v>
      </c>
      <c r="AN45" s="60">
        <v>2506</v>
      </c>
      <c r="AO45" s="61">
        <v>263383.91451499233</v>
      </c>
      <c r="AP45" s="58">
        <v>210500</v>
      </c>
      <c r="AQ45" s="59">
        <v>37.905128205128207</v>
      </c>
      <c r="AR45" s="59">
        <v>16</v>
      </c>
      <c r="AS45" s="62">
        <v>0.97924983501434326</v>
      </c>
      <c r="AT45" s="62">
        <v>1</v>
      </c>
      <c r="AU45" s="62">
        <v>0.9607352614402771</v>
      </c>
      <c r="AV45" s="63">
        <v>0.98052299022674561</v>
      </c>
      <c r="AW45" s="58">
        <v>303459.62527233118</v>
      </c>
      <c r="AX45" s="58">
        <v>239900</v>
      </c>
      <c r="AY45" s="61">
        <v>272638.86954781914</v>
      </c>
      <c r="AZ45" s="58">
        <v>227000</v>
      </c>
      <c r="BA45" s="59">
        <v>43.0336</v>
      </c>
      <c r="BB45" s="59">
        <v>15</v>
      </c>
      <c r="BC45" s="62">
        <v>0.96089673042297363</v>
      </c>
      <c r="BD45" s="63">
        <v>0.98882681131362915</v>
      </c>
    </row>
    <row r="46" spans="1:56" x14ac:dyDescent="0.25">
      <c r="A46" s="47">
        <v>44896</v>
      </c>
      <c r="B46" s="48">
        <v>2591</v>
      </c>
      <c r="C46" s="49">
        <v>4712</v>
      </c>
      <c r="D46" s="50">
        <v>1.3841860294342041</v>
      </c>
      <c r="E46" s="49">
        <v>1994</v>
      </c>
      <c r="F46" s="49">
        <v>1882</v>
      </c>
      <c r="G46" s="49">
        <v>2652</v>
      </c>
      <c r="H46" s="51">
        <v>721160685.9375</v>
      </c>
      <c r="I46" s="52">
        <v>280171.20665792539</v>
      </c>
      <c r="J46" s="53">
        <v>225000</v>
      </c>
      <c r="K46" s="54">
        <v>35.928875144955548</v>
      </c>
      <c r="L46" s="54">
        <v>14</v>
      </c>
      <c r="M46" s="55">
        <v>0.98260509967803955</v>
      </c>
      <c r="N46" s="55">
        <v>1</v>
      </c>
      <c r="O46" s="55">
        <v>0.96248447895050049</v>
      </c>
      <c r="P46" s="56">
        <v>0.98260867595672607</v>
      </c>
      <c r="Q46" s="52">
        <v>397917.60752287722</v>
      </c>
      <c r="R46" s="53">
        <v>290000</v>
      </c>
      <c r="S46" s="54">
        <v>69.523769100169773</v>
      </c>
      <c r="T46" s="54">
        <v>43</v>
      </c>
      <c r="U46" s="55">
        <v>0.98313146829605103</v>
      </c>
      <c r="V46" s="56">
        <v>1</v>
      </c>
      <c r="W46" s="53">
        <v>280898.33299595141</v>
      </c>
      <c r="X46" s="53">
        <v>226250</v>
      </c>
      <c r="Y46" s="52">
        <v>271464.0070690593</v>
      </c>
      <c r="Z46" s="53">
        <v>223000</v>
      </c>
      <c r="AA46" s="54">
        <v>41.385311335816922</v>
      </c>
      <c r="AB46" s="54">
        <v>21</v>
      </c>
      <c r="AC46" s="55">
        <v>0.95739305019378662</v>
      </c>
      <c r="AD46" s="56">
        <v>0.97435897588729858</v>
      </c>
      <c r="AE46" s="52">
        <v>406052.69218989281</v>
      </c>
      <c r="AF46" s="53">
        <v>269900</v>
      </c>
      <c r="AG46" s="54">
        <v>38.313348416289593</v>
      </c>
      <c r="AH46" s="54">
        <v>11</v>
      </c>
      <c r="AI46" s="55">
        <v>0.98349595069885254</v>
      </c>
      <c r="AJ46" s="56">
        <v>1</v>
      </c>
      <c r="AK46" s="57">
        <v>40850</v>
      </c>
      <c r="AL46" s="58">
        <v>11777802822.664063</v>
      </c>
      <c r="AM46" s="59">
        <v>46234</v>
      </c>
      <c r="AN46" s="60">
        <v>39323</v>
      </c>
      <c r="AO46" s="61">
        <v>288452.47049212758</v>
      </c>
      <c r="AP46" s="58">
        <v>238200</v>
      </c>
      <c r="AQ46" s="59">
        <v>26.714611816106625</v>
      </c>
      <c r="AR46" s="59">
        <v>6</v>
      </c>
      <c r="AS46" s="62">
        <v>1.005481481552124</v>
      </c>
      <c r="AT46" s="62">
        <v>1</v>
      </c>
      <c r="AU46" s="62">
        <v>0.99506849050521851</v>
      </c>
      <c r="AV46" s="63">
        <v>1</v>
      </c>
      <c r="AW46" s="58">
        <v>298375.33598476573</v>
      </c>
      <c r="AX46" s="58">
        <v>240000</v>
      </c>
      <c r="AY46" s="61">
        <v>287924.07743018982</v>
      </c>
      <c r="AZ46" s="58">
        <v>235000</v>
      </c>
      <c r="BA46" s="59">
        <v>26.890956836549982</v>
      </c>
      <c r="BB46" s="59">
        <v>6</v>
      </c>
      <c r="BC46" s="62">
        <v>0.99290835857391357</v>
      </c>
      <c r="BD46" s="63">
        <v>1</v>
      </c>
    </row>
    <row r="47" spans="1:56" x14ac:dyDescent="0.25">
      <c r="A47" s="47">
        <v>44866</v>
      </c>
      <c r="B47" s="48">
        <v>2711</v>
      </c>
      <c r="C47" s="49">
        <v>5378</v>
      </c>
      <c r="D47" s="50">
        <v>1.5364251136779785</v>
      </c>
      <c r="E47" s="49">
        <v>2685</v>
      </c>
      <c r="F47" s="49">
        <v>2277</v>
      </c>
      <c r="G47" s="49">
        <v>3220</v>
      </c>
      <c r="H47" s="51">
        <v>788155095.1875</v>
      </c>
      <c r="I47" s="52">
        <v>290724.85989948356</v>
      </c>
      <c r="J47" s="53">
        <v>234000</v>
      </c>
      <c r="K47" s="54">
        <v>32.024002954209749</v>
      </c>
      <c r="L47" s="54">
        <v>11</v>
      </c>
      <c r="M47" s="55">
        <v>0.98782205581665039</v>
      </c>
      <c r="N47" s="55">
        <v>1</v>
      </c>
      <c r="O47" s="55">
        <v>0.97069889307022095</v>
      </c>
      <c r="P47" s="56">
        <v>1</v>
      </c>
      <c r="Q47" s="52">
        <v>393874.26857062464</v>
      </c>
      <c r="R47" s="53">
        <v>289900</v>
      </c>
      <c r="S47" s="54">
        <v>61.292301970992931</v>
      </c>
      <c r="T47" s="54">
        <v>35</v>
      </c>
      <c r="U47" s="55">
        <v>0.98120218515396118</v>
      </c>
      <c r="V47" s="56">
        <v>1</v>
      </c>
      <c r="W47" s="53">
        <v>290004.12207105063</v>
      </c>
      <c r="X47" s="53">
        <v>219900</v>
      </c>
      <c r="Y47" s="52">
        <v>272301.22266845161</v>
      </c>
      <c r="Z47" s="53">
        <v>225000</v>
      </c>
      <c r="AA47" s="54">
        <v>35.149450549450549</v>
      </c>
      <c r="AB47" s="54">
        <v>16</v>
      </c>
      <c r="AC47" s="55">
        <v>0.95778679847717285</v>
      </c>
      <c r="AD47" s="56">
        <v>0.97774744033813477</v>
      </c>
      <c r="AE47" s="52">
        <v>387372.84245283017</v>
      </c>
      <c r="AF47" s="53">
        <v>269000</v>
      </c>
      <c r="AG47" s="54">
        <v>33.647515527950311</v>
      </c>
      <c r="AH47" s="54">
        <v>8</v>
      </c>
      <c r="AI47" s="55">
        <v>0.98490273952484131</v>
      </c>
      <c r="AJ47" s="56">
        <v>1</v>
      </c>
      <c r="AK47" s="57">
        <v>38259</v>
      </c>
      <c r="AL47" s="58">
        <v>11056642136.726563</v>
      </c>
      <c r="AM47" s="59">
        <v>44240</v>
      </c>
      <c r="AN47" s="60">
        <v>37441</v>
      </c>
      <c r="AO47" s="61">
        <v>289009.64886756835</v>
      </c>
      <c r="AP47" s="58">
        <v>239900</v>
      </c>
      <c r="AQ47" s="59">
        <v>26.08984641190963</v>
      </c>
      <c r="AR47" s="59">
        <v>5</v>
      </c>
      <c r="AS47" s="62">
        <v>1.0070079565048218</v>
      </c>
      <c r="AT47" s="62">
        <v>1</v>
      </c>
      <c r="AU47" s="62">
        <v>0.9972413182258606</v>
      </c>
      <c r="AV47" s="63">
        <v>1</v>
      </c>
      <c r="AW47" s="58">
        <v>299163.63423183595</v>
      </c>
      <c r="AX47" s="58">
        <v>240000</v>
      </c>
      <c r="AY47" s="61">
        <v>288740.24625552737</v>
      </c>
      <c r="AZ47" s="58">
        <v>235000</v>
      </c>
      <c r="BA47" s="59">
        <v>26.16165916880891</v>
      </c>
      <c r="BB47" s="59">
        <v>5</v>
      </c>
      <c r="BC47" s="62">
        <v>0.99466580152511597</v>
      </c>
      <c r="BD47" s="63">
        <v>1</v>
      </c>
    </row>
    <row r="48" spans="1:56" x14ac:dyDescent="0.25">
      <c r="A48" s="47">
        <v>44835</v>
      </c>
      <c r="B48" s="48">
        <v>3158</v>
      </c>
      <c r="C48" s="49">
        <v>5439</v>
      </c>
      <c r="D48" s="50">
        <v>1.5148308277130127</v>
      </c>
      <c r="E48" s="49">
        <v>3392</v>
      </c>
      <c r="F48" s="49">
        <v>2745</v>
      </c>
      <c r="G48" s="49">
        <v>3691</v>
      </c>
      <c r="H48" s="51">
        <v>934744244.3515625</v>
      </c>
      <c r="I48" s="52">
        <v>295992.47762874048</v>
      </c>
      <c r="J48" s="53">
        <v>244886</v>
      </c>
      <c r="K48" s="54">
        <v>28.961001902346226</v>
      </c>
      <c r="L48" s="54">
        <v>9</v>
      </c>
      <c r="M48" s="55">
        <v>0.99230438470840454</v>
      </c>
      <c r="N48" s="55">
        <v>1</v>
      </c>
      <c r="O48" s="55">
        <v>0.9782976508140564</v>
      </c>
      <c r="P48" s="56">
        <v>1</v>
      </c>
      <c r="Q48" s="52">
        <v>386253.55441230995</v>
      </c>
      <c r="R48" s="53">
        <v>289975</v>
      </c>
      <c r="S48" s="54">
        <v>55.462952748667036</v>
      </c>
      <c r="T48" s="54">
        <v>28</v>
      </c>
      <c r="U48" s="55">
        <v>0.98141223192214966</v>
      </c>
      <c r="V48" s="56">
        <v>1</v>
      </c>
      <c r="W48" s="53">
        <v>300527.95971351833</v>
      </c>
      <c r="X48" s="53">
        <v>230500</v>
      </c>
      <c r="Y48" s="52">
        <v>280188.42130307469</v>
      </c>
      <c r="Z48" s="53">
        <v>225000</v>
      </c>
      <c r="AA48" s="54">
        <v>32.503646973012401</v>
      </c>
      <c r="AB48" s="54">
        <v>11</v>
      </c>
      <c r="AC48" s="55">
        <v>0.96352368593215942</v>
      </c>
      <c r="AD48" s="56">
        <v>0.99144423007965088</v>
      </c>
      <c r="AE48" s="52">
        <v>392058.02046445111</v>
      </c>
      <c r="AF48" s="53">
        <v>275000</v>
      </c>
      <c r="AG48" s="54">
        <v>32.584936331617449</v>
      </c>
      <c r="AH48" s="54">
        <v>7</v>
      </c>
      <c r="AI48" s="55">
        <v>0.98521369695663452</v>
      </c>
      <c r="AJ48" s="56">
        <v>1</v>
      </c>
      <c r="AK48" s="57">
        <v>35548</v>
      </c>
      <c r="AL48" s="58">
        <v>10268487041.539063</v>
      </c>
      <c r="AM48" s="59">
        <v>41555</v>
      </c>
      <c r="AN48" s="60">
        <v>35164</v>
      </c>
      <c r="AO48" s="61">
        <v>288878.83422998543</v>
      </c>
      <c r="AP48" s="58">
        <v>240000</v>
      </c>
      <c r="AQ48" s="59">
        <v>25.636489307679287</v>
      </c>
      <c r="AR48" s="59">
        <v>5</v>
      </c>
      <c r="AS48" s="62">
        <v>1.0084758996963501</v>
      </c>
      <c r="AT48" s="62">
        <v>1</v>
      </c>
      <c r="AU48" s="62">
        <v>0.99927306175231934</v>
      </c>
      <c r="AV48" s="63">
        <v>1</v>
      </c>
      <c r="AW48" s="58">
        <v>299752.41709939751</v>
      </c>
      <c r="AX48" s="58">
        <v>240000</v>
      </c>
      <c r="AY48" s="61">
        <v>289797.4348760295</v>
      </c>
      <c r="AZ48" s="58">
        <v>237000</v>
      </c>
      <c r="BA48" s="59">
        <v>25.578602184265307</v>
      </c>
      <c r="BB48" s="59">
        <v>5</v>
      </c>
      <c r="BC48" s="62">
        <v>0.99702298641204834</v>
      </c>
      <c r="BD48" s="63">
        <v>1</v>
      </c>
    </row>
    <row r="49" spans="1:56" x14ac:dyDescent="0.25">
      <c r="A49" s="47">
        <v>44805</v>
      </c>
      <c r="B49" s="48">
        <v>3579</v>
      </c>
      <c r="C49" s="49">
        <v>5262</v>
      </c>
      <c r="D49" s="50">
        <v>1.4401314258575439</v>
      </c>
      <c r="E49" s="49">
        <v>3786</v>
      </c>
      <c r="F49" s="49">
        <v>2967</v>
      </c>
      <c r="G49" s="49">
        <v>4220</v>
      </c>
      <c r="H49" s="51">
        <v>1015073835.09375</v>
      </c>
      <c r="I49" s="52">
        <v>283619.40069677285</v>
      </c>
      <c r="J49" s="53">
        <v>236500</v>
      </c>
      <c r="K49" s="54">
        <v>26.232297788972851</v>
      </c>
      <c r="L49" s="54">
        <v>8</v>
      </c>
      <c r="M49" s="55">
        <v>0.99135655164718628</v>
      </c>
      <c r="N49" s="55">
        <v>1</v>
      </c>
      <c r="O49" s="55">
        <v>0.97556948661804199</v>
      </c>
      <c r="P49" s="56">
        <v>1</v>
      </c>
      <c r="Q49" s="52">
        <v>383690.91383587784</v>
      </c>
      <c r="R49" s="53">
        <v>290000</v>
      </c>
      <c r="S49" s="54">
        <v>52.291904218928167</v>
      </c>
      <c r="T49" s="54">
        <v>24.5</v>
      </c>
      <c r="U49" s="55">
        <v>0.98221218585968018</v>
      </c>
      <c r="V49" s="56">
        <v>1</v>
      </c>
      <c r="W49" s="53">
        <v>296303.19813829788</v>
      </c>
      <c r="X49" s="53">
        <v>240000</v>
      </c>
      <c r="Y49" s="52">
        <v>284211.1886534518</v>
      </c>
      <c r="Z49" s="53">
        <v>240000</v>
      </c>
      <c r="AA49" s="54">
        <v>28.733445945945945</v>
      </c>
      <c r="AB49" s="54">
        <v>9</v>
      </c>
      <c r="AC49" s="55">
        <v>0.97346282005310059</v>
      </c>
      <c r="AD49" s="56">
        <v>1</v>
      </c>
      <c r="AE49" s="52">
        <v>394667.1737106017</v>
      </c>
      <c r="AF49" s="53">
        <v>289900</v>
      </c>
      <c r="AG49" s="54">
        <v>28.699289099526066</v>
      </c>
      <c r="AH49" s="54">
        <v>6</v>
      </c>
      <c r="AI49" s="55">
        <v>0.98925220966339111</v>
      </c>
      <c r="AJ49" s="56">
        <v>1</v>
      </c>
      <c r="AK49" s="57">
        <v>32390</v>
      </c>
      <c r="AL49" s="58">
        <v>9333742797.1875</v>
      </c>
      <c r="AM49" s="59">
        <v>38163</v>
      </c>
      <c r="AN49" s="60">
        <v>32419</v>
      </c>
      <c r="AO49" s="61">
        <v>288185.21666010562</v>
      </c>
      <c r="AP49" s="58">
        <v>239500</v>
      </c>
      <c r="AQ49" s="59">
        <v>25.31178000743218</v>
      </c>
      <c r="AR49" s="59">
        <v>5</v>
      </c>
      <c r="AS49" s="62">
        <v>1.0100517272949219</v>
      </c>
      <c r="AT49" s="62">
        <v>1</v>
      </c>
      <c r="AU49" s="62">
        <v>1.0013159513473511</v>
      </c>
      <c r="AV49" s="63">
        <v>1</v>
      </c>
      <c r="AW49" s="58">
        <v>299683.68645039934</v>
      </c>
      <c r="AX49" s="58">
        <v>242500</v>
      </c>
      <c r="AY49" s="61">
        <v>290614.8667639732</v>
      </c>
      <c r="AZ49" s="58">
        <v>239000</v>
      </c>
      <c r="BA49" s="59">
        <v>24.991214774027902</v>
      </c>
      <c r="BB49" s="59">
        <v>5</v>
      </c>
      <c r="BC49" s="62">
        <v>0.99985384941101074</v>
      </c>
      <c r="BD49" s="63">
        <v>1</v>
      </c>
    </row>
    <row r="50" spans="1:56" x14ac:dyDescent="0.25">
      <c r="A50" s="47">
        <v>44774</v>
      </c>
      <c r="B50" s="48">
        <v>4106</v>
      </c>
      <c r="C50" s="49">
        <v>4963</v>
      </c>
      <c r="D50" s="50">
        <v>1.3401138782501221</v>
      </c>
      <c r="E50" s="49">
        <v>4135</v>
      </c>
      <c r="F50" s="49">
        <v>3542</v>
      </c>
      <c r="G50" s="49">
        <v>4696</v>
      </c>
      <c r="H50" s="51">
        <v>1209882789.0625</v>
      </c>
      <c r="I50" s="52">
        <v>294662.15028312226</v>
      </c>
      <c r="J50" s="53">
        <v>240000</v>
      </c>
      <c r="K50" s="54">
        <v>23.203414634146341</v>
      </c>
      <c r="L50" s="54">
        <v>6</v>
      </c>
      <c r="M50" s="55">
        <v>1.0005172491073608</v>
      </c>
      <c r="N50" s="55">
        <v>1</v>
      </c>
      <c r="O50" s="55">
        <v>0.988148033618927</v>
      </c>
      <c r="P50" s="56">
        <v>1</v>
      </c>
      <c r="Q50" s="52">
        <v>383433.88478701824</v>
      </c>
      <c r="R50" s="53">
        <v>297040</v>
      </c>
      <c r="S50" s="54">
        <v>50.004432802740276</v>
      </c>
      <c r="T50" s="54">
        <v>25</v>
      </c>
      <c r="U50" s="55">
        <v>0.98366349935531616</v>
      </c>
      <c r="V50" s="56">
        <v>1</v>
      </c>
      <c r="W50" s="53">
        <v>291827.098120576</v>
      </c>
      <c r="X50" s="53">
        <v>239900</v>
      </c>
      <c r="Y50" s="52">
        <v>308724.23749642755</v>
      </c>
      <c r="Z50" s="53">
        <v>230000</v>
      </c>
      <c r="AA50" s="54">
        <v>28.052557219553545</v>
      </c>
      <c r="AB50" s="54">
        <v>10</v>
      </c>
      <c r="AC50" s="55">
        <v>0.97189313173294067</v>
      </c>
      <c r="AD50" s="56">
        <v>1</v>
      </c>
      <c r="AE50" s="52">
        <v>386769.61894036894</v>
      </c>
      <c r="AF50" s="53">
        <v>284900</v>
      </c>
      <c r="AG50" s="54">
        <v>26.402257240204428</v>
      </c>
      <c r="AH50" s="54">
        <v>6</v>
      </c>
      <c r="AI50" s="55">
        <v>0.98892092704772949</v>
      </c>
      <c r="AJ50" s="56">
        <v>1</v>
      </c>
      <c r="AK50" s="57">
        <v>28811</v>
      </c>
      <c r="AL50" s="58">
        <v>8318668962.09375</v>
      </c>
      <c r="AM50" s="59">
        <v>34377</v>
      </c>
      <c r="AN50" s="60">
        <v>29452</v>
      </c>
      <c r="AO50" s="61">
        <v>288752.43715830991</v>
      </c>
      <c r="AP50" s="58">
        <v>239900</v>
      </c>
      <c r="AQ50" s="59">
        <v>25.197256171872279</v>
      </c>
      <c r="AR50" s="59">
        <v>4</v>
      </c>
      <c r="AS50" s="62">
        <v>1.0123707056045532</v>
      </c>
      <c r="AT50" s="62">
        <v>1</v>
      </c>
      <c r="AU50" s="62">
        <v>1.0045104026794434</v>
      </c>
      <c r="AV50" s="63">
        <v>1</v>
      </c>
      <c r="AW50" s="58">
        <v>300056.957801671</v>
      </c>
      <c r="AX50" s="58">
        <v>242500</v>
      </c>
      <c r="AY50" s="61">
        <v>291256.7922205283</v>
      </c>
      <c r="AZ50" s="58">
        <v>239000</v>
      </c>
      <c r="BA50" s="59">
        <v>24.614022542309396</v>
      </c>
      <c r="BB50" s="59">
        <v>5</v>
      </c>
      <c r="BC50" s="62">
        <v>1.0025019645690918</v>
      </c>
      <c r="BD50" s="63">
        <v>1</v>
      </c>
    </row>
    <row r="51" spans="1:56" x14ac:dyDescent="0.25">
      <c r="A51" s="47">
        <v>44743</v>
      </c>
      <c r="B51" s="48">
        <v>4018</v>
      </c>
      <c r="C51" s="49">
        <v>5040</v>
      </c>
      <c r="D51" s="50">
        <v>1.3488258123397827</v>
      </c>
      <c r="E51" s="49">
        <v>4507</v>
      </c>
      <c r="F51" s="49">
        <v>3650</v>
      </c>
      <c r="G51" s="49">
        <v>5184</v>
      </c>
      <c r="H51" s="51">
        <v>1195862158.25</v>
      </c>
      <c r="I51" s="52">
        <v>297626.22156545543</v>
      </c>
      <c r="J51" s="53">
        <v>250000</v>
      </c>
      <c r="K51" s="54">
        <v>21.023964053919123</v>
      </c>
      <c r="L51" s="54">
        <v>5</v>
      </c>
      <c r="M51" s="55">
        <v>1.011214017868042</v>
      </c>
      <c r="N51" s="55">
        <v>1</v>
      </c>
      <c r="O51" s="55">
        <v>1.0032092332839966</v>
      </c>
      <c r="P51" s="56">
        <v>1</v>
      </c>
      <c r="Q51" s="52">
        <v>378642.23704909818</v>
      </c>
      <c r="R51" s="53">
        <v>290000</v>
      </c>
      <c r="S51" s="54">
        <v>46.419444444444444</v>
      </c>
      <c r="T51" s="54">
        <v>23</v>
      </c>
      <c r="U51" s="55">
        <v>0.98602336645126343</v>
      </c>
      <c r="V51" s="56">
        <v>1</v>
      </c>
      <c r="W51" s="53">
        <v>297285.96884106705</v>
      </c>
      <c r="X51" s="53">
        <v>245000</v>
      </c>
      <c r="Y51" s="52">
        <v>284138.89038832276</v>
      </c>
      <c r="Z51" s="53">
        <v>239900</v>
      </c>
      <c r="AA51" s="54">
        <v>22.392533626132309</v>
      </c>
      <c r="AB51" s="54">
        <v>7</v>
      </c>
      <c r="AC51" s="55">
        <v>0.98482787609100342</v>
      </c>
      <c r="AD51" s="56">
        <v>1</v>
      </c>
      <c r="AE51" s="52">
        <v>366329.94308035716</v>
      </c>
      <c r="AF51" s="53">
        <v>289000</v>
      </c>
      <c r="AG51" s="54">
        <v>22.947723765432098</v>
      </c>
      <c r="AH51" s="54">
        <v>4</v>
      </c>
      <c r="AI51" s="55">
        <v>0.99200928211212158</v>
      </c>
      <c r="AJ51" s="56">
        <v>1</v>
      </c>
      <c r="AK51" s="57">
        <v>24705</v>
      </c>
      <c r="AL51" s="58">
        <v>7108786173.03125</v>
      </c>
      <c r="AM51" s="59">
        <v>30242</v>
      </c>
      <c r="AN51" s="60">
        <v>25910</v>
      </c>
      <c r="AO51" s="61">
        <v>287770.15637903294</v>
      </c>
      <c r="AP51" s="58">
        <v>239000</v>
      </c>
      <c r="AQ51" s="59">
        <v>25.529306633088265</v>
      </c>
      <c r="AR51" s="59">
        <v>4</v>
      </c>
      <c r="AS51" s="62">
        <v>1.0143378973007202</v>
      </c>
      <c r="AT51" s="62">
        <v>1</v>
      </c>
      <c r="AU51" s="62">
        <v>1.0072232484817505</v>
      </c>
      <c r="AV51" s="63">
        <v>1</v>
      </c>
      <c r="AW51" s="58">
        <v>301182.57072483725</v>
      </c>
      <c r="AX51" s="58">
        <v>244900</v>
      </c>
      <c r="AY51" s="61">
        <v>288877.71121545346</v>
      </c>
      <c r="AZ51" s="58">
        <v>239000</v>
      </c>
      <c r="BA51" s="59">
        <v>24.142868205048785</v>
      </c>
      <c r="BB51" s="59">
        <v>4</v>
      </c>
      <c r="BC51" s="62">
        <v>1.0066683292388916</v>
      </c>
      <c r="BD51" s="63">
        <v>1</v>
      </c>
    </row>
    <row r="52" spans="1:56" x14ac:dyDescent="0.25">
      <c r="A52" s="47">
        <v>44713</v>
      </c>
      <c r="B52" s="48">
        <v>4465</v>
      </c>
      <c r="C52" s="49">
        <v>4560</v>
      </c>
      <c r="D52" s="50">
        <v>1.2014226913452148</v>
      </c>
      <c r="E52" s="49">
        <v>5190</v>
      </c>
      <c r="F52" s="49">
        <v>3979</v>
      </c>
      <c r="G52" s="49">
        <v>5658</v>
      </c>
      <c r="H52" s="51">
        <v>1383627222.96875</v>
      </c>
      <c r="I52" s="52">
        <v>309882.91667833144</v>
      </c>
      <c r="J52" s="53">
        <v>262500</v>
      </c>
      <c r="K52" s="54">
        <v>18.93138357705287</v>
      </c>
      <c r="L52" s="54">
        <v>4</v>
      </c>
      <c r="M52" s="55">
        <v>1.0221147537231445</v>
      </c>
      <c r="N52" s="55">
        <v>1.007178783416748</v>
      </c>
      <c r="O52" s="55">
        <v>1.017269492149353</v>
      </c>
      <c r="P52" s="56">
        <v>1.0089350938796997</v>
      </c>
      <c r="Q52" s="52">
        <v>377679.62375882611</v>
      </c>
      <c r="R52" s="53">
        <v>285000</v>
      </c>
      <c r="S52" s="54">
        <v>43.835964912280701</v>
      </c>
      <c r="T52" s="54">
        <v>18</v>
      </c>
      <c r="U52" s="55">
        <v>0.99116885662078857</v>
      </c>
      <c r="V52" s="56">
        <v>1</v>
      </c>
      <c r="W52" s="53">
        <v>307869.41726548842</v>
      </c>
      <c r="X52" s="53">
        <v>249000</v>
      </c>
      <c r="Y52" s="52">
        <v>291879.16222017299</v>
      </c>
      <c r="Z52" s="53">
        <v>240000</v>
      </c>
      <c r="AA52" s="54">
        <v>19.309242004532862</v>
      </c>
      <c r="AB52" s="54">
        <v>5</v>
      </c>
      <c r="AC52" s="55">
        <v>1.0014129877090454</v>
      </c>
      <c r="AD52" s="56">
        <v>1</v>
      </c>
      <c r="AE52" s="52">
        <v>368958.70959550963</v>
      </c>
      <c r="AF52" s="53">
        <v>295000</v>
      </c>
      <c r="AG52" s="54">
        <v>21.820607988688582</v>
      </c>
      <c r="AH52" s="54">
        <v>4</v>
      </c>
      <c r="AI52" s="55">
        <v>0.99403101205825806</v>
      </c>
      <c r="AJ52" s="56">
        <v>1</v>
      </c>
      <c r="AK52" s="57">
        <v>20687</v>
      </c>
      <c r="AL52" s="58">
        <v>5912924014.78125</v>
      </c>
      <c r="AM52" s="59">
        <v>25735</v>
      </c>
      <c r="AN52" s="60">
        <v>22260</v>
      </c>
      <c r="AO52" s="61">
        <v>285855.64490119653</v>
      </c>
      <c r="AP52" s="58">
        <v>235000</v>
      </c>
      <c r="AQ52" s="59">
        <v>26.404890117886769</v>
      </c>
      <c r="AR52" s="59">
        <v>4</v>
      </c>
      <c r="AS52" s="62">
        <v>1.0149451494216919</v>
      </c>
      <c r="AT52" s="62">
        <v>1</v>
      </c>
      <c r="AU52" s="62">
        <v>1.0080028772354126</v>
      </c>
      <c r="AV52" s="63">
        <v>1</v>
      </c>
      <c r="AW52" s="58">
        <v>301864.40727475093</v>
      </c>
      <c r="AX52" s="58">
        <v>244900</v>
      </c>
      <c r="AY52" s="61">
        <v>289657.74015707872</v>
      </c>
      <c r="AZ52" s="58">
        <v>239000</v>
      </c>
      <c r="BA52" s="59">
        <v>24.43029073698445</v>
      </c>
      <c r="BB52" s="59">
        <v>4</v>
      </c>
      <c r="BC52" s="62">
        <v>1.0102590322494507</v>
      </c>
      <c r="BD52" s="63">
        <v>1.0004303455352783</v>
      </c>
    </row>
    <row r="53" spans="1:56" x14ac:dyDescent="0.25">
      <c r="A53" s="47">
        <v>44682</v>
      </c>
      <c r="B53" s="48">
        <v>4159</v>
      </c>
      <c r="C53" s="49">
        <v>3580</v>
      </c>
      <c r="D53" s="50">
        <v>0.93450218439102173</v>
      </c>
      <c r="E53" s="49">
        <v>4899</v>
      </c>
      <c r="F53" s="49">
        <v>4229</v>
      </c>
      <c r="G53" s="49">
        <v>6187</v>
      </c>
      <c r="H53" s="51">
        <v>1243348752.875</v>
      </c>
      <c r="I53" s="52">
        <v>299025.67409211159</v>
      </c>
      <c r="J53" s="53">
        <v>250000</v>
      </c>
      <c r="K53" s="54">
        <v>23.09284332688588</v>
      </c>
      <c r="L53" s="54">
        <v>3</v>
      </c>
      <c r="M53" s="55">
        <v>1.0238558053970337</v>
      </c>
      <c r="N53" s="55">
        <v>1.009024977684021</v>
      </c>
      <c r="O53" s="55">
        <v>1.0191975831985474</v>
      </c>
      <c r="P53" s="56">
        <v>1.012110710144043</v>
      </c>
      <c r="Q53" s="52">
        <v>373410.12498243398</v>
      </c>
      <c r="R53" s="53">
        <v>275000</v>
      </c>
      <c r="S53" s="54">
        <v>49.704748603351952</v>
      </c>
      <c r="T53" s="54">
        <v>19</v>
      </c>
      <c r="U53" s="55">
        <v>0.99398887157440186</v>
      </c>
      <c r="V53" s="56">
        <v>1</v>
      </c>
      <c r="W53" s="53">
        <v>308213.16488486843</v>
      </c>
      <c r="X53" s="53">
        <v>249900</v>
      </c>
      <c r="Y53" s="52">
        <v>297199.73819096974</v>
      </c>
      <c r="Z53" s="53">
        <v>249000</v>
      </c>
      <c r="AA53" s="54">
        <v>19.610016615238546</v>
      </c>
      <c r="AB53" s="54">
        <v>4</v>
      </c>
      <c r="AC53" s="55">
        <v>1.0100475549697876</v>
      </c>
      <c r="AD53" s="56">
        <v>1.002007007598877</v>
      </c>
      <c r="AE53" s="52">
        <v>370505.19459464954</v>
      </c>
      <c r="AF53" s="53">
        <v>299900</v>
      </c>
      <c r="AG53" s="54">
        <v>23.149531199482702</v>
      </c>
      <c r="AH53" s="54">
        <v>3</v>
      </c>
      <c r="AI53" s="55">
        <v>0.99723857641220093</v>
      </c>
      <c r="AJ53" s="56">
        <v>1</v>
      </c>
      <c r="AK53" s="57">
        <v>16222</v>
      </c>
      <c r="AL53" s="58">
        <v>4529296791.8125</v>
      </c>
      <c r="AM53" s="59">
        <v>20545</v>
      </c>
      <c r="AN53" s="60">
        <v>18281</v>
      </c>
      <c r="AO53" s="61">
        <v>279241.47914996918</v>
      </c>
      <c r="AP53" s="58">
        <v>229922.5</v>
      </c>
      <c r="AQ53" s="59">
        <v>28.459549727857496</v>
      </c>
      <c r="AR53" s="59">
        <v>4</v>
      </c>
      <c r="AS53" s="62">
        <v>1.0129705667495728</v>
      </c>
      <c r="AT53" s="62">
        <v>1</v>
      </c>
      <c r="AU53" s="62">
        <v>1.0054516792297363</v>
      </c>
      <c r="AV53" s="63">
        <v>1</v>
      </c>
      <c r="AW53" s="58">
        <v>300344.63354939787</v>
      </c>
      <c r="AX53" s="58">
        <v>240000</v>
      </c>
      <c r="AY53" s="61">
        <v>289176.03174302186</v>
      </c>
      <c r="AZ53" s="58">
        <v>235000</v>
      </c>
      <c r="BA53" s="59">
        <v>25.546777204348302</v>
      </c>
      <c r="BB53" s="59">
        <v>4</v>
      </c>
      <c r="BC53" s="62">
        <v>1.012171745300293</v>
      </c>
      <c r="BD53" s="63">
        <v>1.0032258033752441</v>
      </c>
    </row>
    <row r="54" spans="1:56" x14ac:dyDescent="0.25">
      <c r="A54" s="47">
        <v>44652</v>
      </c>
      <c r="B54" s="48">
        <v>3706</v>
      </c>
      <c r="C54" s="49">
        <v>3307</v>
      </c>
      <c r="D54" s="50">
        <v>0.86022716760635376</v>
      </c>
      <c r="E54" s="49">
        <v>4895</v>
      </c>
      <c r="F54" s="49">
        <v>4193</v>
      </c>
      <c r="G54" s="49">
        <v>6096</v>
      </c>
      <c r="H54" s="51">
        <v>1053456116.34375</v>
      </c>
      <c r="I54" s="52">
        <v>284333.63464068825</v>
      </c>
      <c r="J54" s="53">
        <v>235000</v>
      </c>
      <c r="K54" s="54">
        <v>27.714015151515152</v>
      </c>
      <c r="L54" s="54">
        <v>3</v>
      </c>
      <c r="M54" s="55">
        <v>1.0230205059051514</v>
      </c>
      <c r="N54" s="55">
        <v>1.0041667222976685</v>
      </c>
      <c r="O54" s="55">
        <v>1.0179284811019897</v>
      </c>
      <c r="P54" s="56">
        <v>1.0075297355651855</v>
      </c>
      <c r="Q54" s="52">
        <v>367908.93891523866</v>
      </c>
      <c r="R54" s="53">
        <v>273950</v>
      </c>
      <c r="S54" s="54">
        <v>53.49168430601754</v>
      </c>
      <c r="T54" s="54">
        <v>19</v>
      </c>
      <c r="U54" s="55">
        <v>0.99653375148773193</v>
      </c>
      <c r="V54" s="56">
        <v>1</v>
      </c>
      <c r="W54" s="53">
        <v>306244.6173322355</v>
      </c>
      <c r="X54" s="53">
        <v>249900</v>
      </c>
      <c r="Y54" s="52">
        <v>300729.22698945348</v>
      </c>
      <c r="Z54" s="53">
        <v>249900</v>
      </c>
      <c r="AA54" s="54">
        <v>20.334692898272554</v>
      </c>
      <c r="AB54" s="54">
        <v>3</v>
      </c>
      <c r="AC54" s="55">
        <v>1.0210843086242676</v>
      </c>
      <c r="AD54" s="56">
        <v>1.0134983062744141</v>
      </c>
      <c r="AE54" s="52">
        <v>368020.84098976391</v>
      </c>
      <c r="AF54" s="53">
        <v>299900</v>
      </c>
      <c r="AG54" s="54">
        <v>24.192421259842519</v>
      </c>
      <c r="AH54" s="54">
        <v>3</v>
      </c>
      <c r="AI54" s="55">
        <v>0.99813848733901978</v>
      </c>
      <c r="AJ54" s="56">
        <v>1</v>
      </c>
      <c r="AK54" s="57">
        <v>12063</v>
      </c>
      <c r="AL54" s="58">
        <v>3285948038.9375</v>
      </c>
      <c r="AM54" s="59">
        <v>15646</v>
      </c>
      <c r="AN54" s="60">
        <v>14052</v>
      </c>
      <c r="AO54" s="61">
        <v>272421.49220174929</v>
      </c>
      <c r="AP54" s="58">
        <v>220000</v>
      </c>
      <c r="AQ54" s="59">
        <v>30.30435505319149</v>
      </c>
      <c r="AR54" s="59">
        <v>5</v>
      </c>
      <c r="AS54" s="62">
        <v>1.0092093944549561</v>
      </c>
      <c r="AT54" s="62">
        <v>1</v>
      </c>
      <c r="AU54" s="62">
        <v>1.000707745552063</v>
      </c>
      <c r="AV54" s="63">
        <v>1</v>
      </c>
      <c r="AW54" s="58">
        <v>297872.40718057618</v>
      </c>
      <c r="AX54" s="58">
        <v>240000</v>
      </c>
      <c r="AY54" s="61">
        <v>286758.72530686954</v>
      </c>
      <c r="AZ54" s="58">
        <v>234000</v>
      </c>
      <c r="BA54" s="59">
        <v>27.333190486393828</v>
      </c>
      <c r="BB54" s="59">
        <v>4</v>
      </c>
      <c r="BC54" s="62">
        <v>1.0128108263015747</v>
      </c>
      <c r="BD54" s="63">
        <v>1.0035526752471924</v>
      </c>
    </row>
    <row r="55" spans="1:56" x14ac:dyDescent="0.25">
      <c r="A55" s="47">
        <v>44621</v>
      </c>
      <c r="B55" s="48">
        <v>3353</v>
      </c>
      <c r="C55" s="49">
        <v>3053</v>
      </c>
      <c r="D55" s="50">
        <v>0.79125720262527466</v>
      </c>
      <c r="E55" s="49">
        <v>4652</v>
      </c>
      <c r="F55" s="49">
        <v>3986</v>
      </c>
      <c r="G55" s="49">
        <v>5472</v>
      </c>
      <c r="H55" s="51">
        <v>929123825.484375</v>
      </c>
      <c r="I55" s="52">
        <v>277102.24440333282</v>
      </c>
      <c r="J55" s="53">
        <v>228000</v>
      </c>
      <c r="K55" s="54">
        <v>28.333931240657698</v>
      </c>
      <c r="L55" s="54">
        <v>4</v>
      </c>
      <c r="M55" s="55">
        <v>1.0147843360900879</v>
      </c>
      <c r="N55" s="55">
        <v>1</v>
      </c>
      <c r="O55" s="55">
        <v>1.0061193704605103</v>
      </c>
      <c r="P55" s="56">
        <v>1</v>
      </c>
      <c r="Q55" s="52">
        <v>363950.02564633742</v>
      </c>
      <c r="R55" s="53">
        <v>265000</v>
      </c>
      <c r="S55" s="54">
        <v>57.602358336062892</v>
      </c>
      <c r="T55" s="54">
        <v>18</v>
      </c>
      <c r="U55" s="55">
        <v>0.99544471502304077</v>
      </c>
      <c r="V55" s="56">
        <v>1</v>
      </c>
      <c r="W55" s="53">
        <v>296183.82187907788</v>
      </c>
      <c r="X55" s="53">
        <v>245000</v>
      </c>
      <c r="Y55" s="52">
        <v>283364.79836252856</v>
      </c>
      <c r="Z55" s="53">
        <v>235000</v>
      </c>
      <c r="AA55" s="54">
        <v>25.870845921450151</v>
      </c>
      <c r="AB55" s="54">
        <v>3</v>
      </c>
      <c r="AC55" s="55">
        <v>1.0215874910354614</v>
      </c>
      <c r="AD55" s="56">
        <v>1.0125157833099365</v>
      </c>
      <c r="AE55" s="52">
        <v>361852.10609340458</v>
      </c>
      <c r="AF55" s="53">
        <v>289900</v>
      </c>
      <c r="AG55" s="54">
        <v>27.453399122807017</v>
      </c>
      <c r="AH55" s="54">
        <v>3</v>
      </c>
      <c r="AI55" s="55">
        <v>0.99880009889602661</v>
      </c>
      <c r="AJ55" s="56">
        <v>1</v>
      </c>
      <c r="AK55" s="57">
        <v>8357</v>
      </c>
      <c r="AL55" s="58">
        <v>2232491922.59375</v>
      </c>
      <c r="AM55" s="59">
        <v>10751</v>
      </c>
      <c r="AN55" s="60">
        <v>9859</v>
      </c>
      <c r="AO55" s="61">
        <v>267140.35211125406</v>
      </c>
      <c r="AP55" s="58">
        <v>215000</v>
      </c>
      <c r="AQ55" s="59">
        <v>31.452855086372359</v>
      </c>
      <c r="AR55" s="59">
        <v>6</v>
      </c>
      <c r="AS55" s="62">
        <v>1.003076434135437</v>
      </c>
      <c r="AT55" s="62">
        <v>1</v>
      </c>
      <c r="AU55" s="62">
        <v>0.99305820465087891</v>
      </c>
      <c r="AV55" s="63">
        <v>1</v>
      </c>
      <c r="AW55" s="58">
        <v>294043.71501106088</v>
      </c>
      <c r="AX55" s="58">
        <v>235000</v>
      </c>
      <c r="AY55" s="61">
        <v>280786.2964699252</v>
      </c>
      <c r="AZ55" s="58">
        <v>225000</v>
      </c>
      <c r="BA55" s="59">
        <v>30.299705074748296</v>
      </c>
      <c r="BB55" s="59">
        <v>4</v>
      </c>
      <c r="BC55" s="62">
        <v>1.0092798471450806</v>
      </c>
      <c r="BD55" s="63">
        <v>1</v>
      </c>
    </row>
    <row r="56" spans="1:56" x14ac:dyDescent="0.25">
      <c r="A56" s="47">
        <v>44593</v>
      </c>
      <c r="B56" s="48">
        <v>2432</v>
      </c>
      <c r="C56" s="49">
        <v>2817</v>
      </c>
      <c r="D56" s="50">
        <v>0.72987157106399536</v>
      </c>
      <c r="E56" s="49">
        <v>3225</v>
      </c>
      <c r="F56" s="49">
        <v>3091</v>
      </c>
      <c r="G56" s="49">
        <v>4915</v>
      </c>
      <c r="H56" s="51">
        <v>635039217.890625</v>
      </c>
      <c r="I56" s="52">
        <v>261118.09946160569</v>
      </c>
      <c r="J56" s="53">
        <v>210000</v>
      </c>
      <c r="K56" s="54">
        <v>33.942291838417148</v>
      </c>
      <c r="L56" s="54">
        <v>7</v>
      </c>
      <c r="M56" s="55">
        <v>0.99881255626678467</v>
      </c>
      <c r="N56" s="55">
        <v>1</v>
      </c>
      <c r="O56" s="55">
        <v>0.9889373779296875</v>
      </c>
      <c r="P56" s="56">
        <v>1</v>
      </c>
      <c r="Q56" s="52">
        <v>358889.43821505184</v>
      </c>
      <c r="R56" s="53">
        <v>249999</v>
      </c>
      <c r="S56" s="54">
        <v>68.898118565850197</v>
      </c>
      <c r="T56" s="54">
        <v>26</v>
      </c>
      <c r="U56" s="55">
        <v>0.99261462688446045</v>
      </c>
      <c r="V56" s="56">
        <v>1</v>
      </c>
      <c r="W56" s="53">
        <v>290486.38001253136</v>
      </c>
      <c r="X56" s="53">
        <v>235000</v>
      </c>
      <c r="Y56" s="52">
        <v>279789.33782009193</v>
      </c>
      <c r="Z56" s="53">
        <v>229000</v>
      </c>
      <c r="AA56" s="54">
        <v>31.190460739779365</v>
      </c>
      <c r="AB56" s="54">
        <v>4</v>
      </c>
      <c r="AC56" s="55">
        <v>1.0088585615158081</v>
      </c>
      <c r="AD56" s="56">
        <v>1.0021164417266846</v>
      </c>
      <c r="AE56" s="52">
        <v>357343.19875537802</v>
      </c>
      <c r="AF56" s="53">
        <v>285000</v>
      </c>
      <c r="AG56" s="54">
        <v>31.191861648016278</v>
      </c>
      <c r="AH56" s="54">
        <v>3</v>
      </c>
      <c r="AI56" s="55">
        <v>0.99593299627304077</v>
      </c>
      <c r="AJ56" s="56">
        <v>1</v>
      </c>
      <c r="AK56" s="57">
        <v>5004</v>
      </c>
      <c r="AL56" s="58">
        <v>1303368097.109375</v>
      </c>
      <c r="AM56" s="59">
        <v>6099</v>
      </c>
      <c r="AN56" s="60">
        <v>5873</v>
      </c>
      <c r="AO56" s="61">
        <v>260465.24722409571</v>
      </c>
      <c r="AP56" s="58">
        <v>206835</v>
      </c>
      <c r="AQ56" s="59">
        <v>33.543177719895816</v>
      </c>
      <c r="AR56" s="59">
        <v>8</v>
      </c>
      <c r="AS56" s="62">
        <v>0.99524277448654175</v>
      </c>
      <c r="AT56" s="62">
        <v>1</v>
      </c>
      <c r="AU56" s="62">
        <v>0.98432260751724243</v>
      </c>
      <c r="AV56" s="63">
        <v>1</v>
      </c>
      <c r="AW56" s="58">
        <v>292410.48490663903</v>
      </c>
      <c r="AX56" s="58">
        <v>229950</v>
      </c>
      <c r="AY56" s="61">
        <v>279041.15575601376</v>
      </c>
      <c r="AZ56" s="58">
        <v>224900</v>
      </c>
      <c r="BA56" s="59">
        <v>33.30114314963317</v>
      </c>
      <c r="BB56" s="59">
        <v>5</v>
      </c>
      <c r="BC56" s="62">
        <v>1.000951886177063</v>
      </c>
      <c r="BD56" s="63">
        <v>1</v>
      </c>
    </row>
    <row r="57" spans="1:56" x14ac:dyDescent="0.25">
      <c r="A57" s="47">
        <v>44562</v>
      </c>
      <c r="B57" s="48">
        <v>2572</v>
      </c>
      <c r="C57" s="49">
        <v>3064</v>
      </c>
      <c r="D57" s="50">
        <v>0.79168009757995605</v>
      </c>
      <c r="E57" s="49">
        <v>2874</v>
      </c>
      <c r="F57" s="49">
        <v>2782</v>
      </c>
      <c r="G57" s="49">
        <v>4314</v>
      </c>
      <c r="H57" s="51">
        <v>668328879.21875</v>
      </c>
      <c r="I57" s="52">
        <v>259847.93126701011</v>
      </c>
      <c r="J57" s="53">
        <v>203800</v>
      </c>
      <c r="K57" s="54">
        <v>33.165692007797269</v>
      </c>
      <c r="L57" s="54">
        <v>9</v>
      </c>
      <c r="M57" s="55">
        <v>0.99185699224472046</v>
      </c>
      <c r="N57" s="55">
        <v>1</v>
      </c>
      <c r="O57" s="55">
        <v>0.97993743419647217</v>
      </c>
      <c r="P57" s="56">
        <v>1</v>
      </c>
      <c r="Q57" s="52">
        <v>342677.59918927861</v>
      </c>
      <c r="R57" s="53">
        <v>229700</v>
      </c>
      <c r="S57" s="54">
        <v>72.546344647519575</v>
      </c>
      <c r="T57" s="54">
        <v>31</v>
      </c>
      <c r="U57" s="55">
        <v>0.98986810445785522</v>
      </c>
      <c r="V57" s="56">
        <v>1</v>
      </c>
      <c r="W57" s="53">
        <v>294578.41389428166</v>
      </c>
      <c r="X57" s="53">
        <v>224900</v>
      </c>
      <c r="Y57" s="52">
        <v>278219.61193222785</v>
      </c>
      <c r="Z57" s="53">
        <v>218750</v>
      </c>
      <c r="AA57" s="54">
        <v>35.641957538682981</v>
      </c>
      <c r="AB57" s="54">
        <v>6</v>
      </c>
      <c r="AC57" s="55">
        <v>0.99228018522262573</v>
      </c>
      <c r="AD57" s="56">
        <v>1</v>
      </c>
      <c r="AE57" s="52">
        <v>359139.33398255816</v>
      </c>
      <c r="AF57" s="53">
        <v>282250</v>
      </c>
      <c r="AG57" s="54">
        <v>34.150243450034779</v>
      </c>
      <c r="AH57" s="54">
        <v>4</v>
      </c>
      <c r="AI57" s="55">
        <v>0.99395185708999634</v>
      </c>
      <c r="AJ57" s="56">
        <v>1</v>
      </c>
      <c r="AK57" s="57">
        <v>2572</v>
      </c>
      <c r="AL57" s="58">
        <v>668328879.21875</v>
      </c>
      <c r="AM57" s="59">
        <v>2874</v>
      </c>
      <c r="AN57" s="60">
        <v>2782</v>
      </c>
      <c r="AO57" s="61">
        <v>259847.93126701011</v>
      </c>
      <c r="AP57" s="58">
        <v>203800</v>
      </c>
      <c r="AQ57" s="59">
        <v>33.165692007797269</v>
      </c>
      <c r="AR57" s="59">
        <v>9</v>
      </c>
      <c r="AS57" s="62">
        <v>0.99185699224472046</v>
      </c>
      <c r="AT57" s="62">
        <v>1</v>
      </c>
      <c r="AU57" s="62">
        <v>0.97993743419647217</v>
      </c>
      <c r="AV57" s="63">
        <v>1</v>
      </c>
      <c r="AW57" s="58">
        <v>294578.41389428166</v>
      </c>
      <c r="AX57" s="58">
        <v>224900</v>
      </c>
      <c r="AY57" s="61">
        <v>278219.61193222785</v>
      </c>
      <c r="AZ57" s="58">
        <v>218750</v>
      </c>
      <c r="BA57" s="59">
        <v>35.641957538682981</v>
      </c>
      <c r="BB57" s="59">
        <v>6</v>
      </c>
      <c r="BC57" s="62">
        <v>0.99228018522262573</v>
      </c>
      <c r="BD57" s="63">
        <v>1</v>
      </c>
    </row>
    <row r="58" spans="1:56" x14ac:dyDescent="0.25">
      <c r="A58" s="47">
        <v>44531</v>
      </c>
      <c r="B58" s="48">
        <v>3745</v>
      </c>
      <c r="C58" s="49">
        <v>3320</v>
      </c>
      <c r="D58" s="50">
        <v>0.85706907510757446</v>
      </c>
      <c r="E58" s="49">
        <v>2449</v>
      </c>
      <c r="F58" s="49">
        <v>2620</v>
      </c>
      <c r="G58" s="49">
        <v>4165</v>
      </c>
      <c r="H58" s="51">
        <v>1005315553.71875</v>
      </c>
      <c r="I58" s="52">
        <v>268442.07041889185</v>
      </c>
      <c r="J58" s="53">
        <v>225000</v>
      </c>
      <c r="K58" s="54">
        <v>29.328880577077211</v>
      </c>
      <c r="L58" s="54">
        <v>8</v>
      </c>
      <c r="M58" s="55">
        <v>0.99876868724822998</v>
      </c>
      <c r="N58" s="55">
        <v>1</v>
      </c>
      <c r="O58" s="55">
        <v>0.98792582750320435</v>
      </c>
      <c r="P58" s="56">
        <v>1</v>
      </c>
      <c r="Q58" s="52">
        <v>333407.31280229747</v>
      </c>
      <c r="R58" s="53">
        <v>224950</v>
      </c>
      <c r="S58" s="54">
        <v>70.91596385542168</v>
      </c>
      <c r="T58" s="54">
        <v>40</v>
      </c>
      <c r="U58" s="55">
        <v>0.98689764738082886</v>
      </c>
      <c r="V58" s="56">
        <v>1</v>
      </c>
      <c r="W58" s="53">
        <v>259501.40406737881</v>
      </c>
      <c r="X58" s="53">
        <v>199000</v>
      </c>
      <c r="Y58" s="52">
        <v>263605.15283165243</v>
      </c>
      <c r="Z58" s="53">
        <v>200000</v>
      </c>
      <c r="AA58" s="54">
        <v>36.712810707456981</v>
      </c>
      <c r="AB58" s="54">
        <v>11</v>
      </c>
      <c r="AC58" s="55">
        <v>0.97747397422790527</v>
      </c>
      <c r="AD58" s="56">
        <v>1</v>
      </c>
      <c r="AE58" s="52">
        <v>357704.57728868973</v>
      </c>
      <c r="AF58" s="53">
        <v>275000</v>
      </c>
      <c r="AG58" s="54">
        <v>31.39673390970221</v>
      </c>
      <c r="AH58" s="54">
        <v>5</v>
      </c>
      <c r="AI58" s="55">
        <v>0.99188882112503052</v>
      </c>
      <c r="AJ58" s="56">
        <v>1</v>
      </c>
      <c r="AK58" s="57">
        <v>46484</v>
      </c>
      <c r="AL58" s="58">
        <v>12200201582.771973</v>
      </c>
      <c r="AM58" s="59">
        <v>50737</v>
      </c>
      <c r="AN58" s="60">
        <v>45342</v>
      </c>
      <c r="AO58" s="61">
        <v>262460.23540943064</v>
      </c>
      <c r="AP58" s="58">
        <v>220000</v>
      </c>
      <c r="AQ58" s="59">
        <v>31.79848285671185</v>
      </c>
      <c r="AR58" s="59">
        <v>5</v>
      </c>
      <c r="AS58" s="62">
        <v>1.0029873847961426</v>
      </c>
      <c r="AT58" s="62">
        <v>1</v>
      </c>
      <c r="AU58" s="62">
        <v>0.99441826343536377</v>
      </c>
      <c r="AV58" s="63">
        <v>1</v>
      </c>
      <c r="AW58" s="58">
        <v>270463.8989692555</v>
      </c>
      <c r="AX58" s="58">
        <v>219900</v>
      </c>
      <c r="AY58" s="61">
        <v>268616.21476858965</v>
      </c>
      <c r="AZ58" s="58">
        <v>221950</v>
      </c>
      <c r="BA58" s="59">
        <v>28.913764913831198</v>
      </c>
      <c r="BB58" s="59">
        <v>5</v>
      </c>
      <c r="BC58" s="62">
        <v>0.99659645557403564</v>
      </c>
      <c r="BD58" s="63">
        <v>1</v>
      </c>
    </row>
    <row r="59" spans="1:56" x14ac:dyDescent="0.25">
      <c r="A59" s="47">
        <v>44501</v>
      </c>
      <c r="B59" s="48">
        <v>3793</v>
      </c>
      <c r="C59" s="49">
        <v>3970</v>
      </c>
      <c r="D59" s="50">
        <v>1.0249569416046143</v>
      </c>
      <c r="E59" s="49">
        <v>3140</v>
      </c>
      <c r="F59" s="49">
        <v>3068</v>
      </c>
      <c r="G59" s="49">
        <v>5344</v>
      </c>
      <c r="H59" s="51">
        <v>1006073506.46875</v>
      </c>
      <c r="I59" s="52">
        <v>265244.79474525439</v>
      </c>
      <c r="J59" s="53">
        <v>219437</v>
      </c>
      <c r="K59" s="54">
        <v>29.897781299524564</v>
      </c>
      <c r="L59" s="54">
        <v>9</v>
      </c>
      <c r="M59" s="55">
        <v>0.99501943588256836</v>
      </c>
      <c r="N59" s="55">
        <v>1</v>
      </c>
      <c r="O59" s="55">
        <v>0.98177289962768555</v>
      </c>
      <c r="P59" s="56">
        <v>1</v>
      </c>
      <c r="Q59" s="52">
        <v>326719.70517274347</v>
      </c>
      <c r="R59" s="53">
        <v>225000</v>
      </c>
      <c r="S59" s="54">
        <v>64.697732997481111</v>
      </c>
      <c r="T59" s="54">
        <v>36</v>
      </c>
      <c r="U59" s="55">
        <v>0.98478400707244873</v>
      </c>
      <c r="V59" s="56">
        <v>1</v>
      </c>
      <c r="W59" s="53">
        <v>261472.80697224016</v>
      </c>
      <c r="X59" s="53">
        <v>209065.5</v>
      </c>
      <c r="Y59" s="52">
        <v>263398.05750903714</v>
      </c>
      <c r="Z59" s="53">
        <v>219900</v>
      </c>
      <c r="AA59" s="54">
        <v>30.031626997065537</v>
      </c>
      <c r="AB59" s="54">
        <v>9</v>
      </c>
      <c r="AC59" s="55">
        <v>0.98553472757339478</v>
      </c>
      <c r="AD59" s="56">
        <v>1</v>
      </c>
      <c r="AE59" s="52">
        <v>342297.71685499058</v>
      </c>
      <c r="AF59" s="53">
        <v>268500</v>
      </c>
      <c r="AG59" s="54">
        <v>27.944787572524799</v>
      </c>
      <c r="AH59" s="54">
        <v>5</v>
      </c>
      <c r="AI59" s="55">
        <v>0.99034333229064941</v>
      </c>
      <c r="AJ59" s="56">
        <v>1</v>
      </c>
      <c r="AK59" s="57">
        <v>42739</v>
      </c>
      <c r="AL59" s="58">
        <v>11194886029.053223</v>
      </c>
      <c r="AM59" s="59">
        <v>48288</v>
      </c>
      <c r="AN59" s="60">
        <v>42722</v>
      </c>
      <c r="AO59" s="61">
        <v>261936.07779904123</v>
      </c>
      <c r="AP59" s="58">
        <v>220000</v>
      </c>
      <c r="AQ59" s="59">
        <v>32.015166432255043</v>
      </c>
      <c r="AR59" s="59">
        <v>5</v>
      </c>
      <c r="AS59" s="62">
        <v>1.0033566951751709</v>
      </c>
      <c r="AT59" s="62">
        <v>1</v>
      </c>
      <c r="AU59" s="62">
        <v>0.9949873685836792</v>
      </c>
      <c r="AV59" s="63">
        <v>1</v>
      </c>
      <c r="AW59" s="58">
        <v>271021.79958169546</v>
      </c>
      <c r="AX59" s="58">
        <v>220000</v>
      </c>
      <c r="AY59" s="61">
        <v>268921.42947523389</v>
      </c>
      <c r="AZ59" s="58">
        <v>224900</v>
      </c>
      <c r="BA59" s="59">
        <v>28.435525852972212</v>
      </c>
      <c r="BB59" s="59">
        <v>5</v>
      </c>
      <c r="BC59" s="62">
        <v>0.99776291847229004</v>
      </c>
      <c r="BD59" s="63">
        <v>1</v>
      </c>
    </row>
    <row r="60" spans="1:56" x14ac:dyDescent="0.25">
      <c r="A60" s="47">
        <v>44470</v>
      </c>
      <c r="B60" s="48">
        <v>3918</v>
      </c>
      <c r="C60" s="49">
        <v>4488</v>
      </c>
      <c r="D60" s="50">
        <v>1.1653107404708862</v>
      </c>
      <c r="E60" s="49">
        <v>4097</v>
      </c>
      <c r="F60" s="49">
        <v>3913</v>
      </c>
      <c r="G60" s="49">
        <v>5877</v>
      </c>
      <c r="H60" s="51">
        <v>1037629041.90625</v>
      </c>
      <c r="I60" s="52">
        <v>264836.40681629657</v>
      </c>
      <c r="J60" s="53">
        <v>215850</v>
      </c>
      <c r="K60" s="54">
        <v>27.380465354129377</v>
      </c>
      <c r="L60" s="54">
        <v>7</v>
      </c>
      <c r="M60" s="55">
        <v>0.99720233678817749</v>
      </c>
      <c r="N60" s="55">
        <v>1</v>
      </c>
      <c r="O60" s="55">
        <v>0.98605012893676758</v>
      </c>
      <c r="P60" s="56">
        <v>1</v>
      </c>
      <c r="Q60" s="52">
        <v>327856.52075387031</v>
      </c>
      <c r="R60" s="53">
        <v>230000</v>
      </c>
      <c r="S60" s="54">
        <v>59.532754010695186</v>
      </c>
      <c r="T60" s="54">
        <v>30</v>
      </c>
      <c r="U60" s="55">
        <v>0.98541837930679321</v>
      </c>
      <c r="V60" s="56">
        <v>1</v>
      </c>
      <c r="W60" s="53">
        <v>271721.59729397291</v>
      </c>
      <c r="X60" s="53">
        <v>220000</v>
      </c>
      <c r="Y60" s="52">
        <v>269842.35357973637</v>
      </c>
      <c r="Z60" s="53">
        <v>225000</v>
      </c>
      <c r="AA60" s="54">
        <v>27.571940604198669</v>
      </c>
      <c r="AB60" s="54">
        <v>7</v>
      </c>
      <c r="AC60" s="55">
        <v>0.98432427644729614</v>
      </c>
      <c r="AD60" s="56">
        <v>1</v>
      </c>
      <c r="AE60" s="52">
        <v>334488.32280219783</v>
      </c>
      <c r="AF60" s="53">
        <v>265000</v>
      </c>
      <c r="AG60" s="54">
        <v>26.282016348773841</v>
      </c>
      <c r="AH60" s="54">
        <v>5</v>
      </c>
      <c r="AI60" s="55">
        <v>0.99008142948150635</v>
      </c>
      <c r="AJ60" s="56">
        <v>1</v>
      </c>
      <c r="AK60" s="57">
        <v>38946</v>
      </c>
      <c r="AL60" s="58">
        <v>10188812522.584473</v>
      </c>
      <c r="AM60" s="59">
        <v>45148</v>
      </c>
      <c r="AN60" s="60">
        <v>39654</v>
      </c>
      <c r="AO60" s="61">
        <v>261613.83768768224</v>
      </c>
      <c r="AP60" s="58">
        <v>220000</v>
      </c>
      <c r="AQ60" s="59">
        <v>32.221381900499047</v>
      </c>
      <c r="AR60" s="59">
        <v>5</v>
      </c>
      <c r="AS60" s="62">
        <v>1.0041657686233521</v>
      </c>
      <c r="AT60" s="62">
        <v>1</v>
      </c>
      <c r="AU60" s="62">
        <v>0.9962698221206665</v>
      </c>
      <c r="AV60" s="63">
        <v>1</v>
      </c>
      <c r="AW60" s="58">
        <v>271683.17763852869</v>
      </c>
      <c r="AX60" s="58">
        <v>220000</v>
      </c>
      <c r="AY60" s="61">
        <v>269349.28938647127</v>
      </c>
      <c r="AZ60" s="58">
        <v>225000</v>
      </c>
      <c r="BA60" s="59">
        <v>28.3118399110617</v>
      </c>
      <c r="BB60" s="59">
        <v>5</v>
      </c>
      <c r="BC60" s="62">
        <v>0.99871063232421875</v>
      </c>
      <c r="BD60" s="63">
        <v>1</v>
      </c>
    </row>
    <row r="61" spans="1:56" x14ac:dyDescent="0.25">
      <c r="A61" s="47">
        <v>44440</v>
      </c>
      <c r="B61" s="48">
        <v>4174</v>
      </c>
      <c r="C61" s="49">
        <v>4802</v>
      </c>
      <c r="D61" s="50">
        <v>1.2353205680847168</v>
      </c>
      <c r="E61" s="49">
        <v>4345</v>
      </c>
      <c r="F61" s="49">
        <v>3722</v>
      </c>
      <c r="G61" s="49">
        <v>5889</v>
      </c>
      <c r="H61" s="51">
        <v>1094113327.25</v>
      </c>
      <c r="I61" s="52">
        <v>262125.85703162433</v>
      </c>
      <c r="J61" s="53">
        <v>219000</v>
      </c>
      <c r="K61" s="54">
        <v>23.938848920863311</v>
      </c>
      <c r="L61" s="54">
        <v>6</v>
      </c>
      <c r="M61" s="55">
        <v>0.99744749069213867</v>
      </c>
      <c r="N61" s="55">
        <v>1</v>
      </c>
      <c r="O61" s="55">
        <v>0.98678874969482422</v>
      </c>
      <c r="P61" s="56">
        <v>1</v>
      </c>
      <c r="Q61" s="52">
        <v>324723.28736598697</v>
      </c>
      <c r="R61" s="53">
        <v>225000</v>
      </c>
      <c r="S61" s="54">
        <v>55.937109537692628</v>
      </c>
      <c r="T61" s="54">
        <v>28</v>
      </c>
      <c r="U61" s="55">
        <v>0.98370927572250366</v>
      </c>
      <c r="V61" s="56">
        <v>1</v>
      </c>
      <c r="W61" s="53">
        <v>271368.99907041597</v>
      </c>
      <c r="X61" s="53">
        <v>219000</v>
      </c>
      <c r="Y61" s="52">
        <v>272188.19373297004</v>
      </c>
      <c r="Z61" s="53">
        <v>220000</v>
      </c>
      <c r="AA61" s="54">
        <v>24.941334768568353</v>
      </c>
      <c r="AB61" s="54">
        <v>7</v>
      </c>
      <c r="AC61" s="55">
        <v>0.98476511240005493</v>
      </c>
      <c r="AD61" s="56">
        <v>1</v>
      </c>
      <c r="AE61" s="52">
        <v>334627.98955837043</v>
      </c>
      <c r="AF61" s="53">
        <v>269000</v>
      </c>
      <c r="AG61" s="54">
        <v>24.764665873150825</v>
      </c>
      <c r="AH61" s="54">
        <v>4</v>
      </c>
      <c r="AI61" s="55">
        <v>0.99138903617858887</v>
      </c>
      <c r="AJ61" s="56">
        <v>1</v>
      </c>
      <c r="AK61" s="57">
        <v>35028</v>
      </c>
      <c r="AL61" s="58">
        <v>9151183480.6782227</v>
      </c>
      <c r="AM61" s="59">
        <v>41051</v>
      </c>
      <c r="AN61" s="60">
        <v>35741</v>
      </c>
      <c r="AO61" s="61">
        <v>261253.38245626993</v>
      </c>
      <c r="AP61" s="58">
        <v>220000</v>
      </c>
      <c r="AQ61" s="59">
        <v>32.762892200326057</v>
      </c>
      <c r="AR61" s="59">
        <v>5</v>
      </c>
      <c r="AS61" s="62">
        <v>1.0049431324005127</v>
      </c>
      <c r="AT61" s="62">
        <v>1</v>
      </c>
      <c r="AU61" s="62">
        <v>0.99741220474243164</v>
      </c>
      <c r="AV61" s="63">
        <v>1</v>
      </c>
      <c r="AW61" s="58">
        <v>271679.33699571487</v>
      </c>
      <c r="AX61" s="58">
        <v>220000</v>
      </c>
      <c r="AY61" s="61">
        <v>269295.42183793837</v>
      </c>
      <c r="AZ61" s="58">
        <v>225000</v>
      </c>
      <c r="BA61" s="59">
        <v>28.392857142857142</v>
      </c>
      <c r="BB61" s="59">
        <v>4</v>
      </c>
      <c r="BC61" s="62">
        <v>1.000281810760498</v>
      </c>
      <c r="BD61" s="63">
        <v>1</v>
      </c>
    </row>
    <row r="62" spans="1:56" x14ac:dyDescent="0.25">
      <c r="A62" s="47">
        <v>44409</v>
      </c>
      <c r="B62" s="48">
        <v>4504</v>
      </c>
      <c r="C62" s="49">
        <v>4662</v>
      </c>
      <c r="D62" s="50">
        <v>1.2007983922958374</v>
      </c>
      <c r="E62" s="49">
        <v>4707</v>
      </c>
      <c r="F62" s="49">
        <v>4033</v>
      </c>
      <c r="G62" s="49">
        <v>6201</v>
      </c>
      <c r="H62" s="51">
        <v>1215440655.53125</v>
      </c>
      <c r="I62" s="52">
        <v>269858.049629496</v>
      </c>
      <c r="J62" s="53">
        <v>230000</v>
      </c>
      <c r="K62" s="54">
        <v>23.772959750945073</v>
      </c>
      <c r="L62" s="54">
        <v>5</v>
      </c>
      <c r="M62" s="55">
        <v>1.0045287609100342</v>
      </c>
      <c r="N62" s="55">
        <v>1</v>
      </c>
      <c r="O62" s="55">
        <v>0.99761974811553955</v>
      </c>
      <c r="P62" s="56">
        <v>1</v>
      </c>
      <c r="Q62" s="52">
        <v>326272.40658151114</v>
      </c>
      <c r="R62" s="53">
        <v>224900</v>
      </c>
      <c r="S62" s="54">
        <v>56.217932217932216</v>
      </c>
      <c r="T62" s="54">
        <v>27</v>
      </c>
      <c r="U62" s="55">
        <v>0.98349672555923462</v>
      </c>
      <c r="V62" s="56">
        <v>1</v>
      </c>
      <c r="W62" s="53">
        <v>265312.48374596343</v>
      </c>
      <c r="X62" s="53">
        <v>210000</v>
      </c>
      <c r="Y62" s="52">
        <v>260364.02546816479</v>
      </c>
      <c r="Z62" s="53">
        <v>215000</v>
      </c>
      <c r="AA62" s="54">
        <v>24.445409429280396</v>
      </c>
      <c r="AB62" s="54">
        <v>6</v>
      </c>
      <c r="AC62" s="55">
        <v>0.98647469282150269</v>
      </c>
      <c r="AD62" s="56">
        <v>1</v>
      </c>
      <c r="AE62" s="52">
        <v>324254.48615384614</v>
      </c>
      <c r="AF62" s="53">
        <v>259900</v>
      </c>
      <c r="AG62" s="54">
        <v>22.583925112976114</v>
      </c>
      <c r="AH62" s="54">
        <v>4</v>
      </c>
      <c r="AI62" s="55">
        <v>0.99230331182479858</v>
      </c>
      <c r="AJ62" s="56">
        <v>1</v>
      </c>
      <c r="AK62" s="57">
        <v>30854</v>
      </c>
      <c r="AL62" s="58">
        <v>8057070153.4282227</v>
      </c>
      <c r="AM62" s="59">
        <v>36706</v>
      </c>
      <c r="AN62" s="60">
        <v>32019</v>
      </c>
      <c r="AO62" s="61">
        <v>261135.35209140542</v>
      </c>
      <c r="AP62" s="58">
        <v>220000</v>
      </c>
      <c r="AQ62" s="59">
        <v>33.95784756275777</v>
      </c>
      <c r="AR62" s="59">
        <v>5</v>
      </c>
      <c r="AS62" s="62">
        <v>1.0059581995010376</v>
      </c>
      <c r="AT62" s="62">
        <v>1</v>
      </c>
      <c r="AU62" s="62">
        <v>0.99885380268096924</v>
      </c>
      <c r="AV62" s="63">
        <v>1</v>
      </c>
      <c r="AW62" s="58">
        <v>271716.06272087537</v>
      </c>
      <c r="AX62" s="58">
        <v>220000</v>
      </c>
      <c r="AY62" s="61">
        <v>268960.98153883411</v>
      </c>
      <c r="AZ62" s="58">
        <v>225000</v>
      </c>
      <c r="BA62" s="59">
        <v>28.794217048441606</v>
      </c>
      <c r="BB62" s="59">
        <v>4</v>
      </c>
      <c r="BC62" s="62">
        <v>1.0020822286605835</v>
      </c>
      <c r="BD62" s="63">
        <v>1</v>
      </c>
    </row>
    <row r="63" spans="1:56" x14ac:dyDescent="0.25">
      <c r="A63" s="47">
        <v>44378</v>
      </c>
      <c r="B63" s="48">
        <v>4725</v>
      </c>
      <c r="C63" s="49">
        <v>4703</v>
      </c>
      <c r="D63" s="50">
        <v>1.2145655155181885</v>
      </c>
      <c r="E63" s="49">
        <v>5214</v>
      </c>
      <c r="F63" s="49">
        <v>4205</v>
      </c>
      <c r="G63" s="49">
        <v>6596</v>
      </c>
      <c r="H63" s="51">
        <v>1272752723.9375</v>
      </c>
      <c r="I63" s="52">
        <v>269365.65585978836</v>
      </c>
      <c r="J63" s="53">
        <v>230000</v>
      </c>
      <c r="K63" s="54">
        <v>23.793381417055578</v>
      </c>
      <c r="L63" s="54">
        <v>4</v>
      </c>
      <c r="M63" s="55">
        <v>1.0126413106918335</v>
      </c>
      <c r="N63" s="55">
        <v>1</v>
      </c>
      <c r="O63" s="55">
        <v>1.0074753761291504</v>
      </c>
      <c r="P63" s="56">
        <v>1.0001562833786011</v>
      </c>
      <c r="Q63" s="52">
        <v>328585.77323340473</v>
      </c>
      <c r="R63" s="53">
        <v>235000</v>
      </c>
      <c r="S63" s="54">
        <v>53.83882628109717</v>
      </c>
      <c r="T63" s="54">
        <v>22</v>
      </c>
      <c r="U63" s="55">
        <v>0.98829400539398193</v>
      </c>
      <c r="V63" s="56">
        <v>1</v>
      </c>
      <c r="W63" s="53">
        <v>267069.79814743344</v>
      </c>
      <c r="X63" s="53">
        <v>219900</v>
      </c>
      <c r="Y63" s="52">
        <v>272075.47031963471</v>
      </c>
      <c r="Z63" s="53">
        <v>225000</v>
      </c>
      <c r="AA63" s="54">
        <v>21.382710169087879</v>
      </c>
      <c r="AB63" s="54">
        <v>5</v>
      </c>
      <c r="AC63" s="55">
        <v>0.9966435432434082</v>
      </c>
      <c r="AD63" s="56">
        <v>1</v>
      </c>
      <c r="AE63" s="52">
        <v>325098.2595757668</v>
      </c>
      <c r="AF63" s="53">
        <v>262000</v>
      </c>
      <c r="AG63" s="54">
        <v>20.704428268122534</v>
      </c>
      <c r="AH63" s="54">
        <v>4</v>
      </c>
      <c r="AI63" s="55">
        <v>0.99475210905075073</v>
      </c>
      <c r="AJ63" s="56">
        <v>1</v>
      </c>
      <c r="AK63" s="57">
        <v>26350</v>
      </c>
      <c r="AL63" s="58">
        <v>6841629497.8969727</v>
      </c>
      <c r="AM63" s="59">
        <v>31999</v>
      </c>
      <c r="AN63" s="60">
        <v>27986</v>
      </c>
      <c r="AO63" s="61">
        <v>259644.38322189648</v>
      </c>
      <c r="AP63" s="58">
        <v>219500</v>
      </c>
      <c r="AQ63" s="59">
        <v>35.699612108305445</v>
      </c>
      <c r="AR63" s="59">
        <v>5</v>
      </c>
      <c r="AS63" s="62">
        <v>1.0062023401260376</v>
      </c>
      <c r="AT63" s="62">
        <v>1</v>
      </c>
      <c r="AU63" s="62">
        <v>0.99906539916992188</v>
      </c>
      <c r="AV63" s="63">
        <v>1</v>
      </c>
      <c r="AW63" s="58">
        <v>272653.90558688832</v>
      </c>
      <c r="AX63" s="58">
        <v>224000</v>
      </c>
      <c r="AY63" s="61">
        <v>270202.22343879554</v>
      </c>
      <c r="AZ63" s="58">
        <v>225000</v>
      </c>
      <c r="BA63" s="59">
        <v>29.421793310893076</v>
      </c>
      <c r="BB63" s="59">
        <v>4</v>
      </c>
      <c r="BC63" s="62">
        <v>1.0043388605117798</v>
      </c>
      <c r="BD63" s="63">
        <v>1</v>
      </c>
    </row>
    <row r="64" spans="1:56" x14ac:dyDescent="0.25">
      <c r="A64" s="47">
        <v>44348</v>
      </c>
      <c r="B64" s="48">
        <v>4890</v>
      </c>
      <c r="C64" s="49">
        <v>4163</v>
      </c>
      <c r="D64" s="50">
        <v>1.0692179203033447</v>
      </c>
      <c r="E64" s="49">
        <v>5416</v>
      </c>
      <c r="F64" s="49">
        <v>4265</v>
      </c>
      <c r="G64" s="49">
        <v>6992</v>
      </c>
      <c r="H64" s="51">
        <v>1326395519.03125</v>
      </c>
      <c r="I64" s="52">
        <v>271246.52740925358</v>
      </c>
      <c r="J64" s="53">
        <v>230000</v>
      </c>
      <c r="K64" s="54">
        <v>28.12630715603855</v>
      </c>
      <c r="L64" s="54">
        <v>4</v>
      </c>
      <c r="M64" s="55">
        <v>1.0175870656967163</v>
      </c>
      <c r="N64" s="55">
        <v>1.0000069141387939</v>
      </c>
      <c r="O64" s="55">
        <v>1.0137108564376831</v>
      </c>
      <c r="P64" s="56">
        <v>1.0025229454040527</v>
      </c>
      <c r="Q64" s="52">
        <v>331372.13946155709</v>
      </c>
      <c r="R64" s="53">
        <v>229900</v>
      </c>
      <c r="S64" s="54">
        <v>58.985827528224839</v>
      </c>
      <c r="T64" s="54">
        <v>21</v>
      </c>
      <c r="U64" s="55">
        <v>0.98896282911300659</v>
      </c>
      <c r="V64" s="56">
        <v>1</v>
      </c>
      <c r="W64" s="53">
        <v>271962.99888205703</v>
      </c>
      <c r="X64" s="53">
        <v>220000</v>
      </c>
      <c r="Y64" s="52">
        <v>271545.38560228085</v>
      </c>
      <c r="Z64" s="53">
        <v>229900</v>
      </c>
      <c r="AA64" s="54">
        <v>20.111398354876616</v>
      </c>
      <c r="AB64" s="54">
        <v>4</v>
      </c>
      <c r="AC64" s="55">
        <v>1.0067727565765381</v>
      </c>
      <c r="AD64" s="56">
        <v>1</v>
      </c>
      <c r="AE64" s="52">
        <v>327690.29575844714</v>
      </c>
      <c r="AF64" s="53">
        <v>269900</v>
      </c>
      <c r="AG64" s="54">
        <v>20.703475897582607</v>
      </c>
      <c r="AH64" s="54">
        <v>3</v>
      </c>
      <c r="AI64" s="55">
        <v>0.99700784683227539</v>
      </c>
      <c r="AJ64" s="56">
        <v>1</v>
      </c>
      <c r="AK64" s="57">
        <v>21625</v>
      </c>
      <c r="AL64" s="58">
        <v>5568876773.9594727</v>
      </c>
      <c r="AM64" s="59">
        <v>26785</v>
      </c>
      <c r="AN64" s="60">
        <v>23781</v>
      </c>
      <c r="AO64" s="61">
        <v>257520.3132466808</v>
      </c>
      <c r="AP64" s="58">
        <v>215000</v>
      </c>
      <c r="AQ64" s="59">
        <v>38.30020387359837</v>
      </c>
      <c r="AR64" s="59">
        <v>5</v>
      </c>
      <c r="AS64" s="62">
        <v>1.0047959089279175</v>
      </c>
      <c r="AT64" s="62">
        <v>1</v>
      </c>
      <c r="AU64" s="62">
        <v>0.99722069501876831</v>
      </c>
      <c r="AV64" s="63">
        <v>1</v>
      </c>
      <c r="AW64" s="58">
        <v>273744.4627871316</v>
      </c>
      <c r="AX64" s="58">
        <v>224950</v>
      </c>
      <c r="AY64" s="61">
        <v>269871.63643942447</v>
      </c>
      <c r="AZ64" s="58">
        <v>225000</v>
      </c>
      <c r="BA64" s="59">
        <v>30.844480971045645</v>
      </c>
      <c r="BB64" s="59">
        <v>4</v>
      </c>
      <c r="BC64" s="62">
        <v>1.005704402923584</v>
      </c>
      <c r="BD64" s="63">
        <v>1</v>
      </c>
    </row>
    <row r="65" spans="1:56" x14ac:dyDescent="0.25">
      <c r="A65" s="47">
        <v>44317</v>
      </c>
      <c r="B65" s="48">
        <v>4320</v>
      </c>
      <c r="C65" s="49">
        <v>3643</v>
      </c>
      <c r="D65" s="50">
        <v>0.94095873832702637</v>
      </c>
      <c r="E65" s="49">
        <v>5104</v>
      </c>
      <c r="F65" s="49">
        <v>4489</v>
      </c>
      <c r="G65" s="49">
        <v>7323</v>
      </c>
      <c r="H65" s="51">
        <v>1161625300.09375</v>
      </c>
      <c r="I65" s="52">
        <v>268894.74539207178</v>
      </c>
      <c r="J65" s="53">
        <v>225000</v>
      </c>
      <c r="K65" s="54">
        <v>30.491772885283893</v>
      </c>
      <c r="L65" s="54">
        <v>3</v>
      </c>
      <c r="M65" s="55">
        <v>1.0134484767913818</v>
      </c>
      <c r="N65" s="55">
        <v>1</v>
      </c>
      <c r="O65" s="55">
        <v>1.0088143348693848</v>
      </c>
      <c r="P65" s="56">
        <v>1.0003591775894165</v>
      </c>
      <c r="Q65" s="52">
        <v>337286.10066926939</v>
      </c>
      <c r="R65" s="53">
        <v>235000</v>
      </c>
      <c r="S65" s="54">
        <v>67.765852319516881</v>
      </c>
      <c r="T65" s="54">
        <v>22</v>
      </c>
      <c r="U65" s="55">
        <v>0.99250555038452148</v>
      </c>
      <c r="V65" s="56">
        <v>1</v>
      </c>
      <c r="W65" s="53">
        <v>274488.3753955696</v>
      </c>
      <c r="X65" s="53">
        <v>225050</v>
      </c>
      <c r="Y65" s="52">
        <v>273587.6122586439</v>
      </c>
      <c r="Z65" s="53">
        <v>230000</v>
      </c>
      <c r="AA65" s="54">
        <v>21.364448414470747</v>
      </c>
      <c r="AB65" s="54">
        <v>3</v>
      </c>
      <c r="AC65" s="55">
        <v>1.0173366069793701</v>
      </c>
      <c r="AD65" s="56">
        <v>1.0080016851425171</v>
      </c>
      <c r="AE65" s="52">
        <v>324346.10198902606</v>
      </c>
      <c r="AF65" s="53">
        <v>265000</v>
      </c>
      <c r="AG65" s="54">
        <v>22.860284075389238</v>
      </c>
      <c r="AH65" s="54">
        <v>3</v>
      </c>
      <c r="AI65" s="55">
        <v>0.9971502423286438</v>
      </c>
      <c r="AJ65" s="56">
        <v>1</v>
      </c>
      <c r="AK65" s="57">
        <v>16735</v>
      </c>
      <c r="AL65" s="58">
        <v>4242481254.9282227</v>
      </c>
      <c r="AM65" s="59">
        <v>21369</v>
      </c>
      <c r="AN65" s="60">
        <v>19516</v>
      </c>
      <c r="AO65" s="61">
        <v>253509.48640144742</v>
      </c>
      <c r="AP65" s="58">
        <v>210000</v>
      </c>
      <c r="AQ65" s="59">
        <v>41.270457946722537</v>
      </c>
      <c r="AR65" s="59">
        <v>5</v>
      </c>
      <c r="AS65" s="62">
        <v>1.0010612010955811</v>
      </c>
      <c r="AT65" s="62">
        <v>1</v>
      </c>
      <c r="AU65" s="62">
        <v>0.99238842725753784</v>
      </c>
      <c r="AV65" s="63">
        <v>1</v>
      </c>
      <c r="AW65" s="58">
        <v>274196.16197825625</v>
      </c>
      <c r="AX65" s="58">
        <v>225000</v>
      </c>
      <c r="AY65" s="61">
        <v>269507.92069640919</v>
      </c>
      <c r="AZ65" s="58">
        <v>224900</v>
      </c>
      <c r="BA65" s="59">
        <v>33.189862366474941</v>
      </c>
      <c r="BB65" s="59">
        <v>4</v>
      </c>
      <c r="BC65" s="62">
        <v>1.005470871925354</v>
      </c>
      <c r="BD65" s="63">
        <v>1</v>
      </c>
    </row>
    <row r="66" spans="1:56" x14ac:dyDescent="0.25">
      <c r="A66" s="47">
        <v>44287</v>
      </c>
      <c r="B66" s="48">
        <v>3875</v>
      </c>
      <c r="C66" s="49">
        <v>3519</v>
      </c>
      <c r="D66" s="50">
        <v>0.92509913444519043</v>
      </c>
      <c r="E66" s="49">
        <v>5253</v>
      </c>
      <c r="F66" s="49">
        <v>4555</v>
      </c>
      <c r="G66" s="49">
        <v>7051</v>
      </c>
      <c r="H66" s="51">
        <v>996180175.546875</v>
      </c>
      <c r="I66" s="52">
        <v>257078.7549798387</v>
      </c>
      <c r="J66" s="53">
        <v>214500</v>
      </c>
      <c r="K66" s="54">
        <v>34.413409267408753</v>
      </c>
      <c r="L66" s="54">
        <v>4</v>
      </c>
      <c r="M66" s="55">
        <v>1.0093514919281006</v>
      </c>
      <c r="N66" s="55">
        <v>1</v>
      </c>
      <c r="O66" s="55">
        <v>1.0047764778137207</v>
      </c>
      <c r="P66" s="56">
        <v>1</v>
      </c>
      <c r="Q66" s="52">
        <v>346708.87180224201</v>
      </c>
      <c r="R66" s="53">
        <v>239000</v>
      </c>
      <c r="S66" s="54">
        <v>73.935777209434505</v>
      </c>
      <c r="T66" s="54">
        <v>21</v>
      </c>
      <c r="U66" s="55">
        <v>0.99135315418243408</v>
      </c>
      <c r="V66" s="56">
        <v>1</v>
      </c>
      <c r="W66" s="53">
        <v>277462.3554957725</v>
      </c>
      <c r="X66" s="53">
        <v>225000</v>
      </c>
      <c r="Y66" s="52">
        <v>274575.64459429582</v>
      </c>
      <c r="Z66" s="53">
        <v>225000</v>
      </c>
      <c r="AA66" s="54">
        <v>24.711834579850418</v>
      </c>
      <c r="AB66" s="54">
        <v>3</v>
      </c>
      <c r="AC66" s="55">
        <v>1.0140074491500854</v>
      </c>
      <c r="AD66" s="56">
        <v>1.0067100524902344</v>
      </c>
      <c r="AE66" s="52">
        <v>323387.77852970507</v>
      </c>
      <c r="AF66" s="53">
        <v>264950</v>
      </c>
      <c r="AG66" s="54">
        <v>26.203149382891191</v>
      </c>
      <c r="AH66" s="54">
        <v>3</v>
      </c>
      <c r="AI66" s="55">
        <v>0.99756884574890137</v>
      </c>
      <c r="AJ66" s="56">
        <v>1</v>
      </c>
      <c r="AK66" s="57">
        <v>12415</v>
      </c>
      <c r="AL66" s="58">
        <v>3080855954.8344727</v>
      </c>
      <c r="AM66" s="59">
        <v>16265</v>
      </c>
      <c r="AN66" s="60">
        <v>15027</v>
      </c>
      <c r="AO66" s="61">
        <v>248155.93675670339</v>
      </c>
      <c r="AP66" s="58">
        <v>205000</v>
      </c>
      <c r="AQ66" s="59">
        <v>45.024293785310732</v>
      </c>
      <c r="AR66" s="59">
        <v>7</v>
      </c>
      <c r="AS66" s="62">
        <v>0.99675321578979492</v>
      </c>
      <c r="AT66" s="62">
        <v>1</v>
      </c>
      <c r="AU66" s="62">
        <v>0.98663562536239624</v>
      </c>
      <c r="AV66" s="63">
        <v>1</v>
      </c>
      <c r="AW66" s="58">
        <v>274104.45872967225</v>
      </c>
      <c r="AX66" s="58">
        <v>224000</v>
      </c>
      <c r="AY66" s="61">
        <v>268289.62058121018</v>
      </c>
      <c r="AZ66" s="58">
        <v>220000</v>
      </c>
      <c r="BA66" s="59">
        <v>36.721555288782177</v>
      </c>
      <c r="BB66" s="59">
        <v>4</v>
      </c>
      <c r="BC66" s="62">
        <v>1.0019100904464722</v>
      </c>
      <c r="BD66" s="63">
        <v>1</v>
      </c>
    </row>
    <row r="67" spans="1:56" x14ac:dyDescent="0.25">
      <c r="A67" s="47">
        <v>44256</v>
      </c>
      <c r="B67" s="48">
        <v>3367</v>
      </c>
      <c r="C67" s="49">
        <v>3351</v>
      </c>
      <c r="D67" s="50">
        <v>0.89336174726486206</v>
      </c>
      <c r="E67" s="49">
        <v>4824</v>
      </c>
      <c r="F67" s="49">
        <v>4261</v>
      </c>
      <c r="G67" s="49">
        <v>6213</v>
      </c>
      <c r="H67" s="51">
        <v>843549389.875</v>
      </c>
      <c r="I67" s="52">
        <v>250534.41932729434</v>
      </c>
      <c r="J67" s="53">
        <v>210000</v>
      </c>
      <c r="K67" s="54">
        <v>48.196072597441237</v>
      </c>
      <c r="L67" s="54">
        <v>8</v>
      </c>
      <c r="M67" s="55">
        <v>0.99712646007537842</v>
      </c>
      <c r="N67" s="55">
        <v>1</v>
      </c>
      <c r="O67" s="55">
        <v>0.98574137687683105</v>
      </c>
      <c r="P67" s="56">
        <v>1</v>
      </c>
      <c r="Q67" s="52">
        <v>336910.71784855769</v>
      </c>
      <c r="R67" s="53">
        <v>225000</v>
      </c>
      <c r="S67" s="54">
        <v>85.320501342882721</v>
      </c>
      <c r="T67" s="54">
        <v>23</v>
      </c>
      <c r="U67" s="55">
        <v>0.98947495222091675</v>
      </c>
      <c r="V67" s="56">
        <v>1</v>
      </c>
      <c r="W67" s="53">
        <v>273600.6864831039</v>
      </c>
      <c r="X67" s="53">
        <v>225000</v>
      </c>
      <c r="Y67" s="52">
        <v>273908.56073211314</v>
      </c>
      <c r="Z67" s="53">
        <v>225000</v>
      </c>
      <c r="AA67" s="54">
        <v>32.814144736842103</v>
      </c>
      <c r="AB67" s="54">
        <v>3</v>
      </c>
      <c r="AC67" s="55">
        <v>1.0072201490402222</v>
      </c>
      <c r="AD67" s="56">
        <v>1</v>
      </c>
      <c r="AE67" s="52">
        <v>321549.16180285346</v>
      </c>
      <c r="AF67" s="53">
        <v>260000</v>
      </c>
      <c r="AG67" s="54">
        <v>30.745492594977463</v>
      </c>
      <c r="AH67" s="54">
        <v>3</v>
      </c>
      <c r="AI67" s="55">
        <v>0.99635279178619385</v>
      </c>
      <c r="AJ67" s="56">
        <v>1</v>
      </c>
      <c r="AK67" s="57">
        <v>8540</v>
      </c>
      <c r="AL67" s="58">
        <v>2084675779.2875977</v>
      </c>
      <c r="AM67" s="59">
        <v>11012</v>
      </c>
      <c r="AN67" s="60">
        <v>10472</v>
      </c>
      <c r="AO67" s="61">
        <v>244107.23410861799</v>
      </c>
      <c r="AP67" s="58">
        <v>200000</v>
      </c>
      <c r="AQ67" s="59">
        <v>49.831359211915093</v>
      </c>
      <c r="AR67" s="59">
        <v>10</v>
      </c>
      <c r="AS67" s="62">
        <v>0.99106544256210327</v>
      </c>
      <c r="AT67" s="62">
        <v>1</v>
      </c>
      <c r="AU67" s="62">
        <v>0.97840237617492676</v>
      </c>
      <c r="AV67" s="63">
        <v>1</v>
      </c>
      <c r="AW67" s="58">
        <v>272502.32296632894</v>
      </c>
      <c r="AX67" s="58">
        <v>220000</v>
      </c>
      <c r="AY67" s="61">
        <v>265553.70000661566</v>
      </c>
      <c r="AZ67" s="58">
        <v>218250</v>
      </c>
      <c r="BA67" s="59">
        <v>41.947071209800917</v>
      </c>
      <c r="BB67" s="59">
        <v>5</v>
      </c>
      <c r="BC67" s="62">
        <v>0.99659860134124756</v>
      </c>
      <c r="BD67" s="63">
        <v>1</v>
      </c>
    </row>
    <row r="68" spans="1:56" x14ac:dyDescent="0.25">
      <c r="A68" s="47">
        <v>44228</v>
      </c>
      <c r="B68" s="48">
        <v>2560</v>
      </c>
      <c r="C68" s="49">
        <v>3410</v>
      </c>
      <c r="D68" s="50">
        <v>0.90993994474411011</v>
      </c>
      <c r="E68" s="49">
        <v>2950</v>
      </c>
      <c r="F68" s="49">
        <v>2973</v>
      </c>
      <c r="G68" s="49">
        <v>5220</v>
      </c>
      <c r="H68" s="51">
        <v>611965286.28759766</v>
      </c>
      <c r="I68" s="52">
        <v>239048.93995609283</v>
      </c>
      <c r="J68" s="53">
        <v>190350</v>
      </c>
      <c r="K68" s="54">
        <v>50.433881064162755</v>
      </c>
      <c r="L68" s="54">
        <v>12</v>
      </c>
      <c r="M68" s="55">
        <v>0.98924076557159424</v>
      </c>
      <c r="N68" s="55">
        <v>1</v>
      </c>
      <c r="O68" s="55">
        <v>0.97720146179199219</v>
      </c>
      <c r="P68" s="56">
        <v>1</v>
      </c>
      <c r="Q68" s="52">
        <v>341038.25727866904</v>
      </c>
      <c r="R68" s="53">
        <v>219900</v>
      </c>
      <c r="S68" s="54">
        <v>97.865102639296182</v>
      </c>
      <c r="T68" s="54">
        <v>40</v>
      </c>
      <c r="U68" s="55">
        <v>0.98572802543640137</v>
      </c>
      <c r="V68" s="56">
        <v>1</v>
      </c>
      <c r="W68" s="53">
        <v>281659.14251207729</v>
      </c>
      <c r="X68" s="53">
        <v>225000</v>
      </c>
      <c r="Y68" s="52">
        <v>266420.50896785111</v>
      </c>
      <c r="Z68" s="53">
        <v>219900</v>
      </c>
      <c r="AA68" s="54">
        <v>44.742316784869978</v>
      </c>
      <c r="AB68" s="54">
        <v>6</v>
      </c>
      <c r="AC68" s="55">
        <v>0.99401623010635376</v>
      </c>
      <c r="AD68" s="56">
        <v>1</v>
      </c>
      <c r="AE68" s="52">
        <v>318529.37480798771</v>
      </c>
      <c r="AF68" s="53">
        <v>260000</v>
      </c>
      <c r="AG68" s="54">
        <v>38.104406130268202</v>
      </c>
      <c r="AH68" s="54">
        <v>3</v>
      </c>
      <c r="AI68" s="55">
        <v>0.99257957935333252</v>
      </c>
      <c r="AJ68" s="56">
        <v>1</v>
      </c>
      <c r="AK68" s="57">
        <v>5173</v>
      </c>
      <c r="AL68" s="58">
        <v>1241126389.4125977</v>
      </c>
      <c r="AM68" s="59">
        <v>6188</v>
      </c>
      <c r="AN68" s="60">
        <v>6211</v>
      </c>
      <c r="AO68" s="61">
        <v>239923.9105765702</v>
      </c>
      <c r="AP68" s="58">
        <v>195000</v>
      </c>
      <c r="AQ68" s="59">
        <v>50.895276809910953</v>
      </c>
      <c r="AR68" s="59">
        <v>12</v>
      </c>
      <c r="AS68" s="62">
        <v>0.98711448907852173</v>
      </c>
      <c r="AT68" s="62">
        <v>1</v>
      </c>
      <c r="AU68" s="62">
        <v>0.97368794679641724</v>
      </c>
      <c r="AV68" s="63">
        <v>0.99705445766448975</v>
      </c>
      <c r="AW68" s="58">
        <v>271640.95298441843</v>
      </c>
      <c r="AX68" s="58">
        <v>217500</v>
      </c>
      <c r="AY68" s="61">
        <v>259870.77372170574</v>
      </c>
      <c r="AZ68" s="58">
        <v>210000</v>
      </c>
      <c r="BA68" s="59">
        <v>48.224483204134366</v>
      </c>
      <c r="BB68" s="59">
        <v>7</v>
      </c>
      <c r="BC68" s="62">
        <v>0.98929888010025024</v>
      </c>
      <c r="BD68" s="63">
        <v>1</v>
      </c>
    </row>
    <row r="69" spans="1:56" x14ac:dyDescent="0.25">
      <c r="A69" s="47">
        <v>44197</v>
      </c>
      <c r="B69" s="48">
        <v>2613</v>
      </c>
      <c r="C69" s="49">
        <v>3962</v>
      </c>
      <c r="D69" s="50">
        <v>1.0621035099029541</v>
      </c>
      <c r="E69" s="49">
        <v>3238</v>
      </c>
      <c r="F69" s="49">
        <v>3238</v>
      </c>
      <c r="G69" s="49">
        <v>4685</v>
      </c>
      <c r="H69" s="51">
        <v>629161103.125</v>
      </c>
      <c r="I69" s="52">
        <v>240781.13399349406</v>
      </c>
      <c r="J69" s="53">
        <v>200000</v>
      </c>
      <c r="K69" s="54">
        <v>51.347126436781608</v>
      </c>
      <c r="L69" s="54">
        <v>11</v>
      </c>
      <c r="M69" s="55">
        <v>0.98502033948898315</v>
      </c>
      <c r="N69" s="55">
        <v>1</v>
      </c>
      <c r="O69" s="55">
        <v>0.97024524211883545</v>
      </c>
      <c r="P69" s="56">
        <v>0.98989897966384888</v>
      </c>
      <c r="Q69" s="52">
        <v>322164.40268967266</v>
      </c>
      <c r="R69" s="53">
        <v>215000</v>
      </c>
      <c r="S69" s="54">
        <v>94.185007571933369</v>
      </c>
      <c r="T69" s="54">
        <v>46</v>
      </c>
      <c r="U69" s="55">
        <v>0.98337638378143311</v>
      </c>
      <c r="V69" s="56">
        <v>1</v>
      </c>
      <c r="W69" s="53">
        <v>262610.56006026437</v>
      </c>
      <c r="X69" s="53">
        <v>210000</v>
      </c>
      <c r="Y69" s="52">
        <v>253878.67847329722</v>
      </c>
      <c r="Z69" s="53">
        <v>201153</v>
      </c>
      <c r="AA69" s="54">
        <v>51.415660786134325</v>
      </c>
      <c r="AB69" s="54">
        <v>10</v>
      </c>
      <c r="AC69" s="55">
        <v>0.98504984378814697</v>
      </c>
      <c r="AD69" s="56">
        <v>1</v>
      </c>
      <c r="AE69" s="52">
        <v>310349.81419713493</v>
      </c>
      <c r="AF69" s="53">
        <v>245000</v>
      </c>
      <c r="AG69" s="54">
        <v>36.78697972251868</v>
      </c>
      <c r="AH69" s="54">
        <v>4</v>
      </c>
      <c r="AI69" s="55">
        <v>0.98882341384887695</v>
      </c>
      <c r="AJ69" s="56">
        <v>1</v>
      </c>
      <c r="AK69" s="57">
        <v>2613</v>
      </c>
      <c r="AL69" s="58">
        <v>629161103.125</v>
      </c>
      <c r="AM69" s="59">
        <v>3238</v>
      </c>
      <c r="AN69" s="60">
        <v>3238</v>
      </c>
      <c r="AO69" s="61">
        <v>240781.13399349406</v>
      </c>
      <c r="AP69" s="58">
        <v>200000</v>
      </c>
      <c r="AQ69" s="59">
        <v>51.347126436781608</v>
      </c>
      <c r="AR69" s="59">
        <v>11</v>
      </c>
      <c r="AS69" s="62">
        <v>0.98502033948898315</v>
      </c>
      <c r="AT69" s="62">
        <v>1</v>
      </c>
      <c r="AU69" s="62">
        <v>0.97024524211883545</v>
      </c>
      <c r="AV69" s="63">
        <v>0.98989897966384888</v>
      </c>
      <c r="AW69" s="58">
        <v>262610.56006026437</v>
      </c>
      <c r="AX69" s="58">
        <v>210000</v>
      </c>
      <c r="AY69" s="61">
        <v>253878.67847329722</v>
      </c>
      <c r="AZ69" s="58">
        <v>201153</v>
      </c>
      <c r="BA69" s="59">
        <v>51.415660786134325</v>
      </c>
      <c r="BB69" s="59">
        <v>10</v>
      </c>
      <c r="BC69" s="62">
        <v>0.98504984378814697</v>
      </c>
      <c r="BD69" s="63">
        <v>1</v>
      </c>
    </row>
    <row r="70" spans="1:56" x14ac:dyDescent="0.25">
      <c r="A70" s="47">
        <v>44166</v>
      </c>
      <c r="B70" s="48">
        <v>3741</v>
      </c>
      <c r="C70" s="49">
        <v>4487</v>
      </c>
      <c r="D70" s="50">
        <v>1.2121021747589111</v>
      </c>
      <c r="E70" s="49">
        <v>2593</v>
      </c>
      <c r="F70" s="49">
        <v>2625</v>
      </c>
      <c r="G70" s="49">
        <v>4245</v>
      </c>
      <c r="H70" s="51">
        <v>938368022</v>
      </c>
      <c r="I70" s="52">
        <v>250833.47286821707</v>
      </c>
      <c r="J70" s="53">
        <v>205000</v>
      </c>
      <c r="K70" s="54">
        <v>51.764171122994654</v>
      </c>
      <c r="L70" s="54">
        <v>12</v>
      </c>
      <c r="M70" s="55">
        <v>0.98362118005752563</v>
      </c>
      <c r="N70" s="55">
        <v>1</v>
      </c>
      <c r="O70" s="55">
        <v>0.96968454122543335</v>
      </c>
      <c r="P70" s="56">
        <v>0.99368876218795776</v>
      </c>
      <c r="Q70" s="52">
        <v>317180.47933884297</v>
      </c>
      <c r="R70" s="53">
        <v>210000</v>
      </c>
      <c r="S70" s="54">
        <v>113.67171829730331</v>
      </c>
      <c r="T70" s="54">
        <v>64</v>
      </c>
      <c r="U70" s="55">
        <v>0.98181802034378052</v>
      </c>
      <c r="V70" s="56">
        <v>1</v>
      </c>
      <c r="W70" s="53">
        <v>246616.75707638619</v>
      </c>
      <c r="X70" s="53">
        <v>189950</v>
      </c>
      <c r="Y70" s="52">
        <v>250338.47499030633</v>
      </c>
      <c r="Z70" s="53">
        <v>200000</v>
      </c>
      <c r="AA70" s="54">
        <v>48.779725609756099</v>
      </c>
      <c r="AB70" s="54">
        <v>12</v>
      </c>
      <c r="AC70" s="55">
        <v>0.97289121150970459</v>
      </c>
      <c r="AD70" s="56">
        <v>0.99226200580596924</v>
      </c>
      <c r="AE70" s="52">
        <v>309580.35443338077</v>
      </c>
      <c r="AF70" s="53">
        <v>249900</v>
      </c>
      <c r="AG70" s="54">
        <v>39.354299175500586</v>
      </c>
      <c r="AH70" s="54">
        <v>7</v>
      </c>
      <c r="AI70" s="55">
        <v>0.98713994026184082</v>
      </c>
      <c r="AJ70" s="56">
        <v>1</v>
      </c>
      <c r="AK70" s="57">
        <v>44422</v>
      </c>
      <c r="AL70" s="58">
        <v>10530792212</v>
      </c>
      <c r="AM70" s="59">
        <v>49786</v>
      </c>
      <c r="AN70" s="60">
        <v>45349</v>
      </c>
      <c r="AO70" s="61">
        <v>237062.54135338345</v>
      </c>
      <c r="AP70" s="58">
        <v>199000</v>
      </c>
      <c r="AQ70" s="59">
        <v>61.914322394648529</v>
      </c>
      <c r="AR70" s="59">
        <v>13</v>
      </c>
      <c r="AS70" s="62">
        <v>0.98537766933441162</v>
      </c>
      <c r="AT70" s="62">
        <v>1</v>
      </c>
      <c r="AU70" s="62">
        <v>0.97102230787277222</v>
      </c>
      <c r="AV70" s="63">
        <v>0.99332219362258911</v>
      </c>
      <c r="AW70" s="58">
        <v>255519.68841226079</v>
      </c>
      <c r="AX70" s="58">
        <v>205000</v>
      </c>
      <c r="AY70" s="61">
        <v>248862.0019243604</v>
      </c>
      <c r="AZ70" s="58">
        <v>204000</v>
      </c>
      <c r="BA70" s="59">
        <v>59.152992320593171</v>
      </c>
      <c r="BB70" s="59">
        <v>11</v>
      </c>
      <c r="BC70" s="62">
        <v>0.97383689880371094</v>
      </c>
      <c r="BD70" s="63">
        <v>0.99701493978500366</v>
      </c>
    </row>
    <row r="71" spans="1:56" x14ac:dyDescent="0.25">
      <c r="A71" s="47">
        <v>44136</v>
      </c>
      <c r="B71" s="48">
        <v>3529</v>
      </c>
      <c r="C71" s="49">
        <v>5258</v>
      </c>
      <c r="D71" s="50">
        <v>1.4425569772720337</v>
      </c>
      <c r="E71" s="49">
        <v>3177</v>
      </c>
      <c r="F71" s="49">
        <v>3167</v>
      </c>
      <c r="G71" s="49">
        <v>5215</v>
      </c>
      <c r="H71" s="51">
        <v>878466115</v>
      </c>
      <c r="I71" s="52">
        <v>248927.77415698499</v>
      </c>
      <c r="J71" s="53">
        <v>207000</v>
      </c>
      <c r="K71" s="54">
        <v>46.64425531914894</v>
      </c>
      <c r="L71" s="54">
        <v>9</v>
      </c>
      <c r="M71" s="55">
        <v>0.9881775975227356</v>
      </c>
      <c r="N71" s="55">
        <v>1</v>
      </c>
      <c r="O71" s="55">
        <v>0.97644835710525513</v>
      </c>
      <c r="P71" s="56">
        <v>1</v>
      </c>
      <c r="Q71" s="52">
        <v>320674.23308993084</v>
      </c>
      <c r="R71" s="53">
        <v>220000</v>
      </c>
      <c r="S71" s="54">
        <v>106.41783948269304</v>
      </c>
      <c r="T71" s="54">
        <v>54</v>
      </c>
      <c r="U71" s="55">
        <v>0.9793427586555481</v>
      </c>
      <c r="V71" s="56">
        <v>1</v>
      </c>
      <c r="W71" s="53">
        <v>250382.95406698564</v>
      </c>
      <c r="X71" s="53">
        <v>191000</v>
      </c>
      <c r="Y71" s="52">
        <v>250814.05555555556</v>
      </c>
      <c r="Z71" s="53">
        <v>200555</v>
      </c>
      <c r="AA71" s="54">
        <v>50.13341764147961</v>
      </c>
      <c r="AB71" s="54">
        <v>12</v>
      </c>
      <c r="AC71" s="55">
        <v>0.97034925222396851</v>
      </c>
      <c r="AD71" s="56">
        <v>0.99259257316589355</v>
      </c>
      <c r="AE71" s="52">
        <v>298978.57783794234</v>
      </c>
      <c r="AF71" s="53">
        <v>235077</v>
      </c>
      <c r="AG71" s="54">
        <v>36.081495685522533</v>
      </c>
      <c r="AH71" s="54">
        <v>7</v>
      </c>
      <c r="AI71" s="55">
        <v>0.98753261566162109</v>
      </c>
      <c r="AJ71" s="56">
        <v>1</v>
      </c>
      <c r="AK71" s="57">
        <v>40681</v>
      </c>
      <c r="AL71" s="58">
        <v>9592424190</v>
      </c>
      <c r="AM71" s="59">
        <v>47193</v>
      </c>
      <c r="AN71" s="60">
        <v>42724</v>
      </c>
      <c r="AO71" s="61">
        <v>235796.17487279073</v>
      </c>
      <c r="AP71" s="58">
        <v>198000</v>
      </c>
      <c r="AQ71" s="59">
        <v>62.847979537125852</v>
      </c>
      <c r="AR71" s="59">
        <v>13</v>
      </c>
      <c r="AS71" s="62">
        <v>0.98553770780563354</v>
      </c>
      <c r="AT71" s="62">
        <v>1</v>
      </c>
      <c r="AU71" s="62">
        <v>0.97114443778991699</v>
      </c>
      <c r="AV71" s="63">
        <v>0.99328857660293579</v>
      </c>
      <c r="AW71" s="58">
        <v>256010.83602857814</v>
      </c>
      <c r="AX71" s="58">
        <v>205000</v>
      </c>
      <c r="AY71" s="61">
        <v>248772.13328691793</v>
      </c>
      <c r="AZ71" s="58">
        <v>204000</v>
      </c>
      <c r="BA71" s="59">
        <v>59.790569661763328</v>
      </c>
      <c r="BB71" s="59">
        <v>11</v>
      </c>
      <c r="BC71" s="62">
        <v>0.97389441728591919</v>
      </c>
      <c r="BD71" s="63">
        <v>0.9973333477973938</v>
      </c>
    </row>
    <row r="72" spans="1:56" x14ac:dyDescent="0.25">
      <c r="A72" s="47">
        <v>44105</v>
      </c>
      <c r="B72" s="48">
        <v>4349</v>
      </c>
      <c r="C72" s="49">
        <v>5751</v>
      </c>
      <c r="D72" s="50">
        <v>1.5969455242156982</v>
      </c>
      <c r="E72" s="49">
        <v>4481</v>
      </c>
      <c r="F72" s="49">
        <v>3813</v>
      </c>
      <c r="G72" s="49">
        <v>5548</v>
      </c>
      <c r="H72" s="51">
        <v>1049798767</v>
      </c>
      <c r="I72" s="52">
        <v>241388.54150379397</v>
      </c>
      <c r="J72" s="53">
        <v>207000</v>
      </c>
      <c r="K72" s="54">
        <v>50.670195627157653</v>
      </c>
      <c r="L72" s="54">
        <v>8</v>
      </c>
      <c r="M72" s="55">
        <v>0.98849475383758545</v>
      </c>
      <c r="N72" s="55">
        <v>1</v>
      </c>
      <c r="O72" s="55">
        <v>0.97654402256011963</v>
      </c>
      <c r="P72" s="56">
        <v>1</v>
      </c>
      <c r="Q72" s="52">
        <v>321150.99015471165</v>
      </c>
      <c r="R72" s="53">
        <v>229000</v>
      </c>
      <c r="S72" s="54">
        <v>98.356459746131108</v>
      </c>
      <c r="T72" s="54">
        <v>45</v>
      </c>
      <c r="U72" s="55">
        <v>0.97975897789001465</v>
      </c>
      <c r="V72" s="56">
        <v>1</v>
      </c>
      <c r="W72" s="53">
        <v>260529.56516828551</v>
      </c>
      <c r="X72" s="53">
        <v>215000</v>
      </c>
      <c r="Y72" s="52">
        <v>261116.47201689545</v>
      </c>
      <c r="Z72" s="53">
        <v>214975</v>
      </c>
      <c r="AA72" s="54">
        <v>43.926995798319325</v>
      </c>
      <c r="AB72" s="54">
        <v>8</v>
      </c>
      <c r="AC72" s="55">
        <v>0.97743314504623413</v>
      </c>
      <c r="AD72" s="56">
        <v>1</v>
      </c>
      <c r="AE72" s="52">
        <v>296019.19424850785</v>
      </c>
      <c r="AF72" s="53">
        <v>237500</v>
      </c>
      <c r="AG72" s="54">
        <v>36.913302090843544</v>
      </c>
      <c r="AH72" s="54">
        <v>6</v>
      </c>
      <c r="AI72" s="55">
        <v>0.98858165740966797</v>
      </c>
      <c r="AJ72" s="56">
        <v>1</v>
      </c>
      <c r="AK72" s="57">
        <v>37152</v>
      </c>
      <c r="AL72" s="58">
        <v>8713958075</v>
      </c>
      <c r="AM72" s="59">
        <v>44016</v>
      </c>
      <c r="AN72" s="60">
        <v>39557</v>
      </c>
      <c r="AO72" s="61">
        <v>234548.82846145565</v>
      </c>
      <c r="AP72" s="58">
        <v>197000</v>
      </c>
      <c r="AQ72" s="59">
        <v>64.386142080034475</v>
      </c>
      <c r="AR72" s="59">
        <v>13</v>
      </c>
      <c r="AS72" s="62">
        <v>0.9852868914604187</v>
      </c>
      <c r="AT72" s="62">
        <v>1</v>
      </c>
      <c r="AU72" s="62">
        <v>0.97064107656478882</v>
      </c>
      <c r="AV72" s="63">
        <v>0.99248123168945313</v>
      </c>
      <c r="AW72" s="58">
        <v>256415.37149768422</v>
      </c>
      <c r="AX72" s="58">
        <v>207000</v>
      </c>
      <c r="AY72" s="61">
        <v>248610.16100313319</v>
      </c>
      <c r="AZ72" s="58">
        <v>204500</v>
      </c>
      <c r="BA72" s="59">
        <v>60.563307951124493</v>
      </c>
      <c r="BB72" s="59">
        <v>11</v>
      </c>
      <c r="BC72" s="62">
        <v>0.97417545318603516</v>
      </c>
      <c r="BD72" s="63">
        <v>0.99777776002883911</v>
      </c>
    </row>
    <row r="73" spans="1:56" x14ac:dyDescent="0.25">
      <c r="A73" s="47">
        <v>44075</v>
      </c>
      <c r="B73" s="48">
        <v>4116</v>
      </c>
      <c r="C73" s="49">
        <v>5820</v>
      </c>
      <c r="D73" s="50">
        <v>1.6484528779983521</v>
      </c>
      <c r="E73" s="49">
        <v>4532</v>
      </c>
      <c r="F73" s="49">
        <v>3931</v>
      </c>
      <c r="G73" s="49">
        <v>5850</v>
      </c>
      <c r="H73" s="51">
        <v>1027678575</v>
      </c>
      <c r="I73" s="52">
        <v>249678.95408163266</v>
      </c>
      <c r="J73" s="53">
        <v>207000</v>
      </c>
      <c r="K73" s="54">
        <v>56.216524908869985</v>
      </c>
      <c r="L73" s="54">
        <v>10</v>
      </c>
      <c r="M73" s="55">
        <v>0.98985999822616577</v>
      </c>
      <c r="N73" s="55">
        <v>1</v>
      </c>
      <c r="O73" s="55">
        <v>0.97742742300033569</v>
      </c>
      <c r="P73" s="56">
        <v>1</v>
      </c>
      <c r="Q73" s="52">
        <v>325992.34318810509</v>
      </c>
      <c r="R73" s="53">
        <v>234900</v>
      </c>
      <c r="S73" s="54">
        <v>100.35292096219931</v>
      </c>
      <c r="T73" s="54">
        <v>43</v>
      </c>
      <c r="U73" s="55">
        <v>0.98056596517562866</v>
      </c>
      <c r="V73" s="56">
        <v>1</v>
      </c>
      <c r="W73" s="53">
        <v>257213.04493882091</v>
      </c>
      <c r="X73" s="53">
        <v>210000</v>
      </c>
      <c r="Y73" s="52">
        <v>259488.35359258307</v>
      </c>
      <c r="Z73" s="53">
        <v>215000</v>
      </c>
      <c r="AA73" s="54">
        <v>52.117811704834608</v>
      </c>
      <c r="AB73" s="54">
        <v>8</v>
      </c>
      <c r="AC73" s="55">
        <v>0.97794115543365479</v>
      </c>
      <c r="AD73" s="56">
        <v>1</v>
      </c>
      <c r="AE73" s="52">
        <v>287719.13672413793</v>
      </c>
      <c r="AF73" s="53">
        <v>230000</v>
      </c>
      <c r="AG73" s="54">
        <v>37.580854700854701</v>
      </c>
      <c r="AH73" s="54">
        <v>6</v>
      </c>
      <c r="AI73" s="55">
        <v>0.98852640390396118</v>
      </c>
      <c r="AJ73" s="56">
        <v>1</v>
      </c>
      <c r="AK73" s="57">
        <v>32803</v>
      </c>
      <c r="AL73" s="58">
        <v>7664159308</v>
      </c>
      <c r="AM73" s="59">
        <v>39535</v>
      </c>
      <c r="AN73" s="60">
        <v>35744</v>
      </c>
      <c r="AO73" s="61">
        <v>233642.02383928298</v>
      </c>
      <c r="AP73" s="58">
        <v>195000</v>
      </c>
      <c r="AQ73" s="59">
        <v>66.203696361584676</v>
      </c>
      <c r="AR73" s="59">
        <v>14</v>
      </c>
      <c r="AS73" s="62">
        <v>0.98486310243606567</v>
      </c>
      <c r="AT73" s="62">
        <v>1</v>
      </c>
      <c r="AU73" s="62">
        <v>0.96986013650894165</v>
      </c>
      <c r="AV73" s="63">
        <v>0.99127882719039917</v>
      </c>
      <c r="AW73" s="58">
        <v>255950.58635516881</v>
      </c>
      <c r="AX73" s="58">
        <v>205000</v>
      </c>
      <c r="AY73" s="61">
        <v>247274.51843863656</v>
      </c>
      <c r="AZ73" s="58">
        <v>200000</v>
      </c>
      <c r="BA73" s="59">
        <v>62.336804680720022</v>
      </c>
      <c r="BB73" s="59">
        <v>11</v>
      </c>
      <c r="BC73" s="62">
        <v>0.9738273024559021</v>
      </c>
      <c r="BD73" s="63">
        <v>0.99692308902740479</v>
      </c>
    </row>
    <row r="74" spans="1:56" x14ac:dyDescent="0.25">
      <c r="A74" s="47">
        <v>44044</v>
      </c>
      <c r="B74" s="48">
        <v>4381</v>
      </c>
      <c r="C74" s="49">
        <v>5831</v>
      </c>
      <c r="D74" s="50">
        <v>1.6829092502593994</v>
      </c>
      <c r="E74" s="49">
        <v>4646</v>
      </c>
      <c r="F74" s="49">
        <v>4465</v>
      </c>
      <c r="G74" s="49">
        <v>6090</v>
      </c>
      <c r="H74" s="51">
        <v>1089806736</v>
      </c>
      <c r="I74" s="52">
        <v>248757.52933120291</v>
      </c>
      <c r="J74" s="53">
        <v>206000</v>
      </c>
      <c r="K74" s="54">
        <v>57.153231331354192</v>
      </c>
      <c r="L74" s="54">
        <v>9</v>
      </c>
      <c r="M74" s="55">
        <v>0.99209374189376831</v>
      </c>
      <c r="N74" s="55">
        <v>1</v>
      </c>
      <c r="O74" s="55">
        <v>0.98046505451202393</v>
      </c>
      <c r="P74" s="56">
        <v>1</v>
      </c>
      <c r="Q74" s="52">
        <v>333066.47835872578</v>
      </c>
      <c r="R74" s="53">
        <v>239500</v>
      </c>
      <c r="S74" s="54">
        <v>108.28519979420339</v>
      </c>
      <c r="T74" s="54">
        <v>50</v>
      </c>
      <c r="U74" s="55">
        <v>0.97998672723770142</v>
      </c>
      <c r="V74" s="56">
        <v>1</v>
      </c>
      <c r="W74" s="53">
        <v>257509.57284407667</v>
      </c>
      <c r="X74" s="53">
        <v>210000</v>
      </c>
      <c r="Y74" s="52">
        <v>257932.1909213787</v>
      </c>
      <c r="Z74" s="53">
        <v>215000</v>
      </c>
      <c r="AA74" s="54">
        <v>50.188480502017036</v>
      </c>
      <c r="AB74" s="54">
        <v>8</v>
      </c>
      <c r="AC74" s="55">
        <v>0.9803498387336731</v>
      </c>
      <c r="AD74" s="56">
        <v>1</v>
      </c>
      <c r="AE74" s="52">
        <v>283948.87753420143</v>
      </c>
      <c r="AF74" s="53">
        <v>229000</v>
      </c>
      <c r="AG74" s="54">
        <v>40.022167487684726</v>
      </c>
      <c r="AH74" s="54">
        <v>6</v>
      </c>
      <c r="AI74" s="55">
        <v>0.98846501111984253</v>
      </c>
      <c r="AJ74" s="56">
        <v>1</v>
      </c>
      <c r="AK74" s="57">
        <v>28687</v>
      </c>
      <c r="AL74" s="58">
        <v>6636480733</v>
      </c>
      <c r="AM74" s="59">
        <v>35003</v>
      </c>
      <c r="AN74" s="60">
        <v>31813</v>
      </c>
      <c r="AO74" s="61">
        <v>231341.0511032872</v>
      </c>
      <c r="AP74" s="58">
        <v>195000</v>
      </c>
      <c r="AQ74" s="59">
        <v>67.636953337518307</v>
      </c>
      <c r="AR74" s="59">
        <v>15</v>
      </c>
      <c r="AS74" s="62">
        <v>0.98414397239685059</v>
      </c>
      <c r="AT74" s="62">
        <v>1</v>
      </c>
      <c r="AU74" s="62">
        <v>0.96876996755599976</v>
      </c>
      <c r="AV74" s="63">
        <v>0.98996317386627197</v>
      </c>
      <c r="AW74" s="58">
        <v>255787.01114089703</v>
      </c>
      <c r="AX74" s="58">
        <v>205000</v>
      </c>
      <c r="AY74" s="61">
        <v>245773.02024631164</v>
      </c>
      <c r="AZ74" s="58">
        <v>200000</v>
      </c>
      <c r="BA74" s="59">
        <v>63.600075493064075</v>
      </c>
      <c r="BB74" s="59">
        <v>12</v>
      </c>
      <c r="BC74" s="62">
        <v>0.97332131862640381</v>
      </c>
      <c r="BD74" s="63">
        <v>0.99541282653808594</v>
      </c>
    </row>
    <row r="75" spans="1:56" x14ac:dyDescent="0.25">
      <c r="A75" s="47">
        <v>44013</v>
      </c>
      <c r="B75" s="48">
        <v>4981</v>
      </c>
      <c r="C75" s="49">
        <v>6427</v>
      </c>
      <c r="D75" s="50">
        <v>1.8569777011871338</v>
      </c>
      <c r="E75" s="49">
        <v>4985</v>
      </c>
      <c r="F75" s="49">
        <v>4533</v>
      </c>
      <c r="G75" s="49">
        <v>5978</v>
      </c>
      <c r="H75" s="51">
        <v>1229125653</v>
      </c>
      <c r="I75" s="52">
        <v>246762.82935153582</v>
      </c>
      <c r="J75" s="53">
        <v>212000</v>
      </c>
      <c r="K75" s="54">
        <v>66.849136199276813</v>
      </c>
      <c r="L75" s="54">
        <v>9</v>
      </c>
      <c r="M75" s="55">
        <v>0.98966741561889648</v>
      </c>
      <c r="N75" s="55">
        <v>1</v>
      </c>
      <c r="O75" s="55">
        <v>0.97844195365905762</v>
      </c>
      <c r="P75" s="56">
        <v>1</v>
      </c>
      <c r="Q75" s="52">
        <v>331487.74777308956</v>
      </c>
      <c r="R75" s="53">
        <v>240000</v>
      </c>
      <c r="S75" s="54">
        <v>112.20460557025051</v>
      </c>
      <c r="T75" s="54">
        <v>51</v>
      </c>
      <c r="U75" s="55">
        <v>0.9813690185546875</v>
      </c>
      <c r="V75" s="56">
        <v>1</v>
      </c>
      <c r="W75" s="53">
        <v>256803.36089159068</v>
      </c>
      <c r="X75" s="53">
        <v>214000</v>
      </c>
      <c r="Y75" s="52">
        <v>281062.18133214524</v>
      </c>
      <c r="Z75" s="53">
        <v>215000</v>
      </c>
      <c r="AA75" s="54">
        <v>57.70699933760212</v>
      </c>
      <c r="AB75" s="54">
        <v>8</v>
      </c>
      <c r="AC75" s="55">
        <v>0.97892189025878906</v>
      </c>
      <c r="AD75" s="56">
        <v>1</v>
      </c>
      <c r="AE75" s="52">
        <v>276302.20542635658</v>
      </c>
      <c r="AF75" s="53">
        <v>224900</v>
      </c>
      <c r="AG75" s="54">
        <v>43.389762462361993</v>
      </c>
      <c r="AH75" s="54">
        <v>7</v>
      </c>
      <c r="AI75" s="55">
        <v>0.98917615413665771</v>
      </c>
      <c r="AJ75" s="56">
        <v>1</v>
      </c>
      <c r="AK75" s="57">
        <v>24306</v>
      </c>
      <c r="AL75" s="58">
        <v>5546673997</v>
      </c>
      <c r="AM75" s="59">
        <v>30357</v>
      </c>
      <c r="AN75" s="60">
        <v>27348</v>
      </c>
      <c r="AO75" s="61">
        <v>228201.84304287008</v>
      </c>
      <c r="AP75" s="58">
        <v>191500</v>
      </c>
      <c r="AQ75" s="59">
        <v>69.526569252932703</v>
      </c>
      <c r="AR75" s="59">
        <v>16</v>
      </c>
      <c r="AS75" s="62">
        <v>0.982715904712677</v>
      </c>
      <c r="AT75" s="62">
        <v>1</v>
      </c>
      <c r="AU75" s="62">
        <v>0.96666800975799561</v>
      </c>
      <c r="AV75" s="63">
        <v>0.98799997568130493</v>
      </c>
      <c r="AW75" s="58">
        <v>255524.2203322259</v>
      </c>
      <c r="AX75" s="58">
        <v>205000</v>
      </c>
      <c r="AY75" s="61">
        <v>243784.78734298449</v>
      </c>
      <c r="AZ75" s="58">
        <v>199900</v>
      </c>
      <c r="BA75" s="59">
        <v>65.789783746203668</v>
      </c>
      <c r="BB75" s="59">
        <v>13</v>
      </c>
      <c r="BC75" s="62">
        <v>0.97216928005218506</v>
      </c>
      <c r="BD75" s="63">
        <v>0.99367755651473999</v>
      </c>
    </row>
    <row r="76" spans="1:56" x14ac:dyDescent="0.25">
      <c r="A76" s="47">
        <v>43983</v>
      </c>
      <c r="B76" s="48">
        <v>4627</v>
      </c>
      <c r="C76" s="49">
        <v>6658</v>
      </c>
      <c r="D76" s="50">
        <v>1.9569402933120728</v>
      </c>
      <c r="E76" s="49">
        <v>4969</v>
      </c>
      <c r="F76" s="49">
        <v>4768</v>
      </c>
      <c r="G76" s="49">
        <v>6348</v>
      </c>
      <c r="H76" s="51">
        <v>1086080746</v>
      </c>
      <c r="I76" s="52">
        <v>234726.76593905338</v>
      </c>
      <c r="J76" s="53">
        <v>200000</v>
      </c>
      <c r="K76" s="54">
        <v>64.855166450497194</v>
      </c>
      <c r="L76" s="54">
        <v>12</v>
      </c>
      <c r="M76" s="55">
        <v>0.98581671714782715</v>
      </c>
      <c r="N76" s="55">
        <v>1</v>
      </c>
      <c r="O76" s="55">
        <v>0.9726758599281311</v>
      </c>
      <c r="P76" s="56">
        <v>0.99333333969116211</v>
      </c>
      <c r="Q76" s="52">
        <v>333709.53535353538</v>
      </c>
      <c r="R76" s="53">
        <v>244900</v>
      </c>
      <c r="S76" s="54">
        <v>116.28897566836888</v>
      </c>
      <c r="T76" s="54">
        <v>55</v>
      </c>
      <c r="U76" s="55">
        <v>0.98155921697616577</v>
      </c>
      <c r="V76" s="56">
        <v>1</v>
      </c>
      <c r="W76" s="53">
        <v>281207.65256124723</v>
      </c>
      <c r="X76" s="53">
        <v>209950</v>
      </c>
      <c r="Y76" s="52">
        <v>257261.92943420217</v>
      </c>
      <c r="Z76" s="53">
        <v>214900</v>
      </c>
      <c r="AA76" s="54">
        <v>61.945004198152816</v>
      </c>
      <c r="AB76" s="54">
        <v>10</v>
      </c>
      <c r="AC76" s="55">
        <v>0.98148196935653687</v>
      </c>
      <c r="AD76" s="56">
        <v>1</v>
      </c>
      <c r="AE76" s="52">
        <v>272906.07715462608</v>
      </c>
      <c r="AF76" s="53">
        <v>223500</v>
      </c>
      <c r="AG76" s="54">
        <v>47.179584120982987</v>
      </c>
      <c r="AH76" s="54">
        <v>7</v>
      </c>
      <c r="AI76" s="55">
        <v>0.99000197649002075</v>
      </c>
      <c r="AJ76" s="56">
        <v>1</v>
      </c>
      <c r="AK76" s="57">
        <v>19325</v>
      </c>
      <c r="AL76" s="58">
        <v>4317548344</v>
      </c>
      <c r="AM76" s="59">
        <v>25372</v>
      </c>
      <c r="AN76" s="60">
        <v>22815</v>
      </c>
      <c r="AO76" s="61">
        <v>223417.7668305304</v>
      </c>
      <c r="AP76" s="58">
        <v>188000</v>
      </c>
      <c r="AQ76" s="59">
        <v>70.216545012165454</v>
      </c>
      <c r="AR76" s="59">
        <v>19</v>
      </c>
      <c r="AS76" s="62">
        <v>0.98092228174209595</v>
      </c>
      <c r="AT76" s="62">
        <v>0.99797981977462769</v>
      </c>
      <c r="AU76" s="62">
        <v>0.96362996101379395</v>
      </c>
      <c r="AV76" s="63">
        <v>0.98550724983215332</v>
      </c>
      <c r="AW76" s="58">
        <v>255273.37357440891</v>
      </c>
      <c r="AX76" s="58">
        <v>200000</v>
      </c>
      <c r="AY76" s="61">
        <v>236399.39491570307</v>
      </c>
      <c r="AZ76" s="58">
        <v>198000</v>
      </c>
      <c r="BA76" s="59">
        <v>67.395350877192982</v>
      </c>
      <c r="BB76" s="59">
        <v>14</v>
      </c>
      <c r="BC76" s="62">
        <v>0.97083014249801636</v>
      </c>
      <c r="BD76" s="63">
        <v>0.99134039878845215</v>
      </c>
    </row>
    <row r="77" spans="1:56" x14ac:dyDescent="0.25">
      <c r="A77" s="47">
        <v>43952</v>
      </c>
      <c r="B77" s="48">
        <v>3508</v>
      </c>
      <c r="C77" s="49">
        <v>7220</v>
      </c>
      <c r="D77" s="50">
        <v>2.1375703811645508</v>
      </c>
      <c r="E77" s="49">
        <v>4655</v>
      </c>
      <c r="F77" s="49">
        <v>4611</v>
      </c>
      <c r="G77" s="49">
        <v>6022</v>
      </c>
      <c r="H77" s="51">
        <v>782879649</v>
      </c>
      <c r="I77" s="52">
        <v>223169.79732041049</v>
      </c>
      <c r="J77" s="53">
        <v>192500</v>
      </c>
      <c r="K77" s="54">
        <v>71.361380490587564</v>
      </c>
      <c r="L77" s="54">
        <v>13</v>
      </c>
      <c r="M77" s="55">
        <v>0.98485863208770752</v>
      </c>
      <c r="N77" s="55">
        <v>1</v>
      </c>
      <c r="O77" s="55">
        <v>0.96807980537414551</v>
      </c>
      <c r="P77" s="56">
        <v>0.99196797609329224</v>
      </c>
      <c r="Q77" s="52">
        <v>327194.3725599554</v>
      </c>
      <c r="R77" s="53">
        <v>239900</v>
      </c>
      <c r="S77" s="54">
        <v>121.58504155124653</v>
      </c>
      <c r="T77" s="54">
        <v>67.5</v>
      </c>
      <c r="U77" s="55">
        <v>0.98109537363052368</v>
      </c>
      <c r="V77" s="56">
        <v>1</v>
      </c>
      <c r="W77" s="53">
        <v>263995.8294691224</v>
      </c>
      <c r="X77" s="53">
        <v>219900</v>
      </c>
      <c r="Y77" s="52">
        <v>243898.90915046952</v>
      </c>
      <c r="Z77" s="53">
        <v>209000</v>
      </c>
      <c r="AA77" s="54">
        <v>67.051009333622744</v>
      </c>
      <c r="AB77" s="54">
        <v>11</v>
      </c>
      <c r="AC77" s="55">
        <v>0.97421562671661377</v>
      </c>
      <c r="AD77" s="56">
        <v>0.99872148036956787</v>
      </c>
      <c r="AE77" s="52">
        <v>261940.20236706117</v>
      </c>
      <c r="AF77" s="53">
        <v>215000</v>
      </c>
      <c r="AG77" s="54">
        <v>48.099468615078045</v>
      </c>
      <c r="AH77" s="54">
        <v>8</v>
      </c>
      <c r="AI77" s="55">
        <v>0.98732054233551025</v>
      </c>
      <c r="AJ77" s="56">
        <v>1</v>
      </c>
      <c r="AK77" s="57">
        <v>14698</v>
      </c>
      <c r="AL77" s="58">
        <v>3231467598</v>
      </c>
      <c r="AM77" s="59">
        <v>20403</v>
      </c>
      <c r="AN77" s="60">
        <v>18047</v>
      </c>
      <c r="AO77" s="61">
        <v>219857.64035923255</v>
      </c>
      <c r="AP77" s="58">
        <v>185000</v>
      </c>
      <c r="AQ77" s="59">
        <v>71.90477162888844</v>
      </c>
      <c r="AR77" s="59">
        <v>21</v>
      </c>
      <c r="AS77" s="62">
        <v>0.97938269376754761</v>
      </c>
      <c r="AT77" s="62">
        <v>0.99581587314605713</v>
      </c>
      <c r="AU77" s="62">
        <v>0.96078026294708252</v>
      </c>
      <c r="AV77" s="63">
        <v>0.9838709831237793</v>
      </c>
      <c r="AW77" s="58">
        <v>248940.46524275685</v>
      </c>
      <c r="AX77" s="58">
        <v>200000</v>
      </c>
      <c r="AY77" s="61">
        <v>230911.33535871565</v>
      </c>
      <c r="AZ77" s="58">
        <v>194900</v>
      </c>
      <c r="BA77" s="59">
        <v>68.83499667332002</v>
      </c>
      <c r="BB77" s="59">
        <v>15</v>
      </c>
      <c r="BC77" s="62">
        <v>0.96802783012390137</v>
      </c>
      <c r="BD77" s="63">
        <v>0.98913431167602539</v>
      </c>
    </row>
    <row r="78" spans="1:56" x14ac:dyDescent="0.25">
      <c r="A78" s="47">
        <v>43922</v>
      </c>
      <c r="B78" s="48">
        <v>3240</v>
      </c>
      <c r="C78" s="49">
        <v>7746</v>
      </c>
      <c r="D78" s="50">
        <v>2.2364659309387207</v>
      </c>
      <c r="E78" s="49">
        <v>3790</v>
      </c>
      <c r="F78" s="49">
        <v>3385</v>
      </c>
      <c r="G78" s="49">
        <v>5038</v>
      </c>
      <c r="H78" s="51">
        <v>730751753</v>
      </c>
      <c r="I78" s="52">
        <v>225540.66450617285</v>
      </c>
      <c r="J78" s="53">
        <v>191000</v>
      </c>
      <c r="K78" s="54">
        <v>67.196048163013273</v>
      </c>
      <c r="L78" s="54">
        <v>13</v>
      </c>
      <c r="M78" s="55">
        <v>0.98520553112030029</v>
      </c>
      <c r="N78" s="55">
        <v>1</v>
      </c>
      <c r="O78" s="55">
        <v>0.97115081548690796</v>
      </c>
      <c r="P78" s="56">
        <v>0.99275362491607666</v>
      </c>
      <c r="Q78" s="52">
        <v>307192.25269445527</v>
      </c>
      <c r="R78" s="53">
        <v>219950</v>
      </c>
      <c r="S78" s="54">
        <v>122.43454686289698</v>
      </c>
      <c r="T78" s="54">
        <v>64</v>
      </c>
      <c r="U78" s="55">
        <v>0.97926598787307739</v>
      </c>
      <c r="V78" s="56">
        <v>1</v>
      </c>
      <c r="W78" s="53">
        <v>244436.57146659569</v>
      </c>
      <c r="X78" s="53">
        <v>199900</v>
      </c>
      <c r="Y78" s="52">
        <v>225867.17530352384</v>
      </c>
      <c r="Z78" s="53">
        <v>190000</v>
      </c>
      <c r="AA78" s="54">
        <v>60.755391432791725</v>
      </c>
      <c r="AB78" s="54">
        <v>13</v>
      </c>
      <c r="AC78" s="55">
        <v>0.97071802616119385</v>
      </c>
      <c r="AD78" s="56">
        <v>0.99157458543777466</v>
      </c>
      <c r="AE78" s="52">
        <v>258599.5303241201</v>
      </c>
      <c r="AF78" s="53">
        <v>211000</v>
      </c>
      <c r="AG78" s="54">
        <v>47.488289003572845</v>
      </c>
      <c r="AH78" s="54">
        <v>9</v>
      </c>
      <c r="AI78" s="55">
        <v>0.98657280206680298</v>
      </c>
      <c r="AJ78" s="56">
        <v>1</v>
      </c>
      <c r="AK78" s="57">
        <v>11190</v>
      </c>
      <c r="AL78" s="58">
        <v>2448587949</v>
      </c>
      <c r="AM78" s="59">
        <v>15748</v>
      </c>
      <c r="AN78" s="60">
        <v>13436</v>
      </c>
      <c r="AO78" s="61">
        <v>218819.29839142092</v>
      </c>
      <c r="AP78" s="58">
        <v>182000</v>
      </c>
      <c r="AQ78" s="59">
        <v>72.075100581135445</v>
      </c>
      <c r="AR78" s="59">
        <v>25</v>
      </c>
      <c r="AS78" s="62">
        <v>0.97765731811523438</v>
      </c>
      <c r="AT78" s="62">
        <v>0.99411189556121826</v>
      </c>
      <c r="AU78" s="62">
        <v>0.95848464965820313</v>
      </c>
      <c r="AV78" s="63">
        <v>0.98131722211837769</v>
      </c>
      <c r="AW78" s="58">
        <v>244489.72500160144</v>
      </c>
      <c r="AX78" s="58">
        <v>197500</v>
      </c>
      <c r="AY78" s="61">
        <v>226459.98053892216</v>
      </c>
      <c r="AZ78" s="58">
        <v>189900</v>
      </c>
      <c r="BA78" s="59">
        <v>69.44701764837292</v>
      </c>
      <c r="BB78" s="59">
        <v>17</v>
      </c>
      <c r="BC78" s="62">
        <v>0.96590149402618408</v>
      </c>
      <c r="BD78" s="63">
        <v>0.98691588640213013</v>
      </c>
    </row>
    <row r="79" spans="1:56" x14ac:dyDescent="0.25">
      <c r="A79" s="47">
        <v>43891</v>
      </c>
      <c r="B79" s="48">
        <v>3325</v>
      </c>
      <c r="C79" s="49">
        <v>7495</v>
      </c>
      <c r="D79" s="50">
        <v>2.1515202522277832</v>
      </c>
      <c r="E79" s="49">
        <v>4624</v>
      </c>
      <c r="F79" s="49">
        <v>3655</v>
      </c>
      <c r="G79" s="49">
        <v>4964</v>
      </c>
      <c r="H79" s="51">
        <v>739672367</v>
      </c>
      <c r="I79" s="52">
        <v>222457.8547368421</v>
      </c>
      <c r="J79" s="53">
        <v>180000</v>
      </c>
      <c r="K79" s="54">
        <v>73.535037593984967</v>
      </c>
      <c r="L79" s="54">
        <v>23</v>
      </c>
      <c r="M79" s="55">
        <v>0.97868138551712036</v>
      </c>
      <c r="N79" s="55">
        <v>0.99511957168579102</v>
      </c>
      <c r="O79" s="55">
        <v>0.96061098575592041</v>
      </c>
      <c r="P79" s="56">
        <v>0.98181486129760742</v>
      </c>
      <c r="Q79" s="52">
        <v>300626.90249129385</v>
      </c>
      <c r="R79" s="53">
        <v>203000</v>
      </c>
      <c r="S79" s="54">
        <v>122.71514342895263</v>
      </c>
      <c r="T79" s="54">
        <v>64</v>
      </c>
      <c r="U79" s="55">
        <v>0.97921401262283325</v>
      </c>
      <c r="V79" s="56">
        <v>1</v>
      </c>
      <c r="W79" s="53">
        <v>245385.01259774109</v>
      </c>
      <c r="X79" s="53">
        <v>201800</v>
      </c>
      <c r="Y79" s="52">
        <v>228677.41053212021</v>
      </c>
      <c r="Z79" s="53">
        <v>195000</v>
      </c>
      <c r="AA79" s="54">
        <v>66.358061866958664</v>
      </c>
      <c r="AB79" s="54">
        <v>10</v>
      </c>
      <c r="AC79" s="55">
        <v>0.97270244359970093</v>
      </c>
      <c r="AD79" s="56">
        <v>0.99541282653808594</v>
      </c>
      <c r="AE79" s="52">
        <v>262931.26712606405</v>
      </c>
      <c r="AF79" s="53">
        <v>214000</v>
      </c>
      <c r="AG79" s="54">
        <v>49.792304593070106</v>
      </c>
      <c r="AH79" s="54">
        <v>9</v>
      </c>
      <c r="AI79" s="55">
        <v>0.98724663257598877</v>
      </c>
      <c r="AJ79" s="56">
        <v>1</v>
      </c>
      <c r="AK79" s="57">
        <v>7950</v>
      </c>
      <c r="AL79" s="58">
        <v>1717836196</v>
      </c>
      <c r="AM79" s="59">
        <v>11958</v>
      </c>
      <c r="AN79" s="60">
        <v>10051</v>
      </c>
      <c r="AO79" s="61">
        <v>216080.02465408805</v>
      </c>
      <c r="AP79" s="58">
        <v>179000</v>
      </c>
      <c r="AQ79" s="59">
        <v>74.063931537880691</v>
      </c>
      <c r="AR79" s="59">
        <v>29</v>
      </c>
      <c r="AS79" s="62">
        <v>0.97457551956176758</v>
      </c>
      <c r="AT79" s="62">
        <v>0.99049627780914307</v>
      </c>
      <c r="AU79" s="62">
        <v>0.95330286026000977</v>
      </c>
      <c r="AV79" s="63">
        <v>0.97633135318756104</v>
      </c>
      <c r="AW79" s="58">
        <v>244506.57145267419</v>
      </c>
      <c r="AX79" s="58">
        <v>195000</v>
      </c>
      <c r="AY79" s="61">
        <v>226660.511770009</v>
      </c>
      <c r="AZ79" s="58">
        <v>189500</v>
      </c>
      <c r="BA79" s="59">
        <v>72.376244524093991</v>
      </c>
      <c r="BB79" s="59">
        <v>19</v>
      </c>
      <c r="BC79" s="62">
        <v>0.96427065134048462</v>
      </c>
      <c r="BD79" s="63">
        <v>0.98567336797714233</v>
      </c>
    </row>
    <row r="80" spans="1:56" x14ac:dyDescent="0.25">
      <c r="A80" s="47">
        <v>43862</v>
      </c>
      <c r="B80" s="48">
        <v>2354</v>
      </c>
      <c r="C80" s="49">
        <v>7563</v>
      </c>
      <c r="D80" s="50">
        <v>2.1845228672027588</v>
      </c>
      <c r="E80" s="49">
        <v>3762</v>
      </c>
      <c r="F80" s="49">
        <v>3471</v>
      </c>
      <c r="G80" s="49">
        <v>4564</v>
      </c>
      <c r="H80" s="51">
        <v>494729000</v>
      </c>
      <c r="I80" s="52">
        <v>210165.25063721326</v>
      </c>
      <c r="J80" s="53">
        <v>177750</v>
      </c>
      <c r="K80" s="54">
        <v>77.387329931972786</v>
      </c>
      <c r="L80" s="54">
        <v>34</v>
      </c>
      <c r="M80" s="55">
        <v>0.97349733114242554</v>
      </c>
      <c r="N80" s="55">
        <v>0.98974484205245972</v>
      </c>
      <c r="O80" s="55">
        <v>0.95128762722015381</v>
      </c>
      <c r="P80" s="56">
        <v>0.97437435388565063</v>
      </c>
      <c r="Q80" s="52">
        <v>296801.11359404097</v>
      </c>
      <c r="R80" s="53">
        <v>195000</v>
      </c>
      <c r="S80" s="54">
        <v>128.22438185905065</v>
      </c>
      <c r="T80" s="54">
        <v>79</v>
      </c>
      <c r="U80" s="55">
        <v>0.97775048017501831</v>
      </c>
      <c r="V80" s="56">
        <v>1</v>
      </c>
      <c r="W80" s="53">
        <v>254739.42350094111</v>
      </c>
      <c r="X80" s="53">
        <v>200000</v>
      </c>
      <c r="Y80" s="52">
        <v>221977.6622054117</v>
      </c>
      <c r="Z80" s="53">
        <v>180000</v>
      </c>
      <c r="AA80" s="54">
        <v>77.7668782458165</v>
      </c>
      <c r="AB80" s="54">
        <v>24</v>
      </c>
      <c r="AC80" s="55">
        <v>0.96191376447677612</v>
      </c>
      <c r="AD80" s="56">
        <v>0.98461538553237915</v>
      </c>
      <c r="AE80" s="52">
        <v>266654.55697597534</v>
      </c>
      <c r="AF80" s="53">
        <v>214900</v>
      </c>
      <c r="AG80" s="54">
        <v>58.29754601226994</v>
      </c>
      <c r="AH80" s="54">
        <v>15</v>
      </c>
      <c r="AI80" s="55">
        <v>0.98330825567245483</v>
      </c>
      <c r="AJ80" s="56">
        <v>1</v>
      </c>
      <c r="AK80" s="57">
        <v>4625</v>
      </c>
      <c r="AL80" s="58">
        <v>978163829</v>
      </c>
      <c r="AM80" s="59">
        <v>7334</v>
      </c>
      <c r="AN80" s="60">
        <v>6396</v>
      </c>
      <c r="AO80" s="61">
        <v>211494.88194594593</v>
      </c>
      <c r="AP80" s="58">
        <v>177000</v>
      </c>
      <c r="AQ80" s="59">
        <v>74.444492534083537</v>
      </c>
      <c r="AR80" s="59">
        <v>33</v>
      </c>
      <c r="AS80" s="62">
        <v>0.97161656618118286</v>
      </c>
      <c r="AT80" s="62">
        <v>0.98787879943847656</v>
      </c>
      <c r="AU80" s="62">
        <v>0.948039710521698</v>
      </c>
      <c r="AV80" s="63">
        <v>0.97176826000213623</v>
      </c>
      <c r="AW80" s="58">
        <v>243948.73103448277</v>
      </c>
      <c r="AX80" s="58">
        <v>189900</v>
      </c>
      <c r="AY80" s="61">
        <v>225509.5848017621</v>
      </c>
      <c r="AZ80" s="58">
        <v>185000</v>
      </c>
      <c r="BA80" s="59">
        <v>75.816147707713966</v>
      </c>
      <c r="BB80" s="59">
        <v>27</v>
      </c>
      <c r="BC80" s="62">
        <v>0.95943933725357056</v>
      </c>
      <c r="BD80" s="63">
        <v>0.98152124881744385</v>
      </c>
    </row>
    <row r="81" spans="1:56" x14ac:dyDescent="0.25">
      <c r="A81" s="47">
        <v>43831</v>
      </c>
      <c r="B81" s="48">
        <v>2271</v>
      </c>
      <c r="C81" s="49">
        <v>7801</v>
      </c>
      <c r="D81" s="50">
        <v>2.2552218437194824</v>
      </c>
      <c r="E81" s="49">
        <v>3572</v>
      </c>
      <c r="F81" s="49">
        <v>2925</v>
      </c>
      <c r="G81" s="49">
        <v>3704</v>
      </c>
      <c r="H81" s="51">
        <v>483434829</v>
      </c>
      <c r="I81" s="52">
        <v>212873.10832232496</v>
      </c>
      <c r="J81" s="53">
        <v>175000</v>
      </c>
      <c r="K81" s="54">
        <v>71.394006170118999</v>
      </c>
      <c r="L81" s="54">
        <v>33</v>
      </c>
      <c r="M81" s="55">
        <v>0.96964573860168457</v>
      </c>
      <c r="N81" s="55">
        <v>0.98599922657012939</v>
      </c>
      <c r="O81" s="55">
        <v>0.94463425874710083</v>
      </c>
      <c r="P81" s="56">
        <v>0.96819561719894409</v>
      </c>
      <c r="Q81" s="52">
        <v>287027.69206963247</v>
      </c>
      <c r="R81" s="53">
        <v>187500</v>
      </c>
      <c r="S81" s="54">
        <v>130.59569285988977</v>
      </c>
      <c r="T81" s="54">
        <v>87</v>
      </c>
      <c r="U81" s="55">
        <v>0.97616374492645264</v>
      </c>
      <c r="V81" s="56">
        <v>1</v>
      </c>
      <c r="W81" s="53">
        <v>232583.51288586803</v>
      </c>
      <c r="X81" s="53">
        <v>179900</v>
      </c>
      <c r="Y81" s="52">
        <v>229668.27543679342</v>
      </c>
      <c r="Z81" s="53">
        <v>187500</v>
      </c>
      <c r="AA81" s="54">
        <v>73.504615384615391</v>
      </c>
      <c r="AB81" s="54">
        <v>31</v>
      </c>
      <c r="AC81" s="55">
        <v>0.95653754472732544</v>
      </c>
      <c r="AD81" s="56">
        <v>0.97777777910232544</v>
      </c>
      <c r="AE81" s="52">
        <v>266223.11276365601</v>
      </c>
      <c r="AF81" s="53">
        <v>210000</v>
      </c>
      <c r="AG81" s="54">
        <v>60.67953563714903</v>
      </c>
      <c r="AH81" s="54">
        <v>22</v>
      </c>
      <c r="AI81" s="55">
        <v>0.98075658082962036</v>
      </c>
      <c r="AJ81" s="56">
        <v>1</v>
      </c>
      <c r="AK81" s="57">
        <v>2271</v>
      </c>
      <c r="AL81" s="58">
        <v>483434829</v>
      </c>
      <c r="AM81" s="59">
        <v>3572</v>
      </c>
      <c r="AN81" s="60">
        <v>2925</v>
      </c>
      <c r="AO81" s="61">
        <v>212873.10832232496</v>
      </c>
      <c r="AP81" s="58">
        <v>175000</v>
      </c>
      <c r="AQ81" s="59">
        <v>71.394006170118999</v>
      </c>
      <c r="AR81" s="59">
        <v>33</v>
      </c>
      <c r="AS81" s="62">
        <v>0.96964573860168457</v>
      </c>
      <c r="AT81" s="62">
        <v>0.98599922657012939</v>
      </c>
      <c r="AU81" s="62">
        <v>0.94463425874710083</v>
      </c>
      <c r="AV81" s="63">
        <v>0.96819561719894409</v>
      </c>
      <c r="AW81" s="58">
        <v>232583.51288586803</v>
      </c>
      <c r="AX81" s="58">
        <v>179900</v>
      </c>
      <c r="AY81" s="61">
        <v>229668.27543679342</v>
      </c>
      <c r="AZ81" s="58">
        <v>187500</v>
      </c>
      <c r="BA81" s="59">
        <v>73.504615384615391</v>
      </c>
      <c r="BB81" s="59">
        <v>31</v>
      </c>
      <c r="BC81" s="62">
        <v>0.95653754472732544</v>
      </c>
      <c r="BD81" s="63">
        <v>0.97777777910232544</v>
      </c>
    </row>
    <row r="82" spans="1:56" x14ac:dyDescent="0.25">
      <c r="A82" s="47">
        <v>43800</v>
      </c>
      <c r="B82" s="48">
        <v>3058</v>
      </c>
      <c r="C82" s="49">
        <v>7891</v>
      </c>
      <c r="D82" s="50">
        <v>2.2931733131408691</v>
      </c>
      <c r="E82" s="49">
        <v>2289</v>
      </c>
      <c r="F82" s="49">
        <v>2089</v>
      </c>
      <c r="G82" s="49">
        <v>3179</v>
      </c>
      <c r="H82" s="51">
        <v>663931597</v>
      </c>
      <c r="I82" s="52">
        <v>217113.01406147808</v>
      </c>
      <c r="J82" s="53">
        <v>177000</v>
      </c>
      <c r="K82" s="54">
        <v>64.733725875040889</v>
      </c>
      <c r="L82" s="54">
        <v>28</v>
      </c>
      <c r="M82" s="55">
        <v>0.97217488288879395</v>
      </c>
      <c r="N82" s="55">
        <v>0.98723405599594116</v>
      </c>
      <c r="O82" s="55">
        <v>0.94815415143966675</v>
      </c>
      <c r="P82" s="56">
        <v>0.97094005346298218</v>
      </c>
      <c r="Q82" s="52">
        <v>285126.05556260305</v>
      </c>
      <c r="R82" s="53">
        <v>189500</v>
      </c>
      <c r="S82" s="54">
        <v>130.5468254974021</v>
      </c>
      <c r="T82" s="54">
        <v>84</v>
      </c>
      <c r="U82" s="55">
        <v>0.9745328426361084</v>
      </c>
      <c r="V82" s="56">
        <v>1</v>
      </c>
      <c r="W82" s="53">
        <v>211755.79086115994</v>
      </c>
      <c r="X82" s="53">
        <v>164200</v>
      </c>
      <c r="Y82" s="52">
        <v>224906.24054982819</v>
      </c>
      <c r="Z82" s="53">
        <v>185000</v>
      </c>
      <c r="AA82" s="54">
        <v>78.014360938247961</v>
      </c>
      <c r="AB82" s="54">
        <v>34</v>
      </c>
      <c r="AC82" s="55">
        <v>0.94580346345901489</v>
      </c>
      <c r="AD82" s="56">
        <v>0.96830987930297852</v>
      </c>
      <c r="AE82" s="52">
        <v>267006.21378430119</v>
      </c>
      <c r="AF82" s="53">
        <v>214900</v>
      </c>
      <c r="AG82" s="54">
        <v>58.463667820069205</v>
      </c>
      <c r="AH82" s="54">
        <v>23</v>
      </c>
      <c r="AI82" s="55">
        <v>0.97830379009246826</v>
      </c>
      <c r="AJ82" s="56">
        <v>1</v>
      </c>
      <c r="AK82" s="57">
        <v>41293</v>
      </c>
      <c r="AL82" s="58">
        <v>8937198780</v>
      </c>
      <c r="AM82" s="59">
        <v>52529</v>
      </c>
      <c r="AN82" s="60">
        <v>40969</v>
      </c>
      <c r="AO82" s="61">
        <v>216433.74857724071</v>
      </c>
      <c r="AP82" s="58">
        <v>180000</v>
      </c>
      <c r="AQ82" s="59">
        <v>69.545311364187057</v>
      </c>
      <c r="AR82" s="59">
        <v>22</v>
      </c>
      <c r="AS82" s="62">
        <v>0.97730249166488647</v>
      </c>
      <c r="AT82" s="62">
        <v>0.99160265922546387</v>
      </c>
      <c r="AU82" s="62">
        <v>0.95736771821975708</v>
      </c>
      <c r="AV82" s="63">
        <v>0.97932803630828857</v>
      </c>
      <c r="AW82" s="58">
        <v>238528.57493072661</v>
      </c>
      <c r="AX82" s="58">
        <v>189000</v>
      </c>
      <c r="AY82" s="61">
        <v>224692.75793739036</v>
      </c>
      <c r="AZ82" s="58">
        <v>186100</v>
      </c>
      <c r="BA82" s="59">
        <v>69.066284039565275</v>
      </c>
      <c r="BB82" s="59">
        <v>21</v>
      </c>
      <c r="BC82" s="62">
        <v>0.9583391547203064</v>
      </c>
      <c r="BD82" s="63">
        <v>0.97999602556228638</v>
      </c>
    </row>
    <row r="83" spans="1:56" x14ac:dyDescent="0.25">
      <c r="A83" s="47">
        <v>43770</v>
      </c>
      <c r="B83" s="48">
        <v>3005</v>
      </c>
      <c r="C83" s="49">
        <v>9094</v>
      </c>
      <c r="D83" s="50">
        <v>2.6677095890045166</v>
      </c>
      <c r="E83" s="49">
        <v>3146</v>
      </c>
      <c r="F83" s="49">
        <v>2698</v>
      </c>
      <c r="G83" s="49">
        <v>3913</v>
      </c>
      <c r="H83" s="51">
        <v>660136965</v>
      </c>
      <c r="I83" s="52">
        <v>219679.5224625624</v>
      </c>
      <c r="J83" s="53">
        <v>184000</v>
      </c>
      <c r="K83" s="54">
        <v>66.383028286189685</v>
      </c>
      <c r="L83" s="54">
        <v>24</v>
      </c>
      <c r="M83" s="55">
        <v>0.97699218988418579</v>
      </c>
      <c r="N83" s="55">
        <v>0.98928570747375488</v>
      </c>
      <c r="O83" s="55">
        <v>0.95504772663116455</v>
      </c>
      <c r="P83" s="56">
        <v>0.97619044780731201</v>
      </c>
      <c r="Q83" s="52">
        <v>290193.23662938765</v>
      </c>
      <c r="R83" s="53">
        <v>198700</v>
      </c>
      <c r="S83" s="54">
        <v>120.24466681328349</v>
      </c>
      <c r="T83" s="54">
        <v>73</v>
      </c>
      <c r="U83" s="55">
        <v>0.97328317165374756</v>
      </c>
      <c r="V83" s="56">
        <v>1</v>
      </c>
      <c r="W83" s="53">
        <v>226048.67150225662</v>
      </c>
      <c r="X83" s="53">
        <v>179000</v>
      </c>
      <c r="Y83" s="52">
        <v>228316.94610091744</v>
      </c>
      <c r="Z83" s="53">
        <v>188000</v>
      </c>
      <c r="AA83" s="54">
        <v>68.083858998144706</v>
      </c>
      <c r="AB83" s="54">
        <v>29</v>
      </c>
      <c r="AC83" s="55">
        <v>0.94879609346389771</v>
      </c>
      <c r="AD83" s="56">
        <v>0.97202795743942261</v>
      </c>
      <c r="AE83" s="52">
        <v>258542.81862999481</v>
      </c>
      <c r="AF83" s="53">
        <v>200000</v>
      </c>
      <c r="AG83" s="54">
        <v>52.497827753641708</v>
      </c>
      <c r="AH83" s="54">
        <v>20</v>
      </c>
      <c r="AI83" s="55">
        <v>0.97705280780792236</v>
      </c>
      <c r="AJ83" s="56">
        <v>1</v>
      </c>
      <c r="AK83" s="57">
        <v>38235</v>
      </c>
      <c r="AL83" s="58">
        <v>8273267183</v>
      </c>
      <c r="AM83" s="59">
        <v>50240</v>
      </c>
      <c r="AN83" s="60">
        <v>38880</v>
      </c>
      <c r="AO83" s="61">
        <v>216379.42155093502</v>
      </c>
      <c r="AP83" s="58">
        <v>180000</v>
      </c>
      <c r="AQ83" s="59">
        <v>69.930233166723369</v>
      </c>
      <c r="AR83" s="59">
        <v>21</v>
      </c>
      <c r="AS83" s="62">
        <v>0.97770845890045166</v>
      </c>
      <c r="AT83" s="62">
        <v>0.99203026294708252</v>
      </c>
      <c r="AU83" s="62">
        <v>0.95809656381607056</v>
      </c>
      <c r="AV83" s="63">
        <v>0.97999829053878784</v>
      </c>
      <c r="AW83" s="58">
        <v>239754.82576672302</v>
      </c>
      <c r="AX83" s="58">
        <v>189900</v>
      </c>
      <c r="AY83" s="61">
        <v>224681.44395878864</v>
      </c>
      <c r="AZ83" s="58">
        <v>186900</v>
      </c>
      <c r="BA83" s="59">
        <v>68.58521206506073</v>
      </c>
      <c r="BB83" s="59">
        <v>20</v>
      </c>
      <c r="BC83" s="62">
        <v>0.95900201797485352</v>
      </c>
      <c r="BD83" s="63">
        <v>0.98039215803146362</v>
      </c>
    </row>
    <row r="84" spans="1:56" x14ac:dyDescent="0.25">
      <c r="A84" s="47">
        <v>43739</v>
      </c>
      <c r="B84" s="48">
        <v>3501</v>
      </c>
      <c r="C84" s="49">
        <v>9644</v>
      </c>
      <c r="D84" s="50">
        <v>2.8187153339385986</v>
      </c>
      <c r="E84" s="49">
        <v>4198</v>
      </c>
      <c r="F84" s="49">
        <v>3164</v>
      </c>
      <c r="G84" s="49">
        <v>4106</v>
      </c>
      <c r="H84" s="51">
        <v>748702649</v>
      </c>
      <c r="I84" s="52">
        <v>213853.94144530135</v>
      </c>
      <c r="J84" s="53">
        <v>177500</v>
      </c>
      <c r="K84" s="54">
        <v>68.475278651043155</v>
      </c>
      <c r="L84" s="54">
        <v>24</v>
      </c>
      <c r="M84" s="55">
        <v>0.97269487380981445</v>
      </c>
      <c r="N84" s="55">
        <v>0.98773008584976196</v>
      </c>
      <c r="O84" s="55">
        <v>0.95105081796646118</v>
      </c>
      <c r="P84" s="56">
        <v>0.97435897588729858</v>
      </c>
      <c r="Q84" s="52">
        <v>293457.07430664572</v>
      </c>
      <c r="R84" s="53">
        <v>205000</v>
      </c>
      <c r="S84" s="54">
        <v>110.74294898382414</v>
      </c>
      <c r="T84" s="54">
        <v>64</v>
      </c>
      <c r="U84" s="55">
        <v>0.97176247835159302</v>
      </c>
      <c r="V84" s="56">
        <v>1</v>
      </c>
      <c r="W84" s="53">
        <v>231393.12087647483</v>
      </c>
      <c r="X84" s="53">
        <v>179950</v>
      </c>
      <c r="Y84" s="52">
        <v>221094.24616858238</v>
      </c>
      <c r="Z84" s="53">
        <v>184975</v>
      </c>
      <c r="AA84" s="54">
        <v>64.718710493046771</v>
      </c>
      <c r="AB84" s="54">
        <v>25</v>
      </c>
      <c r="AC84" s="55">
        <v>0.95169323682785034</v>
      </c>
      <c r="AD84" s="56">
        <v>0.97315436601638794</v>
      </c>
      <c r="AE84" s="52">
        <v>257960.1987745098</v>
      </c>
      <c r="AF84" s="53">
        <v>204450</v>
      </c>
      <c r="AG84" s="54">
        <v>51.374573794447151</v>
      </c>
      <c r="AH84" s="54">
        <v>17</v>
      </c>
      <c r="AI84" s="55">
        <v>0.97971540689468384</v>
      </c>
      <c r="AJ84" s="56">
        <v>1</v>
      </c>
      <c r="AK84" s="57">
        <v>35230</v>
      </c>
      <c r="AL84" s="58">
        <v>7613130218</v>
      </c>
      <c r="AM84" s="59">
        <v>47094</v>
      </c>
      <c r="AN84" s="60">
        <v>36182</v>
      </c>
      <c r="AO84" s="61">
        <v>216097.93409026397</v>
      </c>
      <c r="AP84" s="58">
        <v>180000</v>
      </c>
      <c r="AQ84" s="59">
        <v>70.232986821177008</v>
      </c>
      <c r="AR84" s="59">
        <v>21</v>
      </c>
      <c r="AS84" s="62">
        <v>0.97776907682418823</v>
      </c>
      <c r="AT84" s="62">
        <v>0.99236112833023071</v>
      </c>
      <c r="AU84" s="62">
        <v>0.95835459232330322</v>
      </c>
      <c r="AV84" s="63">
        <v>0.98029410839080811</v>
      </c>
      <c r="AW84" s="58">
        <v>240667.39263790514</v>
      </c>
      <c r="AX84" s="58">
        <v>189900</v>
      </c>
      <c r="AY84" s="61">
        <v>224415.936599665</v>
      </c>
      <c r="AZ84" s="58">
        <v>186500</v>
      </c>
      <c r="BA84" s="59">
        <v>68.62257680926966</v>
      </c>
      <c r="BB84" s="59">
        <v>20</v>
      </c>
      <c r="BC84" s="62">
        <v>0.95974618196487427</v>
      </c>
      <c r="BD84" s="63">
        <v>0.98113209009170532</v>
      </c>
    </row>
    <row r="85" spans="1:56" x14ac:dyDescent="0.25">
      <c r="A85" s="47">
        <v>43709</v>
      </c>
      <c r="B85" s="48">
        <v>3327</v>
      </c>
      <c r="C85" s="49">
        <v>9716</v>
      </c>
      <c r="D85" s="50">
        <v>2.8473880290985107</v>
      </c>
      <c r="E85" s="49">
        <v>4349</v>
      </c>
      <c r="F85" s="49">
        <v>3287</v>
      </c>
      <c r="G85" s="49">
        <v>4486</v>
      </c>
      <c r="H85" s="51">
        <v>722876381</v>
      </c>
      <c r="I85" s="52">
        <v>217275.73820258491</v>
      </c>
      <c r="J85" s="53">
        <v>179900</v>
      </c>
      <c r="K85" s="54">
        <v>64.491127819548879</v>
      </c>
      <c r="L85" s="54">
        <v>22</v>
      </c>
      <c r="M85" s="55">
        <v>0.97690612077713013</v>
      </c>
      <c r="N85" s="55">
        <v>0.99130433797836304</v>
      </c>
      <c r="O85" s="55">
        <v>0.95428246259689331</v>
      </c>
      <c r="P85" s="56">
        <v>0.97484278678894043</v>
      </c>
      <c r="Q85" s="52">
        <v>298093.71370926022</v>
      </c>
      <c r="R85" s="53">
        <v>210000</v>
      </c>
      <c r="S85" s="54">
        <v>110.22612186084808</v>
      </c>
      <c r="T85" s="54">
        <v>64</v>
      </c>
      <c r="U85" s="55">
        <v>0.97208523750305176</v>
      </c>
      <c r="V85" s="56">
        <v>1</v>
      </c>
      <c r="W85" s="53">
        <v>246537.07131166707</v>
      </c>
      <c r="X85" s="53">
        <v>190000</v>
      </c>
      <c r="Y85" s="52">
        <v>224218.30268435669</v>
      </c>
      <c r="Z85" s="53">
        <v>180000</v>
      </c>
      <c r="AA85" s="54">
        <v>66.213763702801458</v>
      </c>
      <c r="AB85" s="54">
        <v>21</v>
      </c>
      <c r="AC85" s="55">
        <v>0.95499938726425171</v>
      </c>
      <c r="AD85" s="56">
        <v>0.97647058963775635</v>
      </c>
      <c r="AE85" s="52">
        <v>252845.59986519883</v>
      </c>
      <c r="AF85" s="53">
        <v>199500</v>
      </c>
      <c r="AG85" s="54">
        <v>49.809852875613018</v>
      </c>
      <c r="AH85" s="54">
        <v>16</v>
      </c>
      <c r="AI85" s="55">
        <v>0.98034060001373291</v>
      </c>
      <c r="AJ85" s="56">
        <v>1</v>
      </c>
      <c r="AK85" s="57">
        <v>31729</v>
      </c>
      <c r="AL85" s="58">
        <v>6864427569</v>
      </c>
      <c r="AM85" s="59">
        <v>42896</v>
      </c>
      <c r="AN85" s="60">
        <v>33018</v>
      </c>
      <c r="AO85" s="61">
        <v>216345.53780453213</v>
      </c>
      <c r="AP85" s="58">
        <v>180000</v>
      </c>
      <c r="AQ85" s="59">
        <v>70.426945031379105</v>
      </c>
      <c r="AR85" s="59">
        <v>21</v>
      </c>
      <c r="AS85" s="62">
        <v>0.97832775115966797</v>
      </c>
      <c r="AT85" s="62">
        <v>0.99302244186401367</v>
      </c>
      <c r="AU85" s="62">
        <v>0.9591597318649292</v>
      </c>
      <c r="AV85" s="63">
        <v>0.98094630241394043</v>
      </c>
      <c r="AW85" s="58">
        <v>241574.99804415958</v>
      </c>
      <c r="AX85" s="58">
        <v>189900</v>
      </c>
      <c r="AY85" s="61">
        <v>224734.2042951542</v>
      </c>
      <c r="AZ85" s="58">
        <v>187000</v>
      </c>
      <c r="BA85" s="59">
        <v>68.996908809891806</v>
      </c>
      <c r="BB85" s="59">
        <v>19</v>
      </c>
      <c r="BC85" s="62">
        <v>0.9605175256729126</v>
      </c>
      <c r="BD85" s="63">
        <v>0.98181819915771484</v>
      </c>
    </row>
    <row r="86" spans="1:56" x14ac:dyDescent="0.25">
      <c r="A86" s="47">
        <v>43678</v>
      </c>
      <c r="B86" s="48">
        <v>4335</v>
      </c>
      <c r="C86" s="49">
        <v>9772</v>
      </c>
      <c r="D86" s="50">
        <v>2.8767263889312744</v>
      </c>
      <c r="E86" s="49">
        <v>4795</v>
      </c>
      <c r="F86" s="49">
        <v>3704</v>
      </c>
      <c r="G86" s="49">
        <v>4597</v>
      </c>
      <c r="H86" s="51">
        <v>961186154</v>
      </c>
      <c r="I86" s="52">
        <v>221726.90980392156</v>
      </c>
      <c r="J86" s="53">
        <v>184000</v>
      </c>
      <c r="K86" s="54">
        <v>60.98268298314477</v>
      </c>
      <c r="L86" s="54">
        <v>18</v>
      </c>
      <c r="M86" s="55">
        <v>0.97811686992645264</v>
      </c>
      <c r="N86" s="55">
        <v>0.99406528472900391</v>
      </c>
      <c r="O86" s="55">
        <v>0.96061450242996216</v>
      </c>
      <c r="P86" s="56">
        <v>0.98272860050201416</v>
      </c>
      <c r="Q86" s="52">
        <v>293214.70541598025</v>
      </c>
      <c r="R86" s="53">
        <v>200000</v>
      </c>
      <c r="S86" s="54">
        <v>107.43860008186655</v>
      </c>
      <c r="T86" s="54">
        <v>62</v>
      </c>
      <c r="U86" s="55">
        <v>0.97332483530044556</v>
      </c>
      <c r="V86" s="56">
        <v>1</v>
      </c>
      <c r="W86" s="53">
        <v>233414.06309549016</v>
      </c>
      <c r="X86" s="53">
        <v>185000</v>
      </c>
      <c r="Y86" s="52">
        <v>225541.00379815517</v>
      </c>
      <c r="Z86" s="53">
        <v>185000</v>
      </c>
      <c r="AA86" s="54">
        <v>65.932468935710432</v>
      </c>
      <c r="AB86" s="54">
        <v>22</v>
      </c>
      <c r="AC86" s="55">
        <v>0.95281058549880981</v>
      </c>
      <c r="AD86" s="56">
        <v>0.97478991746902466</v>
      </c>
      <c r="AE86" s="52">
        <v>252021.56415300546</v>
      </c>
      <c r="AF86" s="53">
        <v>199000</v>
      </c>
      <c r="AG86" s="54">
        <v>47.853600174026539</v>
      </c>
      <c r="AH86" s="54">
        <v>16</v>
      </c>
      <c r="AI86" s="55">
        <v>0.9795459508895874</v>
      </c>
      <c r="AJ86" s="56">
        <v>1</v>
      </c>
      <c r="AK86" s="57">
        <v>28402</v>
      </c>
      <c r="AL86" s="58">
        <v>6141551188</v>
      </c>
      <c r="AM86" s="59">
        <v>38547</v>
      </c>
      <c r="AN86" s="60">
        <v>29731</v>
      </c>
      <c r="AO86" s="61">
        <v>216236.57446658687</v>
      </c>
      <c r="AP86" s="58">
        <v>180000</v>
      </c>
      <c r="AQ86" s="59">
        <v>71.122287204058622</v>
      </c>
      <c r="AR86" s="59">
        <v>21</v>
      </c>
      <c r="AS86" s="62">
        <v>0.97849452495574951</v>
      </c>
      <c r="AT86" s="62">
        <v>0.99315071105957031</v>
      </c>
      <c r="AU86" s="62">
        <v>0.9597315788269043</v>
      </c>
      <c r="AV86" s="63">
        <v>0.98148149251937866</v>
      </c>
      <c r="AW86" s="58">
        <v>241018.84533542977</v>
      </c>
      <c r="AX86" s="58">
        <v>189900</v>
      </c>
      <c r="AY86" s="61">
        <v>224790.98553333106</v>
      </c>
      <c r="AZ86" s="58">
        <v>187500</v>
      </c>
      <c r="BA86" s="59">
        <v>69.304513176050889</v>
      </c>
      <c r="BB86" s="59">
        <v>19</v>
      </c>
      <c r="BC86" s="62">
        <v>0.96112579107284546</v>
      </c>
      <c r="BD86" s="63">
        <v>0.98241358995437622</v>
      </c>
    </row>
    <row r="87" spans="1:56" x14ac:dyDescent="0.25">
      <c r="A87" s="47">
        <v>43647</v>
      </c>
      <c r="B87" s="48">
        <v>4276</v>
      </c>
      <c r="C87" s="49">
        <v>9848</v>
      </c>
      <c r="D87" s="50">
        <v>2.9171335697174072</v>
      </c>
      <c r="E87" s="49">
        <v>5035</v>
      </c>
      <c r="F87" s="49">
        <v>3921</v>
      </c>
      <c r="G87" s="49">
        <v>5022</v>
      </c>
      <c r="H87" s="51">
        <v>965267927</v>
      </c>
      <c r="I87" s="52">
        <v>225740.8622544434</v>
      </c>
      <c r="J87" s="53">
        <v>190850</v>
      </c>
      <c r="K87" s="54">
        <v>61.703721039082609</v>
      </c>
      <c r="L87" s="54">
        <v>15</v>
      </c>
      <c r="M87" s="55">
        <v>0.98080039024353027</v>
      </c>
      <c r="N87" s="55">
        <v>0.99703896045684814</v>
      </c>
      <c r="O87" s="55">
        <v>0.96413737535476685</v>
      </c>
      <c r="P87" s="56">
        <v>0.98477154970169067</v>
      </c>
      <c r="Q87" s="52">
        <v>294369.29395576392</v>
      </c>
      <c r="R87" s="53">
        <v>206000</v>
      </c>
      <c r="S87" s="54">
        <v>107.5896628757108</v>
      </c>
      <c r="T87" s="54">
        <v>59</v>
      </c>
      <c r="U87" s="55">
        <v>0.97376805543899536</v>
      </c>
      <c r="V87" s="56">
        <v>1</v>
      </c>
      <c r="W87" s="53">
        <v>229682.25439648281</v>
      </c>
      <c r="X87" s="53">
        <v>185000</v>
      </c>
      <c r="Y87" s="52">
        <v>228260.72141372142</v>
      </c>
      <c r="Z87" s="53">
        <v>189900</v>
      </c>
      <c r="AA87" s="54">
        <v>59.913753508548098</v>
      </c>
      <c r="AB87" s="54">
        <v>19</v>
      </c>
      <c r="AC87" s="55">
        <v>0.96155846118927002</v>
      </c>
      <c r="AD87" s="56">
        <v>0.98095238208770752</v>
      </c>
      <c r="AE87" s="52">
        <v>253682.18027485852</v>
      </c>
      <c r="AF87" s="53">
        <v>199925</v>
      </c>
      <c r="AG87" s="54">
        <v>43.881521306252488</v>
      </c>
      <c r="AH87" s="54">
        <v>14</v>
      </c>
      <c r="AI87" s="55">
        <v>0.98320060968399048</v>
      </c>
      <c r="AJ87" s="56">
        <v>1</v>
      </c>
      <c r="AK87" s="57">
        <v>24067</v>
      </c>
      <c r="AL87" s="58">
        <v>5180365034</v>
      </c>
      <c r="AM87" s="59">
        <v>33752</v>
      </c>
      <c r="AN87" s="60">
        <v>26027</v>
      </c>
      <c r="AO87" s="61">
        <v>215247.6434121411</v>
      </c>
      <c r="AP87" s="58">
        <v>180000</v>
      </c>
      <c r="AQ87" s="59">
        <v>72.948031430590774</v>
      </c>
      <c r="AR87" s="59">
        <v>21</v>
      </c>
      <c r="AS87" s="62">
        <v>0.9785621166229248</v>
      </c>
      <c r="AT87" s="62">
        <v>0.9930567741394043</v>
      </c>
      <c r="AU87" s="62">
        <v>0.95957362651824951</v>
      </c>
      <c r="AV87" s="63">
        <v>0.98130840063095093</v>
      </c>
      <c r="AW87" s="58">
        <v>242093.02622842957</v>
      </c>
      <c r="AX87" s="58">
        <v>190000</v>
      </c>
      <c r="AY87" s="61">
        <v>224683.66953922596</v>
      </c>
      <c r="AZ87" s="58">
        <v>187900</v>
      </c>
      <c r="BA87" s="59">
        <v>69.784437353427393</v>
      </c>
      <c r="BB87" s="59">
        <v>18</v>
      </c>
      <c r="BC87" s="62">
        <v>0.96231371164321899</v>
      </c>
      <c r="BD87" s="63">
        <v>0.9834219217300415</v>
      </c>
    </row>
    <row r="88" spans="1:56" x14ac:dyDescent="0.25">
      <c r="A88" s="47">
        <v>43617</v>
      </c>
      <c r="B88" s="48">
        <v>4332</v>
      </c>
      <c r="C88" s="49">
        <v>9863</v>
      </c>
      <c r="D88" s="50">
        <v>2.9246089458465576</v>
      </c>
      <c r="E88" s="49">
        <v>5344</v>
      </c>
      <c r="F88" s="49">
        <v>4085</v>
      </c>
      <c r="G88" s="49">
        <v>5255</v>
      </c>
      <c r="H88" s="51">
        <v>1024176420</v>
      </c>
      <c r="I88" s="52">
        <v>236421.14958448755</v>
      </c>
      <c r="J88" s="53">
        <v>199950</v>
      </c>
      <c r="K88" s="54">
        <v>61.298359140281953</v>
      </c>
      <c r="L88" s="54">
        <v>16</v>
      </c>
      <c r="M88" s="55">
        <v>0.98384940624237061</v>
      </c>
      <c r="N88" s="55">
        <v>1</v>
      </c>
      <c r="O88" s="55">
        <v>0.9687957763671875</v>
      </c>
      <c r="P88" s="56">
        <v>0.98634600639343262</v>
      </c>
      <c r="Q88" s="52">
        <v>299250.55951408739</v>
      </c>
      <c r="R88" s="53">
        <v>211259</v>
      </c>
      <c r="S88" s="54">
        <v>106.45969786069148</v>
      </c>
      <c r="T88" s="54">
        <v>60</v>
      </c>
      <c r="U88" s="55">
        <v>0.9759981632232666</v>
      </c>
      <c r="V88" s="56">
        <v>1</v>
      </c>
      <c r="W88" s="53">
        <v>230216.0126869911</v>
      </c>
      <c r="X88" s="53">
        <v>189900</v>
      </c>
      <c r="Y88" s="52">
        <v>224413.67240954959</v>
      </c>
      <c r="Z88" s="53">
        <v>189900</v>
      </c>
      <c r="AA88" s="54">
        <v>60.87095984329089</v>
      </c>
      <c r="AB88" s="54">
        <v>15</v>
      </c>
      <c r="AC88" s="55">
        <v>0.96330833435058594</v>
      </c>
      <c r="AD88" s="56">
        <v>0.98571425676345825</v>
      </c>
      <c r="AE88" s="52">
        <v>254970.67558784172</v>
      </c>
      <c r="AF88" s="53">
        <v>207000</v>
      </c>
      <c r="AG88" s="54">
        <v>44.48905803996194</v>
      </c>
      <c r="AH88" s="54">
        <v>12</v>
      </c>
      <c r="AI88" s="55">
        <v>0.98402369022369385</v>
      </c>
      <c r="AJ88" s="56">
        <v>1</v>
      </c>
      <c r="AK88" s="57">
        <v>19791</v>
      </c>
      <c r="AL88" s="58">
        <v>4215097107</v>
      </c>
      <c r="AM88" s="59">
        <v>28717</v>
      </c>
      <c r="AN88" s="60">
        <v>22106</v>
      </c>
      <c r="AO88" s="61">
        <v>212980.50159163255</v>
      </c>
      <c r="AP88" s="58">
        <v>177500</v>
      </c>
      <c r="AQ88" s="59">
        <v>75.377098078867547</v>
      </c>
      <c r="AR88" s="59">
        <v>23</v>
      </c>
      <c r="AS88" s="62">
        <v>0.97807574272155762</v>
      </c>
      <c r="AT88" s="62">
        <v>0.9924699068069458</v>
      </c>
      <c r="AU88" s="62">
        <v>0.95858234167098999</v>
      </c>
      <c r="AV88" s="63">
        <v>0.98063266277313232</v>
      </c>
      <c r="AW88" s="58">
        <v>244277.23128055429</v>
      </c>
      <c r="AX88" s="58">
        <v>192000</v>
      </c>
      <c r="AY88" s="61">
        <v>224055.52662802904</v>
      </c>
      <c r="AZ88" s="58">
        <v>187500</v>
      </c>
      <c r="BA88" s="59">
        <v>71.535442694187935</v>
      </c>
      <c r="BB88" s="59">
        <v>18</v>
      </c>
      <c r="BC88" s="62">
        <v>0.96244615316390991</v>
      </c>
      <c r="BD88" s="63">
        <v>0.98392599821090698</v>
      </c>
    </row>
    <row r="89" spans="1:56" x14ac:dyDescent="0.25">
      <c r="A89" s="47">
        <v>43586</v>
      </c>
      <c r="B89" s="48">
        <v>4538</v>
      </c>
      <c r="C89" s="49">
        <v>9588</v>
      </c>
      <c r="D89" s="50">
        <v>2.8208296298980713</v>
      </c>
      <c r="E89" s="49">
        <v>5402</v>
      </c>
      <c r="F89" s="49">
        <v>4124</v>
      </c>
      <c r="G89" s="49">
        <v>5665</v>
      </c>
      <c r="H89" s="51">
        <v>990421634</v>
      </c>
      <c r="I89" s="52">
        <v>218250.69061260467</v>
      </c>
      <c r="J89" s="53">
        <v>185000</v>
      </c>
      <c r="K89" s="54">
        <v>71.846560846560848</v>
      </c>
      <c r="L89" s="54">
        <v>14</v>
      </c>
      <c r="M89" s="55">
        <v>0.9847293496131897</v>
      </c>
      <c r="N89" s="55">
        <v>1</v>
      </c>
      <c r="O89" s="55">
        <v>0.96973931789398193</v>
      </c>
      <c r="P89" s="56">
        <v>0.98888576030731201</v>
      </c>
      <c r="Q89" s="52">
        <v>302125.5593468704</v>
      </c>
      <c r="R89" s="53">
        <v>212900</v>
      </c>
      <c r="S89" s="54">
        <v>110.03984146850229</v>
      </c>
      <c r="T89" s="54">
        <v>57</v>
      </c>
      <c r="U89" s="55">
        <v>0.97720319032669067</v>
      </c>
      <c r="V89" s="56">
        <v>1</v>
      </c>
      <c r="W89" s="53">
        <v>248816.07277477143</v>
      </c>
      <c r="X89" s="53">
        <v>199000</v>
      </c>
      <c r="Y89" s="52">
        <v>240836.65595092025</v>
      </c>
      <c r="Z89" s="53">
        <v>200000</v>
      </c>
      <c r="AA89" s="54">
        <v>60.421014316913372</v>
      </c>
      <c r="AB89" s="54">
        <v>16</v>
      </c>
      <c r="AC89" s="55">
        <v>0.96674710512161255</v>
      </c>
      <c r="AD89" s="56">
        <v>0.98554563522338867</v>
      </c>
      <c r="AE89" s="52">
        <v>260066.91576135351</v>
      </c>
      <c r="AF89" s="53">
        <v>214000</v>
      </c>
      <c r="AG89" s="54">
        <v>46.001059135039718</v>
      </c>
      <c r="AH89" s="54">
        <v>12</v>
      </c>
      <c r="AI89" s="55">
        <v>0.98563516139984131</v>
      </c>
      <c r="AJ89" s="56">
        <v>1</v>
      </c>
      <c r="AK89" s="57">
        <v>15459</v>
      </c>
      <c r="AL89" s="58">
        <v>3190920687</v>
      </c>
      <c r="AM89" s="59">
        <v>23373</v>
      </c>
      <c r="AN89" s="60">
        <v>18021</v>
      </c>
      <c r="AO89" s="61">
        <v>206411.84339219873</v>
      </c>
      <c r="AP89" s="58">
        <v>171000</v>
      </c>
      <c r="AQ89" s="59">
        <v>79.319290752604672</v>
      </c>
      <c r="AR89" s="59">
        <v>26</v>
      </c>
      <c r="AS89" s="62">
        <v>0.97645807266235352</v>
      </c>
      <c r="AT89" s="62">
        <v>0.99088835716247559</v>
      </c>
      <c r="AU89" s="62">
        <v>0.95571684837341309</v>
      </c>
      <c r="AV89" s="63">
        <v>0.97872340679168701</v>
      </c>
      <c r="AW89" s="58">
        <v>247484.6127332412</v>
      </c>
      <c r="AX89" s="58">
        <v>194241.5</v>
      </c>
      <c r="AY89" s="61">
        <v>223974.00582633054</v>
      </c>
      <c r="AZ89" s="58">
        <v>186900</v>
      </c>
      <c r="BA89" s="59">
        <v>73.954020435362068</v>
      </c>
      <c r="BB89" s="59">
        <v>20</v>
      </c>
      <c r="BC89" s="62">
        <v>0.96224981546401978</v>
      </c>
      <c r="BD89" s="63">
        <v>0.98360657691955566</v>
      </c>
    </row>
    <row r="90" spans="1:56" x14ac:dyDescent="0.25">
      <c r="A90" s="47">
        <v>43556</v>
      </c>
      <c r="B90" s="48">
        <v>3481</v>
      </c>
      <c r="C90" s="49">
        <v>9415</v>
      </c>
      <c r="D90" s="50">
        <v>2.7789256572723389</v>
      </c>
      <c r="E90" s="49">
        <v>5783</v>
      </c>
      <c r="F90" s="49">
        <v>4416</v>
      </c>
      <c r="G90" s="49">
        <v>5802</v>
      </c>
      <c r="H90" s="51">
        <v>732692578</v>
      </c>
      <c r="I90" s="52">
        <v>210483.36052858375</v>
      </c>
      <c r="J90" s="53">
        <v>174000</v>
      </c>
      <c r="K90" s="54">
        <v>75.853406151192871</v>
      </c>
      <c r="L90" s="54">
        <v>19</v>
      </c>
      <c r="M90" s="55">
        <v>0.97828620672225952</v>
      </c>
      <c r="N90" s="55">
        <v>0.99471199512481689</v>
      </c>
      <c r="O90" s="55">
        <v>0.96145933866500854</v>
      </c>
      <c r="P90" s="56">
        <v>0.98537337779998779</v>
      </c>
      <c r="Q90" s="52">
        <v>300387.28138666664</v>
      </c>
      <c r="R90" s="53">
        <v>212000</v>
      </c>
      <c r="S90" s="54">
        <v>113.00711630377057</v>
      </c>
      <c r="T90" s="54">
        <v>57</v>
      </c>
      <c r="U90" s="55">
        <v>0.97846227884292603</v>
      </c>
      <c r="V90" s="56">
        <v>1</v>
      </c>
      <c r="W90" s="53">
        <v>250600.90628810311</v>
      </c>
      <c r="X90" s="53">
        <v>204900</v>
      </c>
      <c r="Y90" s="52">
        <v>225564.72583961618</v>
      </c>
      <c r="Z90" s="53">
        <v>189000</v>
      </c>
      <c r="AA90" s="54">
        <v>63.215824076173206</v>
      </c>
      <c r="AB90" s="54">
        <v>13</v>
      </c>
      <c r="AC90" s="55">
        <v>0.9708249568939209</v>
      </c>
      <c r="AD90" s="56">
        <v>0.98999440670013428</v>
      </c>
      <c r="AE90" s="52">
        <v>247648.21100121466</v>
      </c>
      <c r="AF90" s="53">
        <v>200000</v>
      </c>
      <c r="AG90" s="54">
        <v>48.585143054119271</v>
      </c>
      <c r="AH90" s="54">
        <v>11</v>
      </c>
      <c r="AI90" s="55">
        <v>0.98644590377807617</v>
      </c>
      <c r="AJ90" s="56">
        <v>1</v>
      </c>
      <c r="AK90" s="57">
        <v>10921</v>
      </c>
      <c r="AL90" s="58">
        <v>2200499053</v>
      </c>
      <c r="AM90" s="59">
        <v>17971</v>
      </c>
      <c r="AN90" s="60">
        <v>13897</v>
      </c>
      <c r="AO90" s="61">
        <v>201492.45059976191</v>
      </c>
      <c r="AP90" s="58">
        <v>165000</v>
      </c>
      <c r="AQ90" s="59">
        <v>82.424200787762203</v>
      </c>
      <c r="AR90" s="59">
        <v>32</v>
      </c>
      <c r="AS90" s="62">
        <v>0.97301614284515381</v>
      </c>
      <c r="AT90" s="62">
        <v>0.98799514770507813</v>
      </c>
      <c r="AU90" s="62">
        <v>0.94987547397613525</v>
      </c>
      <c r="AV90" s="63">
        <v>0.9746328592300415</v>
      </c>
      <c r="AW90" s="58">
        <v>247083.5957960996</v>
      </c>
      <c r="AX90" s="58">
        <v>190000</v>
      </c>
      <c r="AY90" s="61">
        <v>218985.59934664247</v>
      </c>
      <c r="AZ90" s="58">
        <v>180000</v>
      </c>
      <c r="BA90" s="59">
        <v>77.969971916180597</v>
      </c>
      <c r="BB90" s="59">
        <v>21</v>
      </c>
      <c r="BC90" s="62">
        <v>0.96091735363006592</v>
      </c>
      <c r="BD90" s="63">
        <v>0.98299151659011841</v>
      </c>
    </row>
    <row r="91" spans="1:56" x14ac:dyDescent="0.25">
      <c r="A91" s="47">
        <v>43525</v>
      </c>
      <c r="B91" s="48">
        <v>3067</v>
      </c>
      <c r="C91" s="49">
        <v>9075</v>
      </c>
      <c r="D91" s="50">
        <v>2.6695756912231445</v>
      </c>
      <c r="E91" s="49">
        <v>4953</v>
      </c>
      <c r="F91" s="49">
        <v>3927</v>
      </c>
      <c r="G91" s="49">
        <v>4775</v>
      </c>
      <c r="H91" s="51">
        <v>610210825</v>
      </c>
      <c r="I91" s="52">
        <v>198960.16465601564</v>
      </c>
      <c r="J91" s="53">
        <v>165000</v>
      </c>
      <c r="K91" s="54">
        <v>81.539289207694821</v>
      </c>
      <c r="L91" s="54">
        <v>33</v>
      </c>
      <c r="M91" s="55">
        <v>0.97334712743759155</v>
      </c>
      <c r="N91" s="55">
        <v>0.98881697654724121</v>
      </c>
      <c r="O91" s="55">
        <v>0.94897735118865967</v>
      </c>
      <c r="P91" s="56">
        <v>0.97500002384185791</v>
      </c>
      <c r="Q91" s="52">
        <v>288932.38037217548</v>
      </c>
      <c r="R91" s="53">
        <v>195000</v>
      </c>
      <c r="S91" s="54">
        <v>119.43305785123967</v>
      </c>
      <c r="T91" s="54">
        <v>68</v>
      </c>
      <c r="U91" s="55">
        <v>0.97913175821304321</v>
      </c>
      <c r="V91" s="56">
        <v>1</v>
      </c>
      <c r="W91" s="53">
        <v>245464.86549468519</v>
      </c>
      <c r="X91" s="53">
        <v>194900</v>
      </c>
      <c r="Y91" s="52">
        <v>225821.55852156057</v>
      </c>
      <c r="Z91" s="53">
        <v>189000</v>
      </c>
      <c r="AA91" s="54">
        <v>75.810652395514779</v>
      </c>
      <c r="AB91" s="54">
        <v>17</v>
      </c>
      <c r="AC91" s="55">
        <v>0.96453112363815308</v>
      </c>
      <c r="AD91" s="56">
        <v>0.98685550689697266</v>
      </c>
      <c r="AE91" s="52">
        <v>246523.45851804939</v>
      </c>
      <c r="AF91" s="53">
        <v>199825</v>
      </c>
      <c r="AG91" s="54">
        <v>55.724188481675391</v>
      </c>
      <c r="AH91" s="54">
        <v>15</v>
      </c>
      <c r="AI91" s="55">
        <v>0.98375827074050903</v>
      </c>
      <c r="AJ91" s="56">
        <v>1</v>
      </c>
      <c r="AK91" s="57">
        <v>7440</v>
      </c>
      <c r="AL91" s="58">
        <v>1467806475</v>
      </c>
      <c r="AM91" s="59">
        <v>12188</v>
      </c>
      <c r="AN91" s="60">
        <v>9481</v>
      </c>
      <c r="AO91" s="61">
        <v>197285.81653225806</v>
      </c>
      <c r="AP91" s="58">
        <v>163000</v>
      </c>
      <c r="AQ91" s="59">
        <v>85.497579994622214</v>
      </c>
      <c r="AR91" s="59">
        <v>38</v>
      </c>
      <c r="AS91" s="62">
        <v>0.97055572271347046</v>
      </c>
      <c r="AT91" s="62">
        <v>0.98598396778106689</v>
      </c>
      <c r="AU91" s="62">
        <v>0.94446486234664917</v>
      </c>
      <c r="AV91" s="63">
        <v>0.97014927864074707</v>
      </c>
      <c r="AW91" s="58">
        <v>245408.11624626617</v>
      </c>
      <c r="AX91" s="58">
        <v>185900</v>
      </c>
      <c r="AY91" s="61">
        <v>215921.45413917856</v>
      </c>
      <c r="AZ91" s="58">
        <v>177500</v>
      </c>
      <c r="BA91" s="59">
        <v>84.837906289573667</v>
      </c>
      <c r="BB91" s="59">
        <v>27</v>
      </c>
      <c r="BC91" s="62">
        <v>0.95630753040313721</v>
      </c>
      <c r="BD91" s="63">
        <v>0.97995644807815552</v>
      </c>
    </row>
    <row r="92" spans="1:56" x14ac:dyDescent="0.25">
      <c r="A92" s="47">
        <v>43497</v>
      </c>
      <c r="B92" s="48">
        <v>2318</v>
      </c>
      <c r="C92" s="49">
        <v>9042</v>
      </c>
      <c r="D92" s="50">
        <v>2.6430225372314453</v>
      </c>
      <c r="E92" s="49">
        <v>3574</v>
      </c>
      <c r="F92" s="49">
        <v>2974</v>
      </c>
      <c r="G92" s="49">
        <v>4034</v>
      </c>
      <c r="H92" s="51">
        <v>444080939</v>
      </c>
      <c r="I92" s="52">
        <v>191579.3524590164</v>
      </c>
      <c r="J92" s="53">
        <v>159000</v>
      </c>
      <c r="K92" s="54">
        <v>93.814335060449054</v>
      </c>
      <c r="L92" s="54">
        <v>42</v>
      </c>
      <c r="M92" s="55">
        <v>0.96932053565979004</v>
      </c>
      <c r="N92" s="55">
        <v>0.98434394598007202</v>
      </c>
      <c r="O92" s="55">
        <v>0.94288450479507446</v>
      </c>
      <c r="P92" s="56">
        <v>0.96880131959915161</v>
      </c>
      <c r="Q92" s="52">
        <v>282463.22264319146</v>
      </c>
      <c r="R92" s="53">
        <v>189900</v>
      </c>
      <c r="S92" s="54">
        <v>126.31884538818845</v>
      </c>
      <c r="T92" s="54">
        <v>84</v>
      </c>
      <c r="U92" s="55">
        <v>0.97736829519271851</v>
      </c>
      <c r="V92" s="56">
        <v>1</v>
      </c>
      <c r="W92" s="53">
        <v>267940.42945474986</v>
      </c>
      <c r="X92" s="53">
        <v>189250</v>
      </c>
      <c r="Y92" s="52">
        <v>211478.26048414593</v>
      </c>
      <c r="Z92" s="53">
        <v>174000</v>
      </c>
      <c r="AA92" s="54">
        <v>92.536158762193068</v>
      </c>
      <c r="AB92" s="54">
        <v>31</v>
      </c>
      <c r="AC92" s="55">
        <v>0.95303964614868164</v>
      </c>
      <c r="AD92" s="56">
        <v>0.97777777910232544</v>
      </c>
      <c r="AE92" s="52">
        <v>236800.1146401985</v>
      </c>
      <c r="AF92" s="53">
        <v>184900</v>
      </c>
      <c r="AG92" s="54">
        <v>65.129895884977685</v>
      </c>
      <c r="AH92" s="54">
        <v>26</v>
      </c>
      <c r="AI92" s="55">
        <v>0.97810345888137817</v>
      </c>
      <c r="AJ92" s="56">
        <v>1</v>
      </c>
      <c r="AK92" s="57">
        <v>4373</v>
      </c>
      <c r="AL92" s="58">
        <v>857595650</v>
      </c>
      <c r="AM92" s="59">
        <v>7235</v>
      </c>
      <c r="AN92" s="60">
        <v>5554</v>
      </c>
      <c r="AO92" s="61">
        <v>196111.51383489594</v>
      </c>
      <c r="AP92" s="58">
        <v>161500</v>
      </c>
      <c r="AQ92" s="59">
        <v>88.274994280485018</v>
      </c>
      <c r="AR92" s="59">
        <v>42</v>
      </c>
      <c r="AS92" s="62">
        <v>0.96859216690063477</v>
      </c>
      <c r="AT92" s="62">
        <v>0.98333334922790527</v>
      </c>
      <c r="AU92" s="62">
        <v>0.94128310680389404</v>
      </c>
      <c r="AV92" s="63">
        <v>0.96666663885116577</v>
      </c>
      <c r="AW92" s="58">
        <v>245369.34287709498</v>
      </c>
      <c r="AX92" s="58">
        <v>179900</v>
      </c>
      <c r="AY92" s="61">
        <v>208911.12940748819</v>
      </c>
      <c r="AZ92" s="58">
        <v>169900</v>
      </c>
      <c r="BA92" s="59">
        <v>91.218119596541783</v>
      </c>
      <c r="BB92" s="59">
        <v>36</v>
      </c>
      <c r="BC92" s="62">
        <v>0.95048552751541138</v>
      </c>
      <c r="BD92" s="63">
        <v>0.97471022605895996</v>
      </c>
    </row>
    <row r="93" spans="1:56" x14ac:dyDescent="0.25">
      <c r="A93" s="47">
        <v>43466</v>
      </c>
      <c r="B93" s="48">
        <v>2055</v>
      </c>
      <c r="C93" s="49">
        <v>9062</v>
      </c>
      <c r="D93" s="50">
        <v>2.6531987190246582</v>
      </c>
      <c r="E93" s="49">
        <v>3661</v>
      </c>
      <c r="F93" s="49">
        <v>2580</v>
      </c>
      <c r="G93" s="49">
        <v>3459</v>
      </c>
      <c r="H93" s="51">
        <v>413514711</v>
      </c>
      <c r="I93" s="52">
        <v>201223.70364963505</v>
      </c>
      <c r="J93" s="53">
        <v>164950</v>
      </c>
      <c r="K93" s="54">
        <v>82.032116788321161</v>
      </c>
      <c r="L93" s="54">
        <v>40</v>
      </c>
      <c r="M93" s="55">
        <v>0.96776401996612549</v>
      </c>
      <c r="N93" s="55">
        <v>0.9821428656578064</v>
      </c>
      <c r="O93" s="55">
        <v>0.93945968151092529</v>
      </c>
      <c r="P93" s="56">
        <v>0.96336179971694946</v>
      </c>
      <c r="Q93" s="52">
        <v>268799.77475083055</v>
      </c>
      <c r="R93" s="53">
        <v>179900</v>
      </c>
      <c r="S93" s="54">
        <v>127.96700507614213</v>
      </c>
      <c r="T93" s="54">
        <v>91</v>
      </c>
      <c r="U93" s="55">
        <v>0.97477084398269653</v>
      </c>
      <c r="V93" s="56">
        <v>1</v>
      </c>
      <c r="W93" s="53">
        <v>223073.9719600222</v>
      </c>
      <c r="X93" s="53">
        <v>170000</v>
      </c>
      <c r="Y93" s="52">
        <v>205980.26313740754</v>
      </c>
      <c r="Z93" s="53">
        <v>167000</v>
      </c>
      <c r="AA93" s="54">
        <v>89.698720434276851</v>
      </c>
      <c r="AB93" s="54">
        <v>42</v>
      </c>
      <c r="AC93" s="55">
        <v>0.94756758213043213</v>
      </c>
      <c r="AD93" s="56">
        <v>0.97136187553405762</v>
      </c>
      <c r="AE93" s="52">
        <v>240469.41925195709</v>
      </c>
      <c r="AF93" s="53">
        <v>180000</v>
      </c>
      <c r="AG93" s="54">
        <v>65.343740965596993</v>
      </c>
      <c r="AH93" s="54">
        <v>28</v>
      </c>
      <c r="AI93" s="55">
        <v>0.97678351402282715</v>
      </c>
      <c r="AJ93" s="56">
        <v>1</v>
      </c>
      <c r="AK93" s="57">
        <v>2055</v>
      </c>
      <c r="AL93" s="58">
        <v>413514711</v>
      </c>
      <c r="AM93" s="59">
        <v>3661</v>
      </c>
      <c r="AN93" s="60">
        <v>2580</v>
      </c>
      <c r="AO93" s="61">
        <v>201223.70364963505</v>
      </c>
      <c r="AP93" s="58">
        <v>164950</v>
      </c>
      <c r="AQ93" s="59">
        <v>82.032116788321161</v>
      </c>
      <c r="AR93" s="59">
        <v>40</v>
      </c>
      <c r="AS93" s="62">
        <v>0.96776401996612549</v>
      </c>
      <c r="AT93" s="62">
        <v>0.9821428656578064</v>
      </c>
      <c r="AU93" s="62">
        <v>0.93945968151092529</v>
      </c>
      <c r="AV93" s="63">
        <v>0.96336179971694946</v>
      </c>
      <c r="AW93" s="58">
        <v>223073.9719600222</v>
      </c>
      <c r="AX93" s="58">
        <v>170000</v>
      </c>
      <c r="AY93" s="61">
        <v>205980.26313740754</v>
      </c>
      <c r="AZ93" s="58">
        <v>167000</v>
      </c>
      <c r="BA93" s="59">
        <v>89.698720434276851</v>
      </c>
      <c r="BB93" s="59">
        <v>42</v>
      </c>
      <c r="BC93" s="62">
        <v>0.94756758213043213</v>
      </c>
      <c r="BD93" s="63">
        <v>0.97136187553405762</v>
      </c>
    </row>
    <row r="94" spans="1:56" x14ac:dyDescent="0.25">
      <c r="A94" s="47">
        <v>43435</v>
      </c>
      <c r="B94" s="48">
        <v>2672</v>
      </c>
      <c r="C94" s="49">
        <v>9198</v>
      </c>
      <c r="D94" s="50">
        <v>2.6830666065216064</v>
      </c>
      <c r="E94" s="49">
        <v>2317</v>
      </c>
      <c r="F94" s="49">
        <v>2069</v>
      </c>
      <c r="G94" s="49">
        <v>2962</v>
      </c>
      <c r="H94" s="51">
        <v>548200760</v>
      </c>
      <c r="I94" s="52">
        <v>205164.95508982035</v>
      </c>
      <c r="J94" s="53">
        <v>164950</v>
      </c>
      <c r="K94" s="54">
        <v>75.911269187570198</v>
      </c>
      <c r="L94" s="54">
        <v>34</v>
      </c>
      <c r="M94" s="55">
        <v>0.96836698055267334</v>
      </c>
      <c r="N94" s="55">
        <v>0.98461538553237915</v>
      </c>
      <c r="O94" s="55">
        <v>0.94043946266174316</v>
      </c>
      <c r="P94" s="56">
        <v>0.96551722288131714</v>
      </c>
      <c r="Q94" s="52">
        <v>263052.68561472284</v>
      </c>
      <c r="R94" s="53">
        <v>175000</v>
      </c>
      <c r="S94" s="54">
        <v>127.52098282235268</v>
      </c>
      <c r="T94" s="54">
        <v>88</v>
      </c>
      <c r="U94" s="55">
        <v>0.97399252653121948</v>
      </c>
      <c r="V94" s="56">
        <v>1</v>
      </c>
      <c r="W94" s="53">
        <v>203479.36169284469</v>
      </c>
      <c r="X94" s="53">
        <v>154500</v>
      </c>
      <c r="Y94" s="52">
        <v>202686.58082056351</v>
      </c>
      <c r="Z94" s="53">
        <v>165000</v>
      </c>
      <c r="AA94" s="54">
        <v>77.837524177949703</v>
      </c>
      <c r="AB94" s="54">
        <v>42</v>
      </c>
      <c r="AC94" s="55">
        <v>0.93720525503158569</v>
      </c>
      <c r="AD94" s="56">
        <v>0.96525096893310547</v>
      </c>
      <c r="AE94" s="52">
        <v>246935.16603902774</v>
      </c>
      <c r="AF94" s="53">
        <v>189900</v>
      </c>
      <c r="AG94" s="54">
        <v>59.993585415259957</v>
      </c>
      <c r="AH94" s="54">
        <v>28</v>
      </c>
      <c r="AI94" s="55">
        <v>0.97435766458511353</v>
      </c>
      <c r="AJ94" s="56">
        <v>1</v>
      </c>
      <c r="AK94" s="57">
        <v>41138</v>
      </c>
      <c r="AL94" s="58">
        <v>8538950947</v>
      </c>
      <c r="AM94" s="59">
        <v>54181</v>
      </c>
      <c r="AN94" s="60">
        <v>40380</v>
      </c>
      <c r="AO94" s="61">
        <v>207573.49702214552</v>
      </c>
      <c r="AP94" s="58">
        <v>174000</v>
      </c>
      <c r="AQ94" s="59">
        <v>76.961307424791457</v>
      </c>
      <c r="AR94" s="59">
        <v>26</v>
      </c>
      <c r="AS94" s="62">
        <v>0.97723090648651123</v>
      </c>
      <c r="AT94" s="62">
        <v>0.99090218544006348</v>
      </c>
      <c r="AU94" s="62">
        <v>0.95728528499603271</v>
      </c>
      <c r="AV94" s="63">
        <v>0.97902095317840576</v>
      </c>
      <c r="AW94" s="58">
        <v>225573.18170117514</v>
      </c>
      <c r="AX94" s="58">
        <v>179500</v>
      </c>
      <c r="AY94" s="61">
        <v>213980.84645649558</v>
      </c>
      <c r="AZ94" s="58">
        <v>179000</v>
      </c>
      <c r="BA94" s="59">
        <v>75.914028046182054</v>
      </c>
      <c r="BB94" s="59">
        <v>25</v>
      </c>
      <c r="BC94" s="62">
        <v>0.95748728513717651</v>
      </c>
      <c r="BD94" s="63">
        <v>0.97902095317840576</v>
      </c>
    </row>
    <row r="95" spans="1:56" x14ac:dyDescent="0.25">
      <c r="A95" s="47">
        <v>43405</v>
      </c>
      <c r="B95" s="48">
        <v>3155</v>
      </c>
      <c r="C95" s="49">
        <v>10280</v>
      </c>
      <c r="D95" s="50">
        <v>2.963247537612915</v>
      </c>
      <c r="E95" s="49">
        <v>3315</v>
      </c>
      <c r="F95" s="49">
        <v>2494</v>
      </c>
      <c r="G95" s="49">
        <v>3596</v>
      </c>
      <c r="H95" s="51">
        <v>660606581</v>
      </c>
      <c r="I95" s="52">
        <v>209384.01933438986</v>
      </c>
      <c r="J95" s="53">
        <v>175000</v>
      </c>
      <c r="K95" s="54">
        <v>72.964806594800251</v>
      </c>
      <c r="L95" s="54">
        <v>28</v>
      </c>
      <c r="M95" s="55">
        <v>0.97009527683258057</v>
      </c>
      <c r="N95" s="55">
        <v>0.98490864038467407</v>
      </c>
      <c r="O95" s="55">
        <v>0.94670683145523071</v>
      </c>
      <c r="P95" s="56">
        <v>0.96888887882232666</v>
      </c>
      <c r="Q95" s="52">
        <v>263813.5744868035</v>
      </c>
      <c r="R95" s="53">
        <v>179900</v>
      </c>
      <c r="S95" s="54">
        <v>115.47898832684825</v>
      </c>
      <c r="T95" s="54">
        <v>75</v>
      </c>
      <c r="U95" s="55">
        <v>0.9721415638923645</v>
      </c>
      <c r="V95" s="56">
        <v>1</v>
      </c>
      <c r="W95" s="53">
        <v>219901.92194674013</v>
      </c>
      <c r="X95" s="53">
        <v>165000</v>
      </c>
      <c r="Y95" s="52">
        <v>206970.34499794155</v>
      </c>
      <c r="Z95" s="53">
        <v>170000</v>
      </c>
      <c r="AA95" s="54">
        <v>70.038893344025666</v>
      </c>
      <c r="AB95" s="54">
        <v>34</v>
      </c>
      <c r="AC95" s="55">
        <v>0.94299054145812988</v>
      </c>
      <c r="AD95" s="56">
        <v>0.96518361568450928</v>
      </c>
      <c r="AE95" s="52">
        <v>246869.10484780159</v>
      </c>
      <c r="AF95" s="53">
        <v>189900</v>
      </c>
      <c r="AG95" s="54">
        <v>55.015016685205786</v>
      </c>
      <c r="AH95" s="54">
        <v>22</v>
      </c>
      <c r="AI95" s="55">
        <v>0.97623682022094727</v>
      </c>
      <c r="AJ95" s="56">
        <v>1</v>
      </c>
      <c r="AK95" s="57">
        <v>38466</v>
      </c>
      <c r="AL95" s="58">
        <v>7990750187</v>
      </c>
      <c r="AM95" s="59">
        <v>51864</v>
      </c>
      <c r="AN95" s="60">
        <v>38311</v>
      </c>
      <c r="AO95" s="61">
        <v>207740.80818926296</v>
      </c>
      <c r="AP95" s="58">
        <v>175000</v>
      </c>
      <c r="AQ95" s="59">
        <v>77.034254057428214</v>
      </c>
      <c r="AR95" s="59">
        <v>25</v>
      </c>
      <c r="AS95" s="62">
        <v>0.97784304618835449</v>
      </c>
      <c r="AT95" s="62">
        <v>0.99147355556488037</v>
      </c>
      <c r="AU95" s="62">
        <v>0.95844656229019165</v>
      </c>
      <c r="AV95" s="63">
        <v>0.97998619079589844</v>
      </c>
      <c r="AW95" s="58">
        <v>226559.95116723177</v>
      </c>
      <c r="AX95" s="58">
        <v>179900</v>
      </c>
      <c r="AY95" s="61">
        <v>214584.00633562999</v>
      </c>
      <c r="AZ95" s="58">
        <v>179500</v>
      </c>
      <c r="BA95" s="59">
        <v>75.810153026583805</v>
      </c>
      <c r="BB95" s="59">
        <v>24</v>
      </c>
      <c r="BC95" s="62">
        <v>0.9585646390914917</v>
      </c>
      <c r="BD95" s="63">
        <v>0.97989952564239502</v>
      </c>
    </row>
    <row r="96" spans="1:56" x14ac:dyDescent="0.25">
      <c r="A96" s="47">
        <v>43374</v>
      </c>
      <c r="B96" s="48">
        <v>3391</v>
      </c>
      <c r="C96" s="49">
        <v>10720</v>
      </c>
      <c r="D96" s="50">
        <v>3.0902278423309326</v>
      </c>
      <c r="E96" s="49">
        <v>4496</v>
      </c>
      <c r="F96" s="49">
        <v>3074</v>
      </c>
      <c r="G96" s="49">
        <v>4007</v>
      </c>
      <c r="H96" s="51">
        <v>707488141</v>
      </c>
      <c r="I96" s="52">
        <v>208637.02182247126</v>
      </c>
      <c r="J96" s="53">
        <v>174500</v>
      </c>
      <c r="K96" s="54">
        <v>82.425914994096814</v>
      </c>
      <c r="L96" s="54">
        <v>28</v>
      </c>
      <c r="M96" s="55">
        <v>0.97574657201766968</v>
      </c>
      <c r="N96" s="55">
        <v>0.98842591047286987</v>
      </c>
      <c r="O96" s="55">
        <v>0.95332419872283936</v>
      </c>
      <c r="P96" s="56">
        <v>0.97322404384613037</v>
      </c>
      <c r="Q96" s="52">
        <v>265957.31905298762</v>
      </c>
      <c r="R96" s="53">
        <v>184900</v>
      </c>
      <c r="S96" s="54">
        <v>108.33050373134328</v>
      </c>
      <c r="T96" s="54">
        <v>70</v>
      </c>
      <c r="U96" s="55">
        <v>0.97179049253463745</v>
      </c>
      <c r="V96" s="56">
        <v>1</v>
      </c>
      <c r="W96" s="53">
        <v>223312.89896953406</v>
      </c>
      <c r="X96" s="53">
        <v>175000</v>
      </c>
      <c r="Y96" s="52">
        <v>213384.36800785083</v>
      </c>
      <c r="Z96" s="53">
        <v>174950</v>
      </c>
      <c r="AA96" s="54">
        <v>79.631630328669047</v>
      </c>
      <c r="AB96" s="54">
        <v>28</v>
      </c>
      <c r="AC96" s="55">
        <v>0.94429188966751099</v>
      </c>
      <c r="AD96" s="56">
        <v>0.9673115611076355</v>
      </c>
      <c r="AE96" s="52">
        <v>250828.79468538481</v>
      </c>
      <c r="AF96" s="53">
        <v>195000</v>
      </c>
      <c r="AG96" s="54">
        <v>52.243074619416021</v>
      </c>
      <c r="AH96" s="54">
        <v>19</v>
      </c>
      <c r="AI96" s="55">
        <v>0.97851669788360596</v>
      </c>
      <c r="AJ96" s="56">
        <v>1</v>
      </c>
      <c r="AK96" s="57">
        <v>35311</v>
      </c>
      <c r="AL96" s="58">
        <v>7330143606</v>
      </c>
      <c r="AM96" s="59">
        <v>48549</v>
      </c>
      <c r="AN96" s="60">
        <v>35817</v>
      </c>
      <c r="AO96" s="61">
        <v>207593.98487680545</v>
      </c>
      <c r="AP96" s="58">
        <v>175000</v>
      </c>
      <c r="AQ96" s="59">
        <v>77.397914659715539</v>
      </c>
      <c r="AR96" s="59">
        <v>25</v>
      </c>
      <c r="AS96" s="62">
        <v>0.97853237390518188</v>
      </c>
      <c r="AT96" s="62">
        <v>0.99219846725463867</v>
      </c>
      <c r="AU96" s="62">
        <v>0.95948904752731323</v>
      </c>
      <c r="AV96" s="63">
        <v>0.98081022500991821</v>
      </c>
      <c r="AW96" s="58">
        <v>227012.63230734013</v>
      </c>
      <c r="AX96" s="58">
        <v>179900</v>
      </c>
      <c r="AY96" s="61">
        <v>215105.65767798712</v>
      </c>
      <c r="AZ96" s="58">
        <v>179900</v>
      </c>
      <c r="BA96" s="59">
        <v>76.21220670391061</v>
      </c>
      <c r="BB96" s="59">
        <v>23</v>
      </c>
      <c r="BC96" s="62">
        <v>0.95963042974472046</v>
      </c>
      <c r="BD96" s="63">
        <v>0.98076921701431274</v>
      </c>
    </row>
    <row r="97" spans="1:56" x14ac:dyDescent="0.25">
      <c r="A97" s="47">
        <v>43344</v>
      </c>
      <c r="B97" s="48">
        <v>3143</v>
      </c>
      <c r="C97" s="49">
        <v>10666</v>
      </c>
      <c r="D97" s="50">
        <v>3.0792474746704102</v>
      </c>
      <c r="E97" s="49">
        <v>4179</v>
      </c>
      <c r="F97" s="49">
        <v>2997</v>
      </c>
      <c r="G97" s="49">
        <v>4224</v>
      </c>
      <c r="H97" s="51">
        <v>639369128</v>
      </c>
      <c r="I97" s="52">
        <v>203426.38498250081</v>
      </c>
      <c r="J97" s="53">
        <v>174500</v>
      </c>
      <c r="K97" s="54">
        <v>76.538192234245699</v>
      </c>
      <c r="L97" s="54">
        <v>27</v>
      </c>
      <c r="M97" s="55">
        <v>0.97690457105636597</v>
      </c>
      <c r="N97" s="55">
        <v>0.98847788572311401</v>
      </c>
      <c r="O97" s="55">
        <v>0.95351666212081909</v>
      </c>
      <c r="P97" s="56">
        <v>0.97600001096725464</v>
      </c>
      <c r="Q97" s="52">
        <v>271738.46742502582</v>
      </c>
      <c r="R97" s="53">
        <v>186900</v>
      </c>
      <c r="S97" s="54">
        <v>107.5502531408213</v>
      </c>
      <c r="T97" s="54">
        <v>68</v>
      </c>
      <c r="U97" s="55">
        <v>0.97318708896636963</v>
      </c>
      <c r="V97" s="56">
        <v>1</v>
      </c>
      <c r="W97" s="53">
        <v>230811.82977173384</v>
      </c>
      <c r="X97" s="53">
        <v>178500</v>
      </c>
      <c r="Y97" s="52">
        <v>213914.99660210669</v>
      </c>
      <c r="Z97" s="53">
        <v>178500</v>
      </c>
      <c r="AA97" s="54">
        <v>79.553589315525883</v>
      </c>
      <c r="AB97" s="54">
        <v>27</v>
      </c>
      <c r="AC97" s="55">
        <v>0.9515538215637207</v>
      </c>
      <c r="AD97" s="56">
        <v>0.97188752889633179</v>
      </c>
      <c r="AE97" s="52">
        <v>250902.71045704713</v>
      </c>
      <c r="AF97" s="53">
        <v>199000</v>
      </c>
      <c r="AG97" s="54">
        <v>50.621685606060609</v>
      </c>
      <c r="AH97" s="54">
        <v>19</v>
      </c>
      <c r="AI97" s="55">
        <v>0.97948014736175537</v>
      </c>
      <c r="AJ97" s="56">
        <v>1</v>
      </c>
      <c r="AK97" s="57">
        <v>31920</v>
      </c>
      <c r="AL97" s="58">
        <v>6622655465</v>
      </c>
      <c r="AM97" s="59">
        <v>44053</v>
      </c>
      <c r="AN97" s="60">
        <v>32743</v>
      </c>
      <c r="AO97" s="61">
        <v>207483.17506814122</v>
      </c>
      <c r="AP97" s="58">
        <v>175000</v>
      </c>
      <c r="AQ97" s="59">
        <v>76.864006769886544</v>
      </c>
      <c r="AR97" s="59">
        <v>25</v>
      </c>
      <c r="AS97" s="62">
        <v>0.9788283109664917</v>
      </c>
      <c r="AT97" s="62">
        <v>0.99259257316589355</v>
      </c>
      <c r="AU97" s="62">
        <v>0.9601435661315918</v>
      </c>
      <c r="AV97" s="63">
        <v>0.98152422904968262</v>
      </c>
      <c r="AW97" s="58">
        <v>227391.54367127814</v>
      </c>
      <c r="AX97" s="58">
        <v>179999</v>
      </c>
      <c r="AY97" s="61">
        <v>215268.08961259454</v>
      </c>
      <c r="AZ97" s="58">
        <v>179900</v>
      </c>
      <c r="BA97" s="59">
        <v>75.891129648302623</v>
      </c>
      <c r="BB97" s="59">
        <v>23</v>
      </c>
      <c r="BC97" s="62">
        <v>0.96107304096221924</v>
      </c>
      <c r="BD97" s="63">
        <v>0.98181819915771484</v>
      </c>
    </row>
    <row r="98" spans="1:56" x14ac:dyDescent="0.25">
      <c r="A98" s="47">
        <v>43313</v>
      </c>
      <c r="B98" s="48">
        <v>4083</v>
      </c>
      <c r="C98" s="49">
        <v>10736</v>
      </c>
      <c r="D98" s="50">
        <v>3.0699870586395264</v>
      </c>
      <c r="E98" s="49">
        <v>5021</v>
      </c>
      <c r="F98" s="49">
        <v>3546</v>
      </c>
      <c r="G98" s="49">
        <v>4314</v>
      </c>
      <c r="H98" s="51">
        <v>862877102</v>
      </c>
      <c r="I98" s="52">
        <v>211334.09306882194</v>
      </c>
      <c r="J98" s="53">
        <v>175500</v>
      </c>
      <c r="K98" s="54">
        <v>72.031839333823172</v>
      </c>
      <c r="L98" s="54">
        <v>24</v>
      </c>
      <c r="M98" s="55">
        <v>0.97683113813400269</v>
      </c>
      <c r="N98" s="55">
        <v>0.98916363716125488</v>
      </c>
      <c r="O98" s="55">
        <v>0.95661216974258423</v>
      </c>
      <c r="P98" s="56">
        <v>0.97771716117858887</v>
      </c>
      <c r="Q98" s="52">
        <v>270334.86510842014</v>
      </c>
      <c r="R98" s="53">
        <v>189000</v>
      </c>
      <c r="S98" s="54">
        <v>103.69206408345752</v>
      </c>
      <c r="T98" s="54">
        <v>65</v>
      </c>
      <c r="U98" s="55">
        <v>0.97392237186431885</v>
      </c>
      <c r="V98" s="56">
        <v>1</v>
      </c>
      <c r="W98" s="53">
        <v>221438.84792254941</v>
      </c>
      <c r="X98" s="53">
        <v>174900</v>
      </c>
      <c r="Y98" s="52">
        <v>214848.62760788796</v>
      </c>
      <c r="Z98" s="53">
        <v>179000</v>
      </c>
      <c r="AA98" s="54">
        <v>77.746967559943585</v>
      </c>
      <c r="AB98" s="54">
        <v>28</v>
      </c>
      <c r="AC98" s="55">
        <v>0.95229220390319824</v>
      </c>
      <c r="AD98" s="56">
        <v>0.9736703634262085</v>
      </c>
      <c r="AE98" s="52">
        <v>245943.49450292398</v>
      </c>
      <c r="AF98" s="53">
        <v>199000</v>
      </c>
      <c r="AG98" s="54">
        <v>51.5099675475197</v>
      </c>
      <c r="AH98" s="54">
        <v>16</v>
      </c>
      <c r="AI98" s="55">
        <v>0.9797704815864563</v>
      </c>
      <c r="AJ98" s="56">
        <v>1</v>
      </c>
      <c r="AK98" s="57">
        <v>28777</v>
      </c>
      <c r="AL98" s="58">
        <v>5983286337</v>
      </c>
      <c r="AM98" s="59">
        <v>39874</v>
      </c>
      <c r="AN98" s="60">
        <v>29746</v>
      </c>
      <c r="AO98" s="61">
        <v>207926.26970391994</v>
      </c>
      <c r="AP98" s="58">
        <v>175000</v>
      </c>
      <c r="AQ98" s="59">
        <v>76.899596718119867</v>
      </c>
      <c r="AR98" s="59">
        <v>24</v>
      </c>
      <c r="AS98" s="62">
        <v>0.97903728485107422</v>
      </c>
      <c r="AT98" s="62">
        <v>0.99332219362258911</v>
      </c>
      <c r="AU98" s="62">
        <v>0.96086341142654419</v>
      </c>
      <c r="AV98" s="63">
        <v>0.9821428656578064</v>
      </c>
      <c r="AW98" s="58">
        <v>227034.68795763765</v>
      </c>
      <c r="AX98" s="58">
        <v>180000</v>
      </c>
      <c r="AY98" s="61">
        <v>215403.29784055412</v>
      </c>
      <c r="AZ98" s="58">
        <v>179900</v>
      </c>
      <c r="BA98" s="59">
        <v>75.522198304856715</v>
      </c>
      <c r="BB98" s="59">
        <v>23</v>
      </c>
      <c r="BC98" s="62">
        <v>0.96202409267425537</v>
      </c>
      <c r="BD98" s="63">
        <v>0.98293113708496094</v>
      </c>
    </row>
    <row r="99" spans="1:56" x14ac:dyDescent="0.25">
      <c r="A99" s="47">
        <v>43282</v>
      </c>
      <c r="B99" s="48">
        <v>4234</v>
      </c>
      <c r="C99" s="49">
        <v>10484</v>
      </c>
      <c r="D99" s="50">
        <v>3.0026493072509766</v>
      </c>
      <c r="E99" s="49">
        <v>4837</v>
      </c>
      <c r="F99" s="49">
        <v>3606</v>
      </c>
      <c r="G99" s="49">
        <v>4634</v>
      </c>
      <c r="H99" s="51">
        <v>910229638</v>
      </c>
      <c r="I99" s="52">
        <v>214981.01983939536</v>
      </c>
      <c r="J99" s="53">
        <v>181250</v>
      </c>
      <c r="K99" s="54">
        <v>70.431103757976842</v>
      </c>
      <c r="L99" s="54">
        <v>19</v>
      </c>
      <c r="M99" s="55">
        <v>0.98117548227310181</v>
      </c>
      <c r="N99" s="55">
        <v>0.99325841665267944</v>
      </c>
      <c r="O99" s="55">
        <v>0.96412992477416992</v>
      </c>
      <c r="P99" s="56">
        <v>0.98333334922790527</v>
      </c>
      <c r="Q99" s="52">
        <v>274265.08747839445</v>
      </c>
      <c r="R99" s="53">
        <v>190000</v>
      </c>
      <c r="S99" s="54">
        <v>105.5935711560473</v>
      </c>
      <c r="T99" s="54">
        <v>62</v>
      </c>
      <c r="U99" s="55">
        <v>0.97389757633209229</v>
      </c>
      <c r="V99" s="56">
        <v>1</v>
      </c>
      <c r="W99" s="53">
        <v>227324.3962893475</v>
      </c>
      <c r="X99" s="53">
        <v>179900</v>
      </c>
      <c r="Y99" s="52">
        <v>214242.41870824053</v>
      </c>
      <c r="Z99" s="53">
        <v>179900</v>
      </c>
      <c r="AA99" s="54">
        <v>64.234951456310682</v>
      </c>
      <c r="AB99" s="54">
        <v>24</v>
      </c>
      <c r="AC99" s="55">
        <v>0.95744562149047852</v>
      </c>
      <c r="AD99" s="56">
        <v>0.97777777910232544</v>
      </c>
      <c r="AE99" s="52">
        <v>242134.41165006495</v>
      </c>
      <c r="AF99" s="53">
        <v>193900</v>
      </c>
      <c r="AG99" s="54">
        <v>46.359948208890806</v>
      </c>
      <c r="AH99" s="54">
        <v>14</v>
      </c>
      <c r="AI99" s="55">
        <v>0.983112633228302</v>
      </c>
      <c r="AJ99" s="56">
        <v>1</v>
      </c>
      <c r="AK99" s="57">
        <v>24694</v>
      </c>
      <c r="AL99" s="58">
        <v>5120409235</v>
      </c>
      <c r="AM99" s="59">
        <v>34853</v>
      </c>
      <c r="AN99" s="60">
        <v>26200</v>
      </c>
      <c r="AO99" s="61">
        <v>207362.7843923379</v>
      </c>
      <c r="AP99" s="58">
        <v>174900</v>
      </c>
      <c r="AQ99" s="59">
        <v>77.704874194724681</v>
      </c>
      <c r="AR99" s="59">
        <v>24</v>
      </c>
      <c r="AS99" s="62">
        <v>0.97940361499786377</v>
      </c>
      <c r="AT99" s="62">
        <v>0.99423849582672119</v>
      </c>
      <c r="AU99" s="62">
        <v>0.96156954765319824</v>
      </c>
      <c r="AV99" s="63">
        <v>0.98312604427337646</v>
      </c>
      <c r="AW99" s="58">
        <v>227838.61061690474</v>
      </c>
      <c r="AX99" s="58">
        <v>182000</v>
      </c>
      <c r="AY99" s="61">
        <v>215478.07883481678</v>
      </c>
      <c r="AZ99" s="58">
        <v>179900</v>
      </c>
      <c r="BA99" s="59">
        <v>75.2210256997747</v>
      </c>
      <c r="BB99" s="59">
        <v>22</v>
      </c>
      <c r="BC99" s="62">
        <v>0.96333599090576172</v>
      </c>
      <c r="BD99" s="63">
        <v>0.98400002717971802</v>
      </c>
    </row>
    <row r="100" spans="1:56" x14ac:dyDescent="0.25">
      <c r="A100" s="47">
        <v>43252</v>
      </c>
      <c r="B100" s="48">
        <v>4651</v>
      </c>
      <c r="C100" s="49">
        <v>10219</v>
      </c>
      <c r="D100" s="50">
        <v>2.939943790435791</v>
      </c>
      <c r="E100" s="49">
        <v>5630</v>
      </c>
      <c r="F100" s="49">
        <v>4029</v>
      </c>
      <c r="G100" s="49">
        <v>5121</v>
      </c>
      <c r="H100" s="51">
        <v>1025667025</v>
      </c>
      <c r="I100" s="52">
        <v>220526.12878950764</v>
      </c>
      <c r="J100" s="53">
        <v>185000</v>
      </c>
      <c r="K100" s="54">
        <v>65.469576435175227</v>
      </c>
      <c r="L100" s="54">
        <v>17</v>
      </c>
      <c r="M100" s="55">
        <v>0.98423314094543457</v>
      </c>
      <c r="N100" s="55">
        <v>1</v>
      </c>
      <c r="O100" s="55">
        <v>0.96986323595046997</v>
      </c>
      <c r="P100" s="56">
        <v>0.98993289470672607</v>
      </c>
      <c r="Q100" s="52">
        <v>273299.76687297376</v>
      </c>
      <c r="R100" s="53">
        <v>193950</v>
      </c>
      <c r="S100" s="54">
        <v>100.34093355514239</v>
      </c>
      <c r="T100" s="54">
        <v>56</v>
      </c>
      <c r="U100" s="55">
        <v>0.97691041231155396</v>
      </c>
      <c r="V100" s="56">
        <v>1</v>
      </c>
      <c r="W100" s="53">
        <v>228692.7394265233</v>
      </c>
      <c r="X100" s="53">
        <v>185384.5</v>
      </c>
      <c r="Y100" s="52">
        <v>217459.58117291718</v>
      </c>
      <c r="Z100" s="53">
        <v>184900</v>
      </c>
      <c r="AA100" s="54">
        <v>75.410975912590018</v>
      </c>
      <c r="AB100" s="54">
        <v>19</v>
      </c>
      <c r="AC100" s="55">
        <v>0.96240866184234619</v>
      </c>
      <c r="AD100" s="56">
        <v>0.98249447345733643</v>
      </c>
      <c r="AE100" s="52">
        <v>243271.29098441507</v>
      </c>
      <c r="AF100" s="53">
        <v>195000</v>
      </c>
      <c r="AG100" s="54">
        <v>46.54637766061316</v>
      </c>
      <c r="AH100" s="54">
        <v>13</v>
      </c>
      <c r="AI100" s="55">
        <v>0.98369193077087402</v>
      </c>
      <c r="AJ100" s="56">
        <v>1</v>
      </c>
      <c r="AK100" s="57">
        <v>20460</v>
      </c>
      <c r="AL100" s="58">
        <v>4210179597</v>
      </c>
      <c r="AM100" s="59">
        <v>30016</v>
      </c>
      <c r="AN100" s="60">
        <v>22594</v>
      </c>
      <c r="AO100" s="61">
        <v>205786.18686152794</v>
      </c>
      <c r="AP100" s="58">
        <v>172500</v>
      </c>
      <c r="AQ100" s="59">
        <v>79.209779951100245</v>
      </c>
      <c r="AR100" s="59">
        <v>26</v>
      </c>
      <c r="AS100" s="62">
        <v>0.97903692722320557</v>
      </c>
      <c r="AT100" s="62">
        <v>0.99437147378921509</v>
      </c>
      <c r="AU100" s="62">
        <v>0.9610406756401062</v>
      </c>
      <c r="AV100" s="63">
        <v>0.98300284147262573</v>
      </c>
      <c r="AW100" s="58">
        <v>227921.62489062393</v>
      </c>
      <c r="AX100" s="58">
        <v>182500</v>
      </c>
      <c r="AY100" s="61">
        <v>215676.57135190733</v>
      </c>
      <c r="AZ100" s="58">
        <v>179900</v>
      </c>
      <c r="BA100" s="59">
        <v>76.974847223452301</v>
      </c>
      <c r="BB100" s="59">
        <v>21</v>
      </c>
      <c r="BC100" s="62">
        <v>0.96428191661834717</v>
      </c>
      <c r="BD100" s="63">
        <v>0.98507016897201538</v>
      </c>
    </row>
    <row r="101" spans="1:56" x14ac:dyDescent="0.25">
      <c r="A101" s="47">
        <v>43221</v>
      </c>
      <c r="B101" s="48">
        <v>4406</v>
      </c>
      <c r="C101" s="49">
        <v>10102</v>
      </c>
      <c r="D101" s="50">
        <v>2.9050998687744141</v>
      </c>
      <c r="E101" s="49">
        <v>5919</v>
      </c>
      <c r="F101" s="49">
        <v>4219</v>
      </c>
      <c r="G101" s="49">
        <v>5708</v>
      </c>
      <c r="H101" s="51">
        <v>933743337</v>
      </c>
      <c r="I101" s="52">
        <v>211925.40558329551</v>
      </c>
      <c r="J101" s="53">
        <v>180000</v>
      </c>
      <c r="K101" s="54">
        <v>76.6578110808356</v>
      </c>
      <c r="L101" s="54">
        <v>19</v>
      </c>
      <c r="M101" s="55">
        <v>0.98327076435089111</v>
      </c>
      <c r="N101" s="55">
        <v>1</v>
      </c>
      <c r="O101" s="55">
        <v>0.97010904550552368</v>
      </c>
      <c r="P101" s="56">
        <v>0.98998886346817017</v>
      </c>
      <c r="Q101" s="52">
        <v>270010.43991223694</v>
      </c>
      <c r="R101" s="53">
        <v>189900</v>
      </c>
      <c r="S101" s="54">
        <v>105.14630766184914</v>
      </c>
      <c r="T101" s="54">
        <v>56</v>
      </c>
      <c r="U101" s="55">
        <v>0.97903865575790405</v>
      </c>
      <c r="V101" s="56">
        <v>1</v>
      </c>
      <c r="W101" s="53">
        <v>230949.2447623914</v>
      </c>
      <c r="X101" s="53">
        <v>184900</v>
      </c>
      <c r="Y101" s="52">
        <v>223274.22201002625</v>
      </c>
      <c r="Z101" s="53">
        <v>185000</v>
      </c>
      <c r="AA101" s="54">
        <v>67.571360834518728</v>
      </c>
      <c r="AB101" s="54">
        <v>17</v>
      </c>
      <c r="AC101" s="55">
        <v>0.96607738733291626</v>
      </c>
      <c r="AD101" s="56">
        <v>0.98681217432022095</v>
      </c>
      <c r="AE101" s="52">
        <v>245262.19445914947</v>
      </c>
      <c r="AF101" s="53">
        <v>197500</v>
      </c>
      <c r="AG101" s="54">
        <v>47.580413454800279</v>
      </c>
      <c r="AH101" s="54">
        <v>11</v>
      </c>
      <c r="AI101" s="55">
        <v>0.98508703708648682</v>
      </c>
      <c r="AJ101" s="56">
        <v>1</v>
      </c>
      <c r="AK101" s="57">
        <v>15809</v>
      </c>
      <c r="AL101" s="58">
        <v>3184512572</v>
      </c>
      <c r="AM101" s="59">
        <v>24386</v>
      </c>
      <c r="AN101" s="60">
        <v>18565</v>
      </c>
      <c r="AO101" s="61">
        <v>201449.42889676112</v>
      </c>
      <c r="AP101" s="58">
        <v>169000</v>
      </c>
      <c r="AQ101" s="59">
        <v>83.254699664535735</v>
      </c>
      <c r="AR101" s="59">
        <v>29</v>
      </c>
      <c r="AS101" s="62">
        <v>0.97750818729400635</v>
      </c>
      <c r="AT101" s="62">
        <v>0.99257606267929077</v>
      </c>
      <c r="AU101" s="62">
        <v>0.95844167470932007</v>
      </c>
      <c r="AV101" s="63">
        <v>0.9810212254524231</v>
      </c>
      <c r="AW101" s="58">
        <v>227743.33620618214</v>
      </c>
      <c r="AX101" s="58">
        <v>180000</v>
      </c>
      <c r="AY101" s="61">
        <v>215291.3256471612</v>
      </c>
      <c r="AZ101" s="58">
        <v>179900</v>
      </c>
      <c r="BA101" s="59">
        <v>77.314254917811908</v>
      </c>
      <c r="BB101" s="59">
        <v>22</v>
      </c>
      <c r="BC101" s="62">
        <v>0.96468609571456909</v>
      </c>
      <c r="BD101" s="63">
        <v>0.98571425676345825</v>
      </c>
    </row>
    <row r="102" spans="1:56" x14ac:dyDescent="0.25">
      <c r="A102" s="47">
        <v>43191</v>
      </c>
      <c r="B102" s="48">
        <v>3618</v>
      </c>
      <c r="C102" s="49">
        <v>9522</v>
      </c>
      <c r="D102" s="50">
        <v>2.7390272617340088</v>
      </c>
      <c r="E102" s="49">
        <v>5646</v>
      </c>
      <c r="F102" s="49">
        <v>4325</v>
      </c>
      <c r="G102" s="49">
        <v>5791</v>
      </c>
      <c r="H102" s="51">
        <v>732176325</v>
      </c>
      <c r="I102" s="52">
        <v>202370.46019900497</v>
      </c>
      <c r="J102" s="53">
        <v>169250</v>
      </c>
      <c r="K102" s="54">
        <v>82.297925311203315</v>
      </c>
      <c r="L102" s="54">
        <v>24</v>
      </c>
      <c r="M102" s="55">
        <v>0.98178791999816895</v>
      </c>
      <c r="N102" s="55">
        <v>0.99677157402038574</v>
      </c>
      <c r="O102" s="55">
        <v>0.96474123001098633</v>
      </c>
      <c r="P102" s="56">
        <v>0.9848865270614624</v>
      </c>
      <c r="Q102" s="52">
        <v>267619.96735340729</v>
      </c>
      <c r="R102" s="53">
        <v>185000</v>
      </c>
      <c r="S102" s="54">
        <v>110.68872085696282</v>
      </c>
      <c r="T102" s="54">
        <v>59</v>
      </c>
      <c r="U102" s="55">
        <v>0.97929024696350098</v>
      </c>
      <c r="V102" s="56">
        <v>1</v>
      </c>
      <c r="W102" s="53">
        <v>235132.90570764002</v>
      </c>
      <c r="X102" s="53">
        <v>189000</v>
      </c>
      <c r="Y102" s="52">
        <v>218461.27951185167</v>
      </c>
      <c r="Z102" s="53">
        <v>184900</v>
      </c>
      <c r="AA102" s="54">
        <v>74.180388529139691</v>
      </c>
      <c r="AB102" s="54">
        <v>18</v>
      </c>
      <c r="AC102" s="55">
        <v>0.97209006547927856</v>
      </c>
      <c r="AD102" s="56">
        <v>0.99128538370132446</v>
      </c>
      <c r="AE102" s="52">
        <v>243870.06375195959</v>
      </c>
      <c r="AF102" s="53">
        <v>198200</v>
      </c>
      <c r="AG102" s="54">
        <v>48.544120186496286</v>
      </c>
      <c r="AH102" s="54">
        <v>11</v>
      </c>
      <c r="AI102" s="55">
        <v>0.98731249570846558</v>
      </c>
      <c r="AJ102" s="56">
        <v>1</v>
      </c>
      <c r="AK102" s="57">
        <v>11403</v>
      </c>
      <c r="AL102" s="58">
        <v>2250769235</v>
      </c>
      <c r="AM102" s="59">
        <v>18467</v>
      </c>
      <c r="AN102" s="60">
        <v>14346</v>
      </c>
      <c r="AO102" s="61">
        <v>197401.26600596387</v>
      </c>
      <c r="AP102" s="58">
        <v>165000</v>
      </c>
      <c r="AQ102" s="59">
        <v>85.80430013163668</v>
      </c>
      <c r="AR102" s="59">
        <v>33</v>
      </c>
      <c r="AS102" s="62">
        <v>0.97528135776519775</v>
      </c>
      <c r="AT102" s="62">
        <v>0.98983049392700195</v>
      </c>
      <c r="AU102" s="62">
        <v>0.95392656326293945</v>
      </c>
      <c r="AV102" s="63">
        <v>0.97757375240325928</v>
      </c>
      <c r="AW102" s="58">
        <v>226712.73394294476</v>
      </c>
      <c r="AX102" s="58">
        <v>180000</v>
      </c>
      <c r="AY102" s="61">
        <v>212936.2053665751</v>
      </c>
      <c r="AZ102" s="58">
        <v>178000</v>
      </c>
      <c r="BA102" s="59">
        <v>80.180651461254101</v>
      </c>
      <c r="BB102" s="59">
        <v>24</v>
      </c>
      <c r="BC102" s="62">
        <v>0.96427571773529053</v>
      </c>
      <c r="BD102" s="63">
        <v>0.98546040058135986</v>
      </c>
    </row>
    <row r="103" spans="1:56" x14ac:dyDescent="0.25">
      <c r="A103" s="47">
        <v>43160</v>
      </c>
      <c r="B103" s="48">
        <v>3327</v>
      </c>
      <c r="C103" s="49">
        <v>9064</v>
      </c>
      <c r="D103" s="50">
        <v>2.6191484928131104</v>
      </c>
      <c r="E103" s="49">
        <v>5452</v>
      </c>
      <c r="F103" s="49">
        <v>4185</v>
      </c>
      <c r="G103" s="49">
        <v>5001</v>
      </c>
      <c r="H103" s="51">
        <v>653453872</v>
      </c>
      <c r="I103" s="52">
        <v>196468.39206253758</v>
      </c>
      <c r="J103" s="53">
        <v>162500</v>
      </c>
      <c r="K103" s="54">
        <v>90.524969915764146</v>
      </c>
      <c r="L103" s="54">
        <v>32</v>
      </c>
      <c r="M103" s="55">
        <v>0.97456002235412598</v>
      </c>
      <c r="N103" s="55">
        <v>0.99137932062149048</v>
      </c>
      <c r="O103" s="55">
        <v>0.95610713958740234</v>
      </c>
      <c r="P103" s="56">
        <v>0.97892516851425171</v>
      </c>
      <c r="Q103" s="52">
        <v>257042.45927903871</v>
      </c>
      <c r="R103" s="53">
        <v>176900</v>
      </c>
      <c r="S103" s="54">
        <v>120.66306266548985</v>
      </c>
      <c r="T103" s="54">
        <v>67</v>
      </c>
      <c r="U103" s="55">
        <v>0.97821527719497681</v>
      </c>
      <c r="V103" s="56">
        <v>1</v>
      </c>
      <c r="W103" s="53">
        <v>227835.28841519926</v>
      </c>
      <c r="X103" s="53">
        <v>184000</v>
      </c>
      <c r="Y103" s="52">
        <v>211856.23783265403</v>
      </c>
      <c r="Z103" s="53">
        <v>175000</v>
      </c>
      <c r="AA103" s="54">
        <v>78.272118603538971</v>
      </c>
      <c r="AB103" s="54">
        <v>19</v>
      </c>
      <c r="AC103" s="55">
        <v>0.97094845771789551</v>
      </c>
      <c r="AD103" s="56">
        <v>0.99129170179367065</v>
      </c>
      <c r="AE103" s="52">
        <v>239316.88049809198</v>
      </c>
      <c r="AF103" s="53">
        <v>189950</v>
      </c>
      <c r="AG103" s="54">
        <v>56.612477504499097</v>
      </c>
      <c r="AH103" s="54">
        <v>14</v>
      </c>
      <c r="AI103" s="55">
        <v>0.98586970567703247</v>
      </c>
      <c r="AJ103" s="56">
        <v>1</v>
      </c>
      <c r="AK103" s="57">
        <v>7785</v>
      </c>
      <c r="AL103" s="58">
        <v>1518592910</v>
      </c>
      <c r="AM103" s="59">
        <v>12821</v>
      </c>
      <c r="AN103" s="60">
        <v>10021</v>
      </c>
      <c r="AO103" s="61">
        <v>195091.58658787256</v>
      </c>
      <c r="AP103" s="58">
        <v>162000</v>
      </c>
      <c r="AQ103" s="59">
        <v>87.433547557840612</v>
      </c>
      <c r="AR103" s="59">
        <v>36</v>
      </c>
      <c r="AS103" s="62">
        <v>0.97223317623138428</v>
      </c>
      <c r="AT103" s="62">
        <v>0.98776566982269287</v>
      </c>
      <c r="AU103" s="62">
        <v>0.94885545969009399</v>
      </c>
      <c r="AV103" s="63">
        <v>0.97367727756500244</v>
      </c>
      <c r="AW103" s="58">
        <v>222999.59365630423</v>
      </c>
      <c r="AX103" s="58">
        <v>179500</v>
      </c>
      <c r="AY103" s="61">
        <v>210567.28396055545</v>
      </c>
      <c r="AZ103" s="58">
        <v>174900</v>
      </c>
      <c r="BA103" s="59">
        <v>82.771796664336364</v>
      </c>
      <c r="BB103" s="59">
        <v>27</v>
      </c>
      <c r="BC103" s="62">
        <v>0.96092551946640015</v>
      </c>
      <c r="BD103" s="63">
        <v>0.98339968919754028</v>
      </c>
    </row>
    <row r="104" spans="1:56" x14ac:dyDescent="0.25">
      <c r="A104" s="47">
        <v>43132</v>
      </c>
      <c r="B104" s="48">
        <v>2251</v>
      </c>
      <c r="C104" s="49">
        <v>8771</v>
      </c>
      <c r="D104" s="50">
        <v>2.5257246494293213</v>
      </c>
      <c r="E104" s="49">
        <v>3783</v>
      </c>
      <c r="F104" s="49">
        <v>2999</v>
      </c>
      <c r="G104" s="49">
        <v>4273</v>
      </c>
      <c r="H104" s="51">
        <v>421010134</v>
      </c>
      <c r="I104" s="52">
        <v>187032.48956019548</v>
      </c>
      <c r="J104" s="53">
        <v>159000</v>
      </c>
      <c r="K104" s="54">
        <v>89.448199199644293</v>
      </c>
      <c r="L104" s="54">
        <v>43</v>
      </c>
      <c r="M104" s="55">
        <v>0.96985208988189697</v>
      </c>
      <c r="N104" s="55">
        <v>0.98518520593643188</v>
      </c>
      <c r="O104" s="55">
        <v>0.94416970014572144</v>
      </c>
      <c r="P104" s="56">
        <v>0.96998190879821777</v>
      </c>
      <c r="Q104" s="52">
        <v>249189.46895761741</v>
      </c>
      <c r="R104" s="53">
        <v>169900</v>
      </c>
      <c r="S104" s="54">
        <v>127.85018811994071</v>
      </c>
      <c r="T104" s="54">
        <v>86</v>
      </c>
      <c r="U104" s="55">
        <v>0.9769633412361145</v>
      </c>
      <c r="V104" s="56">
        <v>1</v>
      </c>
      <c r="W104" s="53">
        <v>223614.07585470084</v>
      </c>
      <c r="X104" s="53">
        <v>175000</v>
      </c>
      <c r="Y104" s="52">
        <v>215068.43114586876</v>
      </c>
      <c r="Z104" s="53">
        <v>178000</v>
      </c>
      <c r="AA104" s="54">
        <v>85.662554184728236</v>
      </c>
      <c r="AB104" s="54">
        <v>30</v>
      </c>
      <c r="AC104" s="55">
        <v>0.95770597457885742</v>
      </c>
      <c r="AD104" s="56">
        <v>0.98201441764831543</v>
      </c>
      <c r="AE104" s="52">
        <v>242341.65197820423</v>
      </c>
      <c r="AF104" s="53">
        <v>193000</v>
      </c>
      <c r="AG104" s="54">
        <v>62.870348701146739</v>
      </c>
      <c r="AH104" s="54">
        <v>21</v>
      </c>
      <c r="AI104" s="55">
        <v>0.98397946357727051</v>
      </c>
      <c r="AJ104" s="56">
        <v>1</v>
      </c>
      <c r="AK104" s="57">
        <v>4458</v>
      </c>
      <c r="AL104" s="58">
        <v>865139038</v>
      </c>
      <c r="AM104" s="59">
        <v>7369</v>
      </c>
      <c r="AN104" s="60">
        <v>5836</v>
      </c>
      <c r="AO104" s="61">
        <v>194064.38716913413</v>
      </c>
      <c r="AP104" s="58">
        <v>160450</v>
      </c>
      <c r="AQ104" s="59">
        <v>85.127468581687609</v>
      </c>
      <c r="AR104" s="59">
        <v>39</v>
      </c>
      <c r="AS104" s="62">
        <v>0.97050243616104126</v>
      </c>
      <c r="AT104" s="62">
        <v>0.985401451587677</v>
      </c>
      <c r="AU104" s="62">
        <v>0.94344604015350342</v>
      </c>
      <c r="AV104" s="63">
        <v>0.969962477684021</v>
      </c>
      <c r="AW104" s="58">
        <v>219415.50611347714</v>
      </c>
      <c r="AX104" s="58">
        <v>174950</v>
      </c>
      <c r="AY104" s="61">
        <v>209635.04421709728</v>
      </c>
      <c r="AZ104" s="58">
        <v>174900</v>
      </c>
      <c r="BA104" s="59">
        <v>85.998971016978217</v>
      </c>
      <c r="BB104" s="59">
        <v>35</v>
      </c>
      <c r="BC104" s="62">
        <v>0.95366871356964111</v>
      </c>
      <c r="BD104" s="63">
        <v>0.97774684429168701</v>
      </c>
    </row>
    <row r="105" spans="1:56" x14ac:dyDescent="0.25">
      <c r="A105" s="47">
        <v>43101</v>
      </c>
      <c r="B105" s="48">
        <v>2207</v>
      </c>
      <c r="C105" s="49">
        <v>8911</v>
      </c>
      <c r="D105" s="50">
        <v>2.5673332214355469</v>
      </c>
      <c r="E105" s="49">
        <v>3586</v>
      </c>
      <c r="F105" s="49">
        <v>2837</v>
      </c>
      <c r="G105" s="49">
        <v>3498</v>
      </c>
      <c r="H105" s="51">
        <v>444128904</v>
      </c>
      <c r="I105" s="52">
        <v>201236.47666515631</v>
      </c>
      <c r="J105" s="53">
        <v>165000</v>
      </c>
      <c r="K105" s="54">
        <v>80.724512913457176</v>
      </c>
      <c r="L105" s="54">
        <v>36</v>
      </c>
      <c r="M105" s="55">
        <v>0.97117352485656738</v>
      </c>
      <c r="N105" s="55">
        <v>0.98571425676345825</v>
      </c>
      <c r="O105" s="55">
        <v>0.94269853830337524</v>
      </c>
      <c r="P105" s="56">
        <v>0.96976745128631592</v>
      </c>
      <c r="Q105" s="52">
        <v>242712.71137981693</v>
      </c>
      <c r="R105" s="53">
        <v>165000</v>
      </c>
      <c r="S105" s="54">
        <v>129.54718886769163</v>
      </c>
      <c r="T105" s="54">
        <v>91</v>
      </c>
      <c r="U105" s="55">
        <v>0.9757072925567627</v>
      </c>
      <c r="V105" s="56">
        <v>1</v>
      </c>
      <c r="W105" s="53">
        <v>214968.70410183875</v>
      </c>
      <c r="X105" s="53">
        <v>174000</v>
      </c>
      <c r="Y105" s="52">
        <v>203980.55343241332</v>
      </c>
      <c r="Z105" s="53">
        <v>169900</v>
      </c>
      <c r="AA105" s="54">
        <v>86.355225988700568</v>
      </c>
      <c r="AB105" s="54">
        <v>40</v>
      </c>
      <c r="AC105" s="55">
        <v>0.94945955276489258</v>
      </c>
      <c r="AD105" s="56">
        <v>0.97402596473693848</v>
      </c>
      <c r="AE105" s="52">
        <v>234162.541260745</v>
      </c>
      <c r="AF105" s="53">
        <v>184900</v>
      </c>
      <c r="AG105" s="54">
        <v>65.911377930245848</v>
      </c>
      <c r="AH105" s="54">
        <v>28</v>
      </c>
      <c r="AI105" s="55">
        <v>0.97968071699142456</v>
      </c>
      <c r="AJ105" s="56">
        <v>1</v>
      </c>
      <c r="AK105" s="57">
        <v>2207</v>
      </c>
      <c r="AL105" s="58">
        <v>444128904</v>
      </c>
      <c r="AM105" s="59">
        <v>3586</v>
      </c>
      <c r="AN105" s="60">
        <v>2837</v>
      </c>
      <c r="AO105" s="61">
        <v>201236.47666515631</v>
      </c>
      <c r="AP105" s="58">
        <v>165000</v>
      </c>
      <c r="AQ105" s="59">
        <v>80.724512913457176</v>
      </c>
      <c r="AR105" s="59">
        <v>36</v>
      </c>
      <c r="AS105" s="62">
        <v>0.97117352485656738</v>
      </c>
      <c r="AT105" s="62">
        <v>0.98571425676345825</v>
      </c>
      <c r="AU105" s="62">
        <v>0.94269853830337524</v>
      </c>
      <c r="AV105" s="63">
        <v>0.96976745128631592</v>
      </c>
      <c r="AW105" s="58">
        <v>214968.70410183875</v>
      </c>
      <c r="AX105" s="58">
        <v>174000</v>
      </c>
      <c r="AY105" s="61">
        <v>203980.55343241332</v>
      </c>
      <c r="AZ105" s="58">
        <v>169900</v>
      </c>
      <c r="BA105" s="59">
        <v>86.355225988700568</v>
      </c>
      <c r="BB105" s="59">
        <v>40</v>
      </c>
      <c r="BC105" s="62">
        <v>0.94945955276489258</v>
      </c>
      <c r="BD105" s="63">
        <v>0.97402596473693848</v>
      </c>
    </row>
    <row r="106" spans="1:56" x14ac:dyDescent="0.25">
      <c r="A106" s="47">
        <v>43070</v>
      </c>
      <c r="B106" s="48">
        <v>3164</v>
      </c>
      <c r="C106" s="49">
        <v>9138</v>
      </c>
      <c r="D106" s="50">
        <v>2.6388795375823975</v>
      </c>
      <c r="E106" s="49">
        <v>2506</v>
      </c>
      <c r="F106" s="49">
        <v>2258</v>
      </c>
      <c r="G106" s="49">
        <v>3114</v>
      </c>
      <c r="H106" s="51">
        <v>618021199</v>
      </c>
      <c r="I106" s="52">
        <v>195329.07680151708</v>
      </c>
      <c r="J106" s="53">
        <v>161500</v>
      </c>
      <c r="K106" s="54">
        <v>83.232058172620924</v>
      </c>
      <c r="L106" s="54">
        <v>36</v>
      </c>
      <c r="M106" s="55">
        <v>0.97032707929611206</v>
      </c>
      <c r="N106" s="55">
        <v>0.98601400852203369</v>
      </c>
      <c r="O106" s="55">
        <v>0.94339561462402344</v>
      </c>
      <c r="P106" s="56">
        <v>0.96853601932525635</v>
      </c>
      <c r="Q106" s="52">
        <v>237302.04244351832</v>
      </c>
      <c r="R106" s="53">
        <v>159900</v>
      </c>
      <c r="S106" s="54">
        <v>129.83968045524185</v>
      </c>
      <c r="T106" s="54">
        <v>90</v>
      </c>
      <c r="U106" s="55">
        <v>0.97371667623519897</v>
      </c>
      <c r="V106" s="56">
        <v>1</v>
      </c>
      <c r="W106" s="53">
        <v>191224.2491935484</v>
      </c>
      <c r="X106" s="53">
        <v>147500</v>
      </c>
      <c r="Y106" s="52">
        <v>199502.89855072464</v>
      </c>
      <c r="Z106" s="53">
        <v>160000</v>
      </c>
      <c r="AA106" s="54">
        <v>92.674047829938004</v>
      </c>
      <c r="AB106" s="54">
        <v>41</v>
      </c>
      <c r="AC106" s="55">
        <v>0.93911367654800415</v>
      </c>
      <c r="AD106" s="56">
        <v>0.96772456169128418</v>
      </c>
      <c r="AE106" s="52">
        <v>251608.49105691057</v>
      </c>
      <c r="AF106" s="53">
        <v>199000</v>
      </c>
      <c r="AG106" s="54">
        <v>62.157353885677587</v>
      </c>
      <c r="AH106" s="54">
        <v>26</v>
      </c>
      <c r="AI106" s="55">
        <v>0.97821986675262451</v>
      </c>
      <c r="AJ106" s="56">
        <v>1</v>
      </c>
      <c r="AK106" s="57">
        <v>41554</v>
      </c>
      <c r="AL106" s="58">
        <v>8213661815</v>
      </c>
      <c r="AM106" s="59">
        <v>54773</v>
      </c>
      <c r="AN106" s="60">
        <v>41152</v>
      </c>
      <c r="AO106" s="61">
        <v>197662.36258843914</v>
      </c>
      <c r="AP106" s="58">
        <v>165000</v>
      </c>
      <c r="AQ106" s="59">
        <v>82.775937206558638</v>
      </c>
      <c r="AR106" s="59">
        <v>29</v>
      </c>
      <c r="AS106" s="62">
        <v>0.97521758079528809</v>
      </c>
      <c r="AT106" s="62">
        <v>0.99016451835632324</v>
      </c>
      <c r="AU106" s="62">
        <v>0.95293885469436646</v>
      </c>
      <c r="AV106" s="63">
        <v>0.97704529762268066</v>
      </c>
      <c r="AW106" s="58">
        <v>212216.46039795675</v>
      </c>
      <c r="AX106" s="58">
        <v>169900</v>
      </c>
      <c r="AY106" s="61">
        <v>205040.41717263588</v>
      </c>
      <c r="AZ106" s="58">
        <v>169900</v>
      </c>
      <c r="BA106" s="59">
        <v>81.391923759511826</v>
      </c>
      <c r="BB106" s="59">
        <v>28</v>
      </c>
      <c r="BC106" s="62">
        <v>0.95429587364196777</v>
      </c>
      <c r="BD106" s="63">
        <v>0.97777777910232544</v>
      </c>
    </row>
    <row r="107" spans="1:56" x14ac:dyDescent="0.25">
      <c r="A107" s="47">
        <v>43040</v>
      </c>
      <c r="B107" s="48">
        <v>3153</v>
      </c>
      <c r="C107" s="49">
        <v>10263</v>
      </c>
      <c r="D107" s="50">
        <v>2.9782357215881348</v>
      </c>
      <c r="E107" s="49">
        <v>3326</v>
      </c>
      <c r="F107" s="49">
        <v>2620</v>
      </c>
      <c r="G107" s="49">
        <v>3827</v>
      </c>
      <c r="H107" s="51">
        <v>629147485</v>
      </c>
      <c r="I107" s="52">
        <v>199539.32286711069</v>
      </c>
      <c r="J107" s="53">
        <v>165000</v>
      </c>
      <c r="K107" s="54">
        <v>80.310377657886391</v>
      </c>
      <c r="L107" s="54">
        <v>32</v>
      </c>
      <c r="M107" s="55">
        <v>0.97058773040771484</v>
      </c>
      <c r="N107" s="55">
        <v>0.98746079206466675</v>
      </c>
      <c r="O107" s="55">
        <v>0.94354546070098877</v>
      </c>
      <c r="P107" s="56">
        <v>0.96890139579772949</v>
      </c>
      <c r="Q107" s="52">
        <v>243163.59042761868</v>
      </c>
      <c r="R107" s="53">
        <v>165000</v>
      </c>
      <c r="S107" s="54">
        <v>121.04063139432914</v>
      </c>
      <c r="T107" s="54">
        <v>80</v>
      </c>
      <c r="U107" s="55">
        <v>0.97099608182907104</v>
      </c>
      <c r="V107" s="56">
        <v>1</v>
      </c>
      <c r="W107" s="53">
        <v>203643.09393107655</v>
      </c>
      <c r="X107" s="53">
        <v>159950</v>
      </c>
      <c r="Y107" s="52">
        <v>203001.20620155038</v>
      </c>
      <c r="Z107" s="53">
        <v>165700</v>
      </c>
      <c r="AA107" s="54">
        <v>82.520992366412216</v>
      </c>
      <c r="AB107" s="54">
        <v>35</v>
      </c>
      <c r="AC107" s="55">
        <v>0.94151401519775391</v>
      </c>
      <c r="AD107" s="56">
        <v>0.96732026338577271</v>
      </c>
      <c r="AE107" s="52">
        <v>236564.43817558661</v>
      </c>
      <c r="AF107" s="53">
        <v>184900</v>
      </c>
      <c r="AG107" s="54">
        <v>55.050431147112619</v>
      </c>
      <c r="AH107" s="54">
        <v>24</v>
      </c>
      <c r="AI107" s="55">
        <v>0.97706824541091919</v>
      </c>
      <c r="AJ107" s="56">
        <v>1</v>
      </c>
      <c r="AK107" s="57">
        <v>38390</v>
      </c>
      <c r="AL107" s="58">
        <v>7595640616</v>
      </c>
      <c r="AM107" s="59">
        <v>52267</v>
      </c>
      <c r="AN107" s="60">
        <v>38894</v>
      </c>
      <c r="AO107" s="61">
        <v>197854.66569419121</v>
      </c>
      <c r="AP107" s="58">
        <v>165000</v>
      </c>
      <c r="AQ107" s="59">
        <v>82.738337242637471</v>
      </c>
      <c r="AR107" s="59">
        <v>28</v>
      </c>
      <c r="AS107" s="62">
        <v>0.97561901807785034</v>
      </c>
      <c r="AT107" s="62">
        <v>0.99054819345474243</v>
      </c>
      <c r="AU107" s="62">
        <v>0.95372116565704346</v>
      </c>
      <c r="AV107" s="63">
        <v>0.97769516706466675</v>
      </c>
      <c r="AW107" s="58">
        <v>213222.52227182253</v>
      </c>
      <c r="AX107" s="58">
        <v>169900</v>
      </c>
      <c r="AY107" s="61">
        <v>205358.22033633976</v>
      </c>
      <c r="AZ107" s="58">
        <v>169900</v>
      </c>
      <c r="BA107" s="59">
        <v>80.736617363344052</v>
      </c>
      <c r="BB107" s="59">
        <v>27</v>
      </c>
      <c r="BC107" s="62">
        <v>0.95516437292098999</v>
      </c>
      <c r="BD107" s="63">
        <v>0.97826087474822998</v>
      </c>
    </row>
    <row r="108" spans="1:56" x14ac:dyDescent="0.25">
      <c r="A108" s="47">
        <v>43009</v>
      </c>
      <c r="B108" s="48">
        <v>3329</v>
      </c>
      <c r="C108" s="49">
        <v>10754</v>
      </c>
      <c r="D108" s="50">
        <v>3.1348960399627686</v>
      </c>
      <c r="E108" s="49">
        <v>4164</v>
      </c>
      <c r="F108" s="49">
        <v>3252</v>
      </c>
      <c r="G108" s="49">
        <v>4156</v>
      </c>
      <c r="H108" s="51">
        <v>649937733</v>
      </c>
      <c r="I108" s="52">
        <v>195235.1255632322</v>
      </c>
      <c r="J108" s="53">
        <v>165000</v>
      </c>
      <c r="K108" s="54">
        <v>85.83203125</v>
      </c>
      <c r="L108" s="54">
        <v>34</v>
      </c>
      <c r="M108" s="55">
        <v>0.97189706563949585</v>
      </c>
      <c r="N108" s="55">
        <v>0.98738580942153931</v>
      </c>
      <c r="O108" s="55">
        <v>0.94741439819335938</v>
      </c>
      <c r="P108" s="56">
        <v>0.97141224145889282</v>
      </c>
      <c r="Q108" s="52">
        <v>247864.46048206277</v>
      </c>
      <c r="R108" s="53">
        <v>169900</v>
      </c>
      <c r="S108" s="54">
        <v>112.42514413241585</v>
      </c>
      <c r="T108" s="54">
        <v>71</v>
      </c>
      <c r="U108" s="55">
        <v>0.97072386741638184</v>
      </c>
      <c r="V108" s="56">
        <v>1</v>
      </c>
      <c r="W108" s="53">
        <v>210653.35284118503</v>
      </c>
      <c r="X108" s="53">
        <v>165250</v>
      </c>
      <c r="Y108" s="52">
        <v>202242.43922305765</v>
      </c>
      <c r="Z108" s="53">
        <v>167900</v>
      </c>
      <c r="AA108" s="54">
        <v>81.691597414589111</v>
      </c>
      <c r="AB108" s="54">
        <v>34</v>
      </c>
      <c r="AC108" s="55">
        <v>0.94608747959136963</v>
      </c>
      <c r="AD108" s="56">
        <v>0.96969699859619141</v>
      </c>
      <c r="AE108" s="52">
        <v>236338.72180267965</v>
      </c>
      <c r="AF108" s="53">
        <v>183000</v>
      </c>
      <c r="AG108" s="54">
        <v>54.780317613089508</v>
      </c>
      <c r="AH108" s="54">
        <v>20</v>
      </c>
      <c r="AI108" s="55">
        <v>0.97825354337692261</v>
      </c>
      <c r="AJ108" s="56">
        <v>1</v>
      </c>
      <c r="AK108" s="57">
        <v>35237</v>
      </c>
      <c r="AL108" s="58">
        <v>6966493131</v>
      </c>
      <c r="AM108" s="59">
        <v>48941</v>
      </c>
      <c r="AN108" s="60">
        <v>36274</v>
      </c>
      <c r="AO108" s="61">
        <v>197703.9228935494</v>
      </c>
      <c r="AP108" s="58">
        <v>165000</v>
      </c>
      <c r="AQ108" s="59">
        <v>82.955563758198693</v>
      </c>
      <c r="AR108" s="59">
        <v>28</v>
      </c>
      <c r="AS108" s="62">
        <v>0.97606641054153442</v>
      </c>
      <c r="AT108" s="62">
        <v>0.99082571268081665</v>
      </c>
      <c r="AU108" s="62">
        <v>0.95462566614151001</v>
      </c>
      <c r="AV108" s="63">
        <v>0.97826087474822998</v>
      </c>
      <c r="AW108" s="58">
        <v>213870.59822975984</v>
      </c>
      <c r="AX108" s="58">
        <v>170000</v>
      </c>
      <c r="AY108" s="61">
        <v>205527.643245201</v>
      </c>
      <c r="AZ108" s="58">
        <v>169950</v>
      </c>
      <c r="BA108" s="59">
        <v>80.60766790787477</v>
      </c>
      <c r="BB108" s="59">
        <v>27</v>
      </c>
      <c r="BC108" s="62">
        <v>0.9561460018157959</v>
      </c>
      <c r="BD108" s="63">
        <v>0.97902095317840576</v>
      </c>
    </row>
    <row r="109" spans="1:56" x14ac:dyDescent="0.25">
      <c r="A109" s="47">
        <v>42979</v>
      </c>
      <c r="B109" s="48">
        <v>3542</v>
      </c>
      <c r="C109" s="49">
        <v>11167</v>
      </c>
      <c r="D109" s="50">
        <v>3.2622635364532471</v>
      </c>
      <c r="E109" s="49">
        <v>4640</v>
      </c>
      <c r="F109" s="49">
        <v>3102</v>
      </c>
      <c r="G109" s="49">
        <v>4299</v>
      </c>
      <c r="H109" s="51">
        <v>685767699</v>
      </c>
      <c r="I109" s="52">
        <v>193610.30463015244</v>
      </c>
      <c r="J109" s="53">
        <v>165850</v>
      </c>
      <c r="K109" s="54">
        <v>83.790172267720976</v>
      </c>
      <c r="L109" s="54">
        <v>31</v>
      </c>
      <c r="M109" s="55">
        <v>0.9763491153717041</v>
      </c>
      <c r="N109" s="55">
        <v>0.98901987075805664</v>
      </c>
      <c r="O109" s="55">
        <v>0.95231521129608154</v>
      </c>
      <c r="P109" s="56">
        <v>0.97333335876464844</v>
      </c>
      <c r="Q109" s="52">
        <v>247348.44636740579</v>
      </c>
      <c r="R109" s="53">
        <v>170000</v>
      </c>
      <c r="S109" s="54">
        <v>106.36043700188054</v>
      </c>
      <c r="T109" s="54">
        <v>65</v>
      </c>
      <c r="U109" s="55">
        <v>0.97228497266769409</v>
      </c>
      <c r="V109" s="56">
        <v>1</v>
      </c>
      <c r="W109" s="53">
        <v>215817.69262562541</v>
      </c>
      <c r="X109" s="53">
        <v>174500</v>
      </c>
      <c r="Y109" s="52">
        <v>206125.68638284042</v>
      </c>
      <c r="Z109" s="53">
        <v>169950</v>
      </c>
      <c r="AA109" s="54">
        <v>74.777491131892944</v>
      </c>
      <c r="AB109" s="54">
        <v>32</v>
      </c>
      <c r="AC109" s="55">
        <v>0.94892817735671997</v>
      </c>
      <c r="AD109" s="56">
        <v>0.97113931179046631</v>
      </c>
      <c r="AE109" s="52">
        <v>235091.60978464418</v>
      </c>
      <c r="AF109" s="53">
        <v>185000</v>
      </c>
      <c r="AG109" s="54">
        <v>56.842754128867178</v>
      </c>
      <c r="AH109" s="54">
        <v>19</v>
      </c>
      <c r="AI109" s="55">
        <v>0.97928094863891602</v>
      </c>
      <c r="AJ109" s="56">
        <v>1</v>
      </c>
      <c r="AK109" s="57">
        <v>31908</v>
      </c>
      <c r="AL109" s="58">
        <v>6316555398</v>
      </c>
      <c r="AM109" s="59">
        <v>44777</v>
      </c>
      <c r="AN109" s="60">
        <v>33022</v>
      </c>
      <c r="AO109" s="61">
        <v>197961.49548702521</v>
      </c>
      <c r="AP109" s="58">
        <v>165000</v>
      </c>
      <c r="AQ109" s="59">
        <v>82.655388667649177</v>
      </c>
      <c r="AR109" s="59">
        <v>27</v>
      </c>
      <c r="AS109" s="62">
        <v>0.97650057077407837</v>
      </c>
      <c r="AT109" s="62">
        <v>0.99124455451965332</v>
      </c>
      <c r="AU109" s="62">
        <v>0.95537692308425903</v>
      </c>
      <c r="AV109" s="63">
        <v>0.97894716262817383</v>
      </c>
      <c r="AW109" s="58">
        <v>214169.32689966177</v>
      </c>
      <c r="AX109" s="58">
        <v>170000</v>
      </c>
      <c r="AY109" s="61">
        <v>205848.31757438611</v>
      </c>
      <c r="AZ109" s="58">
        <v>170000</v>
      </c>
      <c r="BA109" s="59">
        <v>80.500969520693204</v>
      </c>
      <c r="BB109" s="59">
        <v>26</v>
      </c>
      <c r="BC109" s="62">
        <v>0.95712637901306152</v>
      </c>
      <c r="BD109" s="63">
        <v>0.9799882173538208</v>
      </c>
    </row>
    <row r="110" spans="1:56" x14ac:dyDescent="0.25">
      <c r="A110" s="47">
        <v>42948</v>
      </c>
      <c r="B110" s="48">
        <v>4017</v>
      </c>
      <c r="C110" s="49">
        <v>10826</v>
      </c>
      <c r="D110" s="50">
        <v>3.1601071357727051</v>
      </c>
      <c r="E110" s="49">
        <v>4933</v>
      </c>
      <c r="F110" s="49">
        <v>3597</v>
      </c>
      <c r="G110" s="49">
        <v>4685</v>
      </c>
      <c r="H110" s="51">
        <v>808635243</v>
      </c>
      <c r="I110" s="52">
        <v>201303.27184466019</v>
      </c>
      <c r="J110" s="53">
        <v>169000</v>
      </c>
      <c r="K110" s="54">
        <v>72.308841843088416</v>
      </c>
      <c r="L110" s="54">
        <v>25</v>
      </c>
      <c r="M110" s="55">
        <v>0.97657632827758789</v>
      </c>
      <c r="N110" s="55">
        <v>0.99113738536834717</v>
      </c>
      <c r="O110" s="55">
        <v>0.95728611946105957</v>
      </c>
      <c r="P110" s="56">
        <v>0.97817254066467285</v>
      </c>
      <c r="Q110" s="52">
        <v>247511.84387168553</v>
      </c>
      <c r="R110" s="53">
        <v>169900</v>
      </c>
      <c r="S110" s="54">
        <v>108.81008682800665</v>
      </c>
      <c r="T110" s="54">
        <v>66</v>
      </c>
      <c r="U110" s="55">
        <v>0.97207778692245483</v>
      </c>
      <c r="V110" s="56">
        <v>1</v>
      </c>
      <c r="W110" s="53">
        <v>203043.16656422865</v>
      </c>
      <c r="X110" s="53">
        <v>164500</v>
      </c>
      <c r="Y110" s="52">
        <v>199656.76540418316</v>
      </c>
      <c r="Z110" s="53">
        <v>168000</v>
      </c>
      <c r="AA110" s="54">
        <v>83.49582869855395</v>
      </c>
      <c r="AB110" s="54">
        <v>30</v>
      </c>
      <c r="AC110" s="55">
        <v>0.9517662525177002</v>
      </c>
      <c r="AD110" s="56">
        <v>0.97244828939437866</v>
      </c>
      <c r="AE110" s="52">
        <v>228464.49061893465</v>
      </c>
      <c r="AF110" s="53">
        <v>184900</v>
      </c>
      <c r="AG110" s="54">
        <v>53.035645677694774</v>
      </c>
      <c r="AH110" s="54">
        <v>20</v>
      </c>
      <c r="AI110" s="55">
        <v>0.97917890548706055</v>
      </c>
      <c r="AJ110" s="56">
        <v>1</v>
      </c>
      <c r="AK110" s="57">
        <v>28366</v>
      </c>
      <c r="AL110" s="58">
        <v>5630787699</v>
      </c>
      <c r="AM110" s="59">
        <v>40137</v>
      </c>
      <c r="AN110" s="60">
        <v>29920</v>
      </c>
      <c r="AO110" s="61">
        <v>198504.81911443276</v>
      </c>
      <c r="AP110" s="58">
        <v>165000</v>
      </c>
      <c r="AQ110" s="59">
        <v>82.513650793650797</v>
      </c>
      <c r="AR110" s="59">
        <v>27</v>
      </c>
      <c r="AS110" s="62">
        <v>0.97651940584182739</v>
      </c>
      <c r="AT110" s="62">
        <v>0.99157601594924927</v>
      </c>
      <c r="AU110" s="62">
        <v>0.95575791597366333</v>
      </c>
      <c r="AV110" s="63">
        <v>0.97972971200942993</v>
      </c>
      <c r="AW110" s="58">
        <v>213978.71141800619</v>
      </c>
      <c r="AX110" s="58">
        <v>170000</v>
      </c>
      <c r="AY110" s="61">
        <v>205819.50769646233</v>
      </c>
      <c r="AZ110" s="58">
        <v>170000</v>
      </c>
      <c r="BA110" s="59">
        <v>81.094465808393252</v>
      </c>
      <c r="BB110" s="59">
        <v>25</v>
      </c>
      <c r="BC110" s="62">
        <v>0.95797759294509888</v>
      </c>
      <c r="BD110" s="63">
        <v>0.98076921701431274</v>
      </c>
    </row>
    <row r="111" spans="1:56" x14ac:dyDescent="0.25">
      <c r="A111" s="47">
        <v>42917</v>
      </c>
      <c r="B111" s="48">
        <v>4046</v>
      </c>
      <c r="C111" s="49">
        <v>10799</v>
      </c>
      <c r="D111" s="50">
        <v>3.1467146873474121</v>
      </c>
      <c r="E111" s="49">
        <v>4953</v>
      </c>
      <c r="F111" s="49">
        <v>3698</v>
      </c>
      <c r="G111" s="49">
        <v>5090</v>
      </c>
      <c r="H111" s="51">
        <v>819643499</v>
      </c>
      <c r="I111" s="52">
        <v>202581.19105289175</v>
      </c>
      <c r="J111" s="53">
        <v>175000</v>
      </c>
      <c r="K111" s="54">
        <v>72.089807026224648</v>
      </c>
      <c r="L111" s="54">
        <v>22</v>
      </c>
      <c r="M111" s="55">
        <v>0.97946798801422119</v>
      </c>
      <c r="N111" s="55">
        <v>0.99473404884338379</v>
      </c>
      <c r="O111" s="55">
        <v>0.96120500564575195</v>
      </c>
      <c r="P111" s="56">
        <v>0.98404639959335327</v>
      </c>
      <c r="Q111" s="52">
        <v>252820.95216824865</v>
      </c>
      <c r="R111" s="53">
        <v>174900</v>
      </c>
      <c r="S111" s="54">
        <v>109.8912862302065</v>
      </c>
      <c r="T111" s="54">
        <v>64</v>
      </c>
      <c r="U111" s="55">
        <v>0.97238677740097046</v>
      </c>
      <c r="V111" s="56">
        <v>1</v>
      </c>
      <c r="W111" s="53">
        <v>209023.27700490999</v>
      </c>
      <c r="X111" s="53">
        <v>165950</v>
      </c>
      <c r="Y111" s="52">
        <v>202583.92452316076</v>
      </c>
      <c r="Z111" s="53">
        <v>170000</v>
      </c>
      <c r="AA111" s="54">
        <v>80.692266089778258</v>
      </c>
      <c r="AB111" s="54">
        <v>27</v>
      </c>
      <c r="AC111" s="55">
        <v>0.95525264739990234</v>
      </c>
      <c r="AD111" s="56">
        <v>0.97633135318756104</v>
      </c>
      <c r="AE111" s="52">
        <v>228589.79565217393</v>
      </c>
      <c r="AF111" s="53">
        <v>185000</v>
      </c>
      <c r="AG111" s="54">
        <v>49.305108055009825</v>
      </c>
      <c r="AH111" s="54">
        <v>17</v>
      </c>
      <c r="AI111" s="55">
        <v>0.9823804497718811</v>
      </c>
      <c r="AJ111" s="56">
        <v>1</v>
      </c>
      <c r="AK111" s="57">
        <v>24349</v>
      </c>
      <c r="AL111" s="58">
        <v>4822152456</v>
      </c>
      <c r="AM111" s="59">
        <v>35204</v>
      </c>
      <c r="AN111" s="60">
        <v>26323</v>
      </c>
      <c r="AO111" s="61">
        <v>198043.14164852767</v>
      </c>
      <c r="AP111" s="58">
        <v>165000</v>
      </c>
      <c r="AQ111" s="59">
        <v>84.197328950071906</v>
      </c>
      <c r="AR111" s="59">
        <v>27</v>
      </c>
      <c r="AS111" s="62">
        <v>0.97651004791259766</v>
      </c>
      <c r="AT111" s="62">
        <v>0.99163180589675903</v>
      </c>
      <c r="AU111" s="62">
        <v>0.95550578832626343</v>
      </c>
      <c r="AV111" s="63">
        <v>0.9799918532371521</v>
      </c>
      <c r="AW111" s="58">
        <v>215509.34901927048</v>
      </c>
      <c r="AX111" s="58">
        <v>172500</v>
      </c>
      <c r="AY111" s="61">
        <v>206655.34999616654</v>
      </c>
      <c r="AZ111" s="58">
        <v>170000</v>
      </c>
      <c r="BA111" s="59">
        <v>80.766239689839978</v>
      </c>
      <c r="BB111" s="59">
        <v>25</v>
      </c>
      <c r="BC111" s="62">
        <v>0.95882034301757813</v>
      </c>
      <c r="BD111" s="63">
        <v>0.98184120655059814</v>
      </c>
    </row>
    <row r="112" spans="1:56" x14ac:dyDescent="0.25">
      <c r="A112" s="47">
        <v>42887</v>
      </c>
      <c r="B112" s="48">
        <v>4668</v>
      </c>
      <c r="C112" s="49">
        <v>10842</v>
      </c>
      <c r="D112" s="50">
        <v>3.1573276519775391</v>
      </c>
      <c r="E112" s="49">
        <v>5838</v>
      </c>
      <c r="F112" s="49">
        <v>4185</v>
      </c>
      <c r="G112" s="49">
        <v>5369</v>
      </c>
      <c r="H112" s="51">
        <v>996666810</v>
      </c>
      <c r="I112" s="52">
        <v>213510.4562982005</v>
      </c>
      <c r="J112" s="53">
        <v>180000</v>
      </c>
      <c r="K112" s="54">
        <v>78.288255465066442</v>
      </c>
      <c r="L112" s="54">
        <v>21</v>
      </c>
      <c r="M112" s="55">
        <v>0.98147118091583252</v>
      </c>
      <c r="N112" s="55">
        <v>0.99607843160629272</v>
      </c>
      <c r="O112" s="55">
        <v>0.96390938758850098</v>
      </c>
      <c r="P112" s="56">
        <v>0.98523402214050293</v>
      </c>
      <c r="Q112" s="52">
        <v>251643.04507172605</v>
      </c>
      <c r="R112" s="53">
        <v>175000</v>
      </c>
      <c r="S112" s="54">
        <v>107.66565209370965</v>
      </c>
      <c r="T112" s="54">
        <v>62</v>
      </c>
      <c r="U112" s="55">
        <v>0.97510498762130737</v>
      </c>
      <c r="V112" s="56">
        <v>1</v>
      </c>
      <c r="W112" s="53">
        <v>212550.73990334829</v>
      </c>
      <c r="X112" s="53">
        <v>173000</v>
      </c>
      <c r="Y112" s="52">
        <v>211332.16115003623</v>
      </c>
      <c r="Z112" s="53">
        <v>179900</v>
      </c>
      <c r="AA112" s="54">
        <v>70.375986606075102</v>
      </c>
      <c r="AB112" s="54">
        <v>22</v>
      </c>
      <c r="AC112" s="55">
        <v>0.96132385730743408</v>
      </c>
      <c r="AD112" s="56">
        <v>0.98181819915771484</v>
      </c>
      <c r="AE112" s="52">
        <v>231733.47304151795</v>
      </c>
      <c r="AF112" s="53">
        <v>189900</v>
      </c>
      <c r="AG112" s="54">
        <v>47.165021419258707</v>
      </c>
      <c r="AH112" s="54">
        <v>14</v>
      </c>
      <c r="AI112" s="55">
        <v>0.98422485589981079</v>
      </c>
      <c r="AJ112" s="56">
        <v>1</v>
      </c>
      <c r="AK112" s="57">
        <v>20303</v>
      </c>
      <c r="AL112" s="58">
        <v>4002508957</v>
      </c>
      <c r="AM112" s="59">
        <v>30251</v>
      </c>
      <c r="AN112" s="60">
        <v>22625</v>
      </c>
      <c r="AO112" s="61">
        <v>197138.79510417179</v>
      </c>
      <c r="AP112" s="58">
        <v>162500</v>
      </c>
      <c r="AQ112" s="59">
        <v>86.608929187404527</v>
      </c>
      <c r="AR112" s="59">
        <v>28</v>
      </c>
      <c r="AS112" s="62">
        <v>0.97592067718505859</v>
      </c>
      <c r="AT112" s="62">
        <v>0.99099099636077881</v>
      </c>
      <c r="AU112" s="62">
        <v>0.9543687105178833</v>
      </c>
      <c r="AV112" s="63">
        <v>0.97914004325866699</v>
      </c>
      <c r="AW112" s="58">
        <v>216566.71027881536</v>
      </c>
      <c r="AX112" s="58">
        <v>174500</v>
      </c>
      <c r="AY112" s="61">
        <v>207321.93330656673</v>
      </c>
      <c r="AZ112" s="58">
        <v>170000</v>
      </c>
      <c r="BA112" s="59">
        <v>80.7783379770908</v>
      </c>
      <c r="BB112" s="59">
        <v>24</v>
      </c>
      <c r="BC112" s="62">
        <v>0.95940488576889038</v>
      </c>
      <c r="BD112" s="63">
        <v>0.98269897699356079</v>
      </c>
    </row>
    <row r="113" spans="1:56" x14ac:dyDescent="0.25">
      <c r="A113" s="47">
        <v>42856</v>
      </c>
      <c r="B113" s="48">
        <v>4395</v>
      </c>
      <c r="C113" s="49">
        <v>10358</v>
      </c>
      <c r="D113" s="50">
        <v>3.0193848609924316</v>
      </c>
      <c r="E113" s="49">
        <v>5484</v>
      </c>
      <c r="F113" s="49">
        <v>4159</v>
      </c>
      <c r="G113" s="49">
        <v>5671</v>
      </c>
      <c r="H113" s="51">
        <v>895704168</v>
      </c>
      <c r="I113" s="52">
        <v>203800.72081911264</v>
      </c>
      <c r="J113" s="53">
        <v>168000</v>
      </c>
      <c r="K113" s="54">
        <v>82.239580961056703</v>
      </c>
      <c r="L113" s="54">
        <v>22</v>
      </c>
      <c r="M113" s="55">
        <v>0.98022967576980591</v>
      </c>
      <c r="N113" s="55">
        <v>0.99649125337600708</v>
      </c>
      <c r="O113" s="55">
        <v>0.96205699443817139</v>
      </c>
      <c r="P113" s="56">
        <v>0.98701298236846924</v>
      </c>
      <c r="Q113" s="52">
        <v>253251.64211035817</v>
      </c>
      <c r="R113" s="53">
        <v>175000</v>
      </c>
      <c r="S113" s="54">
        <v>111.28248696659587</v>
      </c>
      <c r="T113" s="54">
        <v>64</v>
      </c>
      <c r="U113" s="55">
        <v>0.97554081678390503</v>
      </c>
      <c r="V113" s="56">
        <v>1</v>
      </c>
      <c r="W113" s="53">
        <v>218278.18044559014</v>
      </c>
      <c r="X113" s="53">
        <v>177500</v>
      </c>
      <c r="Y113" s="52">
        <v>209720.90065581736</v>
      </c>
      <c r="Z113" s="53">
        <v>175000</v>
      </c>
      <c r="AA113" s="54">
        <v>74.304305989896562</v>
      </c>
      <c r="AB113" s="54">
        <v>21</v>
      </c>
      <c r="AC113" s="55">
        <v>0.96251773834228516</v>
      </c>
      <c r="AD113" s="56">
        <v>0.98688751459121704</v>
      </c>
      <c r="AE113" s="52">
        <v>237372.1222064562</v>
      </c>
      <c r="AF113" s="53">
        <v>190000</v>
      </c>
      <c r="AG113" s="54">
        <v>49.800916945864927</v>
      </c>
      <c r="AH113" s="54">
        <v>13</v>
      </c>
      <c r="AI113" s="55">
        <v>0.98423206806182861</v>
      </c>
      <c r="AJ113" s="56">
        <v>1</v>
      </c>
      <c r="AK113" s="57">
        <v>15635</v>
      </c>
      <c r="AL113" s="58">
        <v>3005842147</v>
      </c>
      <c r="AM113" s="59">
        <v>24413</v>
      </c>
      <c r="AN113" s="60">
        <v>18440</v>
      </c>
      <c r="AO113" s="61">
        <v>192250.85685960986</v>
      </c>
      <c r="AP113" s="58">
        <v>158000</v>
      </c>
      <c r="AQ113" s="59">
        <v>89.093364049401671</v>
      </c>
      <c r="AR113" s="59">
        <v>31</v>
      </c>
      <c r="AS113" s="62">
        <v>0.9742581844329834</v>
      </c>
      <c r="AT113" s="62">
        <v>0.98965519666671753</v>
      </c>
      <c r="AU113" s="62">
        <v>0.95151233673095703</v>
      </c>
      <c r="AV113" s="63">
        <v>0.97727274894714355</v>
      </c>
      <c r="AW113" s="58">
        <v>217528.6173625465</v>
      </c>
      <c r="AX113" s="58">
        <v>174500</v>
      </c>
      <c r="AY113" s="61">
        <v>206413.77917601357</v>
      </c>
      <c r="AZ113" s="58">
        <v>169900</v>
      </c>
      <c r="BA113" s="59">
        <v>83.138198589256646</v>
      </c>
      <c r="BB113" s="59">
        <v>25</v>
      </c>
      <c r="BC113" s="62">
        <v>0.95897042751312256</v>
      </c>
      <c r="BD113" s="63">
        <v>0.98285716772079468</v>
      </c>
    </row>
    <row r="114" spans="1:56" x14ac:dyDescent="0.25">
      <c r="A114" s="47">
        <v>42826</v>
      </c>
      <c r="B114" s="48">
        <v>3429</v>
      </c>
      <c r="C114" s="49">
        <v>10131</v>
      </c>
      <c r="D114" s="50">
        <v>2.9679214954376221</v>
      </c>
      <c r="E114" s="49">
        <v>5299</v>
      </c>
      <c r="F114" s="49">
        <v>4131</v>
      </c>
      <c r="G114" s="49">
        <v>5837</v>
      </c>
      <c r="H114" s="51">
        <v>657946093</v>
      </c>
      <c r="I114" s="52">
        <v>191876.9591717702</v>
      </c>
      <c r="J114" s="53">
        <v>159900</v>
      </c>
      <c r="K114" s="54">
        <v>86.693407234539094</v>
      </c>
      <c r="L114" s="54">
        <v>23</v>
      </c>
      <c r="M114" s="55">
        <v>0.9783892035484314</v>
      </c>
      <c r="N114" s="55">
        <v>0.99343979358673096</v>
      </c>
      <c r="O114" s="55">
        <v>0.95913279056549072</v>
      </c>
      <c r="P114" s="56">
        <v>0.98136401176452637</v>
      </c>
      <c r="Q114" s="52">
        <v>251071.18031160068</v>
      </c>
      <c r="R114" s="53">
        <v>174900</v>
      </c>
      <c r="S114" s="54">
        <v>112.72974040075017</v>
      </c>
      <c r="T114" s="54">
        <v>62</v>
      </c>
      <c r="U114" s="55">
        <v>0.97640830278396606</v>
      </c>
      <c r="V114" s="56">
        <v>1</v>
      </c>
      <c r="W114" s="53">
        <v>224930.2850351778</v>
      </c>
      <c r="X114" s="53">
        <v>179950</v>
      </c>
      <c r="Y114" s="52">
        <v>213785.96998535871</v>
      </c>
      <c r="Z114" s="53">
        <v>176900</v>
      </c>
      <c r="AA114" s="54">
        <v>71.917111003393117</v>
      </c>
      <c r="AB114" s="54">
        <v>19</v>
      </c>
      <c r="AC114" s="55">
        <v>0.96510684490203857</v>
      </c>
      <c r="AD114" s="56">
        <v>0.98887336254119873</v>
      </c>
      <c r="AE114" s="52">
        <v>229869.09946652901</v>
      </c>
      <c r="AF114" s="53">
        <v>184900</v>
      </c>
      <c r="AG114" s="54">
        <v>53.50094226486209</v>
      </c>
      <c r="AH114" s="54">
        <v>14</v>
      </c>
      <c r="AI114" s="55">
        <v>0.9836997389793396</v>
      </c>
      <c r="AJ114" s="56">
        <v>1</v>
      </c>
      <c r="AK114" s="57">
        <v>11240</v>
      </c>
      <c r="AL114" s="58">
        <v>2110137979</v>
      </c>
      <c r="AM114" s="59">
        <v>18929</v>
      </c>
      <c r="AN114" s="60">
        <v>14281</v>
      </c>
      <c r="AO114" s="61">
        <v>187734.69564056941</v>
      </c>
      <c r="AP114" s="58">
        <v>154000</v>
      </c>
      <c r="AQ114" s="59">
        <v>91.771804912780354</v>
      </c>
      <c r="AR114" s="59">
        <v>34.5</v>
      </c>
      <c r="AS114" s="62">
        <v>0.97191506624221802</v>
      </c>
      <c r="AT114" s="62">
        <v>0.98726928234100342</v>
      </c>
      <c r="AU114" s="62">
        <v>0.94737595319747925</v>
      </c>
      <c r="AV114" s="63">
        <v>0.97368419170379639</v>
      </c>
      <c r="AW114" s="58">
        <v>217311.60808145424</v>
      </c>
      <c r="AX114" s="58">
        <v>171900</v>
      </c>
      <c r="AY114" s="61">
        <v>205452.23827683617</v>
      </c>
      <c r="AZ114" s="58">
        <v>169000</v>
      </c>
      <c r="BA114" s="59">
        <v>85.711062845932886</v>
      </c>
      <c r="BB114" s="59">
        <v>26</v>
      </c>
      <c r="BC114" s="62">
        <v>0.95793873071670532</v>
      </c>
      <c r="BD114" s="63">
        <v>0.98181819915771484</v>
      </c>
    </row>
    <row r="115" spans="1:56" x14ac:dyDescent="0.25">
      <c r="A115" s="47">
        <v>42795</v>
      </c>
      <c r="B115" s="48">
        <v>3471</v>
      </c>
      <c r="C115" s="49">
        <v>10579</v>
      </c>
      <c r="D115" s="50">
        <v>3.0859811305999756</v>
      </c>
      <c r="E115" s="49">
        <v>5611</v>
      </c>
      <c r="F115" s="49">
        <v>4290</v>
      </c>
      <c r="G115" s="49">
        <v>5264</v>
      </c>
      <c r="H115" s="51">
        <v>651168220</v>
      </c>
      <c r="I115" s="52">
        <v>187602.48343416883</v>
      </c>
      <c r="J115" s="53">
        <v>155000</v>
      </c>
      <c r="K115" s="54">
        <v>93.898876404494388</v>
      </c>
      <c r="L115" s="54">
        <v>34</v>
      </c>
      <c r="M115" s="55">
        <v>0.97241461277008057</v>
      </c>
      <c r="N115" s="55">
        <v>0.98918920755386353</v>
      </c>
      <c r="O115" s="55">
        <v>0.94797855615615845</v>
      </c>
      <c r="P115" s="56">
        <v>0.97419697046279907</v>
      </c>
      <c r="Q115" s="52">
        <v>249402.84089614582</v>
      </c>
      <c r="R115" s="53">
        <v>174900</v>
      </c>
      <c r="S115" s="54">
        <v>111.6978920502883</v>
      </c>
      <c r="T115" s="54">
        <v>58</v>
      </c>
      <c r="U115" s="55">
        <v>0.97675919532775879</v>
      </c>
      <c r="V115" s="56">
        <v>1</v>
      </c>
      <c r="W115" s="53">
        <v>227073.9888709388</v>
      </c>
      <c r="X115" s="53">
        <v>179000</v>
      </c>
      <c r="Y115" s="52">
        <v>202013.25029627874</v>
      </c>
      <c r="Z115" s="53">
        <v>167300</v>
      </c>
      <c r="AA115" s="54">
        <v>88.129197761194035</v>
      </c>
      <c r="AB115" s="54">
        <v>22</v>
      </c>
      <c r="AC115" s="55">
        <v>0.96049600839614868</v>
      </c>
      <c r="AD115" s="56">
        <v>0.98398929834365845</v>
      </c>
      <c r="AE115" s="52">
        <v>224172.99083619702</v>
      </c>
      <c r="AF115" s="53">
        <v>176950</v>
      </c>
      <c r="AG115" s="54">
        <v>57.227203647416417</v>
      </c>
      <c r="AH115" s="54">
        <v>16</v>
      </c>
      <c r="AI115" s="55">
        <v>0.98312455415725708</v>
      </c>
      <c r="AJ115" s="56">
        <v>1</v>
      </c>
      <c r="AK115" s="57">
        <v>7811</v>
      </c>
      <c r="AL115" s="58">
        <v>1452191886</v>
      </c>
      <c r="AM115" s="59">
        <v>13630</v>
      </c>
      <c r="AN115" s="60">
        <v>10150</v>
      </c>
      <c r="AO115" s="61">
        <v>185916.25732940724</v>
      </c>
      <c r="AP115" s="58">
        <v>151000</v>
      </c>
      <c r="AQ115" s="59">
        <v>94.001408811475414</v>
      </c>
      <c r="AR115" s="59">
        <v>40</v>
      </c>
      <c r="AS115" s="62">
        <v>0.96905779838562012</v>
      </c>
      <c r="AT115" s="62">
        <v>0.98475015163421631</v>
      </c>
      <c r="AU115" s="62">
        <v>0.9421880841255188</v>
      </c>
      <c r="AV115" s="63">
        <v>0.96969699859619141</v>
      </c>
      <c r="AW115" s="58">
        <v>214343.71014814815</v>
      </c>
      <c r="AX115" s="58">
        <v>169900</v>
      </c>
      <c r="AY115" s="61">
        <v>202058.11856489762</v>
      </c>
      <c r="AZ115" s="58">
        <v>165000</v>
      </c>
      <c r="BA115" s="59">
        <v>91.31999605794816</v>
      </c>
      <c r="BB115" s="59">
        <v>29</v>
      </c>
      <c r="BC115" s="62">
        <v>0.95502007007598877</v>
      </c>
      <c r="BD115" s="63">
        <v>0.97931033372879028</v>
      </c>
    </row>
    <row r="116" spans="1:56" x14ac:dyDescent="0.25">
      <c r="A116" s="47">
        <v>42767</v>
      </c>
      <c r="B116" s="48">
        <v>2230</v>
      </c>
      <c r="C116" s="49">
        <v>10224</v>
      </c>
      <c r="D116" s="50">
        <v>2.9945812225341797</v>
      </c>
      <c r="E116" s="49">
        <v>4299</v>
      </c>
      <c r="F116" s="49">
        <v>3203</v>
      </c>
      <c r="G116" s="49">
        <v>4391</v>
      </c>
      <c r="H116" s="51">
        <v>406898512</v>
      </c>
      <c r="I116" s="52">
        <v>182465.70044843049</v>
      </c>
      <c r="J116" s="53">
        <v>148250</v>
      </c>
      <c r="K116" s="54">
        <v>93.336922386720502</v>
      </c>
      <c r="L116" s="54">
        <v>45</v>
      </c>
      <c r="M116" s="55">
        <v>0.96968537569046021</v>
      </c>
      <c r="N116" s="55">
        <v>0.98298674821853638</v>
      </c>
      <c r="O116" s="55">
        <v>0.9416191577911377</v>
      </c>
      <c r="P116" s="56">
        <v>0.9673115611076355</v>
      </c>
      <c r="Q116" s="52">
        <v>241477.54572076962</v>
      </c>
      <c r="R116" s="53">
        <v>164900</v>
      </c>
      <c r="S116" s="54">
        <v>118.32404147104852</v>
      </c>
      <c r="T116" s="54">
        <v>70</v>
      </c>
      <c r="U116" s="55">
        <v>0.97588562965393066</v>
      </c>
      <c r="V116" s="56">
        <v>1</v>
      </c>
      <c r="W116" s="53">
        <v>209195.25329566855</v>
      </c>
      <c r="X116" s="53">
        <v>166205</v>
      </c>
      <c r="Y116" s="52">
        <v>204127.56171679197</v>
      </c>
      <c r="Z116" s="53">
        <v>166700</v>
      </c>
      <c r="AA116" s="54">
        <v>96.419294411489233</v>
      </c>
      <c r="AB116" s="54">
        <v>27</v>
      </c>
      <c r="AC116" s="55">
        <v>0.95748525857925415</v>
      </c>
      <c r="AD116" s="56">
        <v>0.97989952564239502</v>
      </c>
      <c r="AE116" s="52">
        <v>227170.61017335765</v>
      </c>
      <c r="AF116" s="53">
        <v>175000</v>
      </c>
      <c r="AG116" s="54">
        <v>63.501708039171035</v>
      </c>
      <c r="AH116" s="54">
        <v>22</v>
      </c>
      <c r="AI116" s="55">
        <v>0.97887492179870605</v>
      </c>
      <c r="AJ116" s="56">
        <v>1</v>
      </c>
      <c r="AK116" s="57">
        <v>4340</v>
      </c>
      <c r="AL116" s="58">
        <v>801023666</v>
      </c>
      <c r="AM116" s="59">
        <v>8019</v>
      </c>
      <c r="AN116" s="60">
        <v>5860</v>
      </c>
      <c r="AO116" s="61">
        <v>184567.66497695853</v>
      </c>
      <c r="AP116" s="58">
        <v>149000</v>
      </c>
      <c r="AQ116" s="59">
        <v>94.08346783490893</v>
      </c>
      <c r="AR116" s="59">
        <v>44</v>
      </c>
      <c r="AS116" s="62">
        <v>0.96638506650924683</v>
      </c>
      <c r="AT116" s="62">
        <v>0.98211580514907837</v>
      </c>
      <c r="AU116" s="62">
        <v>0.93758600950241089</v>
      </c>
      <c r="AV116" s="63">
        <v>0.96584218740463257</v>
      </c>
      <c r="AW116" s="58">
        <v>205399.28048934293</v>
      </c>
      <c r="AX116" s="58">
        <v>164800</v>
      </c>
      <c r="AY116" s="61">
        <v>202090.5161731987</v>
      </c>
      <c r="AZ116" s="58">
        <v>164900</v>
      </c>
      <c r="BA116" s="59">
        <v>93.6552312681345</v>
      </c>
      <c r="BB116" s="59">
        <v>35</v>
      </c>
      <c r="BC116" s="62">
        <v>0.95107042789459229</v>
      </c>
      <c r="BD116" s="63">
        <v>0.97581040859222412</v>
      </c>
    </row>
    <row r="117" spans="1:56" x14ac:dyDescent="0.25">
      <c r="A117" s="47">
        <v>42736</v>
      </c>
      <c r="B117" s="48">
        <v>2110</v>
      </c>
      <c r="C117" s="49">
        <v>9792</v>
      </c>
      <c r="D117" s="50">
        <v>2.8660211563110352</v>
      </c>
      <c r="E117" s="49">
        <v>3720</v>
      </c>
      <c r="F117" s="49">
        <v>2657</v>
      </c>
      <c r="G117" s="49">
        <v>3390</v>
      </c>
      <c r="H117" s="51">
        <v>394125154</v>
      </c>
      <c r="I117" s="52">
        <v>186789.17251184833</v>
      </c>
      <c r="J117" s="53">
        <v>150000</v>
      </c>
      <c r="K117" s="54">
        <v>94.872865275142317</v>
      </c>
      <c r="L117" s="54">
        <v>42</v>
      </c>
      <c r="M117" s="55">
        <v>0.96284055709838867</v>
      </c>
      <c r="N117" s="55">
        <v>0.98131626844406128</v>
      </c>
      <c r="O117" s="55">
        <v>0.933258056640625</v>
      </c>
      <c r="P117" s="56">
        <v>0.9638679027557373</v>
      </c>
      <c r="Q117" s="52">
        <v>236525.2883055186</v>
      </c>
      <c r="R117" s="53">
        <v>159000</v>
      </c>
      <c r="S117" s="54">
        <v>125.64593545751634</v>
      </c>
      <c r="T117" s="54">
        <v>90</v>
      </c>
      <c r="U117" s="55">
        <v>0.9738737940788269</v>
      </c>
      <c r="V117" s="56">
        <v>1</v>
      </c>
      <c r="W117" s="53">
        <v>201018.59793534366</v>
      </c>
      <c r="X117" s="53">
        <v>159900</v>
      </c>
      <c r="Y117" s="52">
        <v>199637.7627310449</v>
      </c>
      <c r="Z117" s="53">
        <v>159900</v>
      </c>
      <c r="AA117" s="54">
        <v>90.321912650602414</v>
      </c>
      <c r="AB117" s="54">
        <v>46</v>
      </c>
      <c r="AC117" s="55">
        <v>0.94331908226013184</v>
      </c>
      <c r="AD117" s="56">
        <v>0.97142857313156128</v>
      </c>
      <c r="AE117" s="52">
        <v>225932.85520094563</v>
      </c>
      <c r="AF117" s="53">
        <v>170000</v>
      </c>
      <c r="AG117" s="54">
        <v>67.322713864306792</v>
      </c>
      <c r="AH117" s="54">
        <v>32</v>
      </c>
      <c r="AI117" s="55">
        <v>0.97358232736587524</v>
      </c>
      <c r="AJ117" s="56">
        <v>1</v>
      </c>
      <c r="AK117" s="57">
        <v>2110</v>
      </c>
      <c r="AL117" s="58">
        <v>394125154</v>
      </c>
      <c r="AM117" s="59">
        <v>3720</v>
      </c>
      <c r="AN117" s="60">
        <v>2657</v>
      </c>
      <c r="AO117" s="61">
        <v>186789.17251184833</v>
      </c>
      <c r="AP117" s="58">
        <v>150000</v>
      </c>
      <c r="AQ117" s="59">
        <v>94.872865275142317</v>
      </c>
      <c r="AR117" s="59">
        <v>42</v>
      </c>
      <c r="AS117" s="62">
        <v>0.96284055709838867</v>
      </c>
      <c r="AT117" s="62">
        <v>0.98131626844406128</v>
      </c>
      <c r="AU117" s="62">
        <v>0.933258056640625</v>
      </c>
      <c r="AV117" s="63">
        <v>0.9638679027557373</v>
      </c>
      <c r="AW117" s="58">
        <v>201018.59793534366</v>
      </c>
      <c r="AX117" s="58">
        <v>159900</v>
      </c>
      <c r="AY117" s="61">
        <v>199637.7627310449</v>
      </c>
      <c r="AZ117" s="58">
        <v>159900</v>
      </c>
      <c r="BA117" s="59">
        <v>90.321912650602414</v>
      </c>
      <c r="BB117" s="59">
        <v>46</v>
      </c>
      <c r="BC117" s="62">
        <v>0.94331908226013184</v>
      </c>
      <c r="BD117" s="63">
        <v>0.97142857313156128</v>
      </c>
    </row>
    <row r="118" spans="1:56" x14ac:dyDescent="0.25">
      <c r="A118" s="47">
        <v>42705</v>
      </c>
      <c r="B118" s="48">
        <v>2962</v>
      </c>
      <c r="C118" s="49">
        <v>9492</v>
      </c>
      <c r="D118" s="50">
        <v>2.7844622135162354</v>
      </c>
      <c r="E118" s="49">
        <v>2358</v>
      </c>
      <c r="F118" s="49">
        <v>2098</v>
      </c>
      <c r="G118" s="49">
        <v>3061</v>
      </c>
      <c r="H118" s="51">
        <v>578005768</v>
      </c>
      <c r="I118" s="52">
        <v>195140.3673193788</v>
      </c>
      <c r="J118" s="53">
        <v>159900</v>
      </c>
      <c r="K118" s="54">
        <v>89.370695476029709</v>
      </c>
      <c r="L118" s="54">
        <v>37.5</v>
      </c>
      <c r="M118" s="55">
        <v>0.96974760293960571</v>
      </c>
      <c r="N118" s="55">
        <v>0.9848484992980957</v>
      </c>
      <c r="O118" s="55">
        <v>0.94175297021865845</v>
      </c>
      <c r="P118" s="56">
        <v>0.96747291088104248</v>
      </c>
      <c r="Q118" s="52">
        <v>232263.84167598945</v>
      </c>
      <c r="R118" s="53">
        <v>154900</v>
      </c>
      <c r="S118" s="54">
        <v>125.15613147914033</v>
      </c>
      <c r="T118" s="54">
        <v>88</v>
      </c>
      <c r="U118" s="55">
        <v>0.97120136022567749</v>
      </c>
      <c r="V118" s="56">
        <v>1</v>
      </c>
      <c r="W118" s="53">
        <v>183185.14279606671</v>
      </c>
      <c r="X118" s="53">
        <v>140000</v>
      </c>
      <c r="Y118" s="52">
        <v>183561.09309162176</v>
      </c>
      <c r="Z118" s="53">
        <v>149950</v>
      </c>
      <c r="AA118" s="54">
        <v>104.32156488549619</v>
      </c>
      <c r="AB118" s="54">
        <v>48</v>
      </c>
      <c r="AC118" s="55">
        <v>0.93184167146682739</v>
      </c>
      <c r="AD118" s="56">
        <v>0.95906102657318115</v>
      </c>
      <c r="AE118" s="52">
        <v>234892.8077432164</v>
      </c>
      <c r="AF118" s="53">
        <v>179000</v>
      </c>
      <c r="AG118" s="54">
        <v>63.318196667755636</v>
      </c>
      <c r="AH118" s="54">
        <v>28</v>
      </c>
      <c r="AI118" s="55">
        <v>0.97497445344924927</v>
      </c>
      <c r="AJ118" s="56">
        <v>1</v>
      </c>
      <c r="AK118" s="57">
        <v>40907</v>
      </c>
      <c r="AL118" s="58">
        <v>7839445085</v>
      </c>
      <c r="AM118" s="59">
        <v>54155</v>
      </c>
      <c r="AN118" s="60">
        <v>40398</v>
      </c>
      <c r="AO118" s="61">
        <v>191659.41581302104</v>
      </c>
      <c r="AP118" s="58">
        <v>159900</v>
      </c>
      <c r="AQ118" s="59">
        <v>77.148606659653069</v>
      </c>
      <c r="AR118" s="59">
        <v>33</v>
      </c>
      <c r="AS118" s="62">
        <v>0.97430318593978882</v>
      </c>
      <c r="AT118" s="62">
        <v>0.98765432834625244</v>
      </c>
      <c r="AU118" s="62">
        <v>0.95097452402114868</v>
      </c>
      <c r="AV118" s="63">
        <v>0.97496128082275391</v>
      </c>
      <c r="AW118" s="58">
        <v>205161.79926265907</v>
      </c>
      <c r="AX118" s="58">
        <v>159987.5</v>
      </c>
      <c r="AY118" s="61">
        <v>198508.28822394306</v>
      </c>
      <c r="AZ118" s="58">
        <v>164950</v>
      </c>
      <c r="BA118" s="59">
        <v>77.408640507332535</v>
      </c>
      <c r="BB118" s="59">
        <v>32</v>
      </c>
      <c r="BC118" s="62">
        <v>0.95209616422653198</v>
      </c>
      <c r="BD118" s="63">
        <v>0.97580647468566895</v>
      </c>
    </row>
    <row r="119" spans="1:56" x14ac:dyDescent="0.25">
      <c r="A119" s="47">
        <v>42675</v>
      </c>
      <c r="B119" s="48">
        <v>2966</v>
      </c>
      <c r="C119" s="49">
        <v>11066</v>
      </c>
      <c r="D119" s="50">
        <v>3.2483365535736084</v>
      </c>
      <c r="E119" s="49">
        <v>3337</v>
      </c>
      <c r="F119" s="49">
        <v>2495</v>
      </c>
      <c r="G119" s="49">
        <v>3691</v>
      </c>
      <c r="H119" s="51">
        <v>567232970</v>
      </c>
      <c r="I119" s="52">
        <v>191245.101146325</v>
      </c>
      <c r="J119" s="53">
        <v>157105</v>
      </c>
      <c r="K119" s="54">
        <v>86.350758853288369</v>
      </c>
      <c r="L119" s="54">
        <v>34</v>
      </c>
      <c r="M119" s="55">
        <v>0.97272169589996338</v>
      </c>
      <c r="N119" s="55">
        <v>0.98688751459121704</v>
      </c>
      <c r="O119" s="55">
        <v>0.94623160362243652</v>
      </c>
      <c r="P119" s="56">
        <v>0.97110450267791748</v>
      </c>
      <c r="Q119" s="52">
        <v>235207.0763672691</v>
      </c>
      <c r="R119" s="53">
        <v>159900</v>
      </c>
      <c r="S119" s="54">
        <v>116.02439906018435</v>
      </c>
      <c r="T119" s="54">
        <v>78</v>
      </c>
      <c r="U119" s="55">
        <v>0.96968519687652588</v>
      </c>
      <c r="V119" s="56">
        <v>1</v>
      </c>
      <c r="W119" s="53">
        <v>192283.29070473876</v>
      </c>
      <c r="X119" s="53">
        <v>149500</v>
      </c>
      <c r="Y119" s="52">
        <v>195586.15243902439</v>
      </c>
      <c r="Z119" s="53">
        <v>159900</v>
      </c>
      <c r="AA119" s="54">
        <v>85.367535070140278</v>
      </c>
      <c r="AB119" s="54">
        <v>36</v>
      </c>
      <c r="AC119" s="55">
        <v>0.94180017709732056</v>
      </c>
      <c r="AD119" s="56">
        <v>0.96571427583694458</v>
      </c>
      <c r="AE119" s="52">
        <v>234350.03746240088</v>
      </c>
      <c r="AF119" s="53">
        <v>179000</v>
      </c>
      <c r="AG119" s="54">
        <v>56.032240585207262</v>
      </c>
      <c r="AH119" s="54">
        <v>24</v>
      </c>
      <c r="AI119" s="55">
        <v>0.97550052404403687</v>
      </c>
      <c r="AJ119" s="56">
        <v>1</v>
      </c>
      <c r="AK119" s="57">
        <v>37945</v>
      </c>
      <c r="AL119" s="58">
        <v>7261439317</v>
      </c>
      <c r="AM119" s="59">
        <v>51797</v>
      </c>
      <c r="AN119" s="60">
        <v>38300</v>
      </c>
      <c r="AO119" s="61">
        <v>191387.66287130018</v>
      </c>
      <c r="AP119" s="58">
        <v>159900</v>
      </c>
      <c r="AQ119" s="59">
        <v>76.193690485611043</v>
      </c>
      <c r="AR119" s="59">
        <v>33</v>
      </c>
      <c r="AS119" s="62">
        <v>0.97465693950653076</v>
      </c>
      <c r="AT119" s="62">
        <v>0.98787879943847656</v>
      </c>
      <c r="AU119" s="62">
        <v>0.95169001817703247</v>
      </c>
      <c r="AV119" s="63">
        <v>0.97560977935791016</v>
      </c>
      <c r="AW119" s="58">
        <v>206164.61631869528</v>
      </c>
      <c r="AX119" s="58">
        <v>160000</v>
      </c>
      <c r="AY119" s="61">
        <v>199314.03607838994</v>
      </c>
      <c r="AZ119" s="58">
        <v>165000</v>
      </c>
      <c r="BA119" s="59">
        <v>75.934730351170572</v>
      </c>
      <c r="BB119" s="59">
        <v>31</v>
      </c>
      <c r="BC119" s="62">
        <v>0.95318895578384399</v>
      </c>
      <c r="BD119" s="63">
        <v>0.97647058963775635</v>
      </c>
    </row>
    <row r="120" spans="1:56" x14ac:dyDescent="0.25">
      <c r="A120" s="47">
        <v>42644</v>
      </c>
      <c r="B120" s="48">
        <v>3241</v>
      </c>
      <c r="C120" s="49">
        <v>11592</v>
      </c>
      <c r="D120" s="50">
        <v>3.4522261619567871</v>
      </c>
      <c r="E120" s="49">
        <v>4075</v>
      </c>
      <c r="F120" s="49">
        <v>2976</v>
      </c>
      <c r="G120" s="49">
        <v>4093</v>
      </c>
      <c r="H120" s="51">
        <v>614062150</v>
      </c>
      <c r="I120" s="52">
        <v>189466.87750694231</v>
      </c>
      <c r="J120" s="53">
        <v>155750</v>
      </c>
      <c r="K120" s="54">
        <v>98.225617283950612</v>
      </c>
      <c r="L120" s="54">
        <v>38</v>
      </c>
      <c r="M120" s="55">
        <v>0.96877288818359375</v>
      </c>
      <c r="N120" s="55">
        <v>0.9841269850730896</v>
      </c>
      <c r="O120" s="55">
        <v>0.94196975231170654</v>
      </c>
      <c r="P120" s="56">
        <v>0.96723830699920654</v>
      </c>
      <c r="Q120" s="52">
        <v>238049.13682022862</v>
      </c>
      <c r="R120" s="53">
        <v>162900</v>
      </c>
      <c r="S120" s="54">
        <v>108.28778467908903</v>
      </c>
      <c r="T120" s="54">
        <v>70</v>
      </c>
      <c r="U120" s="55">
        <v>0.97028279304504395</v>
      </c>
      <c r="V120" s="56">
        <v>1</v>
      </c>
      <c r="W120" s="53">
        <v>204506.7226069652</v>
      </c>
      <c r="X120" s="53">
        <v>159900</v>
      </c>
      <c r="Y120" s="52">
        <v>200427.3453360768</v>
      </c>
      <c r="Z120" s="53">
        <v>164900</v>
      </c>
      <c r="AA120" s="54">
        <v>81.320336134453783</v>
      </c>
      <c r="AB120" s="54">
        <v>35</v>
      </c>
      <c r="AC120" s="55">
        <v>0.94720882177352905</v>
      </c>
      <c r="AD120" s="56">
        <v>0.97228747606277466</v>
      </c>
      <c r="AE120" s="52">
        <v>231519.24025653675</v>
      </c>
      <c r="AF120" s="53">
        <v>179900</v>
      </c>
      <c r="AG120" s="54">
        <v>57.33887124358661</v>
      </c>
      <c r="AH120" s="54">
        <v>22</v>
      </c>
      <c r="AI120" s="55">
        <v>0.97476673126220703</v>
      </c>
      <c r="AJ120" s="56">
        <v>1</v>
      </c>
      <c r="AK120" s="57">
        <v>34979</v>
      </c>
      <c r="AL120" s="58">
        <v>6694206347</v>
      </c>
      <c r="AM120" s="59">
        <v>48460</v>
      </c>
      <c r="AN120" s="60">
        <v>35805</v>
      </c>
      <c r="AO120" s="61">
        <v>191399.7525947105</v>
      </c>
      <c r="AP120" s="58">
        <v>159900</v>
      </c>
      <c r="AQ120" s="59">
        <v>75.331912092943398</v>
      </c>
      <c r="AR120" s="59">
        <v>33</v>
      </c>
      <c r="AS120" s="62">
        <v>0.97482031583786011</v>
      </c>
      <c r="AT120" s="62">
        <v>0.98795181512832642</v>
      </c>
      <c r="AU120" s="62">
        <v>0.95215040445327759</v>
      </c>
      <c r="AV120" s="63">
        <v>0.97609758377075195</v>
      </c>
      <c r="AW120" s="58">
        <v>207117.29886963958</v>
      </c>
      <c r="AX120" s="58">
        <v>162500</v>
      </c>
      <c r="AY120" s="61">
        <v>199573.07776396815</v>
      </c>
      <c r="AZ120" s="58">
        <v>165000</v>
      </c>
      <c r="BA120" s="59">
        <v>75.276909746485174</v>
      </c>
      <c r="BB120" s="59">
        <v>31</v>
      </c>
      <c r="BC120" s="62">
        <v>0.95397955179214478</v>
      </c>
      <c r="BD120" s="63">
        <v>0.97719299793243408</v>
      </c>
    </row>
    <row r="121" spans="1:56" x14ac:dyDescent="0.25">
      <c r="A121" s="47">
        <v>42614</v>
      </c>
      <c r="B121" s="48">
        <v>3575</v>
      </c>
      <c r="C121" s="49">
        <v>11825</v>
      </c>
      <c r="D121" s="50">
        <v>3.5208299160003662</v>
      </c>
      <c r="E121" s="49">
        <v>4441</v>
      </c>
      <c r="F121" s="49">
        <v>3114</v>
      </c>
      <c r="G121" s="49">
        <v>4371</v>
      </c>
      <c r="H121" s="51">
        <v>675497013</v>
      </c>
      <c r="I121" s="52">
        <v>188950.21342657343</v>
      </c>
      <c r="J121" s="53">
        <v>157500</v>
      </c>
      <c r="K121" s="54">
        <v>88.282675622726003</v>
      </c>
      <c r="L121" s="54">
        <v>31</v>
      </c>
      <c r="M121" s="55">
        <v>0.97232621908187866</v>
      </c>
      <c r="N121" s="55">
        <v>0.98586118221282959</v>
      </c>
      <c r="O121" s="55">
        <v>0.95063900947570801</v>
      </c>
      <c r="P121" s="56">
        <v>0.97142857313156128</v>
      </c>
      <c r="Q121" s="52">
        <v>240427.69318471878</v>
      </c>
      <c r="R121" s="53">
        <v>165000</v>
      </c>
      <c r="S121" s="54">
        <v>105.31577167019027</v>
      </c>
      <c r="T121" s="54">
        <v>66</v>
      </c>
      <c r="U121" s="55">
        <v>0.97022855281829834</v>
      </c>
      <c r="V121" s="56">
        <v>1</v>
      </c>
      <c r="W121" s="53">
        <v>203414.50663919415</v>
      </c>
      <c r="X121" s="53">
        <v>159900</v>
      </c>
      <c r="Y121" s="52">
        <v>196449</v>
      </c>
      <c r="Z121" s="53">
        <v>160000</v>
      </c>
      <c r="AA121" s="54">
        <v>105.2980089916506</v>
      </c>
      <c r="AB121" s="54">
        <v>37</v>
      </c>
      <c r="AC121" s="55">
        <v>0.94056618213653564</v>
      </c>
      <c r="AD121" s="56">
        <v>0.9677315354347229</v>
      </c>
      <c r="AE121" s="52">
        <v>224747.97794117648</v>
      </c>
      <c r="AF121" s="53">
        <v>174975</v>
      </c>
      <c r="AG121" s="54">
        <v>57.95973461450469</v>
      </c>
      <c r="AH121" s="54">
        <v>24</v>
      </c>
      <c r="AI121" s="55">
        <v>0.97512143850326538</v>
      </c>
      <c r="AJ121" s="56">
        <v>1</v>
      </c>
      <c r="AK121" s="57">
        <v>31738</v>
      </c>
      <c r="AL121" s="58">
        <v>6080144197</v>
      </c>
      <c r="AM121" s="59">
        <v>44385</v>
      </c>
      <c r="AN121" s="60">
        <v>32829</v>
      </c>
      <c r="AO121" s="61">
        <v>191597.15752820318</v>
      </c>
      <c r="AP121" s="58">
        <v>160000</v>
      </c>
      <c r="AQ121" s="59">
        <v>72.992430454803511</v>
      </c>
      <c r="AR121" s="59">
        <v>32</v>
      </c>
      <c r="AS121" s="62">
        <v>0.97543805837631226</v>
      </c>
      <c r="AT121" s="62">
        <v>0.9883236289024353</v>
      </c>
      <c r="AU121" s="62">
        <v>0.95318818092346191</v>
      </c>
      <c r="AV121" s="63">
        <v>0.97675788402557373</v>
      </c>
      <c r="AW121" s="58">
        <v>207356.09825471591</v>
      </c>
      <c r="AX121" s="58">
        <v>163000</v>
      </c>
      <c r="AY121" s="61">
        <v>199496.39721726283</v>
      </c>
      <c r="AZ121" s="58">
        <v>165000</v>
      </c>
      <c r="BA121" s="59">
        <v>74.728797024571676</v>
      </c>
      <c r="BB121" s="59">
        <v>30</v>
      </c>
      <c r="BC121" s="62">
        <v>0.95458704233169556</v>
      </c>
      <c r="BD121" s="63">
        <v>0.97767513990402222</v>
      </c>
    </row>
    <row r="122" spans="1:56" x14ac:dyDescent="0.25">
      <c r="A122" s="47">
        <v>42583</v>
      </c>
      <c r="B122" s="48">
        <v>4089</v>
      </c>
      <c r="C122" s="49">
        <v>11866</v>
      </c>
      <c r="D122" s="50">
        <v>3.5444700717926025</v>
      </c>
      <c r="E122" s="49">
        <v>4806</v>
      </c>
      <c r="F122" s="49">
        <v>3500</v>
      </c>
      <c r="G122" s="49">
        <v>4667</v>
      </c>
      <c r="H122" s="51">
        <v>806076152</v>
      </c>
      <c r="I122" s="52">
        <v>197181.05479452055</v>
      </c>
      <c r="J122" s="53">
        <v>164900</v>
      </c>
      <c r="K122" s="54">
        <v>91.783459750428193</v>
      </c>
      <c r="L122" s="54">
        <v>31</v>
      </c>
      <c r="M122" s="55">
        <v>0.97702747583389282</v>
      </c>
      <c r="N122" s="55">
        <v>0.98710536956787109</v>
      </c>
      <c r="O122" s="55">
        <v>0.95336246490478516</v>
      </c>
      <c r="P122" s="56">
        <v>0.97469925880432129</v>
      </c>
      <c r="Q122" s="52">
        <v>240352.5</v>
      </c>
      <c r="R122" s="53">
        <v>165000</v>
      </c>
      <c r="S122" s="54">
        <v>103.58713972695095</v>
      </c>
      <c r="T122" s="54">
        <v>64</v>
      </c>
      <c r="U122" s="55">
        <v>0.97091704607009888</v>
      </c>
      <c r="V122" s="56">
        <v>1</v>
      </c>
      <c r="W122" s="53">
        <v>194574.30391951374</v>
      </c>
      <c r="X122" s="53">
        <v>154950</v>
      </c>
      <c r="Y122" s="52">
        <v>193762.9332171893</v>
      </c>
      <c r="Z122" s="53">
        <v>159900</v>
      </c>
      <c r="AA122" s="54">
        <v>86.023149471277506</v>
      </c>
      <c r="AB122" s="54">
        <v>34</v>
      </c>
      <c r="AC122" s="55">
        <v>0.94653415679931641</v>
      </c>
      <c r="AD122" s="56">
        <v>0.96901410818099976</v>
      </c>
      <c r="AE122" s="52">
        <v>221292.43233326139</v>
      </c>
      <c r="AF122" s="53">
        <v>170000</v>
      </c>
      <c r="AG122" s="54">
        <v>54.031069209342192</v>
      </c>
      <c r="AH122" s="54">
        <v>21</v>
      </c>
      <c r="AI122" s="55">
        <v>0.97727340459823608</v>
      </c>
      <c r="AJ122" s="56">
        <v>1</v>
      </c>
      <c r="AK122" s="57">
        <v>28163</v>
      </c>
      <c r="AL122" s="58">
        <v>5404647184</v>
      </c>
      <c r="AM122" s="59">
        <v>39944</v>
      </c>
      <c r="AN122" s="60">
        <v>29715</v>
      </c>
      <c r="AO122" s="61">
        <v>191933.2072871906</v>
      </c>
      <c r="AP122" s="58">
        <v>160000</v>
      </c>
      <c r="AQ122" s="59">
        <v>71.050510077133609</v>
      </c>
      <c r="AR122" s="59">
        <v>32</v>
      </c>
      <c r="AS122" s="62">
        <v>0.97583448886871338</v>
      </c>
      <c r="AT122" s="62">
        <v>0.98861050605773926</v>
      </c>
      <c r="AU122" s="62">
        <v>0.95351237058639526</v>
      </c>
      <c r="AV122" s="63">
        <v>0.97745788097381592</v>
      </c>
      <c r="AW122" s="58">
        <v>207791.09843603932</v>
      </c>
      <c r="AX122" s="58">
        <v>164000</v>
      </c>
      <c r="AY122" s="61">
        <v>199816.95761039667</v>
      </c>
      <c r="AZ122" s="58">
        <v>165000</v>
      </c>
      <c r="BA122" s="59">
        <v>71.52236593909997</v>
      </c>
      <c r="BB122" s="59">
        <v>30</v>
      </c>
      <c r="BC122" s="62">
        <v>0.95606237649917603</v>
      </c>
      <c r="BD122" s="63">
        <v>0.97852760553359985</v>
      </c>
    </row>
    <row r="123" spans="1:56" x14ac:dyDescent="0.25">
      <c r="A123" s="47">
        <v>42552</v>
      </c>
      <c r="B123" s="48">
        <v>4071</v>
      </c>
      <c r="C123" s="49">
        <v>12150</v>
      </c>
      <c r="D123" s="50">
        <v>3.6677398681640625</v>
      </c>
      <c r="E123" s="49">
        <v>4944</v>
      </c>
      <c r="F123" s="49">
        <v>3600</v>
      </c>
      <c r="G123" s="49">
        <v>5013</v>
      </c>
      <c r="H123" s="51">
        <v>823853509</v>
      </c>
      <c r="I123" s="52">
        <v>202371.28690739375</v>
      </c>
      <c r="J123" s="53">
        <v>169900</v>
      </c>
      <c r="K123" s="54">
        <v>63.7367125984252</v>
      </c>
      <c r="L123" s="54">
        <v>28</v>
      </c>
      <c r="M123" s="55">
        <v>0.97889572381973267</v>
      </c>
      <c r="N123" s="55">
        <v>0.99133205413818359</v>
      </c>
      <c r="O123" s="55">
        <v>0.96005719900131226</v>
      </c>
      <c r="P123" s="56">
        <v>0.98059225082397461</v>
      </c>
      <c r="Q123" s="52">
        <v>244552.86319272127</v>
      </c>
      <c r="R123" s="53">
        <v>169900</v>
      </c>
      <c r="S123" s="54">
        <v>101.35670781893005</v>
      </c>
      <c r="T123" s="54">
        <v>61</v>
      </c>
      <c r="U123" s="55">
        <v>0.97224009037017822</v>
      </c>
      <c r="V123" s="56">
        <v>1</v>
      </c>
      <c r="W123" s="53">
        <v>200269.21326238231</v>
      </c>
      <c r="X123" s="53">
        <v>164250</v>
      </c>
      <c r="Y123" s="52">
        <v>201295.52237136464</v>
      </c>
      <c r="Z123" s="53">
        <v>170000</v>
      </c>
      <c r="AA123" s="54">
        <v>89.635529608006678</v>
      </c>
      <c r="AB123" s="54">
        <v>32</v>
      </c>
      <c r="AC123" s="55">
        <v>0.9530976414680481</v>
      </c>
      <c r="AD123" s="56">
        <v>0.97310483455657959</v>
      </c>
      <c r="AE123" s="52">
        <v>221930.22451432006</v>
      </c>
      <c r="AF123" s="53">
        <v>177000</v>
      </c>
      <c r="AG123" s="54">
        <v>53.318172750847793</v>
      </c>
      <c r="AH123" s="54">
        <v>19</v>
      </c>
      <c r="AI123" s="55">
        <v>0.97845762968063354</v>
      </c>
      <c r="AJ123" s="56">
        <v>1</v>
      </c>
      <c r="AK123" s="57">
        <v>24074</v>
      </c>
      <c r="AL123" s="58">
        <v>4598571032</v>
      </c>
      <c r="AM123" s="59">
        <v>35138</v>
      </c>
      <c r="AN123" s="60">
        <v>26215</v>
      </c>
      <c r="AO123" s="61">
        <v>191041.96053342195</v>
      </c>
      <c r="AP123" s="58">
        <v>159900</v>
      </c>
      <c r="AQ123" s="59">
        <v>67.52661565333112</v>
      </c>
      <c r="AR123" s="59">
        <v>32</v>
      </c>
      <c r="AS123" s="62">
        <v>0.9756317138671875</v>
      </c>
      <c r="AT123" s="62">
        <v>0.98882681131362915</v>
      </c>
      <c r="AU123" s="62">
        <v>0.95353782176971436</v>
      </c>
      <c r="AV123" s="63">
        <v>0.97776955366134644</v>
      </c>
      <c r="AW123" s="58">
        <v>209602.67412663755</v>
      </c>
      <c r="AX123" s="58">
        <v>164900</v>
      </c>
      <c r="AY123" s="61">
        <v>200620.42813102118</v>
      </c>
      <c r="AZ123" s="58">
        <v>167100</v>
      </c>
      <c r="BA123" s="59">
        <v>69.584978426056736</v>
      </c>
      <c r="BB123" s="59">
        <v>29</v>
      </c>
      <c r="BC123" s="62">
        <v>0.95732396841049194</v>
      </c>
      <c r="BD123" s="63">
        <v>0.97961050271987915</v>
      </c>
    </row>
    <row r="124" spans="1:56" x14ac:dyDescent="0.25">
      <c r="A124" s="47">
        <v>42522</v>
      </c>
      <c r="B124" s="48">
        <v>4627</v>
      </c>
      <c r="C124" s="49">
        <v>12003</v>
      </c>
      <c r="D124" s="50">
        <v>3.6067609786987305</v>
      </c>
      <c r="E124" s="49">
        <v>5481</v>
      </c>
      <c r="F124" s="49">
        <v>4048</v>
      </c>
      <c r="G124" s="49">
        <v>5601</v>
      </c>
      <c r="H124" s="51">
        <v>950422463</v>
      </c>
      <c r="I124" s="52">
        <v>205407.92370866652</v>
      </c>
      <c r="J124" s="53">
        <v>169900</v>
      </c>
      <c r="K124" s="54">
        <v>58.087153979238757</v>
      </c>
      <c r="L124" s="54">
        <v>24</v>
      </c>
      <c r="M124" s="55">
        <v>0.98081594705581665</v>
      </c>
      <c r="N124" s="55">
        <v>0.99253177642822266</v>
      </c>
      <c r="O124" s="55">
        <v>0.96258950233459473</v>
      </c>
      <c r="P124" s="56">
        <v>0.98260867595672607</v>
      </c>
      <c r="Q124" s="52">
        <v>246867.86082818502</v>
      </c>
      <c r="R124" s="53">
        <v>169900</v>
      </c>
      <c r="S124" s="54">
        <v>100.54128134633008</v>
      </c>
      <c r="T124" s="54">
        <v>59</v>
      </c>
      <c r="U124" s="55">
        <v>0.97464418411254883</v>
      </c>
      <c r="V124" s="56">
        <v>1</v>
      </c>
      <c r="W124" s="53">
        <v>211842.59632690542</v>
      </c>
      <c r="X124" s="53">
        <v>165000</v>
      </c>
      <c r="Y124" s="52">
        <v>199749.51985922575</v>
      </c>
      <c r="Z124" s="53">
        <v>166950</v>
      </c>
      <c r="AA124" s="54">
        <v>70.162135442412264</v>
      </c>
      <c r="AB124" s="54">
        <v>28</v>
      </c>
      <c r="AC124" s="55">
        <v>0.9573976993560791</v>
      </c>
      <c r="AD124" s="56">
        <v>0.97946286201477051</v>
      </c>
      <c r="AE124" s="52">
        <v>224968.17801801802</v>
      </c>
      <c r="AF124" s="53">
        <v>179000</v>
      </c>
      <c r="AG124" s="54">
        <v>53.063917157650422</v>
      </c>
      <c r="AH124" s="54">
        <v>17</v>
      </c>
      <c r="AI124" s="55">
        <v>0.98132902383804321</v>
      </c>
      <c r="AJ124" s="56">
        <v>1</v>
      </c>
      <c r="AK124" s="57">
        <v>20003</v>
      </c>
      <c r="AL124" s="58">
        <v>3774717523</v>
      </c>
      <c r="AM124" s="59">
        <v>30194</v>
      </c>
      <c r="AN124" s="60">
        <v>22615</v>
      </c>
      <c r="AO124" s="61">
        <v>188735.87615</v>
      </c>
      <c r="AP124" s="58">
        <v>157500</v>
      </c>
      <c r="AQ124" s="59">
        <v>68.297417675908321</v>
      </c>
      <c r="AR124" s="59">
        <v>33</v>
      </c>
      <c r="AS124" s="62">
        <v>0.97496885061264038</v>
      </c>
      <c r="AT124" s="62">
        <v>0.98849689960479736</v>
      </c>
      <c r="AU124" s="62">
        <v>0.9522133469581604</v>
      </c>
      <c r="AV124" s="63">
        <v>0.97702836990356445</v>
      </c>
      <c r="AW124" s="58">
        <v>211126.74637390548</v>
      </c>
      <c r="AX124" s="58">
        <v>164954</v>
      </c>
      <c r="AY124" s="61">
        <v>200512.52891749353</v>
      </c>
      <c r="AZ124" s="58">
        <v>165000</v>
      </c>
      <c r="BA124" s="59">
        <v>66.392616855524082</v>
      </c>
      <c r="BB124" s="59">
        <v>29</v>
      </c>
      <c r="BC124" s="62">
        <v>0.95799887180328369</v>
      </c>
      <c r="BD124" s="63">
        <v>0.98065376281738281</v>
      </c>
    </row>
    <row r="125" spans="1:56" x14ac:dyDescent="0.25">
      <c r="A125" s="47">
        <v>42491</v>
      </c>
      <c r="B125" s="48">
        <v>4191</v>
      </c>
      <c r="C125" s="49">
        <v>11858</v>
      </c>
      <c r="D125" s="50">
        <v>3.5833795070648193</v>
      </c>
      <c r="E125" s="49">
        <v>5209</v>
      </c>
      <c r="F125" s="49">
        <v>3979</v>
      </c>
      <c r="G125" s="49">
        <v>5940</v>
      </c>
      <c r="H125" s="51">
        <v>815003100</v>
      </c>
      <c r="I125" s="52">
        <v>194465.06800286329</v>
      </c>
      <c r="J125" s="53">
        <v>165000</v>
      </c>
      <c r="K125" s="54">
        <v>61.799474814991648</v>
      </c>
      <c r="L125" s="54">
        <v>23</v>
      </c>
      <c r="M125" s="55">
        <v>0.9811059832572937</v>
      </c>
      <c r="N125" s="55">
        <v>0.99454545974731445</v>
      </c>
      <c r="O125" s="55">
        <v>0.96495336294174194</v>
      </c>
      <c r="P125" s="56">
        <v>0.98571425676345825</v>
      </c>
      <c r="Q125" s="52">
        <v>246199.05823923933</v>
      </c>
      <c r="R125" s="53">
        <v>169900</v>
      </c>
      <c r="S125" s="54">
        <v>103.80713442401755</v>
      </c>
      <c r="T125" s="54">
        <v>58</v>
      </c>
      <c r="U125" s="55">
        <v>0.97618317604064941</v>
      </c>
      <c r="V125" s="56">
        <v>1</v>
      </c>
      <c r="W125" s="53">
        <v>211990.03565891474</v>
      </c>
      <c r="X125" s="53">
        <v>169900</v>
      </c>
      <c r="Y125" s="52">
        <v>210002.21862348178</v>
      </c>
      <c r="Z125" s="53">
        <v>170000</v>
      </c>
      <c r="AA125" s="54">
        <v>60.979124748490946</v>
      </c>
      <c r="AB125" s="54">
        <v>25</v>
      </c>
      <c r="AC125" s="55">
        <v>0.96334010362625122</v>
      </c>
      <c r="AD125" s="56">
        <v>0.98207885026931763</v>
      </c>
      <c r="AE125" s="52">
        <v>226652.77518198747</v>
      </c>
      <c r="AF125" s="53">
        <v>177000</v>
      </c>
      <c r="AG125" s="54">
        <v>54.780471380471383</v>
      </c>
      <c r="AH125" s="54">
        <v>16</v>
      </c>
      <c r="AI125" s="55">
        <v>0.98289775848388672</v>
      </c>
      <c r="AJ125" s="56">
        <v>1</v>
      </c>
      <c r="AK125" s="57">
        <v>15376</v>
      </c>
      <c r="AL125" s="58">
        <v>2824295060</v>
      </c>
      <c r="AM125" s="59">
        <v>24713</v>
      </c>
      <c r="AN125" s="60">
        <v>18567</v>
      </c>
      <c r="AO125" s="61">
        <v>183717.88590385742</v>
      </c>
      <c r="AP125" s="58">
        <v>153500</v>
      </c>
      <c r="AQ125" s="59">
        <v>71.371532751660368</v>
      </c>
      <c r="AR125" s="59">
        <v>36</v>
      </c>
      <c r="AS125" s="62">
        <v>0.97320640087127686</v>
      </c>
      <c r="AT125" s="62">
        <v>0.9871794581413269</v>
      </c>
      <c r="AU125" s="62">
        <v>0.94908887147903442</v>
      </c>
      <c r="AV125" s="63">
        <v>0.97500002384185791</v>
      </c>
      <c r="AW125" s="58">
        <v>210967.50288025494</v>
      </c>
      <c r="AX125" s="58">
        <v>164900</v>
      </c>
      <c r="AY125" s="61">
        <v>200677.52402696238</v>
      </c>
      <c r="AZ125" s="58">
        <v>165000</v>
      </c>
      <c r="BA125" s="59">
        <v>65.570257737517522</v>
      </c>
      <c r="BB125" s="59">
        <v>29</v>
      </c>
      <c r="BC125" s="62">
        <v>0.95812845230102539</v>
      </c>
      <c r="BD125" s="63">
        <v>0.98098099231719971</v>
      </c>
    </row>
    <row r="126" spans="1:56" x14ac:dyDescent="0.25">
      <c r="A126" s="47">
        <v>42461</v>
      </c>
      <c r="B126" s="48">
        <v>3604</v>
      </c>
      <c r="C126" s="49">
        <v>11679</v>
      </c>
      <c r="D126" s="50">
        <v>3.5280435085296631</v>
      </c>
      <c r="E126" s="49">
        <v>5934</v>
      </c>
      <c r="F126" s="49">
        <v>4416</v>
      </c>
      <c r="G126" s="49">
        <v>6023</v>
      </c>
      <c r="H126" s="51">
        <v>679551620</v>
      </c>
      <c r="I126" s="52">
        <v>188659.5280399778</v>
      </c>
      <c r="J126" s="53">
        <v>157875</v>
      </c>
      <c r="K126" s="54">
        <v>67.821468298109011</v>
      </c>
      <c r="L126" s="54">
        <v>29</v>
      </c>
      <c r="M126" s="55">
        <v>0.97715193033218384</v>
      </c>
      <c r="N126" s="55">
        <v>0.99000000953674316</v>
      </c>
      <c r="O126" s="55">
        <v>0.95672100782394409</v>
      </c>
      <c r="P126" s="56">
        <v>0.98098099231719971</v>
      </c>
      <c r="Q126" s="52">
        <v>245457.50524325253</v>
      </c>
      <c r="R126" s="53">
        <v>168700</v>
      </c>
      <c r="S126" s="54">
        <v>103.81667951023203</v>
      </c>
      <c r="T126" s="54">
        <v>53</v>
      </c>
      <c r="U126" s="55">
        <v>0.97686982154846191</v>
      </c>
      <c r="V126" s="56">
        <v>1</v>
      </c>
      <c r="W126" s="53">
        <v>215858.09962724501</v>
      </c>
      <c r="X126" s="53">
        <v>169900</v>
      </c>
      <c r="Y126" s="52">
        <v>207337.76974135957</v>
      </c>
      <c r="Z126" s="53">
        <v>170149</v>
      </c>
      <c r="AA126" s="54">
        <v>57.511786038077972</v>
      </c>
      <c r="AB126" s="54">
        <v>22</v>
      </c>
      <c r="AC126" s="55">
        <v>0.96493655443191528</v>
      </c>
      <c r="AD126" s="56">
        <v>0.98601913452148438</v>
      </c>
      <c r="AE126" s="52">
        <v>218912.10557135686</v>
      </c>
      <c r="AF126" s="53">
        <v>175000</v>
      </c>
      <c r="AG126" s="54">
        <v>56.236094969284409</v>
      </c>
      <c r="AH126" s="54">
        <v>16</v>
      </c>
      <c r="AI126" s="55">
        <v>0.98400628566741943</v>
      </c>
      <c r="AJ126" s="56">
        <v>1</v>
      </c>
      <c r="AK126" s="57">
        <v>11185</v>
      </c>
      <c r="AL126" s="58">
        <v>2009291960</v>
      </c>
      <c r="AM126" s="59">
        <v>19504</v>
      </c>
      <c r="AN126" s="60">
        <v>14588</v>
      </c>
      <c r="AO126" s="61">
        <v>179689.85512430692</v>
      </c>
      <c r="AP126" s="58">
        <v>148500</v>
      </c>
      <c r="AQ126" s="59">
        <v>74.961590115498254</v>
      </c>
      <c r="AR126" s="59">
        <v>41</v>
      </c>
      <c r="AS126" s="62">
        <v>0.97024321556091309</v>
      </c>
      <c r="AT126" s="62">
        <v>0.98499423265457153</v>
      </c>
      <c r="AU126" s="62">
        <v>0.94313234090805054</v>
      </c>
      <c r="AV126" s="63">
        <v>0.97058820724487305</v>
      </c>
      <c r="AW126" s="58">
        <v>210694.36165035979</v>
      </c>
      <c r="AX126" s="58">
        <v>163000</v>
      </c>
      <c r="AY126" s="61">
        <v>198126.2090833564</v>
      </c>
      <c r="AZ126" s="58">
        <v>164900</v>
      </c>
      <c r="BA126" s="59">
        <v>66.823129718599859</v>
      </c>
      <c r="BB126" s="59">
        <v>30</v>
      </c>
      <c r="BC126" s="62">
        <v>0.95670324563980103</v>
      </c>
      <c r="BD126" s="63">
        <v>0.98060494661331177</v>
      </c>
    </row>
    <row r="127" spans="1:56" x14ac:dyDescent="0.25">
      <c r="A127" s="47">
        <v>42430</v>
      </c>
      <c r="B127" s="48">
        <v>3304</v>
      </c>
      <c r="C127" s="49">
        <v>10940</v>
      </c>
      <c r="D127" s="50">
        <v>3.3159050941467285</v>
      </c>
      <c r="E127" s="49">
        <v>5808</v>
      </c>
      <c r="F127" s="49">
        <v>4209</v>
      </c>
      <c r="G127" s="49">
        <v>5270</v>
      </c>
      <c r="H127" s="51">
        <v>595246258</v>
      </c>
      <c r="I127" s="52">
        <v>180213.82319103845</v>
      </c>
      <c r="J127" s="53">
        <v>150900</v>
      </c>
      <c r="K127" s="54">
        <v>75.698244552058114</v>
      </c>
      <c r="L127" s="54">
        <v>41</v>
      </c>
      <c r="M127" s="55">
        <v>0.97156250476837158</v>
      </c>
      <c r="N127" s="55">
        <v>0.98507463932037354</v>
      </c>
      <c r="O127" s="55">
        <v>0.94667857885360718</v>
      </c>
      <c r="P127" s="56">
        <v>0.97121149301528931</v>
      </c>
      <c r="Q127" s="52">
        <v>241384.22214062785</v>
      </c>
      <c r="R127" s="53">
        <v>165000</v>
      </c>
      <c r="S127" s="54">
        <v>111.68829981718464</v>
      </c>
      <c r="T127" s="54">
        <v>58</v>
      </c>
      <c r="U127" s="55">
        <v>0.97749006748199463</v>
      </c>
      <c r="V127" s="56">
        <v>1</v>
      </c>
      <c r="W127" s="53">
        <v>220414.66016713093</v>
      </c>
      <c r="X127" s="53">
        <v>168000</v>
      </c>
      <c r="Y127" s="52">
        <v>200126.6152546464</v>
      </c>
      <c r="Z127" s="53">
        <v>166500</v>
      </c>
      <c r="AA127" s="54">
        <v>63.870837297811605</v>
      </c>
      <c r="AB127" s="54">
        <v>24</v>
      </c>
      <c r="AC127" s="55">
        <v>0.96343308687210083</v>
      </c>
      <c r="AD127" s="56">
        <v>0.9849402904510498</v>
      </c>
      <c r="AE127" s="52">
        <v>220391.36633473766</v>
      </c>
      <c r="AF127" s="53">
        <v>169900</v>
      </c>
      <c r="AG127" s="54">
        <v>60.969829222011384</v>
      </c>
      <c r="AH127" s="54">
        <v>18</v>
      </c>
      <c r="AI127" s="55">
        <v>0.9818233847618103</v>
      </c>
      <c r="AJ127" s="56">
        <v>1</v>
      </c>
      <c r="AK127" s="57">
        <v>7581</v>
      </c>
      <c r="AL127" s="58">
        <v>1329740340</v>
      </c>
      <c r="AM127" s="59">
        <v>13570</v>
      </c>
      <c r="AN127" s="60">
        <v>10172</v>
      </c>
      <c r="AO127" s="61">
        <v>175427.48548812664</v>
      </c>
      <c r="AP127" s="58">
        <v>144125</v>
      </c>
      <c r="AQ127" s="59">
        <v>78.352040142611912</v>
      </c>
      <c r="AR127" s="59">
        <v>47</v>
      </c>
      <c r="AS127" s="62">
        <v>0.96695870161056519</v>
      </c>
      <c r="AT127" s="62">
        <v>0.98240971565246582</v>
      </c>
      <c r="AU127" s="62">
        <v>0.93666887283325195</v>
      </c>
      <c r="AV127" s="63">
        <v>0.96538811922073364</v>
      </c>
      <c r="AW127" s="58">
        <v>208422.54789414833</v>
      </c>
      <c r="AX127" s="58">
        <v>160000</v>
      </c>
      <c r="AY127" s="61">
        <v>194131.63751861043</v>
      </c>
      <c r="AZ127" s="58">
        <v>160000</v>
      </c>
      <c r="BA127" s="59">
        <v>70.867395156526882</v>
      </c>
      <c r="BB127" s="59">
        <v>33</v>
      </c>
      <c r="BC127" s="62">
        <v>0.9531288743019104</v>
      </c>
      <c r="BD127" s="63">
        <v>0.97826087474822998</v>
      </c>
    </row>
    <row r="128" spans="1:56" x14ac:dyDescent="0.25">
      <c r="A128" s="47">
        <v>42401</v>
      </c>
      <c r="B128" s="48">
        <v>2259</v>
      </c>
      <c r="C128" s="49">
        <v>10280</v>
      </c>
      <c r="D128" s="50">
        <v>3.1369359493255615</v>
      </c>
      <c r="E128" s="49">
        <v>4262</v>
      </c>
      <c r="F128" s="49">
        <v>3339</v>
      </c>
      <c r="G128" s="49">
        <v>4358</v>
      </c>
      <c r="H128" s="51">
        <v>385677612</v>
      </c>
      <c r="I128" s="52">
        <v>170729.35458167331</v>
      </c>
      <c r="J128" s="53">
        <v>137500</v>
      </c>
      <c r="K128" s="54">
        <v>83.013765541740682</v>
      </c>
      <c r="L128" s="54">
        <v>54</v>
      </c>
      <c r="M128" s="55">
        <v>0.9643864631652832</v>
      </c>
      <c r="N128" s="55">
        <v>0.97999459505081177</v>
      </c>
      <c r="O128" s="55">
        <v>0.92937266826629639</v>
      </c>
      <c r="P128" s="56">
        <v>0.96074378490447998</v>
      </c>
      <c r="Q128" s="52">
        <v>235813.94123983939</v>
      </c>
      <c r="R128" s="53">
        <v>158000</v>
      </c>
      <c r="S128" s="54">
        <v>123.9408560311284</v>
      </c>
      <c r="T128" s="54">
        <v>78</v>
      </c>
      <c r="U128" s="55">
        <v>0.97669196128845215</v>
      </c>
      <c r="V128" s="56">
        <v>1</v>
      </c>
      <c r="W128" s="53">
        <v>201101.41425178148</v>
      </c>
      <c r="X128" s="53">
        <v>159900</v>
      </c>
      <c r="Y128" s="52">
        <v>193833.1473335342</v>
      </c>
      <c r="Z128" s="53">
        <v>159900</v>
      </c>
      <c r="AA128" s="54">
        <v>72.86682663467306</v>
      </c>
      <c r="AB128" s="54">
        <v>36</v>
      </c>
      <c r="AC128" s="55">
        <v>0.95308196544647217</v>
      </c>
      <c r="AD128" s="56">
        <v>0.97771716117858887</v>
      </c>
      <c r="AE128" s="52">
        <v>211849.84546292032</v>
      </c>
      <c r="AF128" s="53">
        <v>168250</v>
      </c>
      <c r="AG128" s="54">
        <v>68.54359798072511</v>
      </c>
      <c r="AH128" s="54">
        <v>27</v>
      </c>
      <c r="AI128" s="55">
        <v>0.97630268335342407</v>
      </c>
      <c r="AJ128" s="56">
        <v>1</v>
      </c>
      <c r="AK128" s="57">
        <v>4277</v>
      </c>
      <c r="AL128" s="58">
        <v>734494082</v>
      </c>
      <c r="AM128" s="59">
        <v>7762</v>
      </c>
      <c r="AN128" s="60">
        <v>5963</v>
      </c>
      <c r="AO128" s="61">
        <v>171731.13911620295</v>
      </c>
      <c r="AP128" s="58">
        <v>139000</v>
      </c>
      <c r="AQ128" s="59">
        <v>80.405949871164211</v>
      </c>
      <c r="AR128" s="59">
        <v>51</v>
      </c>
      <c r="AS128" s="62">
        <v>0.96339958906173706</v>
      </c>
      <c r="AT128" s="62">
        <v>0.98000001907348633</v>
      </c>
      <c r="AU128" s="62">
        <v>0.92893362045288086</v>
      </c>
      <c r="AV128" s="63">
        <v>0.96082764863967896</v>
      </c>
      <c r="AW128" s="58">
        <v>199442.92426020076</v>
      </c>
      <c r="AX128" s="58">
        <v>155000</v>
      </c>
      <c r="AY128" s="61">
        <v>189944.65289952798</v>
      </c>
      <c r="AZ128" s="58">
        <v>157500</v>
      </c>
      <c r="BA128" s="59">
        <v>75.807524353375882</v>
      </c>
      <c r="BB128" s="59">
        <v>42</v>
      </c>
      <c r="BC128" s="62">
        <v>0.94593352079391479</v>
      </c>
      <c r="BD128" s="63">
        <v>0.97297298908233643</v>
      </c>
    </row>
    <row r="129" spans="1:56" x14ac:dyDescent="0.25">
      <c r="A129" s="47">
        <v>42370</v>
      </c>
      <c r="B129" s="48">
        <v>2018</v>
      </c>
      <c r="C129" s="49">
        <v>10139</v>
      </c>
      <c r="D129" s="50">
        <v>3.099031925201416</v>
      </c>
      <c r="E129" s="49">
        <v>3500</v>
      </c>
      <c r="F129" s="49">
        <v>2624</v>
      </c>
      <c r="G129" s="49">
        <v>3401</v>
      </c>
      <c r="H129" s="51">
        <v>348816470</v>
      </c>
      <c r="I129" s="52">
        <v>172852.56194251735</v>
      </c>
      <c r="J129" s="53">
        <v>140000</v>
      </c>
      <c r="K129" s="54">
        <v>77.494298463063956</v>
      </c>
      <c r="L129" s="54">
        <v>49</v>
      </c>
      <c r="M129" s="55">
        <v>0.96228313446044922</v>
      </c>
      <c r="N129" s="55">
        <v>0.98032677173614502</v>
      </c>
      <c r="O129" s="55">
        <v>0.92843735218048096</v>
      </c>
      <c r="P129" s="56">
        <v>0.96144461631774902</v>
      </c>
      <c r="Q129" s="52">
        <v>229002.78829229705</v>
      </c>
      <c r="R129" s="53">
        <v>150000</v>
      </c>
      <c r="S129" s="54">
        <v>129.05750073971791</v>
      </c>
      <c r="T129" s="54">
        <v>89</v>
      </c>
      <c r="U129" s="55">
        <v>0.97395282983779907</v>
      </c>
      <c r="V129" s="56">
        <v>1</v>
      </c>
      <c r="W129" s="53">
        <v>197425.51805836463</v>
      </c>
      <c r="X129" s="53">
        <v>150000</v>
      </c>
      <c r="Y129" s="52">
        <v>185005.53578262535</v>
      </c>
      <c r="Z129" s="53">
        <v>150000</v>
      </c>
      <c r="AA129" s="54">
        <v>79.549618320610691</v>
      </c>
      <c r="AB129" s="54">
        <v>49</v>
      </c>
      <c r="AC129" s="55">
        <v>0.93685966730117798</v>
      </c>
      <c r="AD129" s="56">
        <v>0.96666663885116577</v>
      </c>
      <c r="AE129" s="52">
        <v>212428.81530732859</v>
      </c>
      <c r="AF129" s="53">
        <v>159950</v>
      </c>
      <c r="AG129" s="54">
        <v>73.843869450161719</v>
      </c>
      <c r="AH129" s="54">
        <v>39</v>
      </c>
      <c r="AI129" s="55">
        <v>0.97118616104125977</v>
      </c>
      <c r="AJ129" s="56">
        <v>1</v>
      </c>
      <c r="AK129" s="57">
        <v>2018</v>
      </c>
      <c r="AL129" s="58">
        <v>348816470</v>
      </c>
      <c r="AM129" s="59">
        <v>3500</v>
      </c>
      <c r="AN129" s="60">
        <v>2624</v>
      </c>
      <c r="AO129" s="61">
        <v>172852.56194251735</v>
      </c>
      <c r="AP129" s="58">
        <v>140000</v>
      </c>
      <c r="AQ129" s="59">
        <v>77.494298463063956</v>
      </c>
      <c r="AR129" s="59">
        <v>49</v>
      </c>
      <c r="AS129" s="62">
        <v>0.96228313446044922</v>
      </c>
      <c r="AT129" s="62">
        <v>0.98032677173614502</v>
      </c>
      <c r="AU129" s="62">
        <v>0.92843735218048096</v>
      </c>
      <c r="AV129" s="63">
        <v>0.96144461631774902</v>
      </c>
      <c r="AW129" s="58">
        <v>197425.51805836463</v>
      </c>
      <c r="AX129" s="58">
        <v>150000</v>
      </c>
      <c r="AY129" s="61">
        <v>185005.53578262535</v>
      </c>
      <c r="AZ129" s="58">
        <v>150000</v>
      </c>
      <c r="BA129" s="59">
        <v>79.549618320610691</v>
      </c>
      <c r="BB129" s="59">
        <v>49</v>
      </c>
      <c r="BC129" s="62">
        <v>0.93685966730117798</v>
      </c>
      <c r="BD129" s="63">
        <v>0.96666663885116577</v>
      </c>
    </row>
    <row r="130" spans="1:56" x14ac:dyDescent="0.25">
      <c r="A130" s="47">
        <v>42339</v>
      </c>
      <c r="B130" s="48">
        <v>2935</v>
      </c>
      <c r="C130" s="49">
        <v>9991</v>
      </c>
      <c r="D130" s="50">
        <v>3.0630795955657959</v>
      </c>
      <c r="E130" s="49">
        <v>2556</v>
      </c>
      <c r="F130" s="49">
        <v>2102</v>
      </c>
      <c r="G130" s="49">
        <v>2955</v>
      </c>
      <c r="H130" s="51">
        <v>531464334</v>
      </c>
      <c r="I130" s="52">
        <v>181078.13764906302</v>
      </c>
      <c r="J130" s="53">
        <v>152000</v>
      </c>
      <c r="K130" s="54">
        <v>73.37222790856363</v>
      </c>
      <c r="L130" s="54">
        <v>41</v>
      </c>
      <c r="M130" s="55">
        <v>0.96719259023666382</v>
      </c>
      <c r="N130" s="55">
        <v>0.98153680562973022</v>
      </c>
      <c r="O130" s="55">
        <v>0.93784749507904053</v>
      </c>
      <c r="P130" s="56">
        <v>0.96571427583694458</v>
      </c>
      <c r="Q130" s="52">
        <v>224019.11098857029</v>
      </c>
      <c r="R130" s="53">
        <v>149000</v>
      </c>
      <c r="S130" s="54">
        <v>128.58752877589831</v>
      </c>
      <c r="T130" s="54">
        <v>88</v>
      </c>
      <c r="U130" s="55">
        <v>0.97163081169128418</v>
      </c>
      <c r="V130" s="56">
        <v>1</v>
      </c>
      <c r="W130" s="53">
        <v>184428.97316495658</v>
      </c>
      <c r="X130" s="53">
        <v>139900</v>
      </c>
      <c r="Y130" s="52">
        <v>190087.85749265426</v>
      </c>
      <c r="Z130" s="53">
        <v>153750</v>
      </c>
      <c r="AA130" s="54">
        <v>78.960915157292661</v>
      </c>
      <c r="AB130" s="54">
        <v>49</v>
      </c>
      <c r="AC130" s="55">
        <v>0.92899245023727417</v>
      </c>
      <c r="AD130" s="56">
        <v>0.95971423387527466</v>
      </c>
      <c r="AE130" s="52">
        <v>215811.74081702711</v>
      </c>
      <c r="AF130" s="53">
        <v>160000</v>
      </c>
      <c r="AG130" s="54">
        <v>69.902199661590529</v>
      </c>
      <c r="AH130" s="54">
        <v>35</v>
      </c>
      <c r="AI130" s="55">
        <v>0.96978998184204102</v>
      </c>
      <c r="AJ130" s="56">
        <v>1</v>
      </c>
      <c r="AK130" s="57">
        <v>39141</v>
      </c>
      <c r="AL130" s="58">
        <v>7221416352</v>
      </c>
      <c r="AM130" s="59">
        <v>54089</v>
      </c>
      <c r="AN130" s="60">
        <v>39230</v>
      </c>
      <c r="AO130" s="61">
        <v>184502.20623403168</v>
      </c>
      <c r="AP130" s="58">
        <v>153000</v>
      </c>
      <c r="AQ130" s="59">
        <v>76.223190776860349</v>
      </c>
      <c r="AR130" s="59">
        <v>39</v>
      </c>
      <c r="AS130" s="62">
        <v>0.9709174633026123</v>
      </c>
      <c r="AT130" s="62">
        <v>0.98333334922790527</v>
      </c>
      <c r="AU130" s="62">
        <v>0.94652003049850464</v>
      </c>
      <c r="AV130" s="63">
        <v>0.96970862150192261</v>
      </c>
      <c r="AW130" s="58">
        <v>195288.59913664224</v>
      </c>
      <c r="AX130" s="58">
        <v>154900</v>
      </c>
      <c r="AY130" s="61">
        <v>191226.17121696944</v>
      </c>
      <c r="AZ130" s="58">
        <v>159900</v>
      </c>
      <c r="BA130" s="59">
        <v>73.279231711049889</v>
      </c>
      <c r="BB130" s="59">
        <v>38</v>
      </c>
      <c r="BC130" s="62">
        <v>0.9477655291557312</v>
      </c>
      <c r="BD130" s="63">
        <v>0.9708324670791626</v>
      </c>
    </row>
    <row r="131" spans="1:56" x14ac:dyDescent="0.25">
      <c r="A131" s="47">
        <v>42309</v>
      </c>
      <c r="B131" s="48">
        <v>2380</v>
      </c>
      <c r="C131" s="49">
        <v>11193</v>
      </c>
      <c r="D131" s="50">
        <v>3.4417939186096191</v>
      </c>
      <c r="E131" s="49">
        <v>3164</v>
      </c>
      <c r="F131" s="49">
        <v>2396</v>
      </c>
      <c r="G131" s="49">
        <v>3603</v>
      </c>
      <c r="H131" s="51">
        <v>436881598</v>
      </c>
      <c r="I131" s="52">
        <v>183563.69663865547</v>
      </c>
      <c r="J131" s="53">
        <v>149000</v>
      </c>
      <c r="K131" s="54">
        <v>67.359243697478988</v>
      </c>
      <c r="L131" s="54">
        <v>39</v>
      </c>
      <c r="M131" s="55">
        <v>0.96511107683181763</v>
      </c>
      <c r="N131" s="55">
        <v>0.97892510890960693</v>
      </c>
      <c r="O131" s="55">
        <v>0.93840408325195313</v>
      </c>
      <c r="P131" s="56">
        <v>0.96278488636016846</v>
      </c>
      <c r="Q131" s="52">
        <v>227028.8430984903</v>
      </c>
      <c r="R131" s="53">
        <v>152625</v>
      </c>
      <c r="S131" s="54">
        <v>122.14071294559099</v>
      </c>
      <c r="T131" s="54">
        <v>80</v>
      </c>
      <c r="U131" s="55">
        <v>0.97105449438095093</v>
      </c>
      <c r="V131" s="56">
        <v>1</v>
      </c>
      <c r="W131" s="53">
        <v>182416.47317699969</v>
      </c>
      <c r="X131" s="53">
        <v>136000</v>
      </c>
      <c r="Y131" s="52">
        <v>187398.81956155144</v>
      </c>
      <c r="Z131" s="53">
        <v>150000</v>
      </c>
      <c r="AA131" s="54">
        <v>76.767752715121134</v>
      </c>
      <c r="AB131" s="54">
        <v>43</v>
      </c>
      <c r="AC131" s="55">
        <v>0.93726640939712524</v>
      </c>
      <c r="AD131" s="56">
        <v>0.96470588445663452</v>
      </c>
      <c r="AE131" s="52">
        <v>208411.69857661179</v>
      </c>
      <c r="AF131" s="53">
        <v>163500</v>
      </c>
      <c r="AG131" s="54">
        <v>65.941160144324172</v>
      </c>
      <c r="AH131" s="54">
        <v>30</v>
      </c>
      <c r="AI131" s="55">
        <v>0.97149676084518433</v>
      </c>
      <c r="AJ131" s="56">
        <v>1</v>
      </c>
      <c r="AK131" s="57">
        <v>36206</v>
      </c>
      <c r="AL131" s="58">
        <v>6689952018</v>
      </c>
      <c r="AM131" s="59">
        <v>51533</v>
      </c>
      <c r="AN131" s="60">
        <v>37128</v>
      </c>
      <c r="AO131" s="61">
        <v>184779.78229526308</v>
      </c>
      <c r="AP131" s="58">
        <v>153500</v>
      </c>
      <c r="AQ131" s="59">
        <v>76.454100806897316</v>
      </c>
      <c r="AR131" s="59">
        <v>39</v>
      </c>
      <c r="AS131" s="62">
        <v>0.97121894359588623</v>
      </c>
      <c r="AT131" s="62">
        <v>0.98353821039199829</v>
      </c>
      <c r="AU131" s="62">
        <v>0.94722098112106323</v>
      </c>
      <c r="AV131" s="63">
        <v>0.96999436616897583</v>
      </c>
      <c r="AW131" s="58">
        <v>195828.40635175959</v>
      </c>
      <c r="AX131" s="58">
        <v>154950</v>
      </c>
      <c r="AY131" s="61">
        <v>191289.4901116862</v>
      </c>
      <c r="AZ131" s="58">
        <v>159900</v>
      </c>
      <c r="BA131" s="59">
        <v>72.957985231498952</v>
      </c>
      <c r="BB131" s="59">
        <v>37</v>
      </c>
      <c r="BC131" s="62">
        <v>0.94880920648574829</v>
      </c>
      <c r="BD131" s="63">
        <v>0.97140681743621826</v>
      </c>
    </row>
    <row r="132" spans="1:56" x14ac:dyDescent="0.25">
      <c r="A132" s="47">
        <v>42278</v>
      </c>
      <c r="B132" s="48">
        <v>3250</v>
      </c>
      <c r="C132" s="49">
        <v>12519</v>
      </c>
      <c r="D132" s="50">
        <v>3.8379275798797607</v>
      </c>
      <c r="E132" s="49">
        <v>4165</v>
      </c>
      <c r="F132" s="49">
        <v>2839</v>
      </c>
      <c r="G132" s="49">
        <v>3664</v>
      </c>
      <c r="H132" s="51">
        <v>582286651</v>
      </c>
      <c r="I132" s="52">
        <v>179165.12338461538</v>
      </c>
      <c r="J132" s="53">
        <v>148750</v>
      </c>
      <c r="K132" s="54">
        <v>65.214593596059117</v>
      </c>
      <c r="L132" s="54">
        <v>37</v>
      </c>
      <c r="M132" s="55">
        <v>0.97366243600845337</v>
      </c>
      <c r="N132" s="55">
        <v>0.98228752613067627</v>
      </c>
      <c r="O132" s="55">
        <v>0.94786602258682251</v>
      </c>
      <c r="P132" s="56">
        <v>0.96551722288131714</v>
      </c>
      <c r="Q132" s="52">
        <v>223540.16832238424</v>
      </c>
      <c r="R132" s="53">
        <v>154000</v>
      </c>
      <c r="S132" s="54">
        <v>115.13307772186276</v>
      </c>
      <c r="T132" s="54">
        <v>73</v>
      </c>
      <c r="U132" s="55">
        <v>0.97015911340713501</v>
      </c>
      <c r="V132" s="56">
        <v>1</v>
      </c>
      <c r="W132" s="53">
        <v>192801.31054545456</v>
      </c>
      <c r="X132" s="53">
        <v>150000</v>
      </c>
      <c r="Y132" s="52">
        <v>187012.8701112307</v>
      </c>
      <c r="Z132" s="53">
        <v>155000</v>
      </c>
      <c r="AA132" s="54">
        <v>65.605077574047954</v>
      </c>
      <c r="AB132" s="54">
        <v>39</v>
      </c>
      <c r="AC132" s="55">
        <v>0.94280368089675903</v>
      </c>
      <c r="AD132" s="56">
        <v>0.96376103162765503</v>
      </c>
      <c r="AE132" s="52">
        <v>209342.82674772036</v>
      </c>
      <c r="AF132" s="53">
        <v>162500</v>
      </c>
      <c r="AG132" s="54">
        <v>63.859443231441048</v>
      </c>
      <c r="AH132" s="54">
        <v>29</v>
      </c>
      <c r="AI132" s="55">
        <v>0.97319692373275757</v>
      </c>
      <c r="AJ132" s="56">
        <v>1</v>
      </c>
      <c r="AK132" s="57">
        <v>33826</v>
      </c>
      <c r="AL132" s="58">
        <v>6253070420</v>
      </c>
      <c r="AM132" s="59">
        <v>48369</v>
      </c>
      <c r="AN132" s="60">
        <v>34732</v>
      </c>
      <c r="AO132" s="61">
        <v>184865.34870657796</v>
      </c>
      <c r="AP132" s="58">
        <v>154000</v>
      </c>
      <c r="AQ132" s="59">
        <v>77.094356365357314</v>
      </c>
      <c r="AR132" s="59">
        <v>39</v>
      </c>
      <c r="AS132" s="62">
        <v>0.97164404392242432</v>
      </c>
      <c r="AT132" s="62">
        <v>0.98387992382049561</v>
      </c>
      <c r="AU132" s="62">
        <v>0.94783502817153931</v>
      </c>
      <c r="AV132" s="63">
        <v>0.97041422128677368</v>
      </c>
      <c r="AW132" s="58">
        <v>196700.67936905881</v>
      </c>
      <c r="AX132" s="58">
        <v>155000</v>
      </c>
      <c r="AY132" s="61">
        <v>191558.24981070534</v>
      </c>
      <c r="AZ132" s="58">
        <v>159900</v>
      </c>
      <c r="BA132" s="59">
        <v>72.695235077206732</v>
      </c>
      <c r="BB132" s="59">
        <v>37</v>
      </c>
      <c r="BC132" s="62">
        <v>0.94960463047027588</v>
      </c>
      <c r="BD132" s="63">
        <v>0.9716981053352356</v>
      </c>
    </row>
    <row r="133" spans="1:56" x14ac:dyDescent="0.25">
      <c r="A133" s="47">
        <v>42248</v>
      </c>
      <c r="B133" s="48">
        <v>3445</v>
      </c>
      <c r="C133" s="49">
        <v>12743</v>
      </c>
      <c r="D133" s="50">
        <v>3.9189133644104004</v>
      </c>
      <c r="E133" s="49">
        <v>4475</v>
      </c>
      <c r="F133" s="49">
        <v>3080</v>
      </c>
      <c r="G133" s="49">
        <v>3989</v>
      </c>
      <c r="H133" s="51">
        <v>632852036</v>
      </c>
      <c r="I133" s="52">
        <v>183754.94657375145</v>
      </c>
      <c r="J133" s="53">
        <v>149900</v>
      </c>
      <c r="K133" s="54">
        <v>67.024404416037186</v>
      </c>
      <c r="L133" s="54">
        <v>38</v>
      </c>
      <c r="M133" s="55">
        <v>0.96922808885574341</v>
      </c>
      <c r="N133" s="55">
        <v>0.98280096054077148</v>
      </c>
      <c r="O133" s="55">
        <v>0.944244384765625</v>
      </c>
      <c r="P133" s="56">
        <v>0.9686281681060791</v>
      </c>
      <c r="Q133" s="52">
        <v>223707.86659307734</v>
      </c>
      <c r="R133" s="53">
        <v>154900</v>
      </c>
      <c r="S133" s="54">
        <v>112.46762928666719</v>
      </c>
      <c r="T133" s="54">
        <v>70</v>
      </c>
      <c r="U133" s="55">
        <v>0.97049152851104736</v>
      </c>
      <c r="V133" s="56">
        <v>1</v>
      </c>
      <c r="W133" s="53">
        <v>192660.74093381685</v>
      </c>
      <c r="X133" s="53">
        <v>149900</v>
      </c>
      <c r="Y133" s="52">
        <v>188541.81594488188</v>
      </c>
      <c r="Z133" s="53">
        <v>154975</v>
      </c>
      <c r="AA133" s="54">
        <v>66.935693406950307</v>
      </c>
      <c r="AB133" s="54">
        <v>38</v>
      </c>
      <c r="AC133" s="55">
        <v>0.94453918933868408</v>
      </c>
      <c r="AD133" s="56">
        <v>0.9649122953414917</v>
      </c>
      <c r="AE133" s="52">
        <v>207594.33240435773</v>
      </c>
      <c r="AF133" s="53">
        <v>159900</v>
      </c>
      <c r="AG133" s="54">
        <v>61.540987716219604</v>
      </c>
      <c r="AH133" s="54">
        <v>28</v>
      </c>
      <c r="AI133" s="55">
        <v>0.97593730688095093</v>
      </c>
      <c r="AJ133" s="56">
        <v>1</v>
      </c>
      <c r="AK133" s="57">
        <v>30576</v>
      </c>
      <c r="AL133" s="58">
        <v>5670783769</v>
      </c>
      <c r="AM133" s="59">
        <v>44204</v>
      </c>
      <c r="AN133" s="60">
        <v>31893</v>
      </c>
      <c r="AO133" s="61">
        <v>185471.25982011447</v>
      </c>
      <c r="AP133" s="58">
        <v>154200</v>
      </c>
      <c r="AQ133" s="59">
        <v>78.356969895287961</v>
      </c>
      <c r="AR133" s="59">
        <v>39</v>
      </c>
      <c r="AS133" s="62">
        <v>0.97142964601516724</v>
      </c>
      <c r="AT133" s="62">
        <v>0.98400002717971802</v>
      </c>
      <c r="AU133" s="62">
        <v>0.94783174991607666</v>
      </c>
      <c r="AV133" s="63">
        <v>0.97093021869659424</v>
      </c>
      <c r="AW133" s="58">
        <v>197068.41819844535</v>
      </c>
      <c r="AX133" s="58">
        <v>155000</v>
      </c>
      <c r="AY133" s="61">
        <v>191959.75763050301</v>
      </c>
      <c r="AZ133" s="58">
        <v>159900</v>
      </c>
      <c r="BA133" s="59">
        <v>73.326044673108299</v>
      </c>
      <c r="BB133" s="59">
        <v>37</v>
      </c>
      <c r="BC133" s="62">
        <v>0.95020496845245361</v>
      </c>
      <c r="BD133" s="63">
        <v>0.97222220897674561</v>
      </c>
    </row>
    <row r="134" spans="1:56" x14ac:dyDescent="0.25">
      <c r="A134" s="47">
        <v>42217</v>
      </c>
      <c r="B134" s="48">
        <v>3668</v>
      </c>
      <c r="C134" s="49">
        <v>12769</v>
      </c>
      <c r="D134" s="50">
        <v>3.9765396118164063</v>
      </c>
      <c r="E134" s="49">
        <v>4614</v>
      </c>
      <c r="F134" s="49">
        <v>3393</v>
      </c>
      <c r="G134" s="49">
        <v>4340</v>
      </c>
      <c r="H134" s="51">
        <v>683392856</v>
      </c>
      <c r="I134" s="52">
        <v>186312.11995637949</v>
      </c>
      <c r="J134" s="53">
        <v>156000</v>
      </c>
      <c r="K134" s="54">
        <v>65.98445171849427</v>
      </c>
      <c r="L134" s="54">
        <v>35</v>
      </c>
      <c r="M134" s="55">
        <v>0.97300755977630615</v>
      </c>
      <c r="N134" s="55">
        <v>0.984375</v>
      </c>
      <c r="O134" s="55">
        <v>0.95014047622680664</v>
      </c>
      <c r="P134" s="56">
        <v>0.97152751684188843</v>
      </c>
      <c r="Q134" s="52">
        <v>225159.15050298648</v>
      </c>
      <c r="R134" s="53">
        <v>154900</v>
      </c>
      <c r="S134" s="54">
        <v>111.49165948782206</v>
      </c>
      <c r="T134" s="54">
        <v>68</v>
      </c>
      <c r="U134" s="55">
        <v>0.97099339962005615</v>
      </c>
      <c r="V134" s="56">
        <v>1</v>
      </c>
      <c r="W134" s="53">
        <v>189852.13301246992</v>
      </c>
      <c r="X134" s="53">
        <v>149900</v>
      </c>
      <c r="Y134" s="52">
        <v>184516.88908981314</v>
      </c>
      <c r="Z134" s="53">
        <v>152250</v>
      </c>
      <c r="AA134" s="54">
        <v>66.994690265486724</v>
      </c>
      <c r="AB134" s="54">
        <v>37</v>
      </c>
      <c r="AC134" s="55">
        <v>0.94445943832397461</v>
      </c>
      <c r="AD134" s="56">
        <v>0.96666663885116577</v>
      </c>
      <c r="AE134" s="52">
        <v>207582.87958849661</v>
      </c>
      <c r="AF134" s="53">
        <v>159950</v>
      </c>
      <c r="AG134" s="54">
        <v>62.499308755760367</v>
      </c>
      <c r="AH134" s="54">
        <v>27</v>
      </c>
      <c r="AI134" s="55">
        <v>0.97580814361572266</v>
      </c>
      <c r="AJ134" s="56">
        <v>1</v>
      </c>
      <c r="AK134" s="57">
        <v>27131</v>
      </c>
      <c r="AL134" s="58">
        <v>5037931733</v>
      </c>
      <c r="AM134" s="59">
        <v>39729</v>
      </c>
      <c r="AN134" s="60">
        <v>28813</v>
      </c>
      <c r="AO134" s="61">
        <v>185689.12804540931</v>
      </c>
      <c r="AP134" s="58">
        <v>155000</v>
      </c>
      <c r="AQ134" s="59">
        <v>79.795375765174427</v>
      </c>
      <c r="AR134" s="59">
        <v>39</v>
      </c>
      <c r="AS134" s="62">
        <v>0.97170692682266235</v>
      </c>
      <c r="AT134" s="62">
        <v>0.9841269850730896</v>
      </c>
      <c r="AU134" s="62">
        <v>0.94828337430953979</v>
      </c>
      <c r="AV134" s="63">
        <v>0.97122299671173096</v>
      </c>
      <c r="AW134" s="58">
        <v>197562.89216334419</v>
      </c>
      <c r="AX134" s="58">
        <v>156900</v>
      </c>
      <c r="AY134" s="61">
        <v>192325.25902536575</v>
      </c>
      <c r="AZ134" s="58">
        <v>159900</v>
      </c>
      <c r="BA134" s="59">
        <v>74.009306524985234</v>
      </c>
      <c r="BB134" s="59">
        <v>36</v>
      </c>
      <c r="BC134" s="62">
        <v>0.95081037282943726</v>
      </c>
      <c r="BD134" s="63">
        <v>0.97297298908233643</v>
      </c>
    </row>
    <row r="135" spans="1:56" x14ac:dyDescent="0.25">
      <c r="A135" s="47">
        <v>42186</v>
      </c>
      <c r="B135" s="48">
        <v>4254</v>
      </c>
      <c r="C135" s="49">
        <v>13107</v>
      </c>
      <c r="D135" s="50">
        <v>4.0939121246337891</v>
      </c>
      <c r="E135" s="49">
        <v>5248</v>
      </c>
      <c r="F135" s="49">
        <v>3643</v>
      </c>
      <c r="G135" s="49">
        <v>4530</v>
      </c>
      <c r="H135" s="51">
        <v>817919895</v>
      </c>
      <c r="I135" s="52">
        <v>192270.77926657264</v>
      </c>
      <c r="J135" s="53">
        <v>163500</v>
      </c>
      <c r="K135" s="54">
        <v>64.839210155148095</v>
      </c>
      <c r="L135" s="54">
        <v>34</v>
      </c>
      <c r="M135" s="55">
        <v>0.97194516658782959</v>
      </c>
      <c r="N135" s="55">
        <v>0.9848484992980957</v>
      </c>
      <c r="O135" s="55">
        <v>0.95154982805252075</v>
      </c>
      <c r="P135" s="56">
        <v>0.97259390354156494</v>
      </c>
      <c r="Q135" s="52">
        <v>223383.06498194946</v>
      </c>
      <c r="R135" s="53">
        <v>154900</v>
      </c>
      <c r="S135" s="54">
        <v>108.7625696192874</v>
      </c>
      <c r="T135" s="54">
        <v>64</v>
      </c>
      <c r="U135" s="55">
        <v>0.97138577699661255</v>
      </c>
      <c r="V135" s="56">
        <v>1</v>
      </c>
      <c r="W135" s="53">
        <v>190679.62698412698</v>
      </c>
      <c r="X135" s="53">
        <v>150000</v>
      </c>
      <c r="Y135" s="52">
        <v>191011.34991708127</v>
      </c>
      <c r="Z135" s="53">
        <v>159900</v>
      </c>
      <c r="AA135" s="54">
        <v>63.841801702828896</v>
      </c>
      <c r="AB135" s="54">
        <v>36</v>
      </c>
      <c r="AC135" s="55">
        <v>0.94756954908370972</v>
      </c>
      <c r="AD135" s="56">
        <v>0.97122299671173096</v>
      </c>
      <c r="AE135" s="52">
        <v>212859.33237186598</v>
      </c>
      <c r="AF135" s="53">
        <v>165000</v>
      </c>
      <c r="AG135" s="54">
        <v>61.297792494481236</v>
      </c>
      <c r="AH135" s="54">
        <v>26</v>
      </c>
      <c r="AI135" s="55">
        <v>0.97956371307373047</v>
      </c>
      <c r="AJ135" s="56">
        <v>1</v>
      </c>
      <c r="AK135" s="57">
        <v>23463</v>
      </c>
      <c r="AL135" s="58">
        <v>4354538877</v>
      </c>
      <c r="AM135" s="59">
        <v>35115</v>
      </c>
      <c r="AN135" s="60">
        <v>25420</v>
      </c>
      <c r="AO135" s="61">
        <v>185591.7349443805</v>
      </c>
      <c r="AP135" s="58">
        <v>154900</v>
      </c>
      <c r="AQ135" s="59">
        <v>81.954289612826202</v>
      </c>
      <c r="AR135" s="59">
        <v>40</v>
      </c>
      <c r="AS135" s="62">
        <v>0.97150367498397827</v>
      </c>
      <c r="AT135" s="62">
        <v>0.98407644033432007</v>
      </c>
      <c r="AU135" s="62">
        <v>0.94799327850341797</v>
      </c>
      <c r="AV135" s="63">
        <v>0.97115951776504517</v>
      </c>
      <c r="AW135" s="58">
        <v>198576.95782144603</v>
      </c>
      <c r="AX135" s="58">
        <v>158000</v>
      </c>
      <c r="AY135" s="61">
        <v>193353.97339686321</v>
      </c>
      <c r="AZ135" s="58">
        <v>160000</v>
      </c>
      <c r="BA135" s="59">
        <v>74.945251308694452</v>
      </c>
      <c r="BB135" s="59">
        <v>36</v>
      </c>
      <c r="BC135" s="62">
        <v>0.9516441822052002</v>
      </c>
      <c r="BD135" s="63">
        <v>0.97368419170379639</v>
      </c>
    </row>
    <row r="136" spans="1:56" x14ac:dyDescent="0.25">
      <c r="A136" s="47">
        <v>42156</v>
      </c>
      <c r="B136" s="48">
        <v>4402</v>
      </c>
      <c r="C136" s="49">
        <v>13091</v>
      </c>
      <c r="D136" s="50">
        <v>4.1283507347106934</v>
      </c>
      <c r="E136" s="49">
        <v>5270</v>
      </c>
      <c r="F136" s="49">
        <v>3877</v>
      </c>
      <c r="G136" s="49">
        <v>4965</v>
      </c>
      <c r="H136" s="51">
        <v>857041416</v>
      </c>
      <c r="I136" s="52">
        <v>194693.64288959565</v>
      </c>
      <c r="J136" s="53">
        <v>160000</v>
      </c>
      <c r="K136" s="54">
        <v>69.853669620540785</v>
      </c>
      <c r="L136" s="54">
        <v>32</v>
      </c>
      <c r="M136" s="55">
        <v>0.97742778062820435</v>
      </c>
      <c r="N136" s="55">
        <v>0.98823529481887817</v>
      </c>
      <c r="O136" s="55">
        <v>0.95939695835113525</v>
      </c>
      <c r="P136" s="56">
        <v>0.97886538505554199</v>
      </c>
      <c r="Q136" s="52">
        <v>227031.96323810983</v>
      </c>
      <c r="R136" s="53">
        <v>158000</v>
      </c>
      <c r="S136" s="54">
        <v>109.06386066763426</v>
      </c>
      <c r="T136" s="54">
        <v>63</v>
      </c>
      <c r="U136" s="55">
        <v>0.97326767444610596</v>
      </c>
      <c r="V136" s="56">
        <v>1</v>
      </c>
      <c r="W136" s="53">
        <v>198508.441424196</v>
      </c>
      <c r="X136" s="53">
        <v>159000</v>
      </c>
      <c r="Y136" s="52">
        <v>197089.93452069146</v>
      </c>
      <c r="Z136" s="53">
        <v>165000</v>
      </c>
      <c r="AA136" s="54">
        <v>67.006965944272451</v>
      </c>
      <c r="AB136" s="54">
        <v>34</v>
      </c>
      <c r="AC136" s="55">
        <v>0.95248842239379883</v>
      </c>
      <c r="AD136" s="56">
        <v>0.97249233722686768</v>
      </c>
      <c r="AE136" s="52">
        <v>209803.04600977199</v>
      </c>
      <c r="AF136" s="53">
        <v>167700</v>
      </c>
      <c r="AG136" s="54">
        <v>62.589728096676737</v>
      </c>
      <c r="AH136" s="54">
        <v>23</v>
      </c>
      <c r="AI136" s="55">
        <v>0.97988665103912354</v>
      </c>
      <c r="AJ136" s="56">
        <v>1</v>
      </c>
      <c r="AK136" s="57">
        <v>19209</v>
      </c>
      <c r="AL136" s="58">
        <v>3536618982</v>
      </c>
      <c r="AM136" s="59">
        <v>29867</v>
      </c>
      <c r="AN136" s="60">
        <v>21777</v>
      </c>
      <c r="AO136" s="61">
        <v>184112.60253006403</v>
      </c>
      <c r="AP136" s="58">
        <v>152250</v>
      </c>
      <c r="AQ136" s="59">
        <v>85.746744452547134</v>
      </c>
      <c r="AR136" s="59">
        <v>42</v>
      </c>
      <c r="AS136" s="62">
        <v>0.97140622138977051</v>
      </c>
      <c r="AT136" s="62">
        <v>0.98390805721282959</v>
      </c>
      <c r="AU136" s="62">
        <v>0.9472079873085022</v>
      </c>
      <c r="AV136" s="63">
        <v>0.97058820724487305</v>
      </c>
      <c r="AW136" s="58">
        <v>199955.67469838803</v>
      </c>
      <c r="AX136" s="58">
        <v>159500</v>
      </c>
      <c r="AY136" s="61">
        <v>193746.96323086196</v>
      </c>
      <c r="AZ136" s="58">
        <v>160000</v>
      </c>
      <c r="BA136" s="59">
        <v>76.802627951851505</v>
      </c>
      <c r="BB136" s="59">
        <v>36</v>
      </c>
      <c r="BC136" s="62">
        <v>0.95232820510864258</v>
      </c>
      <c r="BD136" s="63">
        <v>0.97419524192810059</v>
      </c>
    </row>
    <row r="137" spans="1:56" x14ac:dyDescent="0.25">
      <c r="A137" s="47">
        <v>42125</v>
      </c>
      <c r="B137" s="48">
        <v>4205</v>
      </c>
      <c r="C137" s="49">
        <v>13113</v>
      </c>
      <c r="D137" s="50">
        <v>4.1808857917785645</v>
      </c>
      <c r="E137" s="49">
        <v>5411</v>
      </c>
      <c r="F137" s="49">
        <v>3965</v>
      </c>
      <c r="G137" s="49">
        <v>5358</v>
      </c>
      <c r="H137" s="51">
        <v>788476650</v>
      </c>
      <c r="I137" s="52">
        <v>187509.31034482759</v>
      </c>
      <c r="J137" s="53">
        <v>162000</v>
      </c>
      <c r="K137" s="54">
        <v>71.63969538315088</v>
      </c>
      <c r="L137" s="54">
        <v>32</v>
      </c>
      <c r="M137" s="55">
        <v>0.97466748952865601</v>
      </c>
      <c r="N137" s="55">
        <v>0.98633253574371338</v>
      </c>
      <c r="O137" s="55">
        <v>0.95687812566757202</v>
      </c>
      <c r="P137" s="56">
        <v>0.97727274894714355</v>
      </c>
      <c r="Q137" s="52">
        <v>228765.93722281695</v>
      </c>
      <c r="R137" s="53">
        <v>159900</v>
      </c>
      <c r="S137" s="54">
        <v>110.30633722260352</v>
      </c>
      <c r="T137" s="54">
        <v>60</v>
      </c>
      <c r="U137" s="55">
        <v>0.97533941268920898</v>
      </c>
      <c r="V137" s="56">
        <v>1</v>
      </c>
      <c r="W137" s="53">
        <v>199770.23084112149</v>
      </c>
      <c r="X137" s="53">
        <v>159900</v>
      </c>
      <c r="Y137" s="52">
        <v>200212.88397648864</v>
      </c>
      <c r="Z137" s="53">
        <v>163000</v>
      </c>
      <c r="AA137" s="54">
        <v>64.715619480191776</v>
      </c>
      <c r="AB137" s="54">
        <v>31</v>
      </c>
      <c r="AC137" s="55">
        <v>0.95768439769744873</v>
      </c>
      <c r="AD137" s="56">
        <v>0.97752714157104492</v>
      </c>
      <c r="AE137" s="52">
        <v>210802.8837690427</v>
      </c>
      <c r="AF137" s="53">
        <v>167500</v>
      </c>
      <c r="AG137" s="54">
        <v>63.437663307204183</v>
      </c>
      <c r="AH137" s="54">
        <v>22</v>
      </c>
      <c r="AI137" s="55">
        <v>0.98235732316970825</v>
      </c>
      <c r="AJ137" s="56">
        <v>1</v>
      </c>
      <c r="AK137" s="57">
        <v>14807</v>
      </c>
      <c r="AL137" s="58">
        <v>2679577566</v>
      </c>
      <c r="AM137" s="59">
        <v>24597</v>
      </c>
      <c r="AN137" s="60">
        <v>17900</v>
      </c>
      <c r="AO137" s="61">
        <v>180966.94576889309</v>
      </c>
      <c r="AP137" s="58">
        <v>150000</v>
      </c>
      <c r="AQ137" s="59">
        <v>90.473744677975262</v>
      </c>
      <c r="AR137" s="59">
        <v>44</v>
      </c>
      <c r="AS137" s="62">
        <v>0.9696204662322998</v>
      </c>
      <c r="AT137" s="62">
        <v>0.98235291242599487</v>
      </c>
      <c r="AU137" s="62">
        <v>0.94359070062637329</v>
      </c>
      <c r="AV137" s="63">
        <v>0.9682539701461792</v>
      </c>
      <c r="AW137" s="58">
        <v>200265.94459720113</v>
      </c>
      <c r="AX137" s="58">
        <v>159500</v>
      </c>
      <c r="AY137" s="61">
        <v>193027.8543016508</v>
      </c>
      <c r="AZ137" s="58">
        <v>159950</v>
      </c>
      <c r="BA137" s="59">
        <v>78.924930128563446</v>
      </c>
      <c r="BB137" s="59">
        <v>37</v>
      </c>
      <c r="BC137" s="62">
        <v>0.9522937536239624</v>
      </c>
      <c r="BD137" s="63">
        <v>0.97449445724487305</v>
      </c>
    </row>
    <row r="138" spans="1:56" x14ac:dyDescent="0.25">
      <c r="A138" s="47">
        <v>42095</v>
      </c>
      <c r="B138" s="48">
        <v>3471</v>
      </c>
      <c r="C138" s="49">
        <v>12809</v>
      </c>
      <c r="D138" s="50">
        <v>4.122736930847168</v>
      </c>
      <c r="E138" s="49">
        <v>5850</v>
      </c>
      <c r="F138" s="49">
        <v>4277</v>
      </c>
      <c r="G138" s="49">
        <v>5486</v>
      </c>
      <c r="H138" s="51">
        <v>667197216</v>
      </c>
      <c r="I138" s="52">
        <v>192220.45980985306</v>
      </c>
      <c r="J138" s="53">
        <v>151000</v>
      </c>
      <c r="K138" s="54">
        <v>83.028250216200632</v>
      </c>
      <c r="L138" s="54">
        <v>37</v>
      </c>
      <c r="M138" s="55">
        <v>0.97239059209823608</v>
      </c>
      <c r="N138" s="55">
        <v>0.98425829410552979</v>
      </c>
      <c r="O138" s="55">
        <v>0.94925004243850708</v>
      </c>
      <c r="P138" s="56">
        <v>0.97279047966003418</v>
      </c>
      <c r="Q138" s="52">
        <v>226898.94088129213</v>
      </c>
      <c r="R138" s="53">
        <v>159500</v>
      </c>
      <c r="S138" s="54">
        <v>112.27238660316965</v>
      </c>
      <c r="T138" s="54">
        <v>58</v>
      </c>
      <c r="U138" s="55">
        <v>0.97688764333724976</v>
      </c>
      <c r="V138" s="56">
        <v>1</v>
      </c>
      <c r="W138" s="53">
        <v>206538.02122885743</v>
      </c>
      <c r="X138" s="53">
        <v>165000</v>
      </c>
      <c r="Y138" s="52">
        <v>196428.90387779084</v>
      </c>
      <c r="Z138" s="53">
        <v>168500</v>
      </c>
      <c r="AA138" s="54">
        <v>70.828578110383532</v>
      </c>
      <c r="AB138" s="54">
        <v>31</v>
      </c>
      <c r="AC138" s="55">
        <v>0.95971351861953735</v>
      </c>
      <c r="AD138" s="56">
        <v>0.97961276769638062</v>
      </c>
      <c r="AE138" s="52">
        <v>209950.09881061298</v>
      </c>
      <c r="AF138" s="53">
        <v>169900</v>
      </c>
      <c r="AG138" s="54">
        <v>65.092417061611371</v>
      </c>
      <c r="AH138" s="54">
        <v>23</v>
      </c>
      <c r="AI138" s="55">
        <v>0.9811474084854126</v>
      </c>
      <c r="AJ138" s="56">
        <v>1</v>
      </c>
      <c r="AK138" s="57">
        <v>10602</v>
      </c>
      <c r="AL138" s="58">
        <v>1891100916</v>
      </c>
      <c r="AM138" s="59">
        <v>19186</v>
      </c>
      <c r="AN138" s="60">
        <v>13935</v>
      </c>
      <c r="AO138" s="61">
        <v>178372.09168081495</v>
      </c>
      <c r="AP138" s="58">
        <v>145000</v>
      </c>
      <c r="AQ138" s="59">
        <v>97.943369513921667</v>
      </c>
      <c r="AR138" s="59">
        <v>50</v>
      </c>
      <c r="AS138" s="62">
        <v>0.96761435270309448</v>
      </c>
      <c r="AT138" s="62">
        <v>0.98031497001647949</v>
      </c>
      <c r="AU138" s="62">
        <v>0.9383043646812439</v>
      </c>
      <c r="AV138" s="63">
        <v>0.96323704719543457</v>
      </c>
      <c r="AW138" s="58">
        <v>200405.40237682074</v>
      </c>
      <c r="AX138" s="58">
        <v>159000</v>
      </c>
      <c r="AY138" s="61">
        <v>190995.83485111303</v>
      </c>
      <c r="AZ138" s="58">
        <v>159900</v>
      </c>
      <c r="BA138" s="59">
        <v>82.968263086091767</v>
      </c>
      <c r="BB138" s="59">
        <v>39</v>
      </c>
      <c r="BC138" s="62">
        <v>0.95077157020568848</v>
      </c>
      <c r="BD138" s="63">
        <v>0.97358489036560059</v>
      </c>
    </row>
    <row r="139" spans="1:56" x14ac:dyDescent="0.25">
      <c r="A139" s="47">
        <v>42064</v>
      </c>
      <c r="B139" s="48">
        <v>3038</v>
      </c>
      <c r="C139" s="49">
        <v>12325</v>
      </c>
      <c r="D139" s="50">
        <v>4.0056333541870117</v>
      </c>
      <c r="E139" s="49">
        <v>5450</v>
      </c>
      <c r="F139" s="49">
        <v>4030</v>
      </c>
      <c r="G139" s="49">
        <v>4659</v>
      </c>
      <c r="H139" s="51">
        <v>538169845</v>
      </c>
      <c r="I139" s="52">
        <v>177146.09776168532</v>
      </c>
      <c r="J139" s="53">
        <v>144900</v>
      </c>
      <c r="K139" s="54">
        <v>100.6171334431631</v>
      </c>
      <c r="L139" s="54">
        <v>52</v>
      </c>
      <c r="M139" s="55">
        <v>0.96975791454315186</v>
      </c>
      <c r="N139" s="55">
        <v>0.9815705418586731</v>
      </c>
      <c r="O139" s="55">
        <v>0.94247925281524658</v>
      </c>
      <c r="P139" s="56">
        <v>0.96420896053314209</v>
      </c>
      <c r="Q139" s="52">
        <v>220240.94653320313</v>
      </c>
      <c r="R139" s="53">
        <v>154500</v>
      </c>
      <c r="S139" s="54">
        <v>119.75513184584179</v>
      </c>
      <c r="T139" s="54">
        <v>65</v>
      </c>
      <c r="U139" s="55">
        <v>0.97684603929519653</v>
      </c>
      <c r="V139" s="56">
        <v>1</v>
      </c>
      <c r="W139" s="53">
        <v>199594.84577022534</v>
      </c>
      <c r="X139" s="53">
        <v>160000</v>
      </c>
      <c r="Y139" s="52">
        <v>192736.99473684211</v>
      </c>
      <c r="Z139" s="53">
        <v>164000</v>
      </c>
      <c r="AA139" s="54">
        <v>81.999503475670309</v>
      </c>
      <c r="AB139" s="54">
        <v>35</v>
      </c>
      <c r="AC139" s="55">
        <v>0.95379739999771118</v>
      </c>
      <c r="AD139" s="56">
        <v>0.97637796401977539</v>
      </c>
      <c r="AE139" s="52">
        <v>205954.50690846288</v>
      </c>
      <c r="AF139" s="53">
        <v>164650</v>
      </c>
      <c r="AG139" s="54">
        <v>71.692852543464269</v>
      </c>
      <c r="AH139" s="54">
        <v>26</v>
      </c>
      <c r="AI139" s="55">
        <v>0.97938662767410278</v>
      </c>
      <c r="AJ139" s="56">
        <v>1</v>
      </c>
      <c r="AK139" s="57">
        <v>7131</v>
      </c>
      <c r="AL139" s="58">
        <v>1223903700</v>
      </c>
      <c r="AM139" s="59">
        <v>13336</v>
      </c>
      <c r="AN139" s="60">
        <v>9658</v>
      </c>
      <c r="AO139" s="61">
        <v>171631.42616743795</v>
      </c>
      <c r="AP139" s="58">
        <v>140000</v>
      </c>
      <c r="AQ139" s="59">
        <v>105.20418186921134</v>
      </c>
      <c r="AR139" s="59">
        <v>57</v>
      </c>
      <c r="AS139" s="62">
        <v>0.96528542041778564</v>
      </c>
      <c r="AT139" s="62">
        <v>0.97850257158279419</v>
      </c>
      <c r="AU139" s="62">
        <v>0.93296521902084351</v>
      </c>
      <c r="AV139" s="63">
        <v>0.95833331346511841</v>
      </c>
      <c r="AW139" s="58">
        <v>197718.23655751342</v>
      </c>
      <c r="AX139" s="58">
        <v>155000</v>
      </c>
      <c r="AY139" s="61">
        <v>188582.96472184532</v>
      </c>
      <c r="AZ139" s="58">
        <v>156900</v>
      </c>
      <c r="BA139" s="59">
        <v>88.346907056263603</v>
      </c>
      <c r="BB139" s="59">
        <v>44</v>
      </c>
      <c r="BC139" s="62">
        <v>0.94679975509643555</v>
      </c>
      <c r="BD139" s="63">
        <v>0.97058820724487305</v>
      </c>
    </row>
    <row r="140" spans="1:56" x14ac:dyDescent="0.25">
      <c r="A140" s="47">
        <v>42036</v>
      </c>
      <c r="B140" s="48">
        <v>2194</v>
      </c>
      <c r="C140" s="49">
        <v>11841</v>
      </c>
      <c r="D140" s="50">
        <v>3.9060943126678467</v>
      </c>
      <c r="E140" s="49">
        <v>4101</v>
      </c>
      <c r="F140" s="49">
        <v>3003</v>
      </c>
      <c r="G140" s="49">
        <v>3848</v>
      </c>
      <c r="H140" s="51">
        <v>367266550</v>
      </c>
      <c r="I140" s="52">
        <v>167395.87511394714</v>
      </c>
      <c r="J140" s="53">
        <v>137000</v>
      </c>
      <c r="K140" s="54">
        <v>104.35050136736554</v>
      </c>
      <c r="L140" s="54">
        <v>60.5</v>
      </c>
      <c r="M140" s="55">
        <v>0.9617963433265686</v>
      </c>
      <c r="N140" s="55">
        <v>0.9757084846496582</v>
      </c>
      <c r="O140" s="55">
        <v>0.92962646484375</v>
      </c>
      <c r="P140" s="56">
        <v>0.95735424757003784</v>
      </c>
      <c r="Q140" s="52">
        <v>215596.93413681889</v>
      </c>
      <c r="R140" s="53">
        <v>149000</v>
      </c>
      <c r="S140" s="54">
        <v>126.27278101511696</v>
      </c>
      <c r="T140" s="54">
        <v>86</v>
      </c>
      <c r="U140" s="55">
        <v>0.9763033390045166</v>
      </c>
      <c r="V140" s="56">
        <v>1</v>
      </c>
      <c r="W140" s="53">
        <v>200389.07855208075</v>
      </c>
      <c r="X140" s="53">
        <v>154500</v>
      </c>
      <c r="Y140" s="52">
        <v>187079.81610738256</v>
      </c>
      <c r="Z140" s="53">
        <v>154900</v>
      </c>
      <c r="AA140" s="54">
        <v>87.730999999999995</v>
      </c>
      <c r="AB140" s="54">
        <v>44</v>
      </c>
      <c r="AC140" s="55">
        <v>0.94763553142547607</v>
      </c>
      <c r="AD140" s="56">
        <v>0.97038257122039795</v>
      </c>
      <c r="AE140" s="52">
        <v>205546.70234986945</v>
      </c>
      <c r="AF140" s="53">
        <v>154900</v>
      </c>
      <c r="AG140" s="54">
        <v>82.613305613305613</v>
      </c>
      <c r="AH140" s="54">
        <v>40</v>
      </c>
      <c r="AI140" s="55">
        <v>0.97434103488922119</v>
      </c>
      <c r="AJ140" s="56">
        <v>1</v>
      </c>
      <c r="AK140" s="57">
        <v>4093</v>
      </c>
      <c r="AL140" s="58">
        <v>685733855</v>
      </c>
      <c r="AM140" s="59">
        <v>7886</v>
      </c>
      <c r="AN140" s="60">
        <v>5628</v>
      </c>
      <c r="AO140" s="61">
        <v>167538.20058636696</v>
      </c>
      <c r="AP140" s="58">
        <v>137500</v>
      </c>
      <c r="AQ140" s="59">
        <v>108.60718650696651</v>
      </c>
      <c r="AR140" s="59">
        <v>61</v>
      </c>
      <c r="AS140" s="62">
        <v>0.96197408437728882</v>
      </c>
      <c r="AT140" s="62">
        <v>0.97536945343017578</v>
      </c>
      <c r="AU140" s="62">
        <v>0.92590039968490601</v>
      </c>
      <c r="AV140" s="63">
        <v>0.95428574085235596</v>
      </c>
      <c r="AW140" s="58">
        <v>196417.17851197335</v>
      </c>
      <c r="AX140" s="58">
        <v>149900</v>
      </c>
      <c r="AY140" s="61">
        <v>185618.45394383831</v>
      </c>
      <c r="AZ140" s="58">
        <v>151000</v>
      </c>
      <c r="BA140" s="59">
        <v>92.893828916948252</v>
      </c>
      <c r="BB140" s="59">
        <v>51</v>
      </c>
      <c r="BC140" s="62">
        <v>0.94179892539978027</v>
      </c>
      <c r="BD140" s="63">
        <v>0.96626508235931396</v>
      </c>
    </row>
    <row r="141" spans="1:56" x14ac:dyDescent="0.25">
      <c r="A141" s="47">
        <v>42005</v>
      </c>
      <c r="B141" s="48">
        <v>1899</v>
      </c>
      <c r="C141" s="49">
        <v>11487</v>
      </c>
      <c r="D141" s="50">
        <v>3.808476448059082</v>
      </c>
      <c r="E141" s="49">
        <v>3785</v>
      </c>
      <c r="F141" s="49">
        <v>2625</v>
      </c>
      <c r="G141" s="49">
        <v>3192</v>
      </c>
      <c r="H141" s="51">
        <v>318467305</v>
      </c>
      <c r="I141" s="52">
        <v>167702.63559768299</v>
      </c>
      <c r="J141" s="53">
        <v>138000</v>
      </c>
      <c r="K141" s="54">
        <v>113.53031101739589</v>
      </c>
      <c r="L141" s="54">
        <v>62</v>
      </c>
      <c r="M141" s="55">
        <v>0.96218079328536987</v>
      </c>
      <c r="N141" s="55">
        <v>0.97468352317810059</v>
      </c>
      <c r="O141" s="55">
        <v>0.92156362533569336</v>
      </c>
      <c r="P141" s="56">
        <v>0.95049673318862915</v>
      </c>
      <c r="Q141" s="52">
        <v>209958.69971176522</v>
      </c>
      <c r="R141" s="53">
        <v>142900</v>
      </c>
      <c r="S141" s="54">
        <v>131.1751545225037</v>
      </c>
      <c r="T141" s="54">
        <v>95</v>
      </c>
      <c r="U141" s="55">
        <v>0.97423040866851807</v>
      </c>
      <c r="V141" s="56">
        <v>1</v>
      </c>
      <c r="W141" s="53">
        <v>192113.58030949839</v>
      </c>
      <c r="X141" s="53">
        <v>145700</v>
      </c>
      <c r="Y141" s="52">
        <v>183950.56453466104</v>
      </c>
      <c r="Z141" s="53">
        <v>149900</v>
      </c>
      <c r="AA141" s="54">
        <v>98.798703774304229</v>
      </c>
      <c r="AB141" s="54">
        <v>59</v>
      </c>
      <c r="AC141" s="55">
        <v>0.93513566255569458</v>
      </c>
      <c r="AD141" s="56">
        <v>0.95999997854232788</v>
      </c>
      <c r="AE141" s="52">
        <v>205267.60307499216</v>
      </c>
      <c r="AF141" s="53">
        <v>154900</v>
      </c>
      <c r="AG141" s="54">
        <v>82.656641604010019</v>
      </c>
      <c r="AH141" s="54">
        <v>48.5</v>
      </c>
      <c r="AI141" s="55">
        <v>0.96885877847671509</v>
      </c>
      <c r="AJ141" s="56">
        <v>1</v>
      </c>
      <c r="AK141" s="57">
        <v>1899</v>
      </c>
      <c r="AL141" s="58">
        <v>318467305</v>
      </c>
      <c r="AM141" s="59">
        <v>3785</v>
      </c>
      <c r="AN141" s="60">
        <v>2625</v>
      </c>
      <c r="AO141" s="61">
        <v>167702.63559768299</v>
      </c>
      <c r="AP141" s="58">
        <v>138000</v>
      </c>
      <c r="AQ141" s="59">
        <v>113.53031101739589</v>
      </c>
      <c r="AR141" s="59">
        <v>62</v>
      </c>
      <c r="AS141" s="62">
        <v>0.96218079328536987</v>
      </c>
      <c r="AT141" s="62">
        <v>0.97468352317810059</v>
      </c>
      <c r="AU141" s="62">
        <v>0.92156362533569336</v>
      </c>
      <c r="AV141" s="63">
        <v>0.95049673318862915</v>
      </c>
      <c r="AW141" s="58">
        <v>192113.58030949839</v>
      </c>
      <c r="AX141" s="58">
        <v>145700</v>
      </c>
      <c r="AY141" s="61">
        <v>183950.56453466104</v>
      </c>
      <c r="AZ141" s="58">
        <v>149900</v>
      </c>
      <c r="BA141" s="59">
        <v>98.798703774304229</v>
      </c>
      <c r="BB141" s="59">
        <v>59</v>
      </c>
      <c r="BC141" s="62">
        <v>0.93513566255569458</v>
      </c>
      <c r="BD141" s="63">
        <v>0.95999997854232788</v>
      </c>
    </row>
    <row r="142" spans="1:56" x14ac:dyDescent="0.25">
      <c r="A142" s="47">
        <v>41974</v>
      </c>
      <c r="B142" s="48">
        <v>2819</v>
      </c>
      <c r="C142" s="49">
        <v>11372</v>
      </c>
      <c r="D142" s="50">
        <v>3.7586140632629395</v>
      </c>
      <c r="E142" s="49">
        <v>2508</v>
      </c>
      <c r="F142" s="49">
        <v>2088</v>
      </c>
      <c r="G142" s="49">
        <v>2644</v>
      </c>
      <c r="H142" s="51">
        <v>548553952</v>
      </c>
      <c r="I142" s="52">
        <v>194591.68215679319</v>
      </c>
      <c r="J142" s="53">
        <v>144500</v>
      </c>
      <c r="K142" s="54">
        <v>125.99467518636848</v>
      </c>
      <c r="L142" s="54">
        <v>50</v>
      </c>
      <c r="M142" s="55">
        <v>0.96425002813339233</v>
      </c>
      <c r="N142" s="55">
        <v>0.97846889495849609</v>
      </c>
      <c r="O142" s="55">
        <v>0.93182903528213501</v>
      </c>
      <c r="P142" s="56">
        <v>0.9583011269569397</v>
      </c>
      <c r="Q142" s="52">
        <v>206322.00114507179</v>
      </c>
      <c r="R142" s="53">
        <v>142000</v>
      </c>
      <c r="S142" s="54">
        <v>130.27893070699966</v>
      </c>
      <c r="T142" s="54">
        <v>93</v>
      </c>
      <c r="U142" s="55">
        <v>0.97149389982223511</v>
      </c>
      <c r="V142" s="56">
        <v>1</v>
      </c>
      <c r="W142" s="53">
        <v>169284.24568446408</v>
      </c>
      <c r="X142" s="53">
        <v>129950</v>
      </c>
      <c r="Y142" s="52">
        <v>174778.10131514855</v>
      </c>
      <c r="Z142" s="53">
        <v>144900</v>
      </c>
      <c r="AA142" s="54">
        <v>118.58620689655173</v>
      </c>
      <c r="AB142" s="54">
        <v>62</v>
      </c>
      <c r="AC142" s="55">
        <v>0.92270654439926147</v>
      </c>
      <c r="AD142" s="56">
        <v>0.94852238893508911</v>
      </c>
      <c r="AE142" s="52">
        <v>203251.87228364468</v>
      </c>
      <c r="AF142" s="53">
        <v>154900</v>
      </c>
      <c r="AG142" s="54">
        <v>81.625567322239036</v>
      </c>
      <c r="AH142" s="54">
        <v>47</v>
      </c>
      <c r="AI142" s="55">
        <v>0.9667431116104126</v>
      </c>
      <c r="AJ142" s="56">
        <v>1</v>
      </c>
      <c r="AK142" s="57">
        <v>36307</v>
      </c>
      <c r="AL142" s="58">
        <v>6362277521</v>
      </c>
      <c r="AM142" s="59">
        <v>53010</v>
      </c>
      <c r="AN142" s="60">
        <v>35908</v>
      </c>
      <c r="AO142" s="61">
        <v>175250.04189620979</v>
      </c>
      <c r="AP142" s="58">
        <v>144000</v>
      </c>
      <c r="AQ142" s="59">
        <v>118.61377600220416</v>
      </c>
      <c r="AR142" s="59">
        <v>45</v>
      </c>
      <c r="AS142" s="62">
        <v>0.96660697460174561</v>
      </c>
      <c r="AT142" s="62">
        <v>0.97980594635009766</v>
      </c>
      <c r="AU142" s="62">
        <v>0.93904644250869751</v>
      </c>
      <c r="AV142" s="63">
        <v>0.96459722518920898</v>
      </c>
      <c r="AW142" s="58">
        <v>187800.27977474467</v>
      </c>
      <c r="AX142" s="58">
        <v>145900</v>
      </c>
      <c r="AY142" s="61">
        <v>181366.45085790203</v>
      </c>
      <c r="AZ142" s="58">
        <v>149900</v>
      </c>
      <c r="BA142" s="59">
        <v>117.30671941163361</v>
      </c>
      <c r="BB142" s="59">
        <v>45</v>
      </c>
      <c r="BC142" s="62">
        <v>0.93958759307861328</v>
      </c>
      <c r="BD142" s="63">
        <v>0.9649122953414917</v>
      </c>
    </row>
    <row r="143" spans="1:56" x14ac:dyDescent="0.25">
      <c r="A143" s="47">
        <v>41944</v>
      </c>
      <c r="B143" s="48">
        <v>2498</v>
      </c>
      <c r="C143" s="49">
        <v>12870</v>
      </c>
      <c r="D143" s="50">
        <v>4.278353214263916</v>
      </c>
      <c r="E143" s="49">
        <v>3020</v>
      </c>
      <c r="F143" s="49">
        <v>2234</v>
      </c>
      <c r="G143" s="49">
        <v>3174</v>
      </c>
      <c r="H143" s="51">
        <v>438483656</v>
      </c>
      <c r="I143" s="52">
        <v>175533.88951160928</v>
      </c>
      <c r="J143" s="53">
        <v>144950</v>
      </c>
      <c r="K143" s="54">
        <v>120.78645833333333</v>
      </c>
      <c r="L143" s="54">
        <v>46</v>
      </c>
      <c r="M143" s="55">
        <v>0.96600699424743652</v>
      </c>
      <c r="N143" s="55">
        <v>0.9780394434928894</v>
      </c>
      <c r="O143" s="55">
        <v>0.93628615140914917</v>
      </c>
      <c r="P143" s="56">
        <v>0.9602547287940979</v>
      </c>
      <c r="Q143" s="52">
        <v>207930.87409314298</v>
      </c>
      <c r="R143" s="53">
        <v>145000</v>
      </c>
      <c r="S143" s="54">
        <v>121.53131313131313</v>
      </c>
      <c r="T143" s="54">
        <v>83</v>
      </c>
      <c r="U143" s="55">
        <v>0.9709547758102417</v>
      </c>
      <c r="V143" s="56">
        <v>1</v>
      </c>
      <c r="W143" s="53">
        <v>177845.94048813105</v>
      </c>
      <c r="X143" s="53">
        <v>135000</v>
      </c>
      <c r="Y143" s="52">
        <v>178551.40730593607</v>
      </c>
      <c r="Z143" s="53">
        <v>150000</v>
      </c>
      <c r="AA143" s="54">
        <v>110.37393640841917</v>
      </c>
      <c r="AB143" s="54">
        <v>48</v>
      </c>
      <c r="AC143" s="55">
        <v>0.93284875154495239</v>
      </c>
      <c r="AD143" s="56">
        <v>0.95859962701797485</v>
      </c>
      <c r="AE143" s="52">
        <v>204686.70133587785</v>
      </c>
      <c r="AF143" s="53">
        <v>155000</v>
      </c>
      <c r="AG143" s="54">
        <v>76.550724637681157</v>
      </c>
      <c r="AH143" s="54">
        <v>39</v>
      </c>
      <c r="AI143" s="55">
        <v>0.9700358510017395</v>
      </c>
      <c r="AJ143" s="56">
        <v>1</v>
      </c>
      <c r="AK143" s="57">
        <v>33488</v>
      </c>
      <c r="AL143" s="58">
        <v>5813723569</v>
      </c>
      <c r="AM143" s="59">
        <v>50502</v>
      </c>
      <c r="AN143" s="60">
        <v>33820</v>
      </c>
      <c r="AO143" s="61">
        <v>173621.7282066597</v>
      </c>
      <c r="AP143" s="58">
        <v>144000</v>
      </c>
      <c r="AQ143" s="59">
        <v>117.99271163151921</v>
      </c>
      <c r="AR143" s="59">
        <v>45</v>
      </c>
      <c r="AS143" s="62">
        <v>0.96680492162704468</v>
      </c>
      <c r="AT143" s="62">
        <v>0.97992438077926636</v>
      </c>
      <c r="AU143" s="62">
        <v>0.9396507740020752</v>
      </c>
      <c r="AV143" s="63">
        <v>0.9649999737739563</v>
      </c>
      <c r="AW143" s="58">
        <v>188724.70838176936</v>
      </c>
      <c r="AX143" s="58">
        <v>147500</v>
      </c>
      <c r="AY143" s="61">
        <v>181772.34095546755</v>
      </c>
      <c r="AZ143" s="58">
        <v>149900</v>
      </c>
      <c r="BA143" s="59">
        <v>117.22769758637008</v>
      </c>
      <c r="BB143" s="59">
        <v>44</v>
      </c>
      <c r="BC143" s="62">
        <v>0.94062596559524536</v>
      </c>
      <c r="BD143" s="63">
        <v>0.96551722288131714</v>
      </c>
    </row>
    <row r="144" spans="1:56" x14ac:dyDescent="0.25">
      <c r="A144" s="47">
        <v>41913</v>
      </c>
      <c r="B144" s="48">
        <v>3127</v>
      </c>
      <c r="C144" s="49">
        <v>13765</v>
      </c>
      <c r="D144" s="50">
        <v>4.5663890838623047</v>
      </c>
      <c r="E144" s="49">
        <v>4152</v>
      </c>
      <c r="F144" s="49">
        <v>2698</v>
      </c>
      <c r="G144" s="49">
        <v>3480</v>
      </c>
      <c r="H144" s="51">
        <v>539456255</v>
      </c>
      <c r="I144" s="52">
        <v>172515.59162136234</v>
      </c>
      <c r="J144" s="53">
        <v>141000</v>
      </c>
      <c r="K144" s="54">
        <v>107.16442738323737</v>
      </c>
      <c r="L144" s="54">
        <v>46</v>
      </c>
      <c r="M144" s="55">
        <v>0.96399503946304321</v>
      </c>
      <c r="N144" s="55">
        <v>0.97862392663955688</v>
      </c>
      <c r="O144" s="55">
        <v>0.93579542636871338</v>
      </c>
      <c r="P144" s="56">
        <v>0.96099996566772461</v>
      </c>
      <c r="Q144" s="52">
        <v>213452.58011090034</v>
      </c>
      <c r="R144" s="53">
        <v>149000</v>
      </c>
      <c r="S144" s="54">
        <v>113.77602615328732</v>
      </c>
      <c r="T144" s="54">
        <v>75</v>
      </c>
      <c r="U144" s="55">
        <v>0.97110170125961304</v>
      </c>
      <c r="V144" s="56">
        <v>1</v>
      </c>
      <c r="W144" s="53">
        <v>179349.03343094193</v>
      </c>
      <c r="X144" s="53">
        <v>142950</v>
      </c>
      <c r="Y144" s="52">
        <v>173484.55437262356</v>
      </c>
      <c r="Z144" s="53">
        <v>149900</v>
      </c>
      <c r="AA144" s="54">
        <v>135.17625231910947</v>
      </c>
      <c r="AB144" s="54">
        <v>46</v>
      </c>
      <c r="AC144" s="55">
        <v>0.93223476409912109</v>
      </c>
      <c r="AD144" s="56">
        <v>0.95604872703552246</v>
      </c>
      <c r="AE144" s="52">
        <v>203788.42019733024</v>
      </c>
      <c r="AF144" s="53">
        <v>154900</v>
      </c>
      <c r="AG144" s="54">
        <v>75.023563218390805</v>
      </c>
      <c r="AH144" s="54">
        <v>36</v>
      </c>
      <c r="AI144" s="55">
        <v>0.97210091352462769</v>
      </c>
      <c r="AJ144" s="56">
        <v>1</v>
      </c>
      <c r="AK144" s="57">
        <v>30990</v>
      </c>
      <c r="AL144" s="58">
        <v>5375239913</v>
      </c>
      <c r="AM144" s="59">
        <v>47482</v>
      </c>
      <c r="AN144" s="60">
        <v>31586</v>
      </c>
      <c r="AO144" s="61">
        <v>173467.58037241423</v>
      </c>
      <c r="AP144" s="58">
        <v>143750</v>
      </c>
      <c r="AQ144" s="59">
        <v>117.76763927441741</v>
      </c>
      <c r="AR144" s="59">
        <v>45</v>
      </c>
      <c r="AS144" s="62">
        <v>0.96686899662017822</v>
      </c>
      <c r="AT144" s="62">
        <v>0.97998619079589844</v>
      </c>
      <c r="AU144" s="62">
        <v>0.93992096185684204</v>
      </c>
      <c r="AV144" s="63">
        <v>0.96551722288131714</v>
      </c>
      <c r="AW144" s="58">
        <v>189418.44641067737</v>
      </c>
      <c r="AX144" s="58">
        <v>149000</v>
      </c>
      <c r="AY144" s="61">
        <v>181998.90499132781</v>
      </c>
      <c r="AZ144" s="58">
        <v>149900</v>
      </c>
      <c r="BA144" s="59">
        <v>117.71239904988124</v>
      </c>
      <c r="BB144" s="59">
        <v>44</v>
      </c>
      <c r="BC144" s="62">
        <v>0.94117116928100586</v>
      </c>
      <c r="BD144" s="63">
        <v>0.9661286473274231</v>
      </c>
    </row>
    <row r="145" spans="1:56" x14ac:dyDescent="0.25">
      <c r="A145" s="47">
        <v>41883</v>
      </c>
      <c r="B145" s="48">
        <v>2958</v>
      </c>
      <c r="C145" s="49">
        <v>14033</v>
      </c>
      <c r="D145" s="50">
        <v>4.6893901824951172</v>
      </c>
      <c r="E145" s="49">
        <v>4575</v>
      </c>
      <c r="F145" s="49">
        <v>2677</v>
      </c>
      <c r="G145" s="49">
        <v>3827</v>
      </c>
      <c r="H145" s="51">
        <v>516383415</v>
      </c>
      <c r="I145" s="52">
        <v>174571.81034482759</v>
      </c>
      <c r="J145" s="53">
        <v>145000</v>
      </c>
      <c r="K145" s="54">
        <v>110.29184984781874</v>
      </c>
      <c r="L145" s="54">
        <v>44</v>
      </c>
      <c r="M145" s="55">
        <v>0.96267873048782349</v>
      </c>
      <c r="N145" s="55">
        <v>0.97697138786315918</v>
      </c>
      <c r="O145" s="55">
        <v>0.93849557638168335</v>
      </c>
      <c r="P145" s="56">
        <v>0.96192383766174316</v>
      </c>
      <c r="Q145" s="52">
        <v>210857.71809961245</v>
      </c>
      <c r="R145" s="53">
        <v>149250</v>
      </c>
      <c r="S145" s="54">
        <v>111.674980403335</v>
      </c>
      <c r="T145" s="54">
        <v>71</v>
      </c>
      <c r="U145" s="55">
        <v>0.97258484363555908</v>
      </c>
      <c r="V145" s="56">
        <v>1</v>
      </c>
      <c r="W145" s="53">
        <v>184506.37905735883</v>
      </c>
      <c r="X145" s="53">
        <v>143750</v>
      </c>
      <c r="Y145" s="52">
        <v>182817.55197268588</v>
      </c>
      <c r="Z145" s="53">
        <v>146835.5</v>
      </c>
      <c r="AA145" s="54">
        <v>102.41165483750467</v>
      </c>
      <c r="AB145" s="54">
        <v>49</v>
      </c>
      <c r="AC145" s="55">
        <v>0.92958599328994751</v>
      </c>
      <c r="AD145" s="56">
        <v>0.95920258760452271</v>
      </c>
      <c r="AE145" s="52">
        <v>208406.78245983672</v>
      </c>
      <c r="AF145" s="53">
        <v>155500</v>
      </c>
      <c r="AG145" s="54">
        <v>72.3336817350405</v>
      </c>
      <c r="AH145" s="54">
        <v>37</v>
      </c>
      <c r="AI145" s="55">
        <v>0.97318685054779053</v>
      </c>
      <c r="AJ145" s="56">
        <v>1</v>
      </c>
      <c r="AK145" s="57">
        <v>27863</v>
      </c>
      <c r="AL145" s="58">
        <v>4835783658</v>
      </c>
      <c r="AM145" s="59">
        <v>43330</v>
      </c>
      <c r="AN145" s="60">
        <v>28888</v>
      </c>
      <c r="AO145" s="61">
        <v>173574.43137114143</v>
      </c>
      <c r="AP145" s="58">
        <v>144000</v>
      </c>
      <c r="AQ145" s="59">
        <v>118.95753159103963</v>
      </c>
      <c r="AR145" s="59">
        <v>45</v>
      </c>
      <c r="AS145" s="62">
        <v>0.96718817949295044</v>
      </c>
      <c r="AT145" s="62">
        <v>0.98000001907348633</v>
      </c>
      <c r="AU145" s="62">
        <v>0.9403795599937439</v>
      </c>
      <c r="AV145" s="63">
        <v>0.96591794490814209</v>
      </c>
      <c r="AW145" s="58">
        <v>190382.45655881322</v>
      </c>
      <c r="AX145" s="58">
        <v>149000</v>
      </c>
      <c r="AY145" s="61">
        <v>182784.50498175694</v>
      </c>
      <c r="AZ145" s="58">
        <v>149925</v>
      </c>
      <c r="BA145" s="59">
        <v>116.08272160664819</v>
      </c>
      <c r="BB145" s="59">
        <v>43</v>
      </c>
      <c r="BC145" s="62">
        <v>0.94199347496032715</v>
      </c>
      <c r="BD145" s="63">
        <v>0.96694213151931763</v>
      </c>
    </row>
    <row r="146" spans="1:56" x14ac:dyDescent="0.25">
      <c r="A146" s="47">
        <v>41852</v>
      </c>
      <c r="B146" s="48">
        <v>3554</v>
      </c>
      <c r="C146" s="49">
        <v>14106</v>
      </c>
      <c r="D146" s="50">
        <v>4.6952180862426758</v>
      </c>
      <c r="E146" s="49">
        <v>4510</v>
      </c>
      <c r="F146" s="49">
        <v>3034</v>
      </c>
      <c r="G146" s="49">
        <v>3940</v>
      </c>
      <c r="H146" s="51">
        <v>633626227</v>
      </c>
      <c r="I146" s="52">
        <v>178335.55502392346</v>
      </c>
      <c r="J146" s="53">
        <v>148000</v>
      </c>
      <c r="K146" s="54">
        <v>112.64255558682804</v>
      </c>
      <c r="L146" s="54">
        <v>43</v>
      </c>
      <c r="M146" s="55">
        <v>0.96451592445373535</v>
      </c>
      <c r="N146" s="55">
        <v>0.98000001907348633</v>
      </c>
      <c r="O146" s="55">
        <v>0.9398651123046875</v>
      </c>
      <c r="P146" s="56">
        <v>0.96591687202453613</v>
      </c>
      <c r="Q146" s="52">
        <v>212184.10246544107</v>
      </c>
      <c r="R146" s="53">
        <v>149900</v>
      </c>
      <c r="S146" s="54">
        <v>111.3054728484333</v>
      </c>
      <c r="T146" s="54">
        <v>71</v>
      </c>
      <c r="U146" s="55">
        <v>0.97281438112258911</v>
      </c>
      <c r="V146" s="56">
        <v>1</v>
      </c>
      <c r="W146" s="53">
        <v>202090.76949000225</v>
      </c>
      <c r="X146" s="53">
        <v>140000</v>
      </c>
      <c r="Y146" s="52">
        <v>177986.70433905147</v>
      </c>
      <c r="Z146" s="53">
        <v>149900</v>
      </c>
      <c r="AA146" s="54">
        <v>107.14544854881267</v>
      </c>
      <c r="AB146" s="54">
        <v>42</v>
      </c>
      <c r="AC146" s="55">
        <v>0.93707579374313354</v>
      </c>
      <c r="AD146" s="56">
        <v>0.96193772554397583</v>
      </c>
      <c r="AE146" s="52">
        <v>203422.02871058704</v>
      </c>
      <c r="AF146" s="53">
        <v>155000</v>
      </c>
      <c r="AG146" s="54">
        <v>69.453045685279193</v>
      </c>
      <c r="AH146" s="54">
        <v>32</v>
      </c>
      <c r="AI146" s="55">
        <v>0.9775356650352478</v>
      </c>
      <c r="AJ146" s="56">
        <v>1</v>
      </c>
      <c r="AK146" s="57">
        <v>24905</v>
      </c>
      <c r="AL146" s="58">
        <v>4319400243</v>
      </c>
      <c r="AM146" s="59">
        <v>38755</v>
      </c>
      <c r="AN146" s="60">
        <v>26211</v>
      </c>
      <c r="AO146" s="61">
        <v>173455.95707172115</v>
      </c>
      <c r="AP146" s="58">
        <v>143900</v>
      </c>
      <c r="AQ146" s="59">
        <v>119.98666613116993</v>
      </c>
      <c r="AR146" s="59">
        <v>45</v>
      </c>
      <c r="AS146" s="62">
        <v>0.96772301197052002</v>
      </c>
      <c r="AT146" s="62">
        <v>0.98063266277313232</v>
      </c>
      <c r="AU146" s="62">
        <v>0.94060295820236206</v>
      </c>
      <c r="AV146" s="63">
        <v>0.96657383441925049</v>
      </c>
      <c r="AW146" s="58">
        <v>191072.42436108284</v>
      </c>
      <c r="AX146" s="58">
        <v>149900</v>
      </c>
      <c r="AY146" s="61">
        <v>182781.13742848308</v>
      </c>
      <c r="AZ146" s="58">
        <v>149999</v>
      </c>
      <c r="BA146" s="59">
        <v>117.47941075449376</v>
      </c>
      <c r="BB146" s="59">
        <v>43</v>
      </c>
      <c r="BC146" s="62">
        <v>0.94325935840606689</v>
      </c>
      <c r="BD146" s="63">
        <v>0.96774190664291382</v>
      </c>
    </row>
    <row r="147" spans="1:56" x14ac:dyDescent="0.25">
      <c r="A147" s="47">
        <v>41821</v>
      </c>
      <c r="B147" s="48">
        <v>3887</v>
      </c>
      <c r="C147" s="49">
        <v>14255</v>
      </c>
      <c r="D147" s="50">
        <v>4.7316884994506836</v>
      </c>
      <c r="E147" s="49">
        <v>5304</v>
      </c>
      <c r="F147" s="49">
        <v>3418</v>
      </c>
      <c r="G147" s="49">
        <v>4433</v>
      </c>
      <c r="H147" s="51">
        <v>702232207</v>
      </c>
      <c r="I147" s="52">
        <v>180708.23648996398</v>
      </c>
      <c r="J147" s="53">
        <v>153250</v>
      </c>
      <c r="K147" s="54">
        <v>110.53204633204633</v>
      </c>
      <c r="L147" s="54">
        <v>39</v>
      </c>
      <c r="M147" s="55">
        <v>0.97085100412368774</v>
      </c>
      <c r="N147" s="55">
        <v>0.98333334922790527</v>
      </c>
      <c r="O147" s="55">
        <v>0.9475867748260498</v>
      </c>
      <c r="P147" s="56">
        <v>0.97068965435028076</v>
      </c>
      <c r="Q147" s="52">
        <v>213194.80548118922</v>
      </c>
      <c r="R147" s="53">
        <v>149950</v>
      </c>
      <c r="S147" s="54">
        <v>107.80028060329708</v>
      </c>
      <c r="T147" s="54">
        <v>65</v>
      </c>
      <c r="U147" s="55">
        <v>0.97370284795761108</v>
      </c>
      <c r="V147" s="56">
        <v>1</v>
      </c>
      <c r="W147" s="53">
        <v>185442.5703095147</v>
      </c>
      <c r="X147" s="53">
        <v>146997</v>
      </c>
      <c r="Y147" s="52">
        <v>187106.77444051826</v>
      </c>
      <c r="Z147" s="53">
        <v>155000</v>
      </c>
      <c r="AA147" s="54">
        <v>118.89197892271663</v>
      </c>
      <c r="AB147" s="54">
        <v>43</v>
      </c>
      <c r="AC147" s="55">
        <v>0.94221514463424683</v>
      </c>
      <c r="AD147" s="56">
        <v>0.96666663885116577</v>
      </c>
      <c r="AE147" s="52">
        <v>203118.28772407534</v>
      </c>
      <c r="AF147" s="53">
        <v>157500</v>
      </c>
      <c r="AG147" s="54">
        <v>69.270471464019849</v>
      </c>
      <c r="AH147" s="54">
        <v>31</v>
      </c>
      <c r="AI147" s="55">
        <v>0.97848564386367798</v>
      </c>
      <c r="AJ147" s="56">
        <v>1</v>
      </c>
      <c r="AK147" s="57">
        <v>21351</v>
      </c>
      <c r="AL147" s="58">
        <v>3685774016</v>
      </c>
      <c r="AM147" s="59">
        <v>34245</v>
      </c>
      <c r="AN147" s="60">
        <v>23177</v>
      </c>
      <c r="AO147" s="61">
        <v>172643.87165675208</v>
      </c>
      <c r="AP147" s="58">
        <v>143000</v>
      </c>
      <c r="AQ147" s="59">
        <v>121.20907898435304</v>
      </c>
      <c r="AR147" s="59">
        <v>45</v>
      </c>
      <c r="AS147" s="62">
        <v>0.96825718879699707</v>
      </c>
      <c r="AT147" s="62">
        <v>0.98075813055038452</v>
      </c>
      <c r="AU147" s="62">
        <v>0.94072568416595459</v>
      </c>
      <c r="AV147" s="63">
        <v>0.96666663885116577</v>
      </c>
      <c r="AW147" s="58">
        <v>189623.85825259925</v>
      </c>
      <c r="AX147" s="58">
        <v>149900</v>
      </c>
      <c r="AY147" s="61">
        <v>183403.71220790566</v>
      </c>
      <c r="AZ147" s="58">
        <v>150000</v>
      </c>
      <c r="BA147" s="59">
        <v>118.8316430020284</v>
      </c>
      <c r="BB147" s="59">
        <v>43</v>
      </c>
      <c r="BC147" s="62">
        <v>0.94406038522720337</v>
      </c>
      <c r="BD147" s="63">
        <v>0.96867597103118896</v>
      </c>
    </row>
    <row r="148" spans="1:56" x14ac:dyDescent="0.25">
      <c r="A148" s="47">
        <v>41791</v>
      </c>
      <c r="B148" s="48">
        <v>3987</v>
      </c>
      <c r="C148" s="49">
        <v>13957</v>
      </c>
      <c r="D148" s="50">
        <v>4.6259908676147461</v>
      </c>
      <c r="E148" s="49">
        <v>5235</v>
      </c>
      <c r="F148" s="49">
        <v>3652</v>
      </c>
      <c r="G148" s="49">
        <v>4876</v>
      </c>
      <c r="H148" s="51">
        <v>755587752</v>
      </c>
      <c r="I148" s="52">
        <v>189512.85477802859</v>
      </c>
      <c r="J148" s="53">
        <v>159900</v>
      </c>
      <c r="K148" s="54">
        <v>111.05995985950828</v>
      </c>
      <c r="L148" s="54">
        <v>38</v>
      </c>
      <c r="M148" s="55">
        <v>0.97509807348251343</v>
      </c>
      <c r="N148" s="55">
        <v>0.98441660404205322</v>
      </c>
      <c r="O148" s="55">
        <v>0.95403653383255005</v>
      </c>
      <c r="P148" s="56">
        <v>0.97358489036560059</v>
      </c>
      <c r="Q148" s="52">
        <v>214340.61694330676</v>
      </c>
      <c r="R148" s="53">
        <v>150000</v>
      </c>
      <c r="S148" s="54">
        <v>107.4222970552411</v>
      </c>
      <c r="T148" s="54">
        <v>62</v>
      </c>
      <c r="U148" s="55">
        <v>0.97474664449691772</v>
      </c>
      <c r="V148" s="56">
        <v>1</v>
      </c>
      <c r="W148" s="53">
        <v>193672.06274056967</v>
      </c>
      <c r="X148" s="53">
        <v>153000</v>
      </c>
      <c r="Y148" s="52">
        <v>189543.90384076253</v>
      </c>
      <c r="Z148" s="53">
        <v>157500</v>
      </c>
      <c r="AA148" s="54">
        <v>106.93616438356165</v>
      </c>
      <c r="AB148" s="54">
        <v>39</v>
      </c>
      <c r="AC148" s="55">
        <v>0.94909536838531494</v>
      </c>
      <c r="AD148" s="56">
        <v>0.97066664695739746</v>
      </c>
      <c r="AE148" s="52">
        <v>202007.69203502918</v>
      </c>
      <c r="AF148" s="53">
        <v>159000</v>
      </c>
      <c r="AG148" s="54">
        <v>67.84392945036916</v>
      </c>
      <c r="AH148" s="54">
        <v>29</v>
      </c>
      <c r="AI148" s="55">
        <v>0.97894012928009033</v>
      </c>
      <c r="AJ148" s="56">
        <v>1</v>
      </c>
      <c r="AK148" s="57">
        <v>17464</v>
      </c>
      <c r="AL148" s="58">
        <v>2983541809</v>
      </c>
      <c r="AM148" s="59">
        <v>28941</v>
      </c>
      <c r="AN148" s="60">
        <v>19759</v>
      </c>
      <c r="AO148" s="61">
        <v>170849.32766420432</v>
      </c>
      <c r="AP148" s="58">
        <v>140000</v>
      </c>
      <c r="AQ148" s="59">
        <v>123.58467441727278</v>
      </c>
      <c r="AR148" s="59">
        <v>48</v>
      </c>
      <c r="AS148" s="62">
        <v>0.96768397092819214</v>
      </c>
      <c r="AT148" s="62">
        <v>0.98000001907348633</v>
      </c>
      <c r="AU148" s="62">
        <v>0.93920820951461792</v>
      </c>
      <c r="AV148" s="63">
        <v>0.96567451953887939</v>
      </c>
      <c r="AW148" s="58">
        <v>190388.47501921598</v>
      </c>
      <c r="AX148" s="58">
        <v>149900</v>
      </c>
      <c r="AY148" s="61">
        <v>182758.77660392842</v>
      </c>
      <c r="AZ148" s="58">
        <v>149900</v>
      </c>
      <c r="BA148" s="59">
        <v>118.82120982029866</v>
      </c>
      <c r="BB148" s="59">
        <v>43</v>
      </c>
      <c r="BC148" s="62">
        <v>0.9443809986114502</v>
      </c>
      <c r="BD148" s="63">
        <v>0.96893101930618286</v>
      </c>
    </row>
    <row r="149" spans="1:56" x14ac:dyDescent="0.25">
      <c r="A149" s="47">
        <v>41760</v>
      </c>
      <c r="B149" s="48">
        <v>3851</v>
      </c>
      <c r="C149" s="49">
        <v>13848</v>
      </c>
      <c r="D149" s="50">
        <v>4.624992847442627</v>
      </c>
      <c r="E149" s="49">
        <v>5681</v>
      </c>
      <c r="F149" s="49">
        <v>3771</v>
      </c>
      <c r="G149" s="49">
        <v>5014</v>
      </c>
      <c r="H149" s="51">
        <v>676222125</v>
      </c>
      <c r="I149" s="52">
        <v>175596.50090885485</v>
      </c>
      <c r="J149" s="53">
        <v>147000</v>
      </c>
      <c r="K149" s="54">
        <v>118.68701298701299</v>
      </c>
      <c r="L149" s="54">
        <v>41</v>
      </c>
      <c r="M149" s="55">
        <v>0.97242057323455811</v>
      </c>
      <c r="N149" s="55">
        <v>0.98341912031173706</v>
      </c>
      <c r="O149" s="55">
        <v>0.94815510511398315</v>
      </c>
      <c r="P149" s="56">
        <v>0.97142857313156128</v>
      </c>
      <c r="Q149" s="52">
        <v>213541.58867513612</v>
      </c>
      <c r="R149" s="53">
        <v>150000</v>
      </c>
      <c r="S149" s="54">
        <v>109.07531773541305</v>
      </c>
      <c r="T149" s="54">
        <v>59</v>
      </c>
      <c r="U149" s="55">
        <v>0.97550874948501587</v>
      </c>
      <c r="V149" s="56">
        <v>1</v>
      </c>
      <c r="W149" s="53">
        <v>193344.76201536538</v>
      </c>
      <c r="X149" s="53">
        <v>155000</v>
      </c>
      <c r="Y149" s="52">
        <v>189996.32994108196</v>
      </c>
      <c r="Z149" s="53">
        <v>159900</v>
      </c>
      <c r="AA149" s="54">
        <v>116.55888594164456</v>
      </c>
      <c r="AB149" s="54">
        <v>36</v>
      </c>
      <c r="AC149" s="55">
        <v>0.9535524845123291</v>
      </c>
      <c r="AD149" s="56">
        <v>0.97310924530029297</v>
      </c>
      <c r="AE149" s="52">
        <v>206075.67121090618</v>
      </c>
      <c r="AF149" s="53">
        <v>159975</v>
      </c>
      <c r="AG149" s="54">
        <v>70.193857199840451</v>
      </c>
      <c r="AH149" s="54">
        <v>28</v>
      </c>
      <c r="AI149" s="55">
        <v>0.97928595542907715</v>
      </c>
      <c r="AJ149" s="56">
        <v>1</v>
      </c>
      <c r="AK149" s="57">
        <v>13477</v>
      </c>
      <c r="AL149" s="58">
        <v>2227954057</v>
      </c>
      <c r="AM149" s="59">
        <v>23706</v>
      </c>
      <c r="AN149" s="60">
        <v>16107</v>
      </c>
      <c r="AO149" s="61">
        <v>165327.54949539923</v>
      </c>
      <c r="AP149" s="58">
        <v>135125</v>
      </c>
      <c r="AQ149" s="59">
        <v>127.289573283859</v>
      </c>
      <c r="AR149" s="59">
        <v>50</v>
      </c>
      <c r="AS149" s="62">
        <v>0.96548289060592651</v>
      </c>
      <c r="AT149" s="62">
        <v>0.97894734144210815</v>
      </c>
      <c r="AU149" s="62">
        <v>0.93480521440505981</v>
      </c>
      <c r="AV149" s="63">
        <v>0.96330273151397705</v>
      </c>
      <c r="AW149" s="58">
        <v>189660.15939554342</v>
      </c>
      <c r="AX149" s="58">
        <v>149900</v>
      </c>
      <c r="AY149" s="61">
        <v>181239.66105950289</v>
      </c>
      <c r="AZ149" s="58">
        <v>149900</v>
      </c>
      <c r="BA149" s="59">
        <v>121.51480906550761</v>
      </c>
      <c r="BB149" s="59">
        <v>44</v>
      </c>
      <c r="BC149" s="62">
        <v>0.9433245062828064</v>
      </c>
      <c r="BD149" s="63">
        <v>0.96862369775772095</v>
      </c>
    </row>
    <row r="150" spans="1:56" x14ac:dyDescent="0.25">
      <c r="A150" s="47">
        <v>41730</v>
      </c>
      <c r="B150" s="48">
        <v>3111</v>
      </c>
      <c r="C150" s="49">
        <v>13225</v>
      </c>
      <c r="D150" s="50">
        <v>4.4111518859863281</v>
      </c>
      <c r="E150" s="49">
        <v>5705</v>
      </c>
      <c r="F150" s="49">
        <v>3900</v>
      </c>
      <c r="G150" s="49">
        <v>5045</v>
      </c>
      <c r="H150" s="51">
        <v>525704060</v>
      </c>
      <c r="I150" s="52">
        <v>168982.34008357441</v>
      </c>
      <c r="J150" s="53">
        <v>138000</v>
      </c>
      <c r="K150" s="54">
        <v>120.20282867245258</v>
      </c>
      <c r="L150" s="54">
        <v>47</v>
      </c>
      <c r="M150" s="55">
        <v>0.9670635461807251</v>
      </c>
      <c r="N150" s="55">
        <v>0.97997140884399414</v>
      </c>
      <c r="O150" s="55">
        <v>0.93971890211105347</v>
      </c>
      <c r="P150" s="56">
        <v>0.96683323383331299</v>
      </c>
      <c r="Q150" s="52">
        <v>211767.10851419033</v>
      </c>
      <c r="R150" s="53">
        <v>149900</v>
      </c>
      <c r="S150" s="54">
        <v>111.89950850661626</v>
      </c>
      <c r="T150" s="54">
        <v>58</v>
      </c>
      <c r="U150" s="55">
        <v>0.97603297233581543</v>
      </c>
      <c r="V150" s="56">
        <v>1</v>
      </c>
      <c r="W150" s="53">
        <v>195079.13567395907</v>
      </c>
      <c r="X150" s="53">
        <v>155000</v>
      </c>
      <c r="Y150" s="52">
        <v>185170.95254237289</v>
      </c>
      <c r="Z150" s="53">
        <v>154500</v>
      </c>
      <c r="AA150" s="54">
        <v>102.65196204154911</v>
      </c>
      <c r="AB150" s="54">
        <v>39</v>
      </c>
      <c r="AC150" s="55">
        <v>0.95112806558609009</v>
      </c>
      <c r="AD150" s="56">
        <v>0.971596360206604</v>
      </c>
      <c r="AE150" s="52">
        <v>200656.20853365384</v>
      </c>
      <c r="AF150" s="53">
        <v>156212.5</v>
      </c>
      <c r="AG150" s="54">
        <v>78.434489593657091</v>
      </c>
      <c r="AH150" s="54">
        <v>30</v>
      </c>
      <c r="AI150" s="55">
        <v>0.97865718603134155</v>
      </c>
      <c r="AJ150" s="56">
        <v>1</v>
      </c>
      <c r="AK150" s="57">
        <v>9626</v>
      </c>
      <c r="AL150" s="58">
        <v>1551731932</v>
      </c>
      <c r="AM150" s="59">
        <v>18025</v>
      </c>
      <c r="AN150" s="60">
        <v>12336</v>
      </c>
      <c r="AO150" s="61">
        <v>161218.90202597404</v>
      </c>
      <c r="AP150" s="58">
        <v>131900</v>
      </c>
      <c r="AQ150" s="59">
        <v>130.7305974025974</v>
      </c>
      <c r="AR150" s="59">
        <v>55</v>
      </c>
      <c r="AS150" s="62">
        <v>0.96272563934326172</v>
      </c>
      <c r="AT150" s="62">
        <v>0.97727274894714355</v>
      </c>
      <c r="AU150" s="62">
        <v>0.92949473857879639</v>
      </c>
      <c r="AV150" s="63">
        <v>0.95993322134017944</v>
      </c>
      <c r="AW150" s="58">
        <v>188503.4640753828</v>
      </c>
      <c r="AX150" s="58">
        <v>148000</v>
      </c>
      <c r="AY150" s="61">
        <v>178559.10673880964</v>
      </c>
      <c r="AZ150" s="58">
        <v>145000</v>
      </c>
      <c r="BA150" s="59">
        <v>123.02950952573977</v>
      </c>
      <c r="BB150" s="59">
        <v>48</v>
      </c>
      <c r="BC150" s="62">
        <v>0.9401928186416626</v>
      </c>
      <c r="BD150" s="63">
        <v>0.96721309423446655</v>
      </c>
    </row>
    <row r="151" spans="1:56" x14ac:dyDescent="0.25">
      <c r="A151" s="47">
        <v>41699</v>
      </c>
      <c r="B151" s="48">
        <v>2492</v>
      </c>
      <c r="C151" s="49">
        <v>12535</v>
      </c>
      <c r="D151" s="50">
        <v>4.189971923828125</v>
      </c>
      <c r="E151" s="49">
        <v>5091</v>
      </c>
      <c r="F151" s="49">
        <v>3527</v>
      </c>
      <c r="G151" s="49">
        <v>4217</v>
      </c>
      <c r="H151" s="51">
        <v>395540302</v>
      </c>
      <c r="I151" s="52">
        <v>158787.75672420714</v>
      </c>
      <c r="J151" s="53">
        <v>131000</v>
      </c>
      <c r="K151" s="54">
        <v>145.58828250401285</v>
      </c>
      <c r="L151" s="54">
        <v>56</v>
      </c>
      <c r="M151" s="55">
        <v>0.96372365951538086</v>
      </c>
      <c r="N151" s="55">
        <v>0.9772268533706665</v>
      </c>
      <c r="O151" s="55">
        <v>0.9299195408821106</v>
      </c>
      <c r="P151" s="56">
        <v>0.95993310213088989</v>
      </c>
      <c r="Q151" s="52">
        <v>209061.23637093537</v>
      </c>
      <c r="R151" s="53">
        <v>144900</v>
      </c>
      <c r="S151" s="54">
        <v>120.21651376146789</v>
      </c>
      <c r="T151" s="54">
        <v>69</v>
      </c>
      <c r="U151" s="55">
        <v>0.97647356986999512</v>
      </c>
      <c r="V151" s="56">
        <v>1</v>
      </c>
      <c r="W151" s="53">
        <v>188028.42152199763</v>
      </c>
      <c r="X151" s="53">
        <v>147000</v>
      </c>
      <c r="Y151" s="52">
        <v>180895.91630716136</v>
      </c>
      <c r="Z151" s="53">
        <v>145000</v>
      </c>
      <c r="AA151" s="54">
        <v>128.50978168415082</v>
      </c>
      <c r="AB151" s="54">
        <v>43</v>
      </c>
      <c r="AC151" s="55">
        <v>0.94415724277496338</v>
      </c>
      <c r="AD151" s="56">
        <v>0.97087377309799194</v>
      </c>
      <c r="AE151" s="52">
        <v>196285.93723150357</v>
      </c>
      <c r="AF151" s="53">
        <v>149900</v>
      </c>
      <c r="AG151" s="54">
        <v>85.758833293810767</v>
      </c>
      <c r="AH151" s="54">
        <v>37</v>
      </c>
      <c r="AI151" s="55">
        <v>0.97448575496673584</v>
      </c>
      <c r="AJ151" s="56">
        <v>1</v>
      </c>
      <c r="AK151" s="57">
        <v>6515</v>
      </c>
      <c r="AL151" s="58">
        <v>1026027872</v>
      </c>
      <c r="AM151" s="59">
        <v>12320</v>
      </c>
      <c r="AN151" s="60">
        <v>8436</v>
      </c>
      <c r="AO151" s="61">
        <v>157511.18698188517</v>
      </c>
      <c r="AP151" s="58">
        <v>129000</v>
      </c>
      <c r="AQ151" s="59">
        <v>135.75852011053115</v>
      </c>
      <c r="AR151" s="59">
        <v>59</v>
      </c>
      <c r="AS151" s="62">
        <v>0.96065229177474976</v>
      </c>
      <c r="AT151" s="62">
        <v>0.97560977935791016</v>
      </c>
      <c r="AU151" s="62">
        <v>0.92461317777633667</v>
      </c>
      <c r="AV151" s="63">
        <v>0.9552692174911499</v>
      </c>
      <c r="AW151" s="58">
        <v>185438.67445111423</v>
      </c>
      <c r="AX151" s="58">
        <v>142900</v>
      </c>
      <c r="AY151" s="61">
        <v>175527.12914026066</v>
      </c>
      <c r="AZ151" s="58">
        <v>140000</v>
      </c>
      <c r="BA151" s="59">
        <v>132.4477240398293</v>
      </c>
      <c r="BB151" s="59">
        <v>52</v>
      </c>
      <c r="BC151" s="62">
        <v>0.93518030643463135</v>
      </c>
      <c r="BD151" s="63">
        <v>0.9649999737739563</v>
      </c>
    </row>
    <row r="152" spans="1:56" x14ac:dyDescent="0.25">
      <c r="A152" s="47">
        <v>41671</v>
      </c>
      <c r="B152" s="48">
        <v>2011</v>
      </c>
      <c r="C152" s="49">
        <v>11959</v>
      </c>
      <c r="D152" s="50">
        <v>3.9612455368041992</v>
      </c>
      <c r="E152" s="49">
        <v>3575</v>
      </c>
      <c r="F152" s="49">
        <v>2464</v>
      </c>
      <c r="G152" s="49">
        <v>3463</v>
      </c>
      <c r="H152" s="51">
        <v>318343750</v>
      </c>
      <c r="I152" s="52">
        <v>158301.21829935355</v>
      </c>
      <c r="J152" s="53">
        <v>128900</v>
      </c>
      <c r="K152" s="54">
        <v>129.81990049751244</v>
      </c>
      <c r="L152" s="54">
        <v>61</v>
      </c>
      <c r="M152" s="55">
        <v>0.95616394281387329</v>
      </c>
      <c r="N152" s="55">
        <v>0.97444087266921997</v>
      </c>
      <c r="O152" s="55">
        <v>0.91724580526351929</v>
      </c>
      <c r="P152" s="56">
        <v>0.95156401395797729</v>
      </c>
      <c r="Q152" s="52">
        <v>203185.21850575678</v>
      </c>
      <c r="R152" s="53">
        <v>139500</v>
      </c>
      <c r="S152" s="54">
        <v>128.77531566184464</v>
      </c>
      <c r="T152" s="54">
        <v>90</v>
      </c>
      <c r="U152" s="55">
        <v>0.97423863410949707</v>
      </c>
      <c r="V152" s="56">
        <v>1</v>
      </c>
      <c r="W152" s="53">
        <v>187225.73381088825</v>
      </c>
      <c r="X152" s="53">
        <v>145000</v>
      </c>
      <c r="Y152" s="52">
        <v>172669.08084932624</v>
      </c>
      <c r="Z152" s="53">
        <v>139500</v>
      </c>
      <c r="AA152" s="54">
        <v>140.42978896103895</v>
      </c>
      <c r="AB152" s="54">
        <v>54.5</v>
      </c>
      <c r="AC152" s="55">
        <v>0.93041229248046875</v>
      </c>
      <c r="AD152" s="56">
        <v>0.9629814624786377</v>
      </c>
      <c r="AE152" s="52">
        <v>194431.23890982894</v>
      </c>
      <c r="AF152" s="53">
        <v>145000</v>
      </c>
      <c r="AG152" s="54">
        <v>89.299451342766389</v>
      </c>
      <c r="AH152" s="54">
        <v>49</v>
      </c>
      <c r="AI152" s="55">
        <v>0.96831977367401123</v>
      </c>
      <c r="AJ152" s="56">
        <v>1</v>
      </c>
      <c r="AK152" s="57">
        <v>4023</v>
      </c>
      <c r="AL152" s="58">
        <v>630487570</v>
      </c>
      <c r="AM152" s="59">
        <v>7229</v>
      </c>
      <c r="AN152" s="60">
        <v>4909</v>
      </c>
      <c r="AO152" s="61">
        <v>156720.7481978623</v>
      </c>
      <c r="AP152" s="58">
        <v>126900</v>
      </c>
      <c r="AQ152" s="59">
        <v>129.66807558428641</v>
      </c>
      <c r="AR152" s="59">
        <v>61</v>
      </c>
      <c r="AS152" s="62">
        <v>0.95876479148864746</v>
      </c>
      <c r="AT152" s="62">
        <v>0.97479152679443359</v>
      </c>
      <c r="AU152" s="62">
        <v>0.92135536670684814</v>
      </c>
      <c r="AV152" s="63">
        <v>0.95205360651016235</v>
      </c>
      <c r="AW152" s="58">
        <v>183602.01054111033</v>
      </c>
      <c r="AX152" s="58">
        <v>139900</v>
      </c>
      <c r="AY152" s="61">
        <v>171706.56569791239</v>
      </c>
      <c r="AZ152" s="58">
        <v>139000</v>
      </c>
      <c r="BA152" s="59">
        <v>135.27704216744755</v>
      </c>
      <c r="BB152" s="59">
        <v>59</v>
      </c>
      <c r="BC152" s="62">
        <v>0.9287952184677124</v>
      </c>
      <c r="BD152" s="63">
        <v>0.96000385284423828</v>
      </c>
    </row>
    <row r="153" spans="1:56" x14ac:dyDescent="0.25">
      <c r="A153" s="47">
        <v>41640</v>
      </c>
      <c r="B153" s="48">
        <v>2012</v>
      </c>
      <c r="C153" s="49">
        <v>11759</v>
      </c>
      <c r="D153" s="50">
        <v>3.8952136039733887</v>
      </c>
      <c r="E153" s="49">
        <v>3654</v>
      </c>
      <c r="F153" s="49">
        <v>2445</v>
      </c>
      <c r="G153" s="49">
        <v>3057</v>
      </c>
      <c r="H153" s="51">
        <v>312143820</v>
      </c>
      <c r="I153" s="52">
        <v>155141.06361829027</v>
      </c>
      <c r="J153" s="53">
        <v>125000</v>
      </c>
      <c r="K153" s="54">
        <v>129.51640159045726</v>
      </c>
      <c r="L153" s="54">
        <v>60</v>
      </c>
      <c r="M153" s="55">
        <v>0.96137875318527222</v>
      </c>
      <c r="N153" s="55">
        <v>0.97545772790908813</v>
      </c>
      <c r="O153" s="55">
        <v>0.92549806833267212</v>
      </c>
      <c r="P153" s="56">
        <v>0.9532892107963562</v>
      </c>
      <c r="Q153" s="52">
        <v>197125.14165103188</v>
      </c>
      <c r="R153" s="53">
        <v>134900</v>
      </c>
      <c r="S153" s="54">
        <v>131.32528276213964</v>
      </c>
      <c r="T153" s="54">
        <v>94</v>
      </c>
      <c r="U153" s="55">
        <v>0.97186064720153809</v>
      </c>
      <c r="V153" s="56">
        <v>1</v>
      </c>
      <c r="W153" s="53">
        <v>180113.23972413794</v>
      </c>
      <c r="X153" s="53">
        <v>135000</v>
      </c>
      <c r="Y153" s="52">
        <v>170739.31103816169</v>
      </c>
      <c r="Z153" s="53">
        <v>139000</v>
      </c>
      <c r="AA153" s="54">
        <v>130.0842535787321</v>
      </c>
      <c r="AB153" s="54">
        <v>63</v>
      </c>
      <c r="AC153" s="55">
        <v>0.92717146873474121</v>
      </c>
      <c r="AD153" s="56">
        <v>0.95661848783493042</v>
      </c>
      <c r="AE153" s="52">
        <v>196533.54757217848</v>
      </c>
      <c r="AF153" s="53">
        <v>147400</v>
      </c>
      <c r="AG153" s="54">
        <v>85.524697415767093</v>
      </c>
      <c r="AH153" s="54">
        <v>50</v>
      </c>
      <c r="AI153" s="55">
        <v>0.96710890531539917</v>
      </c>
      <c r="AJ153" s="56">
        <v>1</v>
      </c>
      <c r="AK153" s="57">
        <v>2012</v>
      </c>
      <c r="AL153" s="58">
        <v>312143820</v>
      </c>
      <c r="AM153" s="59">
        <v>3654</v>
      </c>
      <c r="AN153" s="60">
        <v>2445</v>
      </c>
      <c r="AO153" s="61">
        <v>155141.06361829027</v>
      </c>
      <c r="AP153" s="58">
        <v>125000</v>
      </c>
      <c r="AQ153" s="59">
        <v>129.51640159045726</v>
      </c>
      <c r="AR153" s="59">
        <v>60</v>
      </c>
      <c r="AS153" s="62">
        <v>0.96137875318527222</v>
      </c>
      <c r="AT153" s="62">
        <v>0.97545772790908813</v>
      </c>
      <c r="AU153" s="62">
        <v>0.92549806833267212</v>
      </c>
      <c r="AV153" s="63">
        <v>0.9532892107963562</v>
      </c>
      <c r="AW153" s="58">
        <v>180113.23972413794</v>
      </c>
      <c r="AX153" s="58">
        <v>135000</v>
      </c>
      <c r="AY153" s="61">
        <v>170739.31103816169</v>
      </c>
      <c r="AZ153" s="58">
        <v>139000</v>
      </c>
      <c r="BA153" s="59">
        <v>130.0842535787321</v>
      </c>
      <c r="BB153" s="59">
        <v>63</v>
      </c>
      <c r="BC153" s="62">
        <v>0.92717146873474121</v>
      </c>
      <c r="BD153" s="63">
        <v>0.95661848783493042</v>
      </c>
    </row>
    <row r="154" spans="1:56" x14ac:dyDescent="0.25">
      <c r="A154" s="47">
        <v>41609</v>
      </c>
      <c r="B154" s="48">
        <v>2610</v>
      </c>
      <c r="C154" s="49">
        <v>11543</v>
      </c>
      <c r="D154" s="50">
        <v>3.8340344429016113</v>
      </c>
      <c r="E154" s="49">
        <v>2424</v>
      </c>
      <c r="F154" s="49">
        <v>1900</v>
      </c>
      <c r="G154" s="49">
        <v>2740</v>
      </c>
      <c r="H154" s="51">
        <v>437621397</v>
      </c>
      <c r="I154" s="52">
        <v>167671.03333333333</v>
      </c>
      <c r="J154" s="53">
        <v>136000</v>
      </c>
      <c r="K154" s="54">
        <v>129.56245210727968</v>
      </c>
      <c r="L154" s="54">
        <v>56</v>
      </c>
      <c r="M154" s="55">
        <v>0.96169942617416382</v>
      </c>
      <c r="N154" s="55">
        <v>0.97579586505889893</v>
      </c>
      <c r="O154" s="55">
        <v>0.92207217216491699</v>
      </c>
      <c r="P154" s="56">
        <v>0.95171445608139038</v>
      </c>
      <c r="Q154" s="52">
        <v>193188.32757723014</v>
      </c>
      <c r="R154" s="53">
        <v>133000</v>
      </c>
      <c r="S154" s="54">
        <v>132.79424759594559</v>
      </c>
      <c r="T154" s="54">
        <v>92</v>
      </c>
      <c r="U154" s="55">
        <v>0.9699893593788147</v>
      </c>
      <c r="V154" s="56">
        <v>1</v>
      </c>
      <c r="W154" s="53">
        <v>168521.13758806465</v>
      </c>
      <c r="X154" s="53">
        <v>125000</v>
      </c>
      <c r="Y154" s="52">
        <v>166627.8040576615</v>
      </c>
      <c r="Z154" s="53">
        <v>134900</v>
      </c>
      <c r="AA154" s="54">
        <v>126.57947368421053</v>
      </c>
      <c r="AB154" s="54">
        <v>60</v>
      </c>
      <c r="AC154" s="55">
        <v>0.92345094680786133</v>
      </c>
      <c r="AD154" s="56">
        <v>0.95062762498855591</v>
      </c>
      <c r="AE154" s="52">
        <v>192941.57863720073</v>
      </c>
      <c r="AF154" s="53">
        <v>145000</v>
      </c>
      <c r="AG154" s="54">
        <v>83.393430656934314</v>
      </c>
      <c r="AH154" s="54">
        <v>45</v>
      </c>
      <c r="AI154" s="55">
        <v>0.96630334854125977</v>
      </c>
      <c r="AJ154" s="56">
        <v>1</v>
      </c>
      <c r="AK154" s="57">
        <v>36128</v>
      </c>
      <c r="AL154" s="58">
        <v>6104614513.5605469</v>
      </c>
      <c r="AM154" s="59">
        <v>52920</v>
      </c>
      <c r="AN154" s="60">
        <v>35646</v>
      </c>
      <c r="AO154" s="61">
        <v>168985.8688874892</v>
      </c>
      <c r="AP154" s="58">
        <v>140000</v>
      </c>
      <c r="AQ154" s="59">
        <v>126.58970596378538</v>
      </c>
      <c r="AR154" s="59">
        <v>49</v>
      </c>
      <c r="AS154" s="62">
        <v>0.96471363306045532</v>
      </c>
      <c r="AT154" s="62">
        <v>0.97777777910232544</v>
      </c>
      <c r="AU154" s="62">
        <v>0.93401789665222168</v>
      </c>
      <c r="AV154" s="63">
        <v>0.96033400297164917</v>
      </c>
      <c r="AW154" s="58">
        <v>178020.52915140416</v>
      </c>
      <c r="AX154" s="58">
        <v>139900</v>
      </c>
      <c r="AY154" s="61">
        <v>176848.84386796469</v>
      </c>
      <c r="AZ154" s="58">
        <v>145000</v>
      </c>
      <c r="BA154" s="59">
        <v>124.76388382208503</v>
      </c>
      <c r="BB154" s="59">
        <v>49</v>
      </c>
      <c r="BC154" s="62">
        <v>0.93606102466583252</v>
      </c>
      <c r="BD154" s="63">
        <v>0.96164536476135254</v>
      </c>
    </row>
    <row r="155" spans="1:56" x14ac:dyDescent="0.25">
      <c r="A155" s="47">
        <v>41579</v>
      </c>
      <c r="B155" s="48">
        <v>2573</v>
      </c>
      <c r="C155" s="49">
        <v>13314</v>
      </c>
      <c r="D155" s="50">
        <v>4.4327054023742676</v>
      </c>
      <c r="E155" s="49">
        <v>3168</v>
      </c>
      <c r="F155" s="49">
        <v>2219</v>
      </c>
      <c r="G155" s="49">
        <v>3184</v>
      </c>
      <c r="H155" s="51">
        <v>442987374</v>
      </c>
      <c r="I155" s="52">
        <v>172167.65410027205</v>
      </c>
      <c r="J155" s="53">
        <v>135000</v>
      </c>
      <c r="K155" s="54">
        <v>129.2943234836703</v>
      </c>
      <c r="L155" s="54">
        <v>49</v>
      </c>
      <c r="M155" s="55">
        <v>0.96169191598892212</v>
      </c>
      <c r="N155" s="55">
        <v>0.97499215602874756</v>
      </c>
      <c r="O155" s="55">
        <v>0.93036305904388428</v>
      </c>
      <c r="P155" s="56">
        <v>0.95541739463806152</v>
      </c>
      <c r="Q155" s="52">
        <v>193502.60251676588</v>
      </c>
      <c r="R155" s="53">
        <v>135000</v>
      </c>
      <c r="S155" s="54">
        <v>126.63932702418506</v>
      </c>
      <c r="T155" s="54">
        <v>83</v>
      </c>
      <c r="U155" s="55">
        <v>0.96903550624847412</v>
      </c>
      <c r="V155" s="56">
        <v>1</v>
      </c>
      <c r="W155" s="53">
        <v>168710.43618379068</v>
      </c>
      <c r="X155" s="53">
        <v>130000</v>
      </c>
      <c r="Y155" s="52">
        <v>170015.46301369864</v>
      </c>
      <c r="Z155" s="53">
        <v>136900</v>
      </c>
      <c r="AA155" s="54">
        <v>116.0761604326273</v>
      </c>
      <c r="AB155" s="54">
        <v>54</v>
      </c>
      <c r="AC155" s="55">
        <v>0.92234164476394653</v>
      </c>
      <c r="AD155" s="56">
        <v>0.95028316974639893</v>
      </c>
      <c r="AE155" s="52">
        <v>193999.71835443037</v>
      </c>
      <c r="AF155" s="53">
        <v>149000</v>
      </c>
      <c r="AG155" s="54">
        <v>80.820665829145725</v>
      </c>
      <c r="AH155" s="54">
        <v>42</v>
      </c>
      <c r="AI155" s="55">
        <v>0.96361798048019409</v>
      </c>
      <c r="AJ155" s="56">
        <v>1</v>
      </c>
      <c r="AK155" s="57">
        <v>33518</v>
      </c>
      <c r="AL155" s="58">
        <v>5666993116.5605469</v>
      </c>
      <c r="AM155" s="59">
        <v>50496</v>
      </c>
      <c r="AN155" s="60">
        <v>33746</v>
      </c>
      <c r="AO155" s="61">
        <v>169088.26246637467</v>
      </c>
      <c r="AP155" s="58">
        <v>140000</v>
      </c>
      <c r="AQ155" s="59">
        <v>126.35815327682941</v>
      </c>
      <c r="AR155" s="59">
        <v>49</v>
      </c>
      <c r="AS155" s="62">
        <v>0.96494823694229126</v>
      </c>
      <c r="AT155" s="62">
        <v>0.97797214984893799</v>
      </c>
      <c r="AU155" s="62">
        <v>0.93494832515716553</v>
      </c>
      <c r="AV155" s="63">
        <v>0.96116316318511963</v>
      </c>
      <c r="AW155" s="58">
        <v>178478.94228346299</v>
      </c>
      <c r="AX155" s="58">
        <v>139950</v>
      </c>
      <c r="AY155" s="61">
        <v>177422.7050059952</v>
      </c>
      <c r="AZ155" s="58">
        <v>146900</v>
      </c>
      <c r="BA155" s="59">
        <v>124.66162738995109</v>
      </c>
      <c r="BB155" s="59">
        <v>48</v>
      </c>
      <c r="BC155" s="62">
        <v>0.93676894903182983</v>
      </c>
      <c r="BD155" s="63">
        <v>0.96218019723892212</v>
      </c>
    </row>
    <row r="156" spans="1:56" x14ac:dyDescent="0.25">
      <c r="A156" s="47">
        <v>41548</v>
      </c>
      <c r="B156" s="48">
        <v>2864</v>
      </c>
      <c r="C156" s="49">
        <v>14062</v>
      </c>
      <c r="D156" s="50">
        <v>4.6669802665710449</v>
      </c>
      <c r="E156" s="49">
        <v>4220</v>
      </c>
      <c r="F156" s="49">
        <v>2609</v>
      </c>
      <c r="G156" s="49">
        <v>3479</v>
      </c>
      <c r="H156" s="51">
        <v>479880951</v>
      </c>
      <c r="I156" s="52">
        <v>167556.19797486035</v>
      </c>
      <c r="J156" s="53">
        <v>140000</v>
      </c>
      <c r="K156" s="54">
        <v>100.11731843575419</v>
      </c>
      <c r="L156" s="54">
        <v>47</v>
      </c>
      <c r="M156" s="55">
        <v>0.96329599618911743</v>
      </c>
      <c r="N156" s="55">
        <v>0.97801101207733154</v>
      </c>
      <c r="O156" s="55">
        <v>0.93150925636291504</v>
      </c>
      <c r="P156" s="56">
        <v>0.95999997854232788</v>
      </c>
      <c r="Q156" s="52">
        <v>196713.14198103116</v>
      </c>
      <c r="R156" s="53">
        <v>138042</v>
      </c>
      <c r="S156" s="54">
        <v>119.60844830038401</v>
      </c>
      <c r="T156" s="54">
        <v>77</v>
      </c>
      <c r="U156" s="55">
        <v>0.96906441450119019</v>
      </c>
      <c r="V156" s="56">
        <v>1</v>
      </c>
      <c r="W156" s="53">
        <v>174849.74191229331</v>
      </c>
      <c r="X156" s="53">
        <v>138000</v>
      </c>
      <c r="Y156" s="52">
        <v>175171.97704788286</v>
      </c>
      <c r="Z156" s="53">
        <v>139000</v>
      </c>
      <c r="AA156" s="54">
        <v>132.05598159509202</v>
      </c>
      <c r="AB156" s="54">
        <v>52</v>
      </c>
      <c r="AC156" s="55">
        <v>0.9237900972366333</v>
      </c>
      <c r="AD156" s="56">
        <v>0.952362060546875</v>
      </c>
      <c r="AE156" s="52">
        <v>200980.59219341684</v>
      </c>
      <c r="AF156" s="53">
        <v>149950</v>
      </c>
      <c r="AG156" s="54">
        <v>77.606208680655357</v>
      </c>
      <c r="AH156" s="54">
        <v>40</v>
      </c>
      <c r="AI156" s="55">
        <v>0.96746283769607544</v>
      </c>
      <c r="AJ156" s="56">
        <v>1</v>
      </c>
      <c r="AK156" s="57">
        <v>30945</v>
      </c>
      <c r="AL156" s="58">
        <v>5224005742.5605469</v>
      </c>
      <c r="AM156" s="59">
        <v>47328</v>
      </c>
      <c r="AN156" s="60">
        <v>31527</v>
      </c>
      <c r="AO156" s="61">
        <v>168832.19386466767</v>
      </c>
      <c r="AP156" s="58">
        <v>140000</v>
      </c>
      <c r="AQ156" s="59">
        <v>126.11404189294026</v>
      </c>
      <c r="AR156" s="59">
        <v>49</v>
      </c>
      <c r="AS156" s="62">
        <v>0.96521615982055664</v>
      </c>
      <c r="AT156" s="62">
        <v>0.97823530435562134</v>
      </c>
      <c r="AU156" s="62">
        <v>0.93532437086105347</v>
      </c>
      <c r="AV156" s="63">
        <v>0.96153843402862549</v>
      </c>
      <c r="AW156" s="58">
        <v>179132.13518530372</v>
      </c>
      <c r="AX156" s="58">
        <v>140000</v>
      </c>
      <c r="AY156" s="61">
        <v>177943.13683028554</v>
      </c>
      <c r="AZ156" s="58">
        <v>148000</v>
      </c>
      <c r="BA156" s="59">
        <v>125.26611879680162</v>
      </c>
      <c r="BB156" s="59">
        <v>48</v>
      </c>
      <c r="BC156" s="62">
        <v>0.9377824068069458</v>
      </c>
      <c r="BD156" s="63">
        <v>0.96294921636581421</v>
      </c>
    </row>
    <row r="157" spans="1:56" x14ac:dyDescent="0.25">
      <c r="A157" s="47">
        <v>41518</v>
      </c>
      <c r="B157" s="48">
        <v>3100</v>
      </c>
      <c r="C157" s="49">
        <v>14381</v>
      </c>
      <c r="D157" s="50">
        <v>4.796597957611084</v>
      </c>
      <c r="E157" s="49">
        <v>4140</v>
      </c>
      <c r="F157" s="49">
        <v>2591</v>
      </c>
      <c r="G157" s="49">
        <v>3867</v>
      </c>
      <c r="H157" s="51">
        <v>517025966</v>
      </c>
      <c r="I157" s="52">
        <v>166782.56967741935</v>
      </c>
      <c r="J157" s="53">
        <v>135700</v>
      </c>
      <c r="K157" s="54">
        <v>117.61451612903225</v>
      </c>
      <c r="L157" s="54">
        <v>47</v>
      </c>
      <c r="M157" s="55">
        <v>0.96384859085083008</v>
      </c>
      <c r="N157" s="55">
        <v>0.97500002384185791</v>
      </c>
      <c r="O157" s="55">
        <v>0.93483293056488037</v>
      </c>
      <c r="P157" s="56">
        <v>0.95896655321121216</v>
      </c>
      <c r="Q157" s="52">
        <v>197599.95826050479</v>
      </c>
      <c r="R157" s="53">
        <v>139000</v>
      </c>
      <c r="S157" s="54">
        <v>118.5947430637647</v>
      </c>
      <c r="T157" s="54">
        <v>76</v>
      </c>
      <c r="U157" s="55">
        <v>0.97060024738311768</v>
      </c>
      <c r="V157" s="56">
        <v>1</v>
      </c>
      <c r="W157" s="53">
        <v>176586.00635852286</v>
      </c>
      <c r="X157" s="53">
        <v>137000</v>
      </c>
      <c r="Y157" s="52">
        <v>172606.88815276694</v>
      </c>
      <c r="Z157" s="53">
        <v>144975</v>
      </c>
      <c r="AA157" s="54">
        <v>117.93901968351987</v>
      </c>
      <c r="AB157" s="54">
        <v>50</v>
      </c>
      <c r="AC157" s="55">
        <v>0.92767411470413208</v>
      </c>
      <c r="AD157" s="56">
        <v>0.95802468061447144</v>
      </c>
      <c r="AE157" s="52">
        <v>198521.20919958421</v>
      </c>
      <c r="AF157" s="53">
        <v>150000</v>
      </c>
      <c r="AG157" s="54">
        <v>73.228918779099843</v>
      </c>
      <c r="AH157" s="54">
        <v>36</v>
      </c>
      <c r="AI157" s="55">
        <v>0.96992003917694092</v>
      </c>
      <c r="AJ157" s="56">
        <v>1</v>
      </c>
      <c r="AK157" s="57">
        <v>28081</v>
      </c>
      <c r="AL157" s="58">
        <v>4744124791.5605469</v>
      </c>
      <c r="AM157" s="59">
        <v>43108</v>
      </c>
      <c r="AN157" s="60">
        <v>28918</v>
      </c>
      <c r="AO157" s="61">
        <v>168962.3474449942</v>
      </c>
      <c r="AP157" s="58">
        <v>140000</v>
      </c>
      <c r="AQ157" s="59">
        <v>128.76631518951268</v>
      </c>
      <c r="AR157" s="59">
        <v>49</v>
      </c>
      <c r="AS157" s="62">
        <v>0.96541053056716919</v>
      </c>
      <c r="AT157" s="62">
        <v>0.97826087474822998</v>
      </c>
      <c r="AU157" s="62">
        <v>0.93571102619171143</v>
      </c>
      <c r="AV157" s="63">
        <v>0.9616357684135437</v>
      </c>
      <c r="AW157" s="58">
        <v>179550.68556773468</v>
      </c>
      <c r="AX157" s="58">
        <v>140000</v>
      </c>
      <c r="AY157" s="61">
        <v>178187.61962783229</v>
      </c>
      <c r="AZ157" s="58">
        <v>149000</v>
      </c>
      <c r="BA157" s="59">
        <v>124.65355610903556</v>
      </c>
      <c r="BB157" s="59">
        <v>47</v>
      </c>
      <c r="BC157" s="62">
        <v>0.93901598453521729</v>
      </c>
      <c r="BD157" s="63">
        <v>0.96381181478500366</v>
      </c>
    </row>
    <row r="158" spans="1:56" x14ac:dyDescent="0.25">
      <c r="A158" s="47">
        <v>41487</v>
      </c>
      <c r="B158" s="48">
        <v>3654</v>
      </c>
      <c r="C158" s="49">
        <v>14682</v>
      </c>
      <c r="D158" s="50">
        <v>4.9693689346313477</v>
      </c>
      <c r="E158" s="49">
        <v>4606</v>
      </c>
      <c r="F158" s="49">
        <v>3151</v>
      </c>
      <c r="G158" s="49">
        <v>2836</v>
      </c>
      <c r="H158" s="51">
        <v>637180157</v>
      </c>
      <c r="I158" s="52">
        <v>174378.8059660646</v>
      </c>
      <c r="J158" s="53">
        <v>147000</v>
      </c>
      <c r="K158" s="54">
        <v>115.16707751301013</v>
      </c>
      <c r="L158" s="54">
        <v>47</v>
      </c>
      <c r="M158" s="55">
        <v>0.96591192483901978</v>
      </c>
      <c r="N158" s="55">
        <v>0.97728586196899414</v>
      </c>
      <c r="O158" s="55">
        <v>0.93740850687026978</v>
      </c>
      <c r="P158" s="56">
        <v>0.96109837293624878</v>
      </c>
      <c r="Q158" s="52">
        <v>204559.89115523465</v>
      </c>
      <c r="R158" s="53">
        <v>142000</v>
      </c>
      <c r="S158" s="54">
        <v>118.55056382498873</v>
      </c>
      <c r="T158" s="54">
        <v>72</v>
      </c>
      <c r="U158" s="55">
        <v>0.97034966945648193</v>
      </c>
      <c r="V158" s="56">
        <v>1</v>
      </c>
      <c r="W158" s="53">
        <v>178216.3636762448</v>
      </c>
      <c r="X158" s="53">
        <v>140000</v>
      </c>
      <c r="Y158" s="52">
        <v>176415.22892347601</v>
      </c>
      <c r="Z158" s="53">
        <v>145000</v>
      </c>
      <c r="AA158" s="54">
        <v>118.49746031746032</v>
      </c>
      <c r="AB158" s="54">
        <v>46</v>
      </c>
      <c r="AC158" s="55">
        <v>0.93788641691207886</v>
      </c>
      <c r="AD158" s="56">
        <v>0.95942842960357666</v>
      </c>
      <c r="AE158" s="52">
        <v>211618.75105782793</v>
      </c>
      <c r="AF158" s="53">
        <v>164900</v>
      </c>
      <c r="AG158" s="54">
        <v>71.777503526093085</v>
      </c>
      <c r="AH158" s="54">
        <v>33</v>
      </c>
      <c r="AI158" s="55">
        <v>0.9732939600944519</v>
      </c>
      <c r="AJ158" s="56">
        <v>1</v>
      </c>
      <c r="AK158" s="57">
        <v>24981</v>
      </c>
      <c r="AL158" s="58">
        <v>4227098825.5605469</v>
      </c>
      <c r="AM158" s="59">
        <v>38968</v>
      </c>
      <c r="AN158" s="60">
        <v>26327</v>
      </c>
      <c r="AO158" s="61">
        <v>169232.8779550223</v>
      </c>
      <c r="AP158" s="58">
        <v>141000</v>
      </c>
      <c r="AQ158" s="59">
        <v>130.150688771424</v>
      </c>
      <c r="AR158" s="59">
        <v>50</v>
      </c>
      <c r="AS158" s="62">
        <v>0.96560287475585938</v>
      </c>
      <c r="AT158" s="62">
        <v>0.97857141494750977</v>
      </c>
      <c r="AU158" s="62">
        <v>0.93581920862197876</v>
      </c>
      <c r="AV158" s="63">
        <v>0.96200001239776611</v>
      </c>
      <c r="AW158" s="58">
        <v>179864.68492760381</v>
      </c>
      <c r="AX158" s="58">
        <v>142000</v>
      </c>
      <c r="AY158" s="61">
        <v>178736.76857000421</v>
      </c>
      <c r="AZ158" s="58">
        <v>149500</v>
      </c>
      <c r="BA158" s="59">
        <v>125.31462552722574</v>
      </c>
      <c r="BB158" s="59">
        <v>47</v>
      </c>
      <c r="BC158" s="62">
        <v>0.94013309478759766</v>
      </c>
      <c r="BD158" s="63">
        <v>0.96440207958221436</v>
      </c>
    </row>
    <row r="159" spans="1:56" x14ac:dyDescent="0.25">
      <c r="A159" s="47">
        <v>41456</v>
      </c>
      <c r="B159" s="48">
        <v>3940</v>
      </c>
      <c r="C159" s="49">
        <v>14828</v>
      </c>
      <c r="D159" s="50">
        <v>5.0756196975708008</v>
      </c>
      <c r="E159" s="49">
        <v>5048</v>
      </c>
      <c r="F159" s="49">
        <v>3441</v>
      </c>
      <c r="G159" s="49">
        <v>3130</v>
      </c>
      <c r="H159" s="51">
        <v>709552417</v>
      </c>
      <c r="I159" s="52">
        <v>180089.44593908629</v>
      </c>
      <c r="J159" s="53">
        <v>150000</v>
      </c>
      <c r="K159" s="54">
        <v>116.76770753998477</v>
      </c>
      <c r="L159" s="54">
        <v>43</v>
      </c>
      <c r="M159" s="55">
        <v>0.97195267677307129</v>
      </c>
      <c r="N159" s="55">
        <v>0.9815133810043335</v>
      </c>
      <c r="O159" s="55">
        <v>0.94817590713500977</v>
      </c>
      <c r="P159" s="56">
        <v>0.96880406141281128</v>
      </c>
      <c r="Q159" s="52">
        <v>204185.75886081599</v>
      </c>
      <c r="R159" s="53">
        <v>139950</v>
      </c>
      <c r="S159" s="54">
        <v>115.98143520171368</v>
      </c>
      <c r="T159" s="54">
        <v>67</v>
      </c>
      <c r="U159" s="55">
        <v>0.97224134206771851</v>
      </c>
      <c r="V159" s="56">
        <v>1</v>
      </c>
      <c r="W159" s="53">
        <v>177220.5907729179</v>
      </c>
      <c r="X159" s="53">
        <v>140000</v>
      </c>
      <c r="Y159" s="52">
        <v>179327.93259085581</v>
      </c>
      <c r="Z159" s="53">
        <v>145000</v>
      </c>
      <c r="AA159" s="54">
        <v>104.06133720930232</v>
      </c>
      <c r="AB159" s="54">
        <v>45</v>
      </c>
      <c r="AC159" s="55">
        <v>0.93747532367706299</v>
      </c>
      <c r="AD159" s="56">
        <v>0.96153843402862549</v>
      </c>
      <c r="AE159" s="52">
        <v>215036.04445155102</v>
      </c>
      <c r="AF159" s="53">
        <v>169900</v>
      </c>
      <c r="AG159" s="54">
        <v>73.170287539936098</v>
      </c>
      <c r="AH159" s="54">
        <v>31</v>
      </c>
      <c r="AI159" s="55">
        <v>0.97247320413589478</v>
      </c>
      <c r="AJ159" s="56">
        <v>1</v>
      </c>
      <c r="AK159" s="57">
        <v>21327</v>
      </c>
      <c r="AL159" s="58">
        <v>3589918668.5605469</v>
      </c>
      <c r="AM159" s="59">
        <v>34362</v>
      </c>
      <c r="AN159" s="60">
        <v>23176</v>
      </c>
      <c r="AO159" s="61">
        <v>168351.09119117178</v>
      </c>
      <c r="AP159" s="58">
        <v>140000</v>
      </c>
      <c r="AQ159" s="59">
        <v>132.71647671309975</v>
      </c>
      <c r="AR159" s="59">
        <v>50</v>
      </c>
      <c r="AS159" s="62">
        <v>0.96555012464523315</v>
      </c>
      <c r="AT159" s="62">
        <v>0.97874808311462402</v>
      </c>
      <c r="AU159" s="62">
        <v>0.93554836511611938</v>
      </c>
      <c r="AV159" s="63">
        <v>0.96226418018341064</v>
      </c>
      <c r="AW159" s="58">
        <v>180085.39382636279</v>
      </c>
      <c r="AX159" s="58">
        <v>142500</v>
      </c>
      <c r="AY159" s="61">
        <v>179048.151524377</v>
      </c>
      <c r="AZ159" s="58">
        <v>149900</v>
      </c>
      <c r="BA159" s="59">
        <v>126.24155048128804</v>
      </c>
      <c r="BB159" s="59">
        <v>47</v>
      </c>
      <c r="BC159" s="62">
        <v>0.94043415784835815</v>
      </c>
      <c r="BD159" s="63">
        <v>0.96506547927856445</v>
      </c>
    </row>
    <row r="160" spans="1:56" x14ac:dyDescent="0.25">
      <c r="A160" s="47">
        <v>41426</v>
      </c>
      <c r="B160" s="48">
        <v>3712</v>
      </c>
      <c r="C160" s="49">
        <v>14771</v>
      </c>
      <c r="D160" s="50">
        <v>5.1612262725830078</v>
      </c>
      <c r="E160" s="49">
        <v>5355</v>
      </c>
      <c r="F160" s="49">
        <v>3570</v>
      </c>
      <c r="G160" s="49">
        <v>3502</v>
      </c>
      <c r="H160" s="51">
        <v>669772636</v>
      </c>
      <c r="I160" s="52">
        <v>180434.4385775862</v>
      </c>
      <c r="J160" s="53">
        <v>153900</v>
      </c>
      <c r="K160" s="54">
        <v>116.27620587442738</v>
      </c>
      <c r="L160" s="54">
        <v>41</v>
      </c>
      <c r="M160" s="55">
        <v>0.9720158576965332</v>
      </c>
      <c r="N160" s="55">
        <v>0.98360657691955566</v>
      </c>
      <c r="O160" s="55">
        <v>0.9503471851348877</v>
      </c>
      <c r="P160" s="56">
        <v>0.97134530544281006</v>
      </c>
      <c r="Q160" s="52">
        <v>205423.59319446937</v>
      </c>
      <c r="R160" s="53">
        <v>140000</v>
      </c>
      <c r="S160" s="54">
        <v>116.25298393610338</v>
      </c>
      <c r="T160" s="54">
        <v>64</v>
      </c>
      <c r="U160" s="55">
        <v>0.97392266988754272</v>
      </c>
      <c r="V160" s="56">
        <v>1</v>
      </c>
      <c r="W160" s="53">
        <v>184621.91747480509</v>
      </c>
      <c r="X160" s="53">
        <v>144900</v>
      </c>
      <c r="Y160" s="52">
        <v>180964.92713354126</v>
      </c>
      <c r="Z160" s="53">
        <v>152900</v>
      </c>
      <c r="AA160" s="54">
        <v>115.01681614349776</v>
      </c>
      <c r="AB160" s="54">
        <v>43</v>
      </c>
      <c r="AC160" s="55">
        <v>0.94446951150894165</v>
      </c>
      <c r="AD160" s="56">
        <v>0.9673115611076355</v>
      </c>
      <c r="AE160" s="52">
        <v>216347.88577955455</v>
      </c>
      <c r="AF160" s="53">
        <v>172975</v>
      </c>
      <c r="AG160" s="54">
        <v>69.188178183894919</v>
      </c>
      <c r="AH160" s="54">
        <v>28</v>
      </c>
      <c r="AI160" s="55">
        <v>0.97686183452606201</v>
      </c>
      <c r="AJ160" s="56">
        <v>1</v>
      </c>
      <c r="AK160" s="57">
        <v>17387</v>
      </c>
      <c r="AL160" s="58">
        <v>2880366251.5605469</v>
      </c>
      <c r="AM160" s="59">
        <v>29314</v>
      </c>
      <c r="AN160" s="60">
        <v>19735</v>
      </c>
      <c r="AO160" s="61">
        <v>165690.64953753722</v>
      </c>
      <c r="AP160" s="58">
        <v>139000</v>
      </c>
      <c r="AQ160" s="59">
        <v>136.33068691750086</v>
      </c>
      <c r="AR160" s="59">
        <v>52</v>
      </c>
      <c r="AS160" s="62">
        <v>0.96410143375396729</v>
      </c>
      <c r="AT160" s="62">
        <v>0.97810983657836914</v>
      </c>
      <c r="AU160" s="62">
        <v>0.932689368724823</v>
      </c>
      <c r="AV160" s="63">
        <v>0.96023142337799072</v>
      </c>
      <c r="AW160" s="58">
        <v>180579.3185840708</v>
      </c>
      <c r="AX160" s="58">
        <v>142500</v>
      </c>
      <c r="AY160" s="61">
        <v>178999.39951994279</v>
      </c>
      <c r="AZ160" s="58">
        <v>149900</v>
      </c>
      <c r="BA160" s="59">
        <v>130.1093425254727</v>
      </c>
      <c r="BB160" s="59">
        <v>48</v>
      </c>
      <c r="BC160" s="62">
        <v>0.9409489631652832</v>
      </c>
      <c r="BD160" s="63">
        <v>0.96578270196914673</v>
      </c>
    </row>
    <row r="161" spans="1:56" x14ac:dyDescent="0.25">
      <c r="A161" s="47">
        <v>41395</v>
      </c>
      <c r="B161" s="48">
        <v>3898</v>
      </c>
      <c r="C161" s="49">
        <v>14608</v>
      </c>
      <c r="D161" s="50">
        <v>5.1533393859863281</v>
      </c>
      <c r="E161" s="49">
        <v>5636</v>
      </c>
      <c r="F161" s="49">
        <v>3873</v>
      </c>
      <c r="G161" s="49">
        <v>3667</v>
      </c>
      <c r="H161" s="51">
        <v>676065403</v>
      </c>
      <c r="I161" s="52">
        <v>173483.55221965615</v>
      </c>
      <c r="J161" s="53">
        <v>148000</v>
      </c>
      <c r="K161" s="54">
        <v>147.1594351732991</v>
      </c>
      <c r="L161" s="54">
        <v>48</v>
      </c>
      <c r="M161" s="55">
        <v>0.96841537952423096</v>
      </c>
      <c r="N161" s="55">
        <v>0.98121082782745361</v>
      </c>
      <c r="O161" s="55">
        <v>0.94353264570236206</v>
      </c>
      <c r="P161" s="56">
        <v>0.96666663885116577</v>
      </c>
      <c r="Q161" s="52">
        <v>202876.30310786105</v>
      </c>
      <c r="R161" s="53">
        <v>139972.5</v>
      </c>
      <c r="S161" s="54">
        <v>120.27542721374395</v>
      </c>
      <c r="T161" s="54">
        <v>63</v>
      </c>
      <c r="U161" s="55">
        <v>0.97453939914703369</v>
      </c>
      <c r="V161" s="56">
        <v>1</v>
      </c>
      <c r="W161" s="53">
        <v>182665.39781870195</v>
      </c>
      <c r="X161" s="53">
        <v>144900</v>
      </c>
      <c r="Y161" s="52">
        <v>188470.59262146012</v>
      </c>
      <c r="Z161" s="53">
        <v>158000</v>
      </c>
      <c r="AA161" s="54">
        <v>137.2401137244766</v>
      </c>
      <c r="AB161" s="54">
        <v>41</v>
      </c>
      <c r="AC161" s="55">
        <v>0.95317715406417847</v>
      </c>
      <c r="AD161" s="56">
        <v>0.97142857313156128</v>
      </c>
      <c r="AE161" s="52">
        <v>217999.9762748841</v>
      </c>
      <c r="AF161" s="53">
        <v>174900</v>
      </c>
      <c r="AG161" s="54">
        <v>71.710389964548682</v>
      </c>
      <c r="AH161" s="54">
        <v>29</v>
      </c>
      <c r="AI161" s="55">
        <v>0.97784382104873657</v>
      </c>
      <c r="AJ161" s="56">
        <v>1</v>
      </c>
      <c r="AK161" s="57">
        <v>13675</v>
      </c>
      <c r="AL161" s="58">
        <v>2210593615.5605469</v>
      </c>
      <c r="AM161" s="59">
        <v>23959</v>
      </c>
      <c r="AN161" s="60">
        <v>16165</v>
      </c>
      <c r="AO161" s="61">
        <v>161687.65473672812</v>
      </c>
      <c r="AP161" s="58">
        <v>135000</v>
      </c>
      <c r="AQ161" s="59">
        <v>141.77448613854145</v>
      </c>
      <c r="AR161" s="59">
        <v>56</v>
      </c>
      <c r="AS161" s="62">
        <v>0.96194702386856079</v>
      </c>
      <c r="AT161" s="62">
        <v>0.97643977403640747</v>
      </c>
      <c r="AU161" s="62">
        <v>0.92788100242614746</v>
      </c>
      <c r="AV161" s="63">
        <v>0.95714282989501953</v>
      </c>
      <c r="AW161" s="58">
        <v>179685.3640148011</v>
      </c>
      <c r="AX161" s="58">
        <v>142350</v>
      </c>
      <c r="AY161" s="61">
        <v>178567.58091441385</v>
      </c>
      <c r="AZ161" s="58">
        <v>149900</v>
      </c>
      <c r="BA161" s="59">
        <v>133.44185902592983</v>
      </c>
      <c r="BB161" s="59">
        <v>49</v>
      </c>
      <c r="BC161" s="62">
        <v>0.94017541408538818</v>
      </c>
      <c r="BD161" s="63">
        <v>0.96551722288131714</v>
      </c>
    </row>
    <row r="162" spans="1:56" x14ac:dyDescent="0.25">
      <c r="A162" s="47">
        <v>41365</v>
      </c>
      <c r="B162" s="48">
        <v>3034</v>
      </c>
      <c r="C162" s="49">
        <v>14138</v>
      </c>
      <c r="D162" s="50">
        <v>5.0799775123596191</v>
      </c>
      <c r="E162" s="49">
        <v>5592</v>
      </c>
      <c r="F162" s="49">
        <v>3782</v>
      </c>
      <c r="G162" s="49">
        <v>3631</v>
      </c>
      <c r="H162" s="51">
        <v>485471039</v>
      </c>
      <c r="I162" s="52">
        <v>160010.2303889255</v>
      </c>
      <c r="J162" s="53">
        <v>135000</v>
      </c>
      <c r="K162" s="54">
        <v>140.09459459459458</v>
      </c>
      <c r="L162" s="54">
        <v>51</v>
      </c>
      <c r="M162" s="55">
        <v>0.9650542140007019</v>
      </c>
      <c r="N162" s="55">
        <v>0.97795015573501587</v>
      </c>
      <c r="O162" s="55">
        <v>0.93596816062927246</v>
      </c>
      <c r="P162" s="56">
        <v>0.96167248487472534</v>
      </c>
      <c r="Q162" s="52">
        <v>203267.01203905584</v>
      </c>
      <c r="R162" s="53">
        <v>140000</v>
      </c>
      <c r="S162" s="54">
        <v>124.48474222896134</v>
      </c>
      <c r="T162" s="54">
        <v>68</v>
      </c>
      <c r="U162" s="55">
        <v>0.97481489181518555</v>
      </c>
      <c r="V162" s="56">
        <v>1</v>
      </c>
      <c r="W162" s="53">
        <v>185847.49792830119</v>
      </c>
      <c r="X162" s="53">
        <v>148000</v>
      </c>
      <c r="Y162" s="52">
        <v>180156.68685258963</v>
      </c>
      <c r="Z162" s="53">
        <v>152200</v>
      </c>
      <c r="AA162" s="54">
        <v>124.63802221047065</v>
      </c>
      <c r="AB162" s="54">
        <v>45</v>
      </c>
      <c r="AC162" s="55">
        <v>0.94947361946105957</v>
      </c>
      <c r="AD162" s="56">
        <v>0.97058820724487305</v>
      </c>
      <c r="AE162" s="52">
        <v>210955.00303113807</v>
      </c>
      <c r="AF162" s="53">
        <v>168900</v>
      </c>
      <c r="AG162" s="54">
        <v>78.727347838061135</v>
      </c>
      <c r="AH162" s="54">
        <v>33</v>
      </c>
      <c r="AI162" s="55">
        <v>0.97548454999923706</v>
      </c>
      <c r="AJ162" s="56">
        <v>1</v>
      </c>
      <c r="AK162" s="57">
        <v>9777</v>
      </c>
      <c r="AL162" s="58">
        <v>1534528212.5605469</v>
      </c>
      <c r="AM162" s="59">
        <v>18323</v>
      </c>
      <c r="AN162" s="60">
        <v>12292</v>
      </c>
      <c r="AO162" s="61">
        <v>156984.98338215312</v>
      </c>
      <c r="AP162" s="58">
        <v>129900</v>
      </c>
      <c r="AQ162" s="59">
        <v>139.62898936170214</v>
      </c>
      <c r="AR162" s="59">
        <v>59</v>
      </c>
      <c r="AS162" s="62">
        <v>0.95935952663421631</v>
      </c>
      <c r="AT162" s="62">
        <v>0.97447395324707031</v>
      </c>
      <c r="AU162" s="62">
        <v>0.92161417007446289</v>
      </c>
      <c r="AV162" s="63">
        <v>0.9523809552192688</v>
      </c>
      <c r="AW162" s="58">
        <v>178769.02287096597</v>
      </c>
      <c r="AX162" s="58">
        <v>140000</v>
      </c>
      <c r="AY162" s="61">
        <v>175444.54182712003</v>
      </c>
      <c r="AZ162" s="58">
        <v>145000</v>
      </c>
      <c r="BA162" s="59">
        <v>132.24613506916191</v>
      </c>
      <c r="BB162" s="59">
        <v>51</v>
      </c>
      <c r="BC162" s="62">
        <v>0.93607383966445923</v>
      </c>
      <c r="BD162" s="63">
        <v>0.96316468715667725</v>
      </c>
    </row>
    <row r="163" spans="1:56" x14ac:dyDescent="0.25">
      <c r="A163" s="47">
        <v>41334</v>
      </c>
      <c r="B163" s="48">
        <v>2820</v>
      </c>
      <c r="C163" s="49">
        <v>13539</v>
      </c>
      <c r="D163" s="50">
        <v>4.9158244132995605</v>
      </c>
      <c r="E163" s="49">
        <v>4741</v>
      </c>
      <c r="F163" s="49">
        <v>3297</v>
      </c>
      <c r="G163" s="49">
        <v>3056</v>
      </c>
      <c r="H163" s="51">
        <v>457506645</v>
      </c>
      <c r="I163" s="52">
        <v>162293.94998226321</v>
      </c>
      <c r="J163" s="53">
        <v>135000</v>
      </c>
      <c r="K163" s="54">
        <v>146.56099290780142</v>
      </c>
      <c r="L163" s="54">
        <v>58</v>
      </c>
      <c r="M163" s="55">
        <v>0.96229362487792969</v>
      </c>
      <c r="N163" s="55">
        <v>0.97647058963775635</v>
      </c>
      <c r="O163" s="55">
        <v>0.92548066377639771</v>
      </c>
      <c r="P163" s="56">
        <v>0.95421314239501953</v>
      </c>
      <c r="Q163" s="52">
        <v>199360.27797115862</v>
      </c>
      <c r="R163" s="53">
        <v>139500</v>
      </c>
      <c r="S163" s="54">
        <v>132.79663882259348</v>
      </c>
      <c r="T163" s="54">
        <v>73</v>
      </c>
      <c r="U163" s="55">
        <v>0.9739871621131897</v>
      </c>
      <c r="V163" s="56">
        <v>1</v>
      </c>
      <c r="W163" s="53">
        <v>183291.12905964765</v>
      </c>
      <c r="X163" s="53">
        <v>145000</v>
      </c>
      <c r="Y163" s="52">
        <v>178206.82495401593</v>
      </c>
      <c r="Z163" s="53">
        <v>145000</v>
      </c>
      <c r="AA163" s="54">
        <v>136.67627427184465</v>
      </c>
      <c r="AB163" s="54">
        <v>47</v>
      </c>
      <c r="AC163" s="55">
        <v>0.9374845027923584</v>
      </c>
      <c r="AD163" s="56">
        <v>0.96452975273132324</v>
      </c>
      <c r="AE163" s="52">
        <v>206730.04384816755</v>
      </c>
      <c r="AF163" s="53">
        <v>160350</v>
      </c>
      <c r="AG163" s="54">
        <v>86.139725130890056</v>
      </c>
      <c r="AH163" s="54">
        <v>37.5</v>
      </c>
      <c r="AI163" s="55">
        <v>0.96848726272583008</v>
      </c>
      <c r="AJ163" s="56">
        <v>1</v>
      </c>
      <c r="AK163" s="57">
        <v>6743</v>
      </c>
      <c r="AL163" s="58">
        <v>1049057173.5605469</v>
      </c>
      <c r="AM163" s="59">
        <v>12731</v>
      </c>
      <c r="AN163" s="60">
        <v>8510</v>
      </c>
      <c r="AO163" s="61">
        <v>155623.37539839</v>
      </c>
      <c r="AP163" s="58">
        <v>127000</v>
      </c>
      <c r="AQ163" s="59">
        <v>139.41946010086028</v>
      </c>
      <c r="AR163" s="59">
        <v>63</v>
      </c>
      <c r="AS163" s="62">
        <v>0.95679467916488647</v>
      </c>
      <c r="AT163" s="62">
        <v>0.97297978401184082</v>
      </c>
      <c r="AU163" s="62">
        <v>0.91513705253601074</v>
      </c>
      <c r="AV163" s="63">
        <v>0.94731295108795166</v>
      </c>
      <c r="AW163" s="58">
        <v>175659.93796486786</v>
      </c>
      <c r="AX163" s="58">
        <v>139900</v>
      </c>
      <c r="AY163" s="61">
        <v>173342.50082938388</v>
      </c>
      <c r="AZ163" s="58">
        <v>142000</v>
      </c>
      <c r="BA163" s="59">
        <v>135.62811471556182</v>
      </c>
      <c r="BB163" s="59">
        <v>54</v>
      </c>
      <c r="BC163" s="62">
        <v>0.9300960898399353</v>
      </c>
      <c r="BD163" s="63">
        <v>0.95917236804962158</v>
      </c>
    </row>
    <row r="164" spans="1:56" x14ac:dyDescent="0.25">
      <c r="A164" s="47">
        <v>41306</v>
      </c>
      <c r="B164" s="48">
        <v>2009</v>
      </c>
      <c r="C164" s="49">
        <v>13190</v>
      </c>
      <c r="D164" s="50">
        <v>4.8228158950805664</v>
      </c>
      <c r="E164" s="49">
        <v>3769</v>
      </c>
      <c r="F164" s="49">
        <v>2599</v>
      </c>
      <c r="G164" s="49">
        <v>2722</v>
      </c>
      <c r="H164" s="51">
        <v>301366744.56054688</v>
      </c>
      <c r="I164" s="52">
        <v>150008.33477379137</v>
      </c>
      <c r="J164" s="53">
        <v>120000</v>
      </c>
      <c r="K164" s="54">
        <v>139.18525896414343</v>
      </c>
      <c r="L164" s="54">
        <v>68</v>
      </c>
      <c r="M164" s="55">
        <v>0.9525640606880188</v>
      </c>
      <c r="N164" s="55">
        <v>0.96995705366134644</v>
      </c>
      <c r="O164" s="55">
        <v>0.91027820110321045</v>
      </c>
      <c r="P164" s="56">
        <v>0.94144570827484131</v>
      </c>
      <c r="Q164" s="52">
        <v>194559.48195350735</v>
      </c>
      <c r="R164" s="53">
        <v>135000</v>
      </c>
      <c r="S164" s="54">
        <v>139.66065055572551</v>
      </c>
      <c r="T164" s="54">
        <v>88</v>
      </c>
      <c r="U164" s="55">
        <v>0.97158581018447876</v>
      </c>
      <c r="V164" s="56">
        <v>1</v>
      </c>
      <c r="W164" s="53">
        <v>176994.92482611022</v>
      </c>
      <c r="X164" s="53">
        <v>142000</v>
      </c>
      <c r="Y164" s="52">
        <v>175178.73066459387</v>
      </c>
      <c r="Z164" s="53">
        <v>147500</v>
      </c>
      <c r="AA164" s="54">
        <v>122.13928434013081</v>
      </c>
      <c r="AB164" s="54">
        <v>51</v>
      </c>
      <c r="AC164" s="55">
        <v>0.93325227499008179</v>
      </c>
      <c r="AD164" s="56">
        <v>0.95999997854232788</v>
      </c>
      <c r="AE164" s="52">
        <v>207404.83908890522</v>
      </c>
      <c r="AF164" s="53">
        <v>159950</v>
      </c>
      <c r="AG164" s="54">
        <v>89.824761204996321</v>
      </c>
      <c r="AH164" s="54">
        <v>44</v>
      </c>
      <c r="AI164" s="55">
        <v>0.96679365634918213</v>
      </c>
      <c r="AJ164" s="56">
        <v>1</v>
      </c>
      <c r="AK164" s="57">
        <v>3923</v>
      </c>
      <c r="AL164" s="58">
        <v>591550528.56054688</v>
      </c>
      <c r="AM164" s="59">
        <v>7990</v>
      </c>
      <c r="AN164" s="60">
        <v>5213</v>
      </c>
      <c r="AO164" s="61">
        <v>150828.79361564174</v>
      </c>
      <c r="AP164" s="58">
        <v>122000</v>
      </c>
      <c r="AQ164" s="59">
        <v>134.28454869964304</v>
      </c>
      <c r="AR164" s="59">
        <v>66</v>
      </c>
      <c r="AS164" s="62">
        <v>0.95284014940261841</v>
      </c>
      <c r="AT164" s="62">
        <v>0.96969699859619141</v>
      </c>
      <c r="AU164" s="62">
        <v>0.90768420696258545</v>
      </c>
      <c r="AV164" s="63">
        <v>0.94210290908813477</v>
      </c>
      <c r="AW164" s="58">
        <v>171124.73659644253</v>
      </c>
      <c r="AX164" s="58">
        <v>135000</v>
      </c>
      <c r="AY164" s="61">
        <v>170278.1081498648</v>
      </c>
      <c r="AZ164" s="58">
        <v>139900</v>
      </c>
      <c r="BA164" s="59">
        <v>134.96527244819646</v>
      </c>
      <c r="BB164" s="59">
        <v>60</v>
      </c>
      <c r="BC164" s="62">
        <v>0.92543184757232666</v>
      </c>
      <c r="BD164" s="63">
        <v>0.95525848865509033</v>
      </c>
    </row>
    <row r="165" spans="1:56" x14ac:dyDescent="0.25">
      <c r="A165" s="47">
        <v>41275</v>
      </c>
      <c r="B165" s="48">
        <v>1914</v>
      </c>
      <c r="C165" s="49">
        <v>13037</v>
      </c>
      <c r="D165" s="50">
        <v>4.7864155769348145</v>
      </c>
      <c r="E165" s="49">
        <v>4221</v>
      </c>
      <c r="F165" s="49">
        <v>2614</v>
      </c>
      <c r="G165" s="49">
        <v>2293</v>
      </c>
      <c r="H165" s="51">
        <v>290183784</v>
      </c>
      <c r="I165" s="52">
        <v>151690.42550967066</v>
      </c>
      <c r="J165" s="53">
        <v>123000</v>
      </c>
      <c r="K165" s="54">
        <v>129.14315569487982</v>
      </c>
      <c r="L165" s="54">
        <v>64</v>
      </c>
      <c r="M165" s="55">
        <v>0.95313161611557007</v>
      </c>
      <c r="N165" s="55">
        <v>0.96941757202148438</v>
      </c>
      <c r="O165" s="55">
        <v>0.90493553876876831</v>
      </c>
      <c r="P165" s="56">
        <v>0.94285714626312256</v>
      </c>
      <c r="Q165" s="52">
        <v>189023.71585213032</v>
      </c>
      <c r="R165" s="53">
        <v>132780</v>
      </c>
      <c r="S165" s="54">
        <v>145.01420365535247</v>
      </c>
      <c r="T165" s="54">
        <v>98</v>
      </c>
      <c r="U165" s="55">
        <v>0.9691925048828125</v>
      </c>
      <c r="V165" s="56">
        <v>1</v>
      </c>
      <c r="W165" s="53">
        <v>165886.55001193602</v>
      </c>
      <c r="X165" s="53">
        <v>129900</v>
      </c>
      <c r="Y165" s="52">
        <v>165437.68522072936</v>
      </c>
      <c r="Z165" s="53">
        <v>132500</v>
      </c>
      <c r="AA165" s="54">
        <v>147.7225411404516</v>
      </c>
      <c r="AB165" s="54">
        <v>68</v>
      </c>
      <c r="AC165" s="55">
        <v>0.91768980026245117</v>
      </c>
      <c r="AD165" s="56">
        <v>0.95022624731063843</v>
      </c>
      <c r="AE165" s="52">
        <v>206696.81334496292</v>
      </c>
      <c r="AF165" s="53">
        <v>159500</v>
      </c>
      <c r="AG165" s="54">
        <v>91.177496729175758</v>
      </c>
      <c r="AH165" s="54">
        <v>54</v>
      </c>
      <c r="AI165" s="55">
        <v>0.95873969793319702</v>
      </c>
      <c r="AJ165" s="56">
        <v>1</v>
      </c>
      <c r="AK165" s="57">
        <v>1914</v>
      </c>
      <c r="AL165" s="58">
        <v>290183784</v>
      </c>
      <c r="AM165" s="59">
        <v>4221</v>
      </c>
      <c r="AN165" s="60">
        <v>2614</v>
      </c>
      <c r="AO165" s="61">
        <v>151690.42550967066</v>
      </c>
      <c r="AP165" s="58">
        <v>123000</v>
      </c>
      <c r="AQ165" s="59">
        <v>129.14315569487982</v>
      </c>
      <c r="AR165" s="59">
        <v>64</v>
      </c>
      <c r="AS165" s="62">
        <v>0.95313161611557007</v>
      </c>
      <c r="AT165" s="62">
        <v>0.96941757202148438</v>
      </c>
      <c r="AU165" s="62">
        <v>0.90493553876876831</v>
      </c>
      <c r="AV165" s="63">
        <v>0.94285714626312256</v>
      </c>
      <c r="AW165" s="58">
        <v>165886.55001193602</v>
      </c>
      <c r="AX165" s="58">
        <v>129900</v>
      </c>
      <c r="AY165" s="61">
        <v>165437.68522072936</v>
      </c>
      <c r="AZ165" s="58">
        <v>132500</v>
      </c>
      <c r="BA165" s="59">
        <v>147.7225411404516</v>
      </c>
      <c r="BB165" s="59">
        <v>68</v>
      </c>
      <c r="BC165" s="62">
        <v>0.91768980026245117</v>
      </c>
      <c r="BD165" s="63">
        <v>0.95022624731063843</v>
      </c>
    </row>
    <row r="166" spans="1:56" x14ac:dyDescent="0.25">
      <c r="A166" s="47">
        <v>41244</v>
      </c>
      <c r="B166" s="48">
        <v>2525</v>
      </c>
      <c r="C166" s="49">
        <v>12557</v>
      </c>
      <c r="D166" s="50">
        <v>4.6481585502624512</v>
      </c>
      <c r="E166" s="49">
        <v>2498</v>
      </c>
      <c r="F166" s="49">
        <v>1879</v>
      </c>
      <c r="G166" s="49">
        <v>2010</v>
      </c>
      <c r="H166" s="51">
        <v>418810515</v>
      </c>
      <c r="I166" s="52">
        <v>165931.26584786054</v>
      </c>
      <c r="J166" s="53">
        <v>134950</v>
      </c>
      <c r="K166" s="54">
        <v>151.00237623762376</v>
      </c>
      <c r="L166" s="54">
        <v>60</v>
      </c>
      <c r="M166" s="55">
        <v>0.95488524436950684</v>
      </c>
      <c r="N166" s="55">
        <v>0.97194391489028931</v>
      </c>
      <c r="O166" s="55">
        <v>0.91546499729156494</v>
      </c>
      <c r="P166" s="56">
        <v>0.94698894023895264</v>
      </c>
      <c r="Q166" s="52">
        <v>189381.28231553559</v>
      </c>
      <c r="R166" s="53">
        <v>130000</v>
      </c>
      <c r="S166" s="54">
        <v>148.64273185704889</v>
      </c>
      <c r="T166" s="54">
        <v>99</v>
      </c>
      <c r="U166" s="55">
        <v>0.96503603458404541</v>
      </c>
      <c r="V166" s="56">
        <v>1</v>
      </c>
      <c r="W166" s="53">
        <v>162188.92156074016</v>
      </c>
      <c r="X166" s="53">
        <v>124900</v>
      </c>
      <c r="Y166" s="52">
        <v>168766.27411444142</v>
      </c>
      <c r="Z166" s="53">
        <v>134900</v>
      </c>
      <c r="AA166" s="54">
        <v>143.51250665247471</v>
      </c>
      <c r="AB166" s="54">
        <v>64</v>
      </c>
      <c r="AC166" s="55">
        <v>0.9076768159866333</v>
      </c>
      <c r="AD166" s="56">
        <v>0.94190138578414917</v>
      </c>
      <c r="AE166" s="52">
        <v>202111.08706467663</v>
      </c>
      <c r="AF166" s="53">
        <v>155000</v>
      </c>
      <c r="AG166" s="54">
        <v>88.664179104477611</v>
      </c>
      <c r="AH166" s="54">
        <v>50</v>
      </c>
      <c r="AI166" s="55">
        <v>0.95571720600128174</v>
      </c>
      <c r="AJ166" s="56">
        <v>1</v>
      </c>
      <c r="AK166" s="57">
        <v>32418</v>
      </c>
      <c r="AL166" s="58">
        <v>5134285357</v>
      </c>
      <c r="AM166" s="59">
        <v>51030</v>
      </c>
      <c r="AN166" s="60">
        <v>32557</v>
      </c>
      <c r="AO166" s="61">
        <v>158431.36843891753</v>
      </c>
      <c r="AP166" s="58">
        <v>133000</v>
      </c>
      <c r="AQ166" s="59">
        <v>104.52215228927558</v>
      </c>
      <c r="AR166" s="59">
        <v>58</v>
      </c>
      <c r="AS166" s="62">
        <v>0.9572107195854187</v>
      </c>
      <c r="AT166" s="62">
        <v>0.97221529483795166</v>
      </c>
      <c r="AU166" s="62">
        <v>0.91740399599075317</v>
      </c>
      <c r="AV166" s="63">
        <v>0.94765377044677734</v>
      </c>
      <c r="AW166" s="58">
        <v>171371.25764822133</v>
      </c>
      <c r="AX166" s="58">
        <v>135000</v>
      </c>
      <c r="AY166" s="61">
        <v>168057.99723576731</v>
      </c>
      <c r="AZ166" s="58">
        <v>139900</v>
      </c>
      <c r="BA166" s="59">
        <v>105.55680491551459</v>
      </c>
      <c r="BB166" s="59">
        <v>57</v>
      </c>
      <c r="BC166" s="62">
        <v>0.91992616653442383</v>
      </c>
      <c r="BD166" s="63">
        <v>0.94964027404785156</v>
      </c>
    </row>
    <row r="167" spans="1:56" x14ac:dyDescent="0.25">
      <c r="A167" s="47">
        <v>41214</v>
      </c>
      <c r="B167" s="48">
        <v>2687</v>
      </c>
      <c r="C167" s="49">
        <v>13958</v>
      </c>
      <c r="D167" s="50">
        <v>5.2171311378479004</v>
      </c>
      <c r="E167" s="49">
        <v>3291</v>
      </c>
      <c r="F167" s="49">
        <v>2293</v>
      </c>
      <c r="G167" s="49">
        <v>2360</v>
      </c>
      <c r="H167" s="51">
        <v>421962886</v>
      </c>
      <c r="I167" s="52">
        <v>157097.12807148177</v>
      </c>
      <c r="J167" s="53">
        <v>130950</v>
      </c>
      <c r="K167" s="54">
        <v>150.41496092296242</v>
      </c>
      <c r="L167" s="54">
        <v>61</v>
      </c>
      <c r="M167" s="55">
        <v>0.95305436849594116</v>
      </c>
      <c r="N167" s="55">
        <v>0.97218704223632813</v>
      </c>
      <c r="O167" s="55">
        <v>0.9094507098197937</v>
      </c>
      <c r="P167" s="56">
        <v>0.94333332777023315</v>
      </c>
      <c r="Q167" s="52">
        <v>190269.06747991094</v>
      </c>
      <c r="R167" s="53">
        <v>134950</v>
      </c>
      <c r="S167" s="54">
        <v>141.90706679574055</v>
      </c>
      <c r="T167" s="54">
        <v>94</v>
      </c>
      <c r="U167" s="55">
        <v>0.96308368444442749</v>
      </c>
      <c r="V167" s="56">
        <v>1</v>
      </c>
      <c r="W167" s="53">
        <v>154411.06517061175</v>
      </c>
      <c r="X167" s="53">
        <v>122050</v>
      </c>
      <c r="Y167" s="52">
        <v>168286.13268465281</v>
      </c>
      <c r="Z167" s="53">
        <v>137900</v>
      </c>
      <c r="AA167" s="54">
        <v>178.67640645442651</v>
      </c>
      <c r="AB167" s="54">
        <v>61</v>
      </c>
      <c r="AC167" s="55">
        <v>0.91251504421234131</v>
      </c>
      <c r="AD167" s="56">
        <v>0.94409441947937012</v>
      </c>
      <c r="AE167" s="52">
        <v>203393.0792708775</v>
      </c>
      <c r="AF167" s="53">
        <v>157000</v>
      </c>
      <c r="AG167" s="54">
        <v>89.065677966101688</v>
      </c>
      <c r="AH167" s="54">
        <v>50</v>
      </c>
      <c r="AI167" s="55">
        <v>0.95692908763885498</v>
      </c>
      <c r="AJ167" s="56">
        <v>1</v>
      </c>
      <c r="AK167" s="57">
        <v>29893</v>
      </c>
      <c r="AL167" s="58">
        <v>4715474842</v>
      </c>
      <c r="AM167" s="59">
        <v>48532</v>
      </c>
      <c r="AN167" s="60">
        <v>30678</v>
      </c>
      <c r="AO167" s="61">
        <v>157797.90656895225</v>
      </c>
      <c r="AP167" s="58">
        <v>133000</v>
      </c>
      <c r="AQ167" s="59">
        <v>100.59527553785927</v>
      </c>
      <c r="AR167" s="59">
        <v>58</v>
      </c>
      <c r="AS167" s="62">
        <v>0.957405686378479</v>
      </c>
      <c r="AT167" s="62">
        <v>0.97222220897674561</v>
      </c>
      <c r="AU167" s="62">
        <v>0.91756653785705566</v>
      </c>
      <c r="AV167" s="63">
        <v>0.94772380590438843</v>
      </c>
      <c r="AW167" s="58">
        <v>171845.69933906972</v>
      </c>
      <c r="AX167" s="58">
        <v>135000</v>
      </c>
      <c r="AY167" s="61">
        <v>168015.19083064358</v>
      </c>
      <c r="AZ167" s="58">
        <v>139900</v>
      </c>
      <c r="BA167" s="59">
        <v>103.23152163281276</v>
      </c>
      <c r="BB167" s="59">
        <v>56</v>
      </c>
      <c r="BC167" s="62">
        <v>0.92066466808319092</v>
      </c>
      <c r="BD167" s="63">
        <v>0.94999998807907104</v>
      </c>
    </row>
    <row r="168" spans="1:56" x14ac:dyDescent="0.25">
      <c r="A168" s="47">
        <v>41183</v>
      </c>
      <c r="B168" s="48">
        <v>2685</v>
      </c>
      <c r="C168" s="49">
        <v>14941</v>
      </c>
      <c r="D168" s="50">
        <v>5.6912674903869629</v>
      </c>
      <c r="E168" s="49">
        <v>4071</v>
      </c>
      <c r="F168" s="49">
        <v>2780</v>
      </c>
      <c r="G168" s="49">
        <v>2520</v>
      </c>
      <c r="H168" s="51">
        <v>417971599</v>
      </c>
      <c r="I168" s="52">
        <v>155785.16548639582</v>
      </c>
      <c r="J168" s="53">
        <v>132000</v>
      </c>
      <c r="K168" s="54">
        <v>90.086033519553069</v>
      </c>
      <c r="L168" s="54">
        <v>57</v>
      </c>
      <c r="M168" s="55">
        <v>0.95428884029388428</v>
      </c>
      <c r="N168" s="55">
        <v>0.97222220897674561</v>
      </c>
      <c r="O168" s="55">
        <v>0.91375058889389038</v>
      </c>
      <c r="P168" s="56">
        <v>0.94687497615814209</v>
      </c>
      <c r="Q168" s="52">
        <v>194874.61301924114</v>
      </c>
      <c r="R168" s="53">
        <v>139000</v>
      </c>
      <c r="S168" s="54">
        <v>137.80832509215139</v>
      </c>
      <c r="T168" s="54">
        <v>92</v>
      </c>
      <c r="U168" s="55">
        <v>0.96256303787231445</v>
      </c>
      <c r="V168" s="56">
        <v>1</v>
      </c>
      <c r="W168" s="53">
        <v>165506.12723214287</v>
      </c>
      <c r="X168" s="53">
        <v>127500</v>
      </c>
      <c r="Y168" s="52">
        <v>167582.27948717948</v>
      </c>
      <c r="Z168" s="53">
        <v>136900</v>
      </c>
      <c r="AA168" s="54">
        <v>117.88884892086331</v>
      </c>
      <c r="AB168" s="54">
        <v>59</v>
      </c>
      <c r="AC168" s="55">
        <v>0.91399532556533813</v>
      </c>
      <c r="AD168" s="56">
        <v>0.9476773738861084</v>
      </c>
      <c r="AE168" s="52">
        <v>197277.39023421993</v>
      </c>
      <c r="AF168" s="53">
        <v>150000</v>
      </c>
      <c r="AG168" s="54">
        <v>87.517063492063485</v>
      </c>
      <c r="AH168" s="54">
        <v>47</v>
      </c>
      <c r="AI168" s="55">
        <v>0.95490127801895142</v>
      </c>
      <c r="AJ168" s="56">
        <v>1</v>
      </c>
      <c r="AK168" s="57">
        <v>27206</v>
      </c>
      <c r="AL168" s="58">
        <v>4293511956</v>
      </c>
      <c r="AM168" s="59">
        <v>45241</v>
      </c>
      <c r="AN168" s="60">
        <v>28385</v>
      </c>
      <c r="AO168" s="61">
        <v>157867.11607897931</v>
      </c>
      <c r="AP168" s="58">
        <v>133000</v>
      </c>
      <c r="AQ168" s="59">
        <v>95.673749999999998</v>
      </c>
      <c r="AR168" s="59">
        <v>58</v>
      </c>
      <c r="AS168" s="62">
        <v>0.95783400535583496</v>
      </c>
      <c r="AT168" s="62">
        <v>0.97222220897674561</v>
      </c>
      <c r="AU168" s="62">
        <v>0.91836446523666382</v>
      </c>
      <c r="AV168" s="63">
        <v>0.94808125495910645</v>
      </c>
      <c r="AW168" s="58">
        <v>173109.93475401797</v>
      </c>
      <c r="AX168" s="58">
        <v>137000</v>
      </c>
      <c r="AY168" s="61">
        <v>167993.39091135547</v>
      </c>
      <c r="AZ168" s="58">
        <v>139900</v>
      </c>
      <c r="BA168" s="59">
        <v>97.135421805624077</v>
      </c>
      <c r="BB168" s="59">
        <v>56</v>
      </c>
      <c r="BC168" s="62">
        <v>0.92131930589675903</v>
      </c>
      <c r="BD168" s="63">
        <v>0.95015835762023926</v>
      </c>
    </row>
    <row r="169" spans="1:56" x14ac:dyDescent="0.25">
      <c r="A169" s="47">
        <v>41153</v>
      </c>
      <c r="B169" s="48">
        <v>2576</v>
      </c>
      <c r="C169" s="49">
        <v>15792</v>
      </c>
      <c r="D169" s="50">
        <v>6.1140179634094238</v>
      </c>
      <c r="E169" s="49">
        <v>3894</v>
      </c>
      <c r="F169" s="49">
        <v>2354</v>
      </c>
      <c r="G169" s="49">
        <v>2524</v>
      </c>
      <c r="H169" s="51">
        <v>405931151</v>
      </c>
      <c r="I169" s="52">
        <v>157643.16543689321</v>
      </c>
      <c r="J169" s="53">
        <v>133000</v>
      </c>
      <c r="K169" s="54">
        <v>86.626407766990297</v>
      </c>
      <c r="L169" s="54">
        <v>55</v>
      </c>
      <c r="M169" s="55">
        <v>0.95970851182937622</v>
      </c>
      <c r="N169" s="55">
        <v>0.97241586446762085</v>
      </c>
      <c r="O169" s="55">
        <v>0.92012429237365723</v>
      </c>
      <c r="P169" s="56">
        <v>0.94871795177459717</v>
      </c>
      <c r="Q169" s="52">
        <v>197135.68900169205</v>
      </c>
      <c r="R169" s="53">
        <v>140000</v>
      </c>
      <c r="S169" s="54">
        <v>132.74596057863124</v>
      </c>
      <c r="T169" s="54">
        <v>85</v>
      </c>
      <c r="U169" s="55">
        <v>0.9640929102897644</v>
      </c>
      <c r="V169" s="56">
        <v>1</v>
      </c>
      <c r="W169" s="53">
        <v>165639.74305014289</v>
      </c>
      <c r="X169" s="53">
        <v>129900</v>
      </c>
      <c r="Y169" s="52">
        <v>165397.73471145565</v>
      </c>
      <c r="Z169" s="53">
        <v>138450</v>
      </c>
      <c r="AA169" s="54">
        <v>101.6376380628717</v>
      </c>
      <c r="AB169" s="54">
        <v>56</v>
      </c>
      <c r="AC169" s="55">
        <v>0.91554468870162964</v>
      </c>
      <c r="AD169" s="56">
        <v>0.94555336236953735</v>
      </c>
      <c r="AE169" s="52">
        <v>191845.17709984153</v>
      </c>
      <c r="AF169" s="53">
        <v>150000</v>
      </c>
      <c r="AG169" s="54">
        <v>82.645404120443743</v>
      </c>
      <c r="AH169" s="54">
        <v>48</v>
      </c>
      <c r="AI169" s="55">
        <v>0.95609515905380249</v>
      </c>
      <c r="AJ169" s="56">
        <v>1</v>
      </c>
      <c r="AK169" s="57">
        <v>24521</v>
      </c>
      <c r="AL169" s="58">
        <v>3875540357</v>
      </c>
      <c r="AM169" s="59">
        <v>41170</v>
      </c>
      <c r="AN169" s="60">
        <v>25605</v>
      </c>
      <c r="AO169" s="61">
        <v>158094.98070490331</v>
      </c>
      <c r="AP169" s="58">
        <v>133000</v>
      </c>
      <c r="AQ169" s="59">
        <v>96.285743422394447</v>
      </c>
      <c r="AR169" s="59">
        <v>58</v>
      </c>
      <c r="AS169" s="62">
        <v>0.95821833610534668</v>
      </c>
      <c r="AT169" s="62">
        <v>0.97222220897674561</v>
      </c>
      <c r="AU169" s="62">
        <v>0.91886502504348755</v>
      </c>
      <c r="AV169" s="63">
        <v>0.94821262359619141</v>
      </c>
      <c r="AW169" s="58">
        <v>173860.83612138432</v>
      </c>
      <c r="AX169" s="58">
        <v>138500</v>
      </c>
      <c r="AY169" s="61">
        <v>168037.62780339757</v>
      </c>
      <c r="AZ169" s="58">
        <v>139900</v>
      </c>
      <c r="BA169" s="59">
        <v>94.881553246347366</v>
      </c>
      <c r="BB169" s="59">
        <v>56</v>
      </c>
      <c r="BC169" s="62">
        <v>0.92210865020751953</v>
      </c>
      <c r="BD169" s="63">
        <v>0.95055913925170898</v>
      </c>
    </row>
    <row r="170" spans="1:56" x14ac:dyDescent="0.25">
      <c r="A170" s="47">
        <v>41122</v>
      </c>
      <c r="B170" s="48">
        <v>3257</v>
      </c>
      <c r="C170" s="49">
        <v>15881</v>
      </c>
      <c r="D170" s="50">
        <v>6.1604008674621582</v>
      </c>
      <c r="E170" s="49">
        <v>4462</v>
      </c>
      <c r="F170" s="49">
        <v>2875</v>
      </c>
      <c r="G170" s="49">
        <v>2668</v>
      </c>
      <c r="H170" s="51">
        <v>531900007</v>
      </c>
      <c r="I170" s="52">
        <v>163460.35863552551</v>
      </c>
      <c r="J170" s="53">
        <v>139000</v>
      </c>
      <c r="K170" s="54">
        <v>89.600429975429975</v>
      </c>
      <c r="L170" s="54">
        <v>55</v>
      </c>
      <c r="M170" s="55">
        <v>0.95677697658538818</v>
      </c>
      <c r="N170" s="55">
        <v>0.97103780508041382</v>
      </c>
      <c r="O170" s="55">
        <v>0.91850525140762329</v>
      </c>
      <c r="P170" s="56">
        <v>0.9482758641242981</v>
      </c>
      <c r="Q170" s="52">
        <v>197788.75818043461</v>
      </c>
      <c r="R170" s="53">
        <v>142500</v>
      </c>
      <c r="S170" s="54">
        <v>131.95561004481272</v>
      </c>
      <c r="T170" s="54">
        <v>83</v>
      </c>
      <c r="U170" s="55">
        <v>0.96435773372650146</v>
      </c>
      <c r="V170" s="56">
        <v>1</v>
      </c>
      <c r="W170" s="53">
        <v>166524.42382901319</v>
      </c>
      <c r="X170" s="53">
        <v>132000</v>
      </c>
      <c r="Y170" s="52">
        <v>162741.39358703312</v>
      </c>
      <c r="Z170" s="53">
        <v>135000</v>
      </c>
      <c r="AA170" s="54">
        <v>88.824982602644397</v>
      </c>
      <c r="AB170" s="54">
        <v>57</v>
      </c>
      <c r="AC170" s="55">
        <v>0.91308534145355225</v>
      </c>
      <c r="AD170" s="56">
        <v>0.94453489780426025</v>
      </c>
      <c r="AE170" s="52">
        <v>192268.9024756189</v>
      </c>
      <c r="AF170" s="53">
        <v>151100</v>
      </c>
      <c r="AG170" s="54">
        <v>85.185532233883052</v>
      </c>
      <c r="AH170" s="54">
        <v>49</v>
      </c>
      <c r="AI170" s="55">
        <v>0.95684683322906494</v>
      </c>
      <c r="AJ170" s="56">
        <v>1</v>
      </c>
      <c r="AK170" s="57">
        <v>21945</v>
      </c>
      <c r="AL170" s="58">
        <v>3469609206</v>
      </c>
      <c r="AM170" s="59">
        <v>37276</v>
      </c>
      <c r="AN170" s="60">
        <v>23251</v>
      </c>
      <c r="AO170" s="61">
        <v>158148.01066593739</v>
      </c>
      <c r="AP170" s="58">
        <v>133000</v>
      </c>
      <c r="AQ170" s="59">
        <v>97.419416590701914</v>
      </c>
      <c r="AR170" s="59">
        <v>58</v>
      </c>
      <c r="AS170" s="62">
        <v>0.95804321765899658</v>
      </c>
      <c r="AT170" s="62">
        <v>0.97218316793441772</v>
      </c>
      <c r="AU170" s="62">
        <v>0.91871708631515503</v>
      </c>
      <c r="AV170" s="63">
        <v>0.94814813137054443</v>
      </c>
      <c r="AW170" s="58">
        <v>174716.5145213629</v>
      </c>
      <c r="AX170" s="58">
        <v>139500</v>
      </c>
      <c r="AY170" s="61">
        <v>168303.57564319493</v>
      </c>
      <c r="AZ170" s="58">
        <v>139950</v>
      </c>
      <c r="BA170" s="59">
        <v>94.197341249354679</v>
      </c>
      <c r="BB170" s="59">
        <v>56</v>
      </c>
      <c r="BC170" s="62">
        <v>0.92276895046234131</v>
      </c>
      <c r="BD170" s="63">
        <v>0.9509509801864624</v>
      </c>
    </row>
    <row r="171" spans="1:56" x14ac:dyDescent="0.25">
      <c r="A171" s="47">
        <v>41091</v>
      </c>
      <c r="B171" s="48">
        <v>3226</v>
      </c>
      <c r="C171" s="49">
        <v>16181</v>
      </c>
      <c r="D171" s="50">
        <v>6.3635826110839844</v>
      </c>
      <c r="E171" s="49">
        <v>4626</v>
      </c>
      <c r="F171" s="49">
        <v>2919</v>
      </c>
      <c r="G171" s="49">
        <v>2857</v>
      </c>
      <c r="H171" s="51">
        <v>534187180</v>
      </c>
      <c r="I171" s="52">
        <v>165588.09051456914</v>
      </c>
      <c r="J171" s="53">
        <v>142500</v>
      </c>
      <c r="K171" s="54">
        <v>93.175923053056152</v>
      </c>
      <c r="L171" s="54">
        <v>52</v>
      </c>
      <c r="M171" s="55">
        <v>0.96369808912277222</v>
      </c>
      <c r="N171" s="55">
        <v>0.97486031055450439</v>
      </c>
      <c r="O171" s="55">
        <v>0.93047136068344116</v>
      </c>
      <c r="P171" s="56">
        <v>0.9550093412399292</v>
      </c>
      <c r="Q171" s="52">
        <v>201058.4661002832</v>
      </c>
      <c r="R171" s="53">
        <v>145900</v>
      </c>
      <c r="S171" s="54">
        <v>128.39222055638848</v>
      </c>
      <c r="T171" s="54">
        <v>78</v>
      </c>
      <c r="U171" s="55">
        <v>0.96513432264328003</v>
      </c>
      <c r="V171" s="56">
        <v>1</v>
      </c>
      <c r="W171" s="53">
        <v>170402.04162126826</v>
      </c>
      <c r="X171" s="53">
        <v>138900</v>
      </c>
      <c r="Y171" s="52">
        <v>171981.46507607191</v>
      </c>
      <c r="Z171" s="53">
        <v>146950</v>
      </c>
      <c r="AA171" s="54">
        <v>89.700239808153484</v>
      </c>
      <c r="AB171" s="54">
        <v>56</v>
      </c>
      <c r="AC171" s="55">
        <v>0.9252389669418335</v>
      </c>
      <c r="AD171" s="56">
        <v>0.94992148876190186</v>
      </c>
      <c r="AE171" s="52">
        <v>193663.55007002802</v>
      </c>
      <c r="AF171" s="53">
        <v>155925</v>
      </c>
      <c r="AG171" s="54">
        <v>88.212460623031149</v>
      </c>
      <c r="AH171" s="54">
        <v>46</v>
      </c>
      <c r="AI171" s="55">
        <v>0.96068423986434937</v>
      </c>
      <c r="AJ171" s="56">
        <v>1</v>
      </c>
      <c r="AK171" s="57">
        <v>18688</v>
      </c>
      <c r="AL171" s="58">
        <v>2937709199</v>
      </c>
      <c r="AM171" s="59">
        <v>32814</v>
      </c>
      <c r="AN171" s="60">
        <v>20376</v>
      </c>
      <c r="AO171" s="61">
        <v>157222.86320578004</v>
      </c>
      <c r="AP171" s="58">
        <v>132000</v>
      </c>
      <c r="AQ171" s="59">
        <v>98.782005994433746</v>
      </c>
      <c r="AR171" s="59">
        <v>59</v>
      </c>
      <c r="AS171" s="62">
        <v>0.95826232433319092</v>
      </c>
      <c r="AT171" s="62">
        <v>0.97238898277282715</v>
      </c>
      <c r="AU171" s="62">
        <v>0.91875380277633667</v>
      </c>
      <c r="AV171" s="63">
        <v>0.9481348991394043</v>
      </c>
      <c r="AW171" s="58">
        <v>175822.30344975754</v>
      </c>
      <c r="AX171" s="58">
        <v>139900</v>
      </c>
      <c r="AY171" s="61">
        <v>169084.60937113452</v>
      </c>
      <c r="AZ171" s="58">
        <v>140000</v>
      </c>
      <c r="BA171" s="59">
        <v>94.955326460481103</v>
      </c>
      <c r="BB171" s="59">
        <v>56</v>
      </c>
      <c r="BC171" s="62">
        <v>0.92412549257278442</v>
      </c>
      <c r="BD171" s="63">
        <v>0.95168375968933105</v>
      </c>
    </row>
    <row r="172" spans="1:56" x14ac:dyDescent="0.25">
      <c r="A172" s="47">
        <v>41061</v>
      </c>
      <c r="B172" s="48">
        <v>3385</v>
      </c>
      <c r="C172" s="49">
        <v>16354</v>
      </c>
      <c r="D172" s="50">
        <v>6.5244193077087402</v>
      </c>
      <c r="E172" s="49">
        <v>4918</v>
      </c>
      <c r="F172" s="49">
        <v>3059</v>
      </c>
      <c r="G172" s="49">
        <v>3092</v>
      </c>
      <c r="H172" s="51">
        <v>587478093</v>
      </c>
      <c r="I172" s="52">
        <v>173604.63741134753</v>
      </c>
      <c r="J172" s="53">
        <v>144000</v>
      </c>
      <c r="K172" s="54">
        <v>88.484785819793203</v>
      </c>
      <c r="L172" s="54">
        <v>51</v>
      </c>
      <c r="M172" s="55">
        <v>0.96450746059417725</v>
      </c>
      <c r="N172" s="55">
        <v>0.97560977935791016</v>
      </c>
      <c r="O172" s="55">
        <v>0.93375825881958008</v>
      </c>
      <c r="P172" s="56">
        <v>0.95741260051727295</v>
      </c>
      <c r="Q172" s="52">
        <v>202401.14149248856</v>
      </c>
      <c r="R172" s="53">
        <v>149000</v>
      </c>
      <c r="S172" s="54">
        <v>129.34914285714285</v>
      </c>
      <c r="T172" s="54">
        <v>78</v>
      </c>
      <c r="U172" s="55">
        <v>0.9668048620223999</v>
      </c>
      <c r="V172" s="56">
        <v>1</v>
      </c>
      <c r="W172" s="53">
        <v>172920.61059954984</v>
      </c>
      <c r="X172" s="53">
        <v>139900</v>
      </c>
      <c r="Y172" s="52">
        <v>175608.48944591029</v>
      </c>
      <c r="Z172" s="53">
        <v>147900</v>
      </c>
      <c r="AA172" s="54">
        <v>96.394702419882279</v>
      </c>
      <c r="AB172" s="54">
        <v>52</v>
      </c>
      <c r="AC172" s="55">
        <v>0.9281192421913147</v>
      </c>
      <c r="AD172" s="56">
        <v>0.95322155952453613</v>
      </c>
      <c r="AE172" s="52">
        <v>193321.49676584735</v>
      </c>
      <c r="AF172" s="53">
        <v>156450</v>
      </c>
      <c r="AG172" s="54">
        <v>85.159443725743856</v>
      </c>
      <c r="AH172" s="54">
        <v>41</v>
      </c>
      <c r="AI172" s="55">
        <v>0.9629853367805481</v>
      </c>
      <c r="AJ172" s="56">
        <v>1</v>
      </c>
      <c r="AK172" s="57">
        <v>15462</v>
      </c>
      <c r="AL172" s="58">
        <v>2403522019</v>
      </c>
      <c r="AM172" s="59">
        <v>28188</v>
      </c>
      <c r="AN172" s="60">
        <v>17457</v>
      </c>
      <c r="AO172" s="61">
        <v>155477.19897794165</v>
      </c>
      <c r="AP172" s="58">
        <v>130000</v>
      </c>
      <c r="AQ172" s="59">
        <v>99.950650022637603</v>
      </c>
      <c r="AR172" s="59">
        <v>61</v>
      </c>
      <c r="AS172" s="62">
        <v>0.95712959766387939</v>
      </c>
      <c r="AT172" s="62">
        <v>0.97176277637481689</v>
      </c>
      <c r="AU172" s="62">
        <v>0.91631007194519043</v>
      </c>
      <c r="AV172" s="63">
        <v>0.9466666579246521</v>
      </c>
      <c r="AW172" s="58">
        <v>176710.86778837568</v>
      </c>
      <c r="AX172" s="58">
        <v>139900</v>
      </c>
      <c r="AY172" s="61">
        <v>168600.88013164731</v>
      </c>
      <c r="AZ172" s="58">
        <v>139950</v>
      </c>
      <c r="BA172" s="59">
        <v>95.834336141195351</v>
      </c>
      <c r="BB172" s="59">
        <v>56</v>
      </c>
      <c r="BC172" s="62">
        <v>0.9239392876625061</v>
      </c>
      <c r="BD172" s="63">
        <v>0.95209217071533203</v>
      </c>
    </row>
    <row r="173" spans="1:56" x14ac:dyDescent="0.25">
      <c r="A173" s="47">
        <v>41030</v>
      </c>
      <c r="B173" s="48">
        <v>3279</v>
      </c>
      <c r="C173" s="49">
        <v>17329</v>
      </c>
      <c r="D173" s="50">
        <v>6.9896140098571777</v>
      </c>
      <c r="E173" s="49">
        <v>4964</v>
      </c>
      <c r="F173" s="49">
        <v>3218</v>
      </c>
      <c r="G173" s="49">
        <v>4103</v>
      </c>
      <c r="H173" s="51">
        <v>524158901</v>
      </c>
      <c r="I173" s="52">
        <v>159853.27874351936</v>
      </c>
      <c r="J173" s="53">
        <v>136000</v>
      </c>
      <c r="K173" s="54">
        <v>94.807258310460512</v>
      </c>
      <c r="L173" s="54">
        <v>52</v>
      </c>
      <c r="M173" s="55">
        <v>0.96226125955581665</v>
      </c>
      <c r="N173" s="55">
        <v>0.97544270753860474</v>
      </c>
      <c r="O173" s="55">
        <v>0.92774224281311035</v>
      </c>
      <c r="P173" s="56">
        <v>0.95646959543228149</v>
      </c>
      <c r="Q173" s="52">
        <v>201763.24215314633</v>
      </c>
      <c r="R173" s="53">
        <v>149000</v>
      </c>
      <c r="S173" s="54">
        <v>132.95898407884761</v>
      </c>
      <c r="T173" s="54">
        <v>77</v>
      </c>
      <c r="U173" s="55">
        <v>0.96686059236526489</v>
      </c>
      <c r="V173" s="56">
        <v>1</v>
      </c>
      <c r="W173" s="53">
        <v>174573.57829614604</v>
      </c>
      <c r="X173" s="53">
        <v>139500</v>
      </c>
      <c r="Y173" s="52">
        <v>170979.9874411303</v>
      </c>
      <c r="Z173" s="53">
        <v>144900</v>
      </c>
      <c r="AA173" s="54">
        <v>86.703888024883355</v>
      </c>
      <c r="AB173" s="54">
        <v>50</v>
      </c>
      <c r="AC173" s="55">
        <v>0.93124872446060181</v>
      </c>
      <c r="AD173" s="56">
        <v>0.95723384618759155</v>
      </c>
      <c r="AE173" s="52">
        <v>195761.44869607606</v>
      </c>
      <c r="AF173" s="53">
        <v>158000</v>
      </c>
      <c r="AG173" s="54">
        <v>83.901535461857179</v>
      </c>
      <c r="AH173" s="54">
        <v>42</v>
      </c>
      <c r="AI173" s="55">
        <v>0.96593570709228516</v>
      </c>
      <c r="AJ173" s="56">
        <v>1</v>
      </c>
      <c r="AK173" s="57">
        <v>12077</v>
      </c>
      <c r="AL173" s="58">
        <v>1816043926</v>
      </c>
      <c r="AM173" s="59">
        <v>23270</v>
      </c>
      <c r="AN173" s="60">
        <v>14398</v>
      </c>
      <c r="AO173" s="61">
        <v>150397.01250517598</v>
      </c>
      <c r="AP173" s="58">
        <v>126500</v>
      </c>
      <c r="AQ173" s="59">
        <v>103.16462404769791</v>
      </c>
      <c r="AR173" s="59">
        <v>64</v>
      </c>
      <c r="AS173" s="62">
        <v>0.95506131649017334</v>
      </c>
      <c r="AT173" s="62">
        <v>0.97073173522949219</v>
      </c>
      <c r="AU173" s="62">
        <v>0.91141712665557861</v>
      </c>
      <c r="AV173" s="63">
        <v>0.94292449951171875</v>
      </c>
      <c r="AW173" s="58">
        <v>177512.52047087337</v>
      </c>
      <c r="AX173" s="58">
        <v>139900</v>
      </c>
      <c r="AY173" s="61">
        <v>167113.71897529223</v>
      </c>
      <c r="AZ173" s="58">
        <v>139900</v>
      </c>
      <c r="BA173" s="59">
        <v>95.715278260265407</v>
      </c>
      <c r="BB173" s="59">
        <v>56</v>
      </c>
      <c r="BC173" s="62">
        <v>0.92305171489715576</v>
      </c>
      <c r="BD173" s="63">
        <v>0.95172411203384399</v>
      </c>
    </row>
    <row r="174" spans="1:56" x14ac:dyDescent="0.25">
      <c r="A174" s="47">
        <v>41000</v>
      </c>
      <c r="B174" s="48">
        <v>2687</v>
      </c>
      <c r="C174" s="49">
        <v>16234</v>
      </c>
      <c r="D174" s="50">
        <v>6.6494178771972656</v>
      </c>
      <c r="E174" s="49">
        <v>5184</v>
      </c>
      <c r="F174" s="49">
        <v>3156</v>
      </c>
      <c r="G174" s="49">
        <v>3216</v>
      </c>
      <c r="H174" s="51">
        <v>416247200</v>
      </c>
      <c r="I174" s="52">
        <v>154911.49981391887</v>
      </c>
      <c r="J174" s="53">
        <v>131000</v>
      </c>
      <c r="K174" s="54">
        <v>102.32415333085225</v>
      </c>
      <c r="L174" s="54">
        <v>60</v>
      </c>
      <c r="M174" s="55">
        <v>0.96251803636550903</v>
      </c>
      <c r="N174" s="55">
        <v>0.97297298908233643</v>
      </c>
      <c r="O174" s="55">
        <v>0.92219221591949463</v>
      </c>
      <c r="P174" s="56">
        <v>0.94875901937484741</v>
      </c>
      <c r="Q174" s="52">
        <v>202926.95591017519</v>
      </c>
      <c r="R174" s="53">
        <v>149900</v>
      </c>
      <c r="S174" s="54">
        <v>132.62515423212963</v>
      </c>
      <c r="T174" s="54">
        <v>71</v>
      </c>
      <c r="U174" s="55">
        <v>0.96753770112991333</v>
      </c>
      <c r="V174" s="56">
        <v>1</v>
      </c>
      <c r="W174" s="53">
        <v>186147.29259762968</v>
      </c>
      <c r="X174" s="53">
        <v>144000</v>
      </c>
      <c r="Y174" s="52">
        <v>178429.24792861694</v>
      </c>
      <c r="Z174" s="53">
        <v>149500</v>
      </c>
      <c r="AA174" s="54">
        <v>89.655576679340939</v>
      </c>
      <c r="AB174" s="54">
        <v>50</v>
      </c>
      <c r="AC174" s="55">
        <v>0.93525147438049316</v>
      </c>
      <c r="AD174" s="56">
        <v>0.95991981029510498</v>
      </c>
      <c r="AE174" s="52">
        <v>195037.20180348257</v>
      </c>
      <c r="AF174" s="53">
        <v>159900</v>
      </c>
      <c r="AG174" s="54">
        <v>92.176927860696523</v>
      </c>
      <c r="AH174" s="54">
        <v>43</v>
      </c>
      <c r="AI174" s="55">
        <v>0.96308588981628418</v>
      </c>
      <c r="AJ174" s="56">
        <v>1</v>
      </c>
      <c r="AK174" s="57">
        <v>8798</v>
      </c>
      <c r="AL174" s="58">
        <v>1291885025</v>
      </c>
      <c r="AM174" s="59">
        <v>18306</v>
      </c>
      <c r="AN174" s="60">
        <v>11180</v>
      </c>
      <c r="AO174" s="61">
        <v>146871.87642110049</v>
      </c>
      <c r="AP174" s="58">
        <v>123000</v>
      </c>
      <c r="AQ174" s="59">
        <v>106.27975446174833</v>
      </c>
      <c r="AR174" s="59">
        <v>70</v>
      </c>
      <c r="AS174" s="62">
        <v>0.95237714052200317</v>
      </c>
      <c r="AT174" s="62">
        <v>0.96885812282562256</v>
      </c>
      <c r="AU174" s="62">
        <v>0.90533387660980225</v>
      </c>
      <c r="AV174" s="63">
        <v>0.93793106079101563</v>
      </c>
      <c r="AW174" s="58">
        <v>178309.66972931338</v>
      </c>
      <c r="AX174" s="58">
        <v>139900</v>
      </c>
      <c r="AY174" s="61">
        <v>166004.54359574852</v>
      </c>
      <c r="AZ174" s="58">
        <v>139500</v>
      </c>
      <c r="BA174" s="59">
        <v>98.307121130792623</v>
      </c>
      <c r="BB174" s="59">
        <v>59</v>
      </c>
      <c r="BC174" s="62">
        <v>0.92069900035858154</v>
      </c>
      <c r="BD174" s="63">
        <v>0.95015835762023926</v>
      </c>
    </row>
    <row r="175" spans="1:56" x14ac:dyDescent="0.25">
      <c r="A175" s="47">
        <v>40969</v>
      </c>
      <c r="B175" s="48">
        <v>2589</v>
      </c>
      <c r="C175" s="49">
        <v>15785</v>
      </c>
      <c r="D175" s="50">
        <v>6.4949941635131836</v>
      </c>
      <c r="E175" s="49">
        <v>5105</v>
      </c>
      <c r="F175" s="49">
        <v>3201</v>
      </c>
      <c r="G175" s="49">
        <v>2927</v>
      </c>
      <c r="H175" s="51">
        <v>388816664</v>
      </c>
      <c r="I175" s="52">
        <v>150238.27820710975</v>
      </c>
      <c r="J175" s="53">
        <v>125000</v>
      </c>
      <c r="K175" s="54">
        <v>109.17303978370028</v>
      </c>
      <c r="L175" s="54">
        <v>74</v>
      </c>
      <c r="M175" s="55">
        <v>0.95389097929000854</v>
      </c>
      <c r="N175" s="55">
        <v>0.97014927864074707</v>
      </c>
      <c r="O175" s="55">
        <v>0.9075738787651062</v>
      </c>
      <c r="P175" s="56">
        <v>0.93979054689407349</v>
      </c>
      <c r="Q175" s="52">
        <v>199995.23436838988</v>
      </c>
      <c r="R175" s="53">
        <v>149500</v>
      </c>
      <c r="S175" s="54">
        <v>140.3963956341484</v>
      </c>
      <c r="T175" s="54">
        <v>79</v>
      </c>
      <c r="U175" s="55">
        <v>1.0593115091323853</v>
      </c>
      <c r="V175" s="56">
        <v>1</v>
      </c>
      <c r="W175" s="53">
        <v>179162.34829690884</v>
      </c>
      <c r="X175" s="53">
        <v>145000</v>
      </c>
      <c r="Y175" s="52">
        <v>166204.76874606175</v>
      </c>
      <c r="Z175" s="53">
        <v>139900</v>
      </c>
      <c r="AA175" s="54">
        <v>99.003748828491098</v>
      </c>
      <c r="AB175" s="54">
        <v>53</v>
      </c>
      <c r="AC175" s="55">
        <v>0.92657566070556641</v>
      </c>
      <c r="AD175" s="56">
        <v>0.95547771453857422</v>
      </c>
      <c r="AE175" s="52">
        <v>187030.10317731465</v>
      </c>
      <c r="AF175" s="53">
        <v>150000</v>
      </c>
      <c r="AG175" s="54">
        <v>99.712333447215585</v>
      </c>
      <c r="AH175" s="54">
        <v>51</v>
      </c>
      <c r="AI175" s="55">
        <v>0.95862054824829102</v>
      </c>
      <c r="AJ175" s="56">
        <v>1</v>
      </c>
      <c r="AK175" s="57">
        <v>6111</v>
      </c>
      <c r="AL175" s="58">
        <v>875637825</v>
      </c>
      <c r="AM175" s="59">
        <v>13122</v>
      </c>
      <c r="AN175" s="60">
        <v>8024</v>
      </c>
      <c r="AO175" s="61">
        <v>143335.70551645113</v>
      </c>
      <c r="AP175" s="58">
        <v>118500</v>
      </c>
      <c r="AQ175" s="59">
        <v>108.01931260229132</v>
      </c>
      <c r="AR175" s="59">
        <v>74</v>
      </c>
      <c r="AS175" s="62">
        <v>0.94793283939361572</v>
      </c>
      <c r="AT175" s="62">
        <v>0.96666663885116577</v>
      </c>
      <c r="AU175" s="62">
        <v>0.8979332447052002</v>
      </c>
      <c r="AV175" s="63">
        <v>0.93222266435623169</v>
      </c>
      <c r="AW175" s="58">
        <v>175213.48085041062</v>
      </c>
      <c r="AX175" s="58">
        <v>139500</v>
      </c>
      <c r="AY175" s="61">
        <v>161108.92302862884</v>
      </c>
      <c r="AZ175" s="58">
        <v>135000</v>
      </c>
      <c r="BA175" s="59">
        <v>101.71079531288956</v>
      </c>
      <c r="BB175" s="59">
        <v>63</v>
      </c>
      <c r="BC175" s="62">
        <v>0.91496926546096802</v>
      </c>
      <c r="BD175" s="63">
        <v>0.94545453786849976</v>
      </c>
    </row>
    <row r="176" spans="1:56" x14ac:dyDescent="0.25">
      <c r="A176" s="47">
        <v>40940</v>
      </c>
      <c r="B176" s="48">
        <v>1875</v>
      </c>
      <c r="C176" s="49">
        <v>14961</v>
      </c>
      <c r="D176" s="50">
        <v>6.2253198623657227</v>
      </c>
      <c r="E176" s="49">
        <v>3960</v>
      </c>
      <c r="F176" s="49">
        <v>2525</v>
      </c>
      <c r="G176" s="49">
        <v>2385</v>
      </c>
      <c r="H176" s="51">
        <v>259001331</v>
      </c>
      <c r="I176" s="52">
        <v>138207.75400213446</v>
      </c>
      <c r="J176" s="53">
        <v>114700</v>
      </c>
      <c r="K176" s="54">
        <v>106.0848</v>
      </c>
      <c r="L176" s="54">
        <v>74</v>
      </c>
      <c r="M176" s="55">
        <v>0.94766879081726074</v>
      </c>
      <c r="N176" s="55">
        <v>0.96444129943847656</v>
      </c>
      <c r="O176" s="55">
        <v>0.89506071805953979</v>
      </c>
      <c r="P176" s="56">
        <v>0.92748367786407471</v>
      </c>
      <c r="Q176" s="52">
        <v>197287.10528213449</v>
      </c>
      <c r="R176" s="53">
        <v>144900</v>
      </c>
      <c r="S176" s="54">
        <v>146.44798990445287</v>
      </c>
      <c r="T176" s="54">
        <v>96</v>
      </c>
      <c r="U176" s="55">
        <v>1.0603122711181641</v>
      </c>
      <c r="V176" s="56">
        <v>1</v>
      </c>
      <c r="W176" s="53">
        <v>177817.2116119175</v>
      </c>
      <c r="X176" s="53">
        <v>138900</v>
      </c>
      <c r="Y176" s="52">
        <v>160981.05162064827</v>
      </c>
      <c r="Z176" s="53">
        <v>134900</v>
      </c>
      <c r="AA176" s="54">
        <v>102.24762282091918</v>
      </c>
      <c r="AB176" s="54">
        <v>67</v>
      </c>
      <c r="AC176" s="55">
        <v>0.91209495067596436</v>
      </c>
      <c r="AD176" s="56">
        <v>0.94444441795349121</v>
      </c>
      <c r="AE176" s="52">
        <v>183122.07085953877</v>
      </c>
      <c r="AF176" s="53">
        <v>144900</v>
      </c>
      <c r="AG176" s="54">
        <v>105.15094339622641</v>
      </c>
      <c r="AH176" s="54">
        <v>65</v>
      </c>
      <c r="AI176" s="55">
        <v>0.95998185873031616</v>
      </c>
      <c r="AJ176" s="56">
        <v>1</v>
      </c>
      <c r="AK176" s="57">
        <v>3522</v>
      </c>
      <c r="AL176" s="58">
        <v>486821161</v>
      </c>
      <c r="AM176" s="59">
        <v>8017</v>
      </c>
      <c r="AN176" s="60">
        <v>4823</v>
      </c>
      <c r="AO176" s="61">
        <v>138262.18716273786</v>
      </c>
      <c r="AP176" s="58">
        <v>114500</v>
      </c>
      <c r="AQ176" s="59">
        <v>107.17097415506959</v>
      </c>
      <c r="AR176" s="59">
        <v>74</v>
      </c>
      <c r="AS176" s="62">
        <v>0.94357222318649292</v>
      </c>
      <c r="AT176" s="62">
        <v>0.96388018131256104</v>
      </c>
      <c r="AU176" s="62">
        <v>0.89087188243865967</v>
      </c>
      <c r="AV176" s="63">
        <v>0.92538559436798096</v>
      </c>
      <c r="AW176" s="58">
        <v>172690.67610062895</v>
      </c>
      <c r="AX176" s="58">
        <v>134900</v>
      </c>
      <c r="AY176" s="61">
        <v>157732.26033402924</v>
      </c>
      <c r="AZ176" s="58">
        <v>129950</v>
      </c>
      <c r="BA176" s="59">
        <v>103.50819332088778</v>
      </c>
      <c r="BB176" s="59">
        <v>72</v>
      </c>
      <c r="BC176" s="62">
        <v>0.90727138519287109</v>
      </c>
      <c r="BD176" s="63">
        <v>0.93881380558013916</v>
      </c>
    </row>
    <row r="177" spans="1:56" x14ac:dyDescent="0.25">
      <c r="A177" s="47">
        <v>40909</v>
      </c>
      <c r="B177" s="48">
        <v>1647</v>
      </c>
      <c r="C177" s="49">
        <v>14577</v>
      </c>
      <c r="D177" s="50">
        <v>6.1295113563537598</v>
      </c>
      <c r="E177" s="49">
        <v>4057</v>
      </c>
      <c r="F177" s="49">
        <v>2298</v>
      </c>
      <c r="G177" s="49">
        <v>1968</v>
      </c>
      <c r="H177" s="51">
        <v>227819830</v>
      </c>
      <c r="I177" s="52">
        <v>138324.12264723741</v>
      </c>
      <c r="J177" s="53">
        <v>114500</v>
      </c>
      <c r="K177" s="54">
        <v>108.40826245443499</v>
      </c>
      <c r="L177" s="54">
        <v>74.5</v>
      </c>
      <c r="M177" s="55">
        <v>0.93891042470932007</v>
      </c>
      <c r="N177" s="55">
        <v>0.96336716413497925</v>
      </c>
      <c r="O177" s="55">
        <v>0.88610047101974487</v>
      </c>
      <c r="P177" s="56">
        <v>0.92280673980712891</v>
      </c>
      <c r="Q177" s="52">
        <v>194097.22571692878</v>
      </c>
      <c r="R177" s="53">
        <v>142000</v>
      </c>
      <c r="S177" s="54">
        <v>149.69787234042553</v>
      </c>
      <c r="T177" s="54">
        <v>107</v>
      </c>
      <c r="U177" s="55">
        <v>0.96772885322570801</v>
      </c>
      <c r="V177" s="56">
        <v>1</v>
      </c>
      <c r="W177" s="53">
        <v>167686.47402435992</v>
      </c>
      <c r="X177" s="53">
        <v>130000</v>
      </c>
      <c r="Y177" s="52">
        <v>154188.51113051068</v>
      </c>
      <c r="Z177" s="53">
        <v>127500</v>
      </c>
      <c r="AA177" s="54">
        <v>104.8933391380061</v>
      </c>
      <c r="AB177" s="54">
        <v>77</v>
      </c>
      <c r="AC177" s="55">
        <v>0.90198850631713867</v>
      </c>
      <c r="AD177" s="56">
        <v>0.93264245986938477</v>
      </c>
      <c r="AE177" s="52">
        <v>182405.38617886178</v>
      </c>
      <c r="AF177" s="53">
        <v>140000</v>
      </c>
      <c r="AG177" s="54">
        <v>108.2484756097561</v>
      </c>
      <c r="AH177" s="54">
        <v>69</v>
      </c>
      <c r="AI177" s="55">
        <v>0.95796346664428711</v>
      </c>
      <c r="AJ177" s="56">
        <v>1</v>
      </c>
      <c r="AK177" s="57">
        <v>1647</v>
      </c>
      <c r="AL177" s="58">
        <v>227819830</v>
      </c>
      <c r="AM177" s="59">
        <v>4057</v>
      </c>
      <c r="AN177" s="60">
        <v>2298</v>
      </c>
      <c r="AO177" s="61">
        <v>138324.12264723741</v>
      </c>
      <c r="AP177" s="58">
        <v>114500</v>
      </c>
      <c r="AQ177" s="59">
        <v>108.40826245443499</v>
      </c>
      <c r="AR177" s="59">
        <v>74.5</v>
      </c>
      <c r="AS177" s="62">
        <v>0.93891042470932007</v>
      </c>
      <c r="AT177" s="62">
        <v>0.96336716413497925</v>
      </c>
      <c r="AU177" s="62">
        <v>0.88610047101974487</v>
      </c>
      <c r="AV177" s="63">
        <v>0.92280673980712891</v>
      </c>
      <c r="AW177" s="58">
        <v>167686.47402435992</v>
      </c>
      <c r="AX177" s="58">
        <v>130000</v>
      </c>
      <c r="AY177" s="61">
        <v>154188.51113051068</v>
      </c>
      <c r="AZ177" s="58">
        <v>127500</v>
      </c>
      <c r="BA177" s="59">
        <v>104.8933391380061</v>
      </c>
      <c r="BB177" s="59">
        <v>77</v>
      </c>
      <c r="BC177" s="62">
        <v>0.90198850631713867</v>
      </c>
      <c r="BD177" s="63">
        <v>0.93264245986938477</v>
      </c>
    </row>
    <row r="178" spans="1:56" x14ac:dyDescent="0.25">
      <c r="A178" s="47">
        <v>40878</v>
      </c>
      <c r="B178" s="48">
        <v>2212</v>
      </c>
      <c r="C178" s="49">
        <v>14299</v>
      </c>
      <c r="D178" s="50">
        <v>6.0623230934143066</v>
      </c>
      <c r="E178" s="49">
        <v>2353</v>
      </c>
      <c r="F178" s="49">
        <v>1634</v>
      </c>
      <c r="G178" s="49">
        <v>1635</v>
      </c>
      <c r="H178" s="51">
        <v>319469104</v>
      </c>
      <c r="I178" s="52">
        <v>144490.77521483492</v>
      </c>
      <c r="J178" s="53">
        <v>122000</v>
      </c>
      <c r="K178" s="54">
        <v>173.80198915009041</v>
      </c>
      <c r="L178" s="54">
        <v>74</v>
      </c>
      <c r="M178" s="55">
        <v>0.9466557502746582</v>
      </c>
      <c r="N178" s="55">
        <v>0.96618360280990601</v>
      </c>
      <c r="O178" s="55">
        <v>0.8935357928276062</v>
      </c>
      <c r="P178" s="56">
        <v>0.92592591047286987</v>
      </c>
      <c r="Q178" s="52">
        <v>193510.25301772915</v>
      </c>
      <c r="R178" s="53">
        <v>143000</v>
      </c>
      <c r="S178" s="54">
        <v>151.6293851376839</v>
      </c>
      <c r="T178" s="54">
        <v>106</v>
      </c>
      <c r="U178" s="55">
        <v>0.9676850438117981</v>
      </c>
      <c r="V178" s="56">
        <v>1</v>
      </c>
      <c r="W178" s="53">
        <v>147841.02303754268</v>
      </c>
      <c r="X178" s="53">
        <v>116700</v>
      </c>
      <c r="Y178" s="52">
        <v>147691.23587833645</v>
      </c>
      <c r="Z178" s="53">
        <v>120000</v>
      </c>
      <c r="AA178" s="54">
        <v>122.17931456548348</v>
      </c>
      <c r="AB178" s="54">
        <v>74</v>
      </c>
      <c r="AC178" s="55">
        <v>0.8893161416053772</v>
      </c>
      <c r="AD178" s="56">
        <v>0.92446041107177734</v>
      </c>
      <c r="AE178" s="52">
        <v>184013.48012232417</v>
      </c>
      <c r="AF178" s="53">
        <v>139900</v>
      </c>
      <c r="AG178" s="54">
        <v>108.06727828746178</v>
      </c>
      <c r="AH178" s="54">
        <v>70</v>
      </c>
      <c r="AI178" s="55">
        <v>0.94734591245651245</v>
      </c>
      <c r="AJ178" s="56">
        <v>1</v>
      </c>
      <c r="AK178" s="57">
        <v>28304</v>
      </c>
      <c r="AL178" s="58">
        <v>4301138995</v>
      </c>
      <c r="AM178" s="59">
        <v>50055</v>
      </c>
      <c r="AN178" s="60">
        <v>28033</v>
      </c>
      <c r="AO178" s="61">
        <v>152032.05948888339</v>
      </c>
      <c r="AP178" s="58">
        <v>127000</v>
      </c>
      <c r="AQ178" s="59">
        <v>186.76742049469965</v>
      </c>
      <c r="AR178" s="59">
        <v>69</v>
      </c>
      <c r="AS178" s="62">
        <v>0.95261275768280029</v>
      </c>
      <c r="AT178" s="62">
        <v>0.96828049421310425</v>
      </c>
      <c r="AU178" s="62">
        <v>0.90627586841583252</v>
      </c>
      <c r="AV178" s="63">
        <v>0.93791234493255615</v>
      </c>
      <c r="AW178" s="58">
        <v>167906.3334942279</v>
      </c>
      <c r="AX178" s="58">
        <v>134900</v>
      </c>
      <c r="AY178" s="61">
        <v>160735.46809813741</v>
      </c>
      <c r="AZ178" s="58">
        <v>134000</v>
      </c>
      <c r="BA178" s="59">
        <v>139.07360234043313</v>
      </c>
      <c r="BB178" s="59">
        <v>68</v>
      </c>
      <c r="BC178" s="62">
        <v>0.90743565559387207</v>
      </c>
      <c r="BD178" s="63">
        <v>0.93854749202728271</v>
      </c>
    </row>
    <row r="179" spans="1:56" x14ac:dyDescent="0.25">
      <c r="A179" s="47">
        <v>40848</v>
      </c>
      <c r="B179" s="48">
        <v>2085</v>
      </c>
      <c r="C179" s="49">
        <v>15823</v>
      </c>
      <c r="D179" s="50">
        <v>6.7286581993103027</v>
      </c>
      <c r="E179" s="49">
        <v>3011</v>
      </c>
      <c r="F179" s="49">
        <v>2062</v>
      </c>
      <c r="G179" s="49">
        <v>1671</v>
      </c>
      <c r="H179" s="51">
        <v>314996397</v>
      </c>
      <c r="I179" s="52">
        <v>151149.90259117083</v>
      </c>
      <c r="J179" s="53">
        <v>125000</v>
      </c>
      <c r="K179" s="54">
        <v>158.84988009592325</v>
      </c>
      <c r="L179" s="54">
        <v>72</v>
      </c>
      <c r="M179" s="55">
        <v>0.94925040006637573</v>
      </c>
      <c r="N179" s="55">
        <v>0.96594023704528809</v>
      </c>
      <c r="O179" s="55">
        <v>0.89990079402923584</v>
      </c>
      <c r="P179" s="56">
        <v>0.93145716190338135</v>
      </c>
      <c r="Q179" s="52">
        <v>198661.93587799123</v>
      </c>
      <c r="R179" s="53">
        <v>148500</v>
      </c>
      <c r="S179" s="54">
        <v>135.56413061774111</v>
      </c>
      <c r="T179" s="54">
        <v>94</v>
      </c>
      <c r="U179" s="55">
        <v>0.97056186199188232</v>
      </c>
      <c r="V179" s="56">
        <v>1</v>
      </c>
      <c r="W179" s="53">
        <v>154681.79539385848</v>
      </c>
      <c r="X179" s="53">
        <v>121750</v>
      </c>
      <c r="Y179" s="52">
        <v>157547.29582309583</v>
      </c>
      <c r="Z179" s="53">
        <v>127900</v>
      </c>
      <c r="AA179" s="54">
        <v>164.78855480116391</v>
      </c>
      <c r="AB179" s="54">
        <v>76</v>
      </c>
      <c r="AC179" s="55">
        <v>0.89303028583526611</v>
      </c>
      <c r="AD179" s="56">
        <v>0.92857140302658081</v>
      </c>
      <c r="AE179" s="52">
        <v>190273.14721723518</v>
      </c>
      <c r="AF179" s="53">
        <v>149000</v>
      </c>
      <c r="AG179" s="54">
        <v>102.50748055056852</v>
      </c>
      <c r="AH179" s="54">
        <v>65</v>
      </c>
      <c r="AI179" s="55">
        <v>0.94248354434967041</v>
      </c>
      <c r="AJ179" s="56">
        <v>1</v>
      </c>
      <c r="AK179" s="57">
        <v>26092</v>
      </c>
      <c r="AL179" s="58">
        <v>3981669891</v>
      </c>
      <c r="AM179" s="59">
        <v>47702</v>
      </c>
      <c r="AN179" s="60">
        <v>26399</v>
      </c>
      <c r="AO179" s="61">
        <v>152671.39152607362</v>
      </c>
      <c r="AP179" s="58">
        <v>127500</v>
      </c>
      <c r="AQ179" s="59">
        <v>187.86675866298683</v>
      </c>
      <c r="AR179" s="59">
        <v>69</v>
      </c>
      <c r="AS179" s="62">
        <v>0.9531129002571106</v>
      </c>
      <c r="AT179" s="62">
        <v>0.96842104196548462</v>
      </c>
      <c r="AU179" s="62">
        <v>0.90734511613845825</v>
      </c>
      <c r="AV179" s="63">
        <v>0.93888890743255615</v>
      </c>
      <c r="AW179" s="58">
        <v>168899.05348473976</v>
      </c>
      <c r="AX179" s="58">
        <v>135000</v>
      </c>
      <c r="AY179" s="61">
        <v>161539.19555572554</v>
      </c>
      <c r="AZ179" s="58">
        <v>134900</v>
      </c>
      <c r="BA179" s="59">
        <v>140.11945444212918</v>
      </c>
      <c r="BB179" s="59">
        <v>67</v>
      </c>
      <c r="BC179" s="62">
        <v>0.90854948759078979</v>
      </c>
      <c r="BD179" s="63">
        <v>0.93939393758773804</v>
      </c>
    </row>
    <row r="180" spans="1:56" x14ac:dyDescent="0.25">
      <c r="A180" s="47">
        <v>40817</v>
      </c>
      <c r="B180" s="48">
        <v>2177</v>
      </c>
      <c r="C180" s="49">
        <v>17516</v>
      </c>
      <c r="D180" s="50">
        <v>7.4748225212097168</v>
      </c>
      <c r="E180" s="49">
        <v>3775</v>
      </c>
      <c r="F180" s="49">
        <v>2109</v>
      </c>
      <c r="G180" s="49">
        <v>1905</v>
      </c>
      <c r="H180" s="51">
        <v>329319045</v>
      </c>
      <c r="I180" s="52">
        <v>151271.95452457509</v>
      </c>
      <c r="J180" s="53">
        <v>125000</v>
      </c>
      <c r="K180" s="54">
        <v>168.335323840147</v>
      </c>
      <c r="L180" s="54">
        <v>69</v>
      </c>
      <c r="M180" s="55">
        <v>0.94516527652740479</v>
      </c>
      <c r="N180" s="55">
        <v>0.96494483947753906</v>
      </c>
      <c r="O180" s="55">
        <v>0.89803153276443481</v>
      </c>
      <c r="P180" s="56">
        <v>0.93037247657775879</v>
      </c>
      <c r="Q180" s="52">
        <v>201377.06848901307</v>
      </c>
      <c r="R180" s="53">
        <v>149900</v>
      </c>
      <c r="S180" s="54">
        <v>125.63789355020533</v>
      </c>
      <c r="T180" s="54">
        <v>83</v>
      </c>
      <c r="U180" s="55">
        <v>0.96844929456710815</v>
      </c>
      <c r="V180" s="56">
        <v>1</v>
      </c>
      <c r="W180" s="53">
        <v>161038.31002143622</v>
      </c>
      <c r="X180" s="53">
        <v>129900</v>
      </c>
      <c r="Y180" s="52">
        <v>156557.473201352</v>
      </c>
      <c r="Z180" s="53">
        <v>129900</v>
      </c>
      <c r="AA180" s="54">
        <v>158.75154101469892</v>
      </c>
      <c r="AB180" s="54">
        <v>69</v>
      </c>
      <c r="AC180" s="55">
        <v>0.89882290363311768</v>
      </c>
      <c r="AD180" s="56">
        <v>0.92923516035079956</v>
      </c>
      <c r="AE180" s="52">
        <v>180733.99580052492</v>
      </c>
      <c r="AF180" s="53">
        <v>144900</v>
      </c>
      <c r="AG180" s="54">
        <v>102.25671812464266</v>
      </c>
      <c r="AH180" s="54">
        <v>66</v>
      </c>
      <c r="AI180" s="55">
        <v>0.95349657535552979</v>
      </c>
      <c r="AJ180" s="56">
        <v>1</v>
      </c>
      <c r="AK180" s="57">
        <v>24007</v>
      </c>
      <c r="AL180" s="58">
        <v>3666673494</v>
      </c>
      <c r="AM180" s="59">
        <v>44691</v>
      </c>
      <c r="AN180" s="60">
        <v>24337</v>
      </c>
      <c r="AO180" s="61">
        <v>152803.52950491747</v>
      </c>
      <c r="AP180" s="58">
        <v>127925</v>
      </c>
      <c r="AQ180" s="59">
        <v>190.38728492271798</v>
      </c>
      <c r="AR180" s="59">
        <v>69</v>
      </c>
      <c r="AS180" s="62">
        <v>0.95344680547714233</v>
      </c>
      <c r="AT180" s="62">
        <v>0.96873044967651367</v>
      </c>
      <c r="AU180" s="62">
        <v>0.90798944234848022</v>
      </c>
      <c r="AV180" s="63">
        <v>0.93945717811584473</v>
      </c>
      <c r="AW180" s="58">
        <v>169858.78727862646</v>
      </c>
      <c r="AX180" s="58">
        <v>135000</v>
      </c>
      <c r="AY180" s="61">
        <v>161876.1171249637</v>
      </c>
      <c r="AZ180" s="58">
        <v>134900</v>
      </c>
      <c r="BA180" s="59">
        <v>138.02897299963013</v>
      </c>
      <c r="BB180" s="59">
        <v>67</v>
      </c>
      <c r="BC180" s="62">
        <v>0.90985751152038574</v>
      </c>
      <c r="BD180" s="63">
        <v>0.94025790691375732</v>
      </c>
    </row>
    <row r="181" spans="1:56" x14ac:dyDescent="0.25">
      <c r="A181" s="47">
        <v>40787</v>
      </c>
      <c r="B181" s="48">
        <v>2516</v>
      </c>
      <c r="C181" s="49">
        <v>17867</v>
      </c>
      <c r="D181" s="50">
        <v>7.6828036308288574</v>
      </c>
      <c r="E181" s="49">
        <v>3976</v>
      </c>
      <c r="F181" s="49">
        <v>2133</v>
      </c>
      <c r="G181" s="49">
        <v>2072</v>
      </c>
      <c r="H181" s="51">
        <v>375301236</v>
      </c>
      <c r="I181" s="52">
        <v>149165.83306836247</v>
      </c>
      <c r="J181" s="53">
        <v>127500</v>
      </c>
      <c r="K181" s="54">
        <v>169.91057233704294</v>
      </c>
      <c r="L181" s="54">
        <v>71</v>
      </c>
      <c r="M181" s="55">
        <v>0.9525265097618103</v>
      </c>
      <c r="N181" s="55">
        <v>0.96853256225585938</v>
      </c>
      <c r="O181" s="55">
        <v>0.90602636337280273</v>
      </c>
      <c r="P181" s="56">
        <v>0.93548387289047241</v>
      </c>
      <c r="Q181" s="52">
        <v>203651.44679116644</v>
      </c>
      <c r="R181" s="53">
        <v>149950</v>
      </c>
      <c r="S181" s="54">
        <v>124.10545711149443</v>
      </c>
      <c r="T181" s="54">
        <v>82</v>
      </c>
      <c r="U181" s="55">
        <v>0.97495734691619873</v>
      </c>
      <c r="V181" s="56">
        <v>1</v>
      </c>
      <c r="W181" s="53">
        <v>166291.22295581514</v>
      </c>
      <c r="X181" s="53">
        <v>134950</v>
      </c>
      <c r="Y181" s="52">
        <v>158514.90926365796</v>
      </c>
      <c r="Z181" s="53">
        <v>130000</v>
      </c>
      <c r="AA181" s="54">
        <v>171.97233942803564</v>
      </c>
      <c r="AB181" s="54">
        <v>70</v>
      </c>
      <c r="AC181" s="55">
        <v>0.90289980173110962</v>
      </c>
      <c r="AD181" s="56">
        <v>0.93077373504638672</v>
      </c>
      <c r="AE181" s="52">
        <v>183640.52461389962</v>
      </c>
      <c r="AF181" s="53">
        <v>142925</v>
      </c>
      <c r="AG181" s="54">
        <v>106.40439672801637</v>
      </c>
      <c r="AH181" s="54">
        <v>68</v>
      </c>
      <c r="AI181" s="55">
        <v>0.95261669158935547</v>
      </c>
      <c r="AJ181" s="56">
        <v>1</v>
      </c>
      <c r="AK181" s="57">
        <v>21830</v>
      </c>
      <c r="AL181" s="58">
        <v>3337354449</v>
      </c>
      <c r="AM181" s="59">
        <v>40916</v>
      </c>
      <c r="AN181" s="60">
        <v>22228</v>
      </c>
      <c r="AO181" s="61">
        <v>152956.34304963565</v>
      </c>
      <c r="AP181" s="58">
        <v>128000</v>
      </c>
      <c r="AQ181" s="59">
        <v>192.58682305507193</v>
      </c>
      <c r="AR181" s="59">
        <v>69</v>
      </c>
      <c r="AS181" s="62">
        <v>0.9542657732963562</v>
      </c>
      <c r="AT181" s="62">
        <v>0.96895325183868408</v>
      </c>
      <c r="AU181" s="62">
        <v>0.90897345542907715</v>
      </c>
      <c r="AV181" s="63">
        <v>0.94041550159454346</v>
      </c>
      <c r="AW181" s="58">
        <v>170668.57869618697</v>
      </c>
      <c r="AX181" s="58">
        <v>136000</v>
      </c>
      <c r="AY181" s="61">
        <v>162375.8862522686</v>
      </c>
      <c r="AZ181" s="58">
        <v>134950</v>
      </c>
      <c r="BA181" s="59">
        <v>136.06245500359972</v>
      </c>
      <c r="BB181" s="59">
        <v>66</v>
      </c>
      <c r="BC181" s="62">
        <v>0.91089451313018799</v>
      </c>
      <c r="BD181" s="63">
        <v>0.94146698713302612</v>
      </c>
    </row>
    <row r="182" spans="1:56" x14ac:dyDescent="0.25">
      <c r="A182" s="47">
        <v>40756</v>
      </c>
      <c r="B182" s="48">
        <v>2835</v>
      </c>
      <c r="C182" s="49">
        <v>18390</v>
      </c>
      <c r="D182" s="50">
        <v>7.9950723648071289</v>
      </c>
      <c r="E182" s="49">
        <v>4480</v>
      </c>
      <c r="F182" s="49">
        <v>2621</v>
      </c>
      <c r="G182" s="49">
        <v>2129</v>
      </c>
      <c r="H182" s="51">
        <v>452788414</v>
      </c>
      <c r="I182" s="52">
        <v>159713.72627865963</v>
      </c>
      <c r="J182" s="53">
        <v>134500</v>
      </c>
      <c r="K182" s="54">
        <v>151.84797178130512</v>
      </c>
      <c r="L182" s="54">
        <v>65</v>
      </c>
      <c r="M182" s="55">
        <v>0.95552271604537964</v>
      </c>
      <c r="N182" s="55">
        <v>0.96863704919815063</v>
      </c>
      <c r="O182" s="55">
        <v>0.9128832221031189</v>
      </c>
      <c r="P182" s="56">
        <v>0.94243729114532471</v>
      </c>
      <c r="Q182" s="52">
        <v>203474.53474903476</v>
      </c>
      <c r="R182" s="53">
        <v>149950</v>
      </c>
      <c r="S182" s="54">
        <v>126.6864934670313</v>
      </c>
      <c r="T182" s="54">
        <v>84</v>
      </c>
      <c r="U182" s="55">
        <v>0.97459203004837036</v>
      </c>
      <c r="V182" s="56">
        <v>1</v>
      </c>
      <c r="W182" s="53">
        <v>165015.48219918882</v>
      </c>
      <c r="X182" s="53">
        <v>130000</v>
      </c>
      <c r="Y182" s="52">
        <v>155271.98305084746</v>
      </c>
      <c r="Z182" s="53">
        <v>134250</v>
      </c>
      <c r="AA182" s="54">
        <v>153.66921022510493</v>
      </c>
      <c r="AB182" s="54">
        <v>69</v>
      </c>
      <c r="AC182" s="55">
        <v>0.90615350008010864</v>
      </c>
      <c r="AD182" s="56">
        <v>0.93565219640731812</v>
      </c>
      <c r="AE182" s="52">
        <v>180143.65476749648</v>
      </c>
      <c r="AF182" s="53">
        <v>144900</v>
      </c>
      <c r="AG182" s="54">
        <v>102.98537298878595</v>
      </c>
      <c r="AH182" s="54">
        <v>68</v>
      </c>
      <c r="AI182" s="55">
        <v>0.95014780759811401</v>
      </c>
      <c r="AJ182" s="56">
        <v>1</v>
      </c>
      <c r="AK182" s="57">
        <v>19314</v>
      </c>
      <c r="AL182" s="58">
        <v>2962053213</v>
      </c>
      <c r="AM182" s="59">
        <v>36940</v>
      </c>
      <c r="AN182" s="60">
        <v>20095</v>
      </c>
      <c r="AO182" s="61">
        <v>153450.4073460084</v>
      </c>
      <c r="AP182" s="58">
        <v>128000</v>
      </c>
      <c r="AQ182" s="59">
        <v>195.54142931123769</v>
      </c>
      <c r="AR182" s="59">
        <v>68</v>
      </c>
      <c r="AS182" s="62">
        <v>0.95449256896972656</v>
      </c>
      <c r="AT182" s="62">
        <v>0.96899712085723877</v>
      </c>
      <c r="AU182" s="62">
        <v>0.90935820341110229</v>
      </c>
      <c r="AV182" s="63">
        <v>0.94117647409439087</v>
      </c>
      <c r="AW182" s="58">
        <v>171138.12617127915</v>
      </c>
      <c r="AX182" s="58">
        <v>136900</v>
      </c>
      <c r="AY182" s="61">
        <v>162783.57908201654</v>
      </c>
      <c r="AZ182" s="58">
        <v>135000</v>
      </c>
      <c r="BA182" s="59">
        <v>132.25001244338262</v>
      </c>
      <c r="BB182" s="59">
        <v>66</v>
      </c>
      <c r="BC182" s="62">
        <v>0.9117392897605896</v>
      </c>
      <c r="BD182" s="63">
        <v>0.94261783361434937</v>
      </c>
    </row>
    <row r="183" spans="1:56" x14ac:dyDescent="0.25">
      <c r="A183" s="47">
        <v>40725</v>
      </c>
      <c r="B183" s="48">
        <v>2792</v>
      </c>
      <c r="C183" s="49">
        <v>18756</v>
      </c>
      <c r="D183" s="50">
        <v>8.3304462432861328</v>
      </c>
      <c r="E183" s="49">
        <v>4399</v>
      </c>
      <c r="F183" s="49">
        <v>2527</v>
      </c>
      <c r="G183" s="49">
        <v>2249</v>
      </c>
      <c r="H183" s="51">
        <v>450424021</v>
      </c>
      <c r="I183" s="52">
        <v>161326.65508595988</v>
      </c>
      <c r="J183" s="53">
        <v>134700</v>
      </c>
      <c r="K183" s="54">
        <v>132.77328080229228</v>
      </c>
      <c r="L183" s="54">
        <v>61.5</v>
      </c>
      <c r="M183" s="55">
        <v>0.95602935552597046</v>
      </c>
      <c r="N183" s="55">
        <v>0.96835440397262573</v>
      </c>
      <c r="O183" s="55">
        <v>0.91859185695648193</v>
      </c>
      <c r="P183" s="56">
        <v>0.9466666579246521</v>
      </c>
      <c r="Q183" s="52">
        <v>204906.52080839378</v>
      </c>
      <c r="R183" s="53">
        <v>153900</v>
      </c>
      <c r="S183" s="54">
        <v>123.71488995626926</v>
      </c>
      <c r="T183" s="54">
        <v>82</v>
      </c>
      <c r="U183" s="55">
        <v>0.97293245792388916</v>
      </c>
      <c r="V183" s="56">
        <v>1</v>
      </c>
      <c r="W183" s="53">
        <v>165540.71464530894</v>
      </c>
      <c r="X183" s="53">
        <v>134900</v>
      </c>
      <c r="Y183" s="52">
        <v>169988.3886445422</v>
      </c>
      <c r="Z183" s="53">
        <v>139900</v>
      </c>
      <c r="AA183" s="54">
        <v>164.07637514839732</v>
      </c>
      <c r="AB183" s="54">
        <v>67</v>
      </c>
      <c r="AC183" s="55">
        <v>0.91335242986679077</v>
      </c>
      <c r="AD183" s="56">
        <v>0.941336989402771</v>
      </c>
      <c r="AE183" s="52">
        <v>190205.62516674076</v>
      </c>
      <c r="AF183" s="53">
        <v>150000</v>
      </c>
      <c r="AG183" s="54">
        <v>93.848826714801447</v>
      </c>
      <c r="AH183" s="54">
        <v>58</v>
      </c>
      <c r="AI183" s="55">
        <v>0.96051406860351563</v>
      </c>
      <c r="AJ183" s="56">
        <v>1</v>
      </c>
      <c r="AK183" s="57">
        <v>16479</v>
      </c>
      <c r="AL183" s="58">
        <v>2509264799</v>
      </c>
      <c r="AM183" s="59">
        <v>32460</v>
      </c>
      <c r="AN183" s="60">
        <v>17474</v>
      </c>
      <c r="AO183" s="61">
        <v>152372.16413650717</v>
      </c>
      <c r="AP183" s="58">
        <v>127000</v>
      </c>
      <c r="AQ183" s="59">
        <v>203.06015174506828</v>
      </c>
      <c r="AR183" s="59">
        <v>69</v>
      </c>
      <c r="AS183" s="62">
        <v>0.95431578159332275</v>
      </c>
      <c r="AT183" s="62">
        <v>0.96911799907684326</v>
      </c>
      <c r="AU183" s="62">
        <v>0.90875381231307983</v>
      </c>
      <c r="AV183" s="63">
        <v>0.94111555814743042</v>
      </c>
      <c r="AW183" s="58">
        <v>171980.05137262194</v>
      </c>
      <c r="AX183" s="58">
        <v>137987.5</v>
      </c>
      <c r="AY183" s="61">
        <v>163908.21737124401</v>
      </c>
      <c r="AZ183" s="58">
        <v>135000</v>
      </c>
      <c r="BA183" s="59">
        <v>129.03651974813968</v>
      </c>
      <c r="BB183" s="59">
        <v>66</v>
      </c>
      <c r="BC183" s="62">
        <v>0.91257697343826294</v>
      </c>
      <c r="BD183" s="63">
        <v>0.94361472129821777</v>
      </c>
    </row>
    <row r="184" spans="1:56" x14ac:dyDescent="0.25">
      <c r="A184" s="47">
        <v>40695</v>
      </c>
      <c r="B184" s="48">
        <v>3057</v>
      </c>
      <c r="C184" s="49">
        <v>18723</v>
      </c>
      <c r="D184" s="50">
        <v>8.4879493713378906</v>
      </c>
      <c r="E184" s="49">
        <v>4973</v>
      </c>
      <c r="F184" s="49">
        <v>2760</v>
      </c>
      <c r="G184" s="49">
        <v>2273</v>
      </c>
      <c r="H184" s="51">
        <v>504154959</v>
      </c>
      <c r="I184" s="52">
        <v>165134.28070750082</v>
      </c>
      <c r="J184" s="53">
        <v>135778</v>
      </c>
      <c r="K184" s="54">
        <v>154.52175335296042</v>
      </c>
      <c r="L184" s="54">
        <v>64</v>
      </c>
      <c r="M184" s="55">
        <v>0.96048641204833984</v>
      </c>
      <c r="N184" s="55">
        <v>0.97222220897674561</v>
      </c>
      <c r="O184" s="55">
        <v>0.92045235633850098</v>
      </c>
      <c r="P184" s="56">
        <v>0.94783300161361694</v>
      </c>
      <c r="Q184" s="52">
        <v>209307.92789038774</v>
      </c>
      <c r="R184" s="53">
        <v>155000</v>
      </c>
      <c r="S184" s="54">
        <v>122.44518225487425</v>
      </c>
      <c r="T184" s="54">
        <v>78</v>
      </c>
      <c r="U184" s="55">
        <v>0.98330831527709961</v>
      </c>
      <c r="V184" s="56">
        <v>1</v>
      </c>
      <c r="W184" s="53">
        <v>166289.32090006082</v>
      </c>
      <c r="X184" s="53">
        <v>135000</v>
      </c>
      <c r="Y184" s="52">
        <v>168088.46793697326</v>
      </c>
      <c r="Z184" s="53">
        <v>140000</v>
      </c>
      <c r="AA184" s="54">
        <v>138.20217391304348</v>
      </c>
      <c r="AB184" s="54">
        <v>64</v>
      </c>
      <c r="AC184" s="55">
        <v>0.91713899374008179</v>
      </c>
      <c r="AD184" s="56">
        <v>0.94545453786849976</v>
      </c>
      <c r="AE184" s="52">
        <v>191901.38011438627</v>
      </c>
      <c r="AF184" s="53">
        <v>150000</v>
      </c>
      <c r="AG184" s="54">
        <v>90.676638803343593</v>
      </c>
      <c r="AH184" s="54">
        <v>52</v>
      </c>
      <c r="AI184" s="55">
        <v>0.96261405944824219</v>
      </c>
      <c r="AJ184" s="56">
        <v>1</v>
      </c>
      <c r="AK184" s="57">
        <v>13687</v>
      </c>
      <c r="AL184" s="58">
        <v>2058840778</v>
      </c>
      <c r="AM184" s="59">
        <v>28061</v>
      </c>
      <c r="AN184" s="60">
        <v>14947</v>
      </c>
      <c r="AO184" s="61">
        <v>150544.0756069026</v>
      </c>
      <c r="AP184" s="58">
        <v>125000</v>
      </c>
      <c r="AQ184" s="59">
        <v>217.40210480157859</v>
      </c>
      <c r="AR184" s="59">
        <v>71</v>
      </c>
      <c r="AS184" s="62">
        <v>0.95396769046783447</v>
      </c>
      <c r="AT184" s="62">
        <v>0.96935582160949707</v>
      </c>
      <c r="AU184" s="62">
        <v>0.9067571759223938</v>
      </c>
      <c r="AV184" s="63">
        <v>0.93939393758773804</v>
      </c>
      <c r="AW184" s="58">
        <v>172988.50541141056</v>
      </c>
      <c r="AX184" s="58">
        <v>138900</v>
      </c>
      <c r="AY184" s="61">
        <v>162883.38192478771</v>
      </c>
      <c r="AZ184" s="58">
        <v>134900</v>
      </c>
      <c r="BA184" s="59">
        <v>123.11095496218965</v>
      </c>
      <c r="BB184" s="59">
        <v>65</v>
      </c>
      <c r="BC184" s="62">
        <v>0.91244643926620483</v>
      </c>
      <c r="BD184" s="63">
        <v>0.9440920352935791</v>
      </c>
    </row>
    <row r="185" spans="1:56" x14ac:dyDescent="0.25">
      <c r="A185" s="47">
        <v>40664</v>
      </c>
      <c r="B185" s="48">
        <v>2825</v>
      </c>
      <c r="C185" s="49">
        <v>19100</v>
      </c>
      <c r="D185" s="50">
        <v>8.5008535385131836</v>
      </c>
      <c r="E185" s="49">
        <v>4866</v>
      </c>
      <c r="F185" s="49">
        <v>2904</v>
      </c>
      <c r="G185" s="49">
        <v>2636</v>
      </c>
      <c r="H185" s="51">
        <v>443672098</v>
      </c>
      <c r="I185" s="52">
        <v>157107.68342776204</v>
      </c>
      <c r="J185" s="53">
        <v>130000</v>
      </c>
      <c r="K185" s="54">
        <v>232.20566371681417</v>
      </c>
      <c r="L185" s="54">
        <v>63</v>
      </c>
      <c r="M185" s="55">
        <v>0.95576620101928711</v>
      </c>
      <c r="N185" s="55">
        <v>0.96969699859619141</v>
      </c>
      <c r="O185" s="55">
        <v>0.91534698009490967</v>
      </c>
      <c r="P185" s="56">
        <v>0.94732177257537842</v>
      </c>
      <c r="Q185" s="52">
        <v>209145.07789880049</v>
      </c>
      <c r="R185" s="53">
        <v>155000</v>
      </c>
      <c r="S185" s="54">
        <v>121.84792499655315</v>
      </c>
      <c r="T185" s="54">
        <v>71</v>
      </c>
      <c r="U185" s="55">
        <v>0.98764264583587646</v>
      </c>
      <c r="V185" s="56">
        <v>1</v>
      </c>
      <c r="W185" s="53">
        <v>179119.26297291709</v>
      </c>
      <c r="X185" s="53">
        <v>139900</v>
      </c>
      <c r="Y185" s="52">
        <v>169222.90211732037</v>
      </c>
      <c r="Z185" s="53">
        <v>139000</v>
      </c>
      <c r="AA185" s="54">
        <v>147.5547520661157</v>
      </c>
      <c r="AB185" s="54">
        <v>60</v>
      </c>
      <c r="AC185" s="55">
        <v>0.92001205682754517</v>
      </c>
      <c r="AD185" s="56">
        <v>0.94789624214172363</v>
      </c>
      <c r="AE185" s="52">
        <v>188986.47154779971</v>
      </c>
      <c r="AF185" s="53">
        <v>149900</v>
      </c>
      <c r="AG185" s="54">
        <v>94.139605462822459</v>
      </c>
      <c r="AH185" s="54">
        <v>50</v>
      </c>
      <c r="AI185" s="55">
        <v>0.96216410398483276</v>
      </c>
      <c r="AJ185" s="56">
        <v>1</v>
      </c>
      <c r="AK185" s="57">
        <v>10630</v>
      </c>
      <c r="AL185" s="58">
        <v>1554685819</v>
      </c>
      <c r="AM185" s="59">
        <v>23088</v>
      </c>
      <c r="AN185" s="60">
        <v>12187</v>
      </c>
      <c r="AO185" s="61">
        <v>146350.91960839689</v>
      </c>
      <c r="AP185" s="58">
        <v>122500</v>
      </c>
      <c r="AQ185" s="59">
        <v>235.49218897044983</v>
      </c>
      <c r="AR185" s="59">
        <v>73</v>
      </c>
      <c r="AS185" s="62">
        <v>0.95210039615631104</v>
      </c>
      <c r="AT185" s="62">
        <v>0.96848136186599731</v>
      </c>
      <c r="AU185" s="62">
        <v>0.90283459424972534</v>
      </c>
      <c r="AV185" s="63">
        <v>0.93699038028717041</v>
      </c>
      <c r="AW185" s="58">
        <v>174427.14879630838</v>
      </c>
      <c r="AX185" s="58">
        <v>139000</v>
      </c>
      <c r="AY185" s="61">
        <v>161710.31398133619</v>
      </c>
      <c r="AZ185" s="58">
        <v>133200</v>
      </c>
      <c r="BA185" s="59">
        <v>119.69211195928753</v>
      </c>
      <c r="BB185" s="59">
        <v>66</v>
      </c>
      <c r="BC185" s="62">
        <v>0.91139072179794312</v>
      </c>
      <c r="BD185" s="63">
        <v>0.94388866424560547</v>
      </c>
    </row>
    <row r="186" spans="1:56" x14ac:dyDescent="0.25">
      <c r="A186" s="47">
        <v>40634</v>
      </c>
      <c r="B186" s="48">
        <v>2554</v>
      </c>
      <c r="C186" s="49">
        <v>19050</v>
      </c>
      <c r="D186" s="50">
        <v>8.2682294845581055</v>
      </c>
      <c r="E186" s="49">
        <v>5273</v>
      </c>
      <c r="F186" s="49">
        <v>2726</v>
      </c>
      <c r="G186" s="49">
        <v>2604</v>
      </c>
      <c r="H186" s="51">
        <v>369414279</v>
      </c>
      <c r="I186" s="52">
        <v>144754.81152037618</v>
      </c>
      <c r="J186" s="53">
        <v>122000</v>
      </c>
      <c r="K186" s="54">
        <v>220.31636648394675</v>
      </c>
      <c r="L186" s="54">
        <v>72</v>
      </c>
      <c r="M186" s="55">
        <v>0.95628762245178223</v>
      </c>
      <c r="N186" s="55">
        <v>0.97075331211090088</v>
      </c>
      <c r="O186" s="55">
        <v>0.90591663122177124</v>
      </c>
      <c r="P186" s="56">
        <v>0.93863487243652344</v>
      </c>
      <c r="Q186" s="52">
        <v>206413.66144975289</v>
      </c>
      <c r="R186" s="53">
        <v>154900</v>
      </c>
      <c r="S186" s="54">
        <v>120.30971993410215</v>
      </c>
      <c r="T186" s="54">
        <v>64</v>
      </c>
      <c r="U186" s="55">
        <v>0.98500120639801025</v>
      </c>
      <c r="V186" s="56">
        <v>1</v>
      </c>
      <c r="W186" s="53">
        <v>179439.67314655994</v>
      </c>
      <c r="X186" s="53">
        <v>144900</v>
      </c>
      <c r="Y186" s="52">
        <v>169918.94505899705</v>
      </c>
      <c r="Z186" s="53">
        <v>139000</v>
      </c>
      <c r="AA186" s="54">
        <v>115.36316947909025</v>
      </c>
      <c r="AB186" s="54">
        <v>58</v>
      </c>
      <c r="AC186" s="55">
        <v>0.9205557107925415</v>
      </c>
      <c r="AD186" s="56">
        <v>0.95036554336547852</v>
      </c>
      <c r="AE186" s="52">
        <v>181237.46428571429</v>
      </c>
      <c r="AF186" s="53">
        <v>143950</v>
      </c>
      <c r="AG186" s="54">
        <v>95.746543778801836</v>
      </c>
      <c r="AH186" s="54">
        <v>52</v>
      </c>
      <c r="AI186" s="55">
        <v>0.95992928743362427</v>
      </c>
      <c r="AJ186" s="56">
        <v>1</v>
      </c>
      <c r="AK186" s="57">
        <v>7805</v>
      </c>
      <c r="AL186" s="58">
        <v>1111013721</v>
      </c>
      <c r="AM186" s="59">
        <v>18222</v>
      </c>
      <c r="AN186" s="60">
        <v>9283</v>
      </c>
      <c r="AO186" s="61">
        <v>142455.92011796383</v>
      </c>
      <c r="AP186" s="58">
        <v>119900</v>
      </c>
      <c r="AQ186" s="59">
        <v>236.68234841686964</v>
      </c>
      <c r="AR186" s="59">
        <v>77</v>
      </c>
      <c r="AS186" s="62">
        <v>0.95077008008956909</v>
      </c>
      <c r="AT186" s="62">
        <v>0.96799999475479126</v>
      </c>
      <c r="AU186" s="62">
        <v>0.89828431606292725</v>
      </c>
      <c r="AV186" s="63">
        <v>0.93278461694717407</v>
      </c>
      <c r="AW186" s="58">
        <v>173175.59060328663</v>
      </c>
      <c r="AX186" s="58">
        <v>138900</v>
      </c>
      <c r="AY186" s="61">
        <v>159364.86898569571</v>
      </c>
      <c r="AZ186" s="58">
        <v>130000</v>
      </c>
      <c r="BA186" s="59">
        <v>110.9720875094299</v>
      </c>
      <c r="BB186" s="59">
        <v>68</v>
      </c>
      <c r="BC186" s="62">
        <v>0.90869706869125366</v>
      </c>
      <c r="BD186" s="63">
        <v>0.9420430064201355</v>
      </c>
    </row>
    <row r="187" spans="1:56" x14ac:dyDescent="0.25">
      <c r="A187" s="47">
        <v>40603</v>
      </c>
      <c r="B187" s="48">
        <v>2264</v>
      </c>
      <c r="C187" s="49">
        <v>18077</v>
      </c>
      <c r="D187" s="50">
        <v>7.6215305328369141</v>
      </c>
      <c r="E187" s="49">
        <v>5516</v>
      </c>
      <c r="F187" s="49">
        <v>2794</v>
      </c>
      <c r="G187" s="49">
        <v>2320</v>
      </c>
      <c r="H187" s="51">
        <v>321594852</v>
      </c>
      <c r="I187" s="52">
        <v>142109.96553247902</v>
      </c>
      <c r="J187" s="53">
        <v>120000</v>
      </c>
      <c r="K187" s="54">
        <v>231.95273851590105</v>
      </c>
      <c r="L187" s="54">
        <v>76</v>
      </c>
      <c r="M187" s="55">
        <v>0.95505917072296143</v>
      </c>
      <c r="N187" s="55">
        <v>0.96938776969909668</v>
      </c>
      <c r="O187" s="55">
        <v>0.90640878677368164</v>
      </c>
      <c r="P187" s="56">
        <v>0.93639576435089111</v>
      </c>
      <c r="Q187" s="52">
        <v>204757.94062727937</v>
      </c>
      <c r="R187" s="53">
        <v>150000</v>
      </c>
      <c r="S187" s="54">
        <v>124.27797228300511</v>
      </c>
      <c r="T187" s="54">
        <v>73</v>
      </c>
      <c r="U187" s="55">
        <v>1.00458824634552</v>
      </c>
      <c r="V187" s="56">
        <v>1</v>
      </c>
      <c r="W187" s="53">
        <v>178073.23215586308</v>
      </c>
      <c r="X187" s="53">
        <v>139950</v>
      </c>
      <c r="Y187" s="52">
        <v>159921.6273381295</v>
      </c>
      <c r="Z187" s="53">
        <v>133100</v>
      </c>
      <c r="AA187" s="54">
        <v>113.36842105263158</v>
      </c>
      <c r="AB187" s="54">
        <v>69</v>
      </c>
      <c r="AC187" s="55">
        <v>0.90768462419509888</v>
      </c>
      <c r="AD187" s="56">
        <v>0.94306761026382446</v>
      </c>
      <c r="AE187" s="52">
        <v>176817.82112068965</v>
      </c>
      <c r="AF187" s="53">
        <v>139900</v>
      </c>
      <c r="AG187" s="54">
        <v>105.16379310344827</v>
      </c>
      <c r="AH187" s="54">
        <v>65.5</v>
      </c>
      <c r="AI187" s="55">
        <v>0.95217269659042358</v>
      </c>
      <c r="AJ187" s="56">
        <v>1</v>
      </c>
      <c r="AK187" s="57">
        <v>5251</v>
      </c>
      <c r="AL187" s="58">
        <v>741599442</v>
      </c>
      <c r="AM187" s="59">
        <v>12949</v>
      </c>
      <c r="AN187" s="60">
        <v>6557</v>
      </c>
      <c r="AO187" s="61">
        <v>141337.80102915951</v>
      </c>
      <c r="AP187" s="58">
        <v>118000</v>
      </c>
      <c r="AQ187" s="59">
        <v>244.64856108252334</v>
      </c>
      <c r="AR187" s="59">
        <v>79</v>
      </c>
      <c r="AS187" s="62">
        <v>0.94808441400527954</v>
      </c>
      <c r="AT187" s="62">
        <v>0.96690428256988525</v>
      </c>
      <c r="AU187" s="62">
        <v>0.89456874132156372</v>
      </c>
      <c r="AV187" s="63">
        <v>0.93070262670516968</v>
      </c>
      <c r="AW187" s="58">
        <v>170625.1412275937</v>
      </c>
      <c r="AX187" s="58">
        <v>135000</v>
      </c>
      <c r="AY187" s="61">
        <v>154972.19643953347</v>
      </c>
      <c r="AZ187" s="58">
        <v>129900</v>
      </c>
      <c r="BA187" s="59">
        <v>109.14542957424081</v>
      </c>
      <c r="BB187" s="59">
        <v>72</v>
      </c>
      <c r="BC187" s="62">
        <v>0.90375173091888428</v>
      </c>
      <c r="BD187" s="63">
        <v>0.93807780742645264</v>
      </c>
    </row>
    <row r="188" spans="1:56" x14ac:dyDescent="0.25">
      <c r="A188" s="47">
        <v>40575</v>
      </c>
      <c r="B188" s="48">
        <v>1574</v>
      </c>
      <c r="C188" s="49">
        <v>16680</v>
      </c>
      <c r="D188" s="50">
        <v>6.9562802314758301</v>
      </c>
      <c r="E188" s="49">
        <v>3546</v>
      </c>
      <c r="F188" s="49">
        <v>1995</v>
      </c>
      <c r="G188" s="49">
        <v>1666</v>
      </c>
      <c r="H188" s="51">
        <v>217419166</v>
      </c>
      <c r="I188" s="52">
        <v>138307.35750636132</v>
      </c>
      <c r="J188" s="53">
        <v>116725</v>
      </c>
      <c r="K188" s="54">
        <v>271.9497455470738</v>
      </c>
      <c r="L188" s="54">
        <v>79</v>
      </c>
      <c r="M188" s="55">
        <v>0.94027125835418701</v>
      </c>
      <c r="N188" s="55">
        <v>0.96427297592163086</v>
      </c>
      <c r="O188" s="55">
        <v>0.88631844520568848</v>
      </c>
      <c r="P188" s="56">
        <v>0.92500001192092896</v>
      </c>
      <c r="Q188" s="52">
        <v>200913.87911468814</v>
      </c>
      <c r="R188" s="53">
        <v>149000</v>
      </c>
      <c r="S188" s="54">
        <v>138.65770623742455</v>
      </c>
      <c r="T188" s="54">
        <v>103</v>
      </c>
      <c r="U188" s="55">
        <v>1.0001641511917114</v>
      </c>
      <c r="V188" s="56">
        <v>1</v>
      </c>
      <c r="W188" s="53">
        <v>172524.73361702127</v>
      </c>
      <c r="X188" s="53">
        <v>139900</v>
      </c>
      <c r="Y188" s="52">
        <v>151123.21745711402</v>
      </c>
      <c r="Z188" s="53">
        <v>124900</v>
      </c>
      <c r="AA188" s="54">
        <v>106.97592778335004</v>
      </c>
      <c r="AB188" s="54">
        <v>74.5</v>
      </c>
      <c r="AC188" s="55">
        <v>0.90311795473098755</v>
      </c>
      <c r="AD188" s="56">
        <v>0.93576347827911377</v>
      </c>
      <c r="AE188" s="52">
        <v>174599.24669867946</v>
      </c>
      <c r="AF188" s="53">
        <v>140000</v>
      </c>
      <c r="AG188" s="54">
        <v>105.05102040816327</v>
      </c>
      <c r="AH188" s="54">
        <v>68</v>
      </c>
      <c r="AI188" s="55">
        <v>0.95625555515289307</v>
      </c>
      <c r="AJ188" s="56">
        <v>1</v>
      </c>
      <c r="AK188" s="57">
        <v>2987</v>
      </c>
      <c r="AL188" s="58">
        <v>420004590</v>
      </c>
      <c r="AM188" s="59">
        <v>7433</v>
      </c>
      <c r="AN188" s="60">
        <v>3763</v>
      </c>
      <c r="AO188" s="61">
        <v>140752.20844504022</v>
      </c>
      <c r="AP188" s="58">
        <v>117000</v>
      </c>
      <c r="AQ188" s="59">
        <v>254.28427757291317</v>
      </c>
      <c r="AR188" s="59">
        <v>81</v>
      </c>
      <c r="AS188" s="62">
        <v>0.9427868127822876</v>
      </c>
      <c r="AT188" s="62">
        <v>0.96503496170043945</v>
      </c>
      <c r="AU188" s="62">
        <v>0.88557851314544678</v>
      </c>
      <c r="AV188" s="63">
        <v>0.9246373176574707</v>
      </c>
      <c r="AW188" s="58">
        <v>165093.71250845166</v>
      </c>
      <c r="AX188" s="58">
        <v>130000</v>
      </c>
      <c r="AY188" s="61">
        <v>151289.26873661671</v>
      </c>
      <c r="AZ188" s="58">
        <v>124900</v>
      </c>
      <c r="BA188" s="59">
        <v>106.00851063829788</v>
      </c>
      <c r="BB188" s="59">
        <v>74</v>
      </c>
      <c r="BC188" s="62">
        <v>0.90082055330276489</v>
      </c>
      <c r="BD188" s="63">
        <v>0.9343719482421875</v>
      </c>
    </row>
    <row r="189" spans="1:56" x14ac:dyDescent="0.25">
      <c r="A189" s="47">
        <v>40544</v>
      </c>
      <c r="B189" s="48">
        <v>1413</v>
      </c>
      <c r="C189" s="49">
        <v>16871</v>
      </c>
      <c r="D189" s="50">
        <v>7.013267993927002</v>
      </c>
      <c r="E189" s="49">
        <v>3887</v>
      </c>
      <c r="F189" s="49">
        <v>1768</v>
      </c>
      <c r="G189" s="49">
        <v>1573</v>
      </c>
      <c r="H189" s="51">
        <v>202585424</v>
      </c>
      <c r="I189" s="52">
        <v>143474.09631728046</v>
      </c>
      <c r="J189" s="53">
        <v>117250</v>
      </c>
      <c r="K189" s="54">
        <v>234.60311835577605</v>
      </c>
      <c r="L189" s="54">
        <v>82</v>
      </c>
      <c r="M189" s="55">
        <v>0.94557648897171021</v>
      </c>
      <c r="N189" s="55">
        <v>0.9664607048034668</v>
      </c>
      <c r="O189" s="55">
        <v>0.88475608825683594</v>
      </c>
      <c r="P189" s="56">
        <v>0.92378753423690796</v>
      </c>
      <c r="Q189" s="52">
        <v>198988.73139516512</v>
      </c>
      <c r="R189" s="53">
        <v>147000</v>
      </c>
      <c r="S189" s="54">
        <v>135.99502291041239</v>
      </c>
      <c r="T189" s="54">
        <v>101</v>
      </c>
      <c r="U189" s="55">
        <v>1.0015972852706909</v>
      </c>
      <c r="V189" s="56">
        <v>1</v>
      </c>
      <c r="W189" s="53">
        <v>158325.14677002584</v>
      </c>
      <c r="X189" s="53">
        <v>124900</v>
      </c>
      <c r="Y189" s="52">
        <v>151476.9047890536</v>
      </c>
      <c r="Z189" s="53">
        <v>124900</v>
      </c>
      <c r="AA189" s="54">
        <v>104.91619479048697</v>
      </c>
      <c r="AB189" s="54">
        <v>74</v>
      </c>
      <c r="AC189" s="55">
        <v>0.89822888374328613</v>
      </c>
      <c r="AD189" s="56">
        <v>0.93260723352432251</v>
      </c>
      <c r="AE189" s="52">
        <v>173894.42657342658</v>
      </c>
      <c r="AF189" s="53">
        <v>139950</v>
      </c>
      <c r="AG189" s="54">
        <v>104.54418308963764</v>
      </c>
      <c r="AH189" s="54">
        <v>65</v>
      </c>
      <c r="AI189" s="55">
        <v>0.96553909778594971</v>
      </c>
      <c r="AJ189" s="56">
        <v>1</v>
      </c>
      <c r="AK189" s="57">
        <v>1413</v>
      </c>
      <c r="AL189" s="58">
        <v>202585424</v>
      </c>
      <c r="AM189" s="59">
        <v>3887</v>
      </c>
      <c r="AN189" s="60">
        <v>1768</v>
      </c>
      <c r="AO189" s="61">
        <v>143474.09631728046</v>
      </c>
      <c r="AP189" s="58">
        <v>117250</v>
      </c>
      <c r="AQ189" s="59">
        <v>234.60311835577605</v>
      </c>
      <c r="AR189" s="59">
        <v>82</v>
      </c>
      <c r="AS189" s="62">
        <v>0.94557648897171021</v>
      </c>
      <c r="AT189" s="62">
        <v>0.9664607048034668</v>
      </c>
      <c r="AU189" s="62">
        <v>0.88475608825683594</v>
      </c>
      <c r="AV189" s="63">
        <v>0.92378753423690796</v>
      </c>
      <c r="AW189" s="58">
        <v>158325.14677002584</v>
      </c>
      <c r="AX189" s="58">
        <v>124900</v>
      </c>
      <c r="AY189" s="61">
        <v>151476.9047890536</v>
      </c>
      <c r="AZ189" s="58">
        <v>124900</v>
      </c>
      <c r="BA189" s="59">
        <v>104.91619479048697</v>
      </c>
      <c r="BB189" s="59">
        <v>74</v>
      </c>
      <c r="BC189" s="62">
        <v>0.89822888374328613</v>
      </c>
      <c r="BD189" s="63">
        <v>0.93260723352432251</v>
      </c>
    </row>
    <row r="190" spans="1:56" x14ac:dyDescent="0.25">
      <c r="A190" s="47">
        <v>40513</v>
      </c>
      <c r="B190" s="48">
        <v>2127</v>
      </c>
      <c r="C190" s="49">
        <v>16947</v>
      </c>
      <c r="D190" s="50">
        <v>7.0757455825805664</v>
      </c>
      <c r="E190" s="49">
        <v>2931</v>
      </c>
      <c r="F190" s="49">
        <v>1474</v>
      </c>
      <c r="G190" s="49">
        <v>1410</v>
      </c>
      <c r="H190" s="51">
        <v>335098491</v>
      </c>
      <c r="I190" s="52">
        <v>157767.65112994349</v>
      </c>
      <c r="J190" s="53">
        <v>132000</v>
      </c>
      <c r="K190" s="54">
        <v>238.05176470588236</v>
      </c>
      <c r="L190" s="54">
        <v>77</v>
      </c>
      <c r="M190" s="55">
        <v>0.94704943895339966</v>
      </c>
      <c r="N190" s="55">
        <v>0.96641534566879272</v>
      </c>
      <c r="O190" s="55">
        <v>0.89779698848724365</v>
      </c>
      <c r="P190" s="56">
        <v>0.93184095621109009</v>
      </c>
      <c r="Q190" s="52">
        <v>200601.96679748822</v>
      </c>
      <c r="R190" s="53">
        <v>148000</v>
      </c>
      <c r="S190" s="54">
        <v>137.63147566718996</v>
      </c>
      <c r="T190" s="54">
        <v>99</v>
      </c>
      <c r="U190" s="55">
        <v>0.97185987234115601</v>
      </c>
      <c r="V190" s="56">
        <v>1</v>
      </c>
      <c r="W190" s="53">
        <v>139594.83751288216</v>
      </c>
      <c r="X190" s="53">
        <v>107500</v>
      </c>
      <c r="Y190" s="52">
        <v>150245.21034482759</v>
      </c>
      <c r="Z190" s="53">
        <v>124900</v>
      </c>
      <c r="AA190" s="54">
        <v>104.07467752885267</v>
      </c>
      <c r="AB190" s="54">
        <v>78</v>
      </c>
      <c r="AC190" s="55">
        <v>0.88531202077865601</v>
      </c>
      <c r="AD190" s="56">
        <v>0.92278361320495605</v>
      </c>
      <c r="AE190" s="52">
        <v>175598.38865248227</v>
      </c>
      <c r="AF190" s="53">
        <v>139900</v>
      </c>
      <c r="AG190" s="54">
        <v>106.88723404255319</v>
      </c>
      <c r="AH190" s="54">
        <v>69</v>
      </c>
      <c r="AI190" s="55">
        <v>0.97008198499679565</v>
      </c>
      <c r="AJ190" s="56">
        <v>1</v>
      </c>
      <c r="AK190" s="57">
        <v>28741</v>
      </c>
      <c r="AL190" s="58">
        <v>4486520327</v>
      </c>
      <c r="AM190" s="59">
        <v>55035</v>
      </c>
      <c r="AN190" s="60">
        <v>27651</v>
      </c>
      <c r="AO190" s="61">
        <v>156210.44974060793</v>
      </c>
      <c r="AP190" s="58">
        <v>133000</v>
      </c>
      <c r="AQ190" s="59">
        <v>237.05282572383072</v>
      </c>
      <c r="AR190" s="59">
        <v>62</v>
      </c>
      <c r="AS190" s="62">
        <v>0.95594674348831177</v>
      </c>
      <c r="AT190" s="62">
        <v>0.97276264429092407</v>
      </c>
      <c r="AU190" s="62">
        <v>0.91824591159820557</v>
      </c>
      <c r="AV190" s="63">
        <v>0.94996297359466553</v>
      </c>
      <c r="AW190" s="58">
        <v>169736.08412736151</v>
      </c>
      <c r="AX190" s="58">
        <v>135000</v>
      </c>
      <c r="AY190" s="61">
        <v>164242.89552729664</v>
      </c>
      <c r="AZ190" s="58">
        <v>139800</v>
      </c>
      <c r="BA190" s="59">
        <v>96.141436064387776</v>
      </c>
      <c r="BB190" s="59">
        <v>59</v>
      </c>
      <c r="BC190" s="62">
        <v>0.91779935359954834</v>
      </c>
      <c r="BD190" s="63">
        <v>0.94939827919006348</v>
      </c>
    </row>
    <row r="191" spans="1:56" x14ac:dyDescent="0.25">
      <c r="A191" s="47">
        <v>40483</v>
      </c>
      <c r="B191" s="48">
        <v>1986</v>
      </c>
      <c r="C191" s="49">
        <v>17434</v>
      </c>
      <c r="D191" s="50">
        <v>7.2971048355102539</v>
      </c>
      <c r="E191" s="49">
        <v>3132</v>
      </c>
      <c r="F191" s="49">
        <v>1704</v>
      </c>
      <c r="G191" s="49">
        <v>1772</v>
      </c>
      <c r="H191" s="51">
        <v>302903853</v>
      </c>
      <c r="I191" s="52">
        <v>152750.30408472012</v>
      </c>
      <c r="J191" s="53">
        <v>130000</v>
      </c>
      <c r="K191" s="54">
        <v>269.17019133937561</v>
      </c>
      <c r="L191" s="54">
        <v>71</v>
      </c>
      <c r="M191" s="55">
        <v>0.94823503494262695</v>
      </c>
      <c r="N191" s="55">
        <v>0.96596598625183105</v>
      </c>
      <c r="O191" s="55">
        <v>0.90000545978546143</v>
      </c>
      <c r="P191" s="56">
        <v>0.93396228551864624</v>
      </c>
      <c r="Q191" s="52">
        <v>207294.75026705326</v>
      </c>
      <c r="R191" s="53">
        <v>150250</v>
      </c>
      <c r="S191" s="54">
        <v>131.67121928887533</v>
      </c>
      <c r="T191" s="54">
        <v>91</v>
      </c>
      <c r="U191" s="55">
        <v>0.97799521684646606</v>
      </c>
      <c r="V191" s="56">
        <v>1</v>
      </c>
      <c r="W191" s="53">
        <v>156622.13014138819</v>
      </c>
      <c r="X191" s="53">
        <v>127500</v>
      </c>
      <c r="Y191" s="52">
        <v>168303.08343265794</v>
      </c>
      <c r="Z191" s="53">
        <v>139900</v>
      </c>
      <c r="AA191" s="54">
        <v>112.74750440399295</v>
      </c>
      <c r="AB191" s="54">
        <v>74</v>
      </c>
      <c r="AC191" s="55">
        <v>0.89788389205932617</v>
      </c>
      <c r="AD191" s="56">
        <v>0.92768371105194092</v>
      </c>
      <c r="AE191" s="52">
        <v>182497.39503386006</v>
      </c>
      <c r="AF191" s="53">
        <v>149900</v>
      </c>
      <c r="AG191" s="54">
        <v>104.73814898419865</v>
      </c>
      <c r="AH191" s="54">
        <v>66</v>
      </c>
      <c r="AI191" s="55">
        <v>0.97276473045349121</v>
      </c>
      <c r="AJ191" s="56">
        <v>1</v>
      </c>
      <c r="AK191" s="57">
        <v>26614</v>
      </c>
      <c r="AL191" s="58">
        <v>4151421836</v>
      </c>
      <c r="AM191" s="59">
        <v>52104</v>
      </c>
      <c r="AN191" s="60">
        <v>26177</v>
      </c>
      <c r="AO191" s="61">
        <v>156086.09376997405</v>
      </c>
      <c r="AP191" s="58">
        <v>133500</v>
      </c>
      <c r="AQ191" s="59">
        <v>236.97305625493217</v>
      </c>
      <c r="AR191" s="59">
        <v>61</v>
      </c>
      <c r="AS191" s="62">
        <v>0.95665007829666138</v>
      </c>
      <c r="AT191" s="62">
        <v>0.97324413061141968</v>
      </c>
      <c r="AU191" s="62">
        <v>0.91986221075057983</v>
      </c>
      <c r="AV191" s="63">
        <v>0.95098036527633667</v>
      </c>
      <c r="AW191" s="58">
        <v>171430.97612424663</v>
      </c>
      <c r="AX191" s="58">
        <v>137900</v>
      </c>
      <c r="AY191" s="61">
        <v>165026.0659052323</v>
      </c>
      <c r="AZ191" s="58">
        <v>139900</v>
      </c>
      <c r="BA191" s="59">
        <v>95.694941158489996</v>
      </c>
      <c r="BB191" s="59">
        <v>59</v>
      </c>
      <c r="BC191" s="62">
        <v>0.91961407661437988</v>
      </c>
      <c r="BD191" s="63">
        <v>0.95047521591186523</v>
      </c>
    </row>
    <row r="192" spans="1:56" x14ac:dyDescent="0.25">
      <c r="A192" s="47">
        <v>40452</v>
      </c>
      <c r="B192" s="48">
        <v>1964</v>
      </c>
      <c r="C192" s="49">
        <v>20047</v>
      </c>
      <c r="D192" s="50">
        <v>8.1310081481933594</v>
      </c>
      <c r="E192" s="49">
        <v>3930</v>
      </c>
      <c r="F192" s="49">
        <v>1903</v>
      </c>
      <c r="G192" s="49">
        <v>1790</v>
      </c>
      <c r="H192" s="51">
        <v>306162298</v>
      </c>
      <c r="I192" s="52">
        <v>155966.5298013245</v>
      </c>
      <c r="J192" s="53">
        <v>126000</v>
      </c>
      <c r="K192" s="54">
        <v>271.02189409368634</v>
      </c>
      <c r="L192" s="54">
        <v>70.5</v>
      </c>
      <c r="M192" s="55">
        <v>0.94447058439254761</v>
      </c>
      <c r="N192" s="55">
        <v>0.96530610322952271</v>
      </c>
      <c r="O192" s="55">
        <v>0.90031713247299194</v>
      </c>
      <c r="P192" s="56">
        <v>0.93478262424468994</v>
      </c>
      <c r="Q192" s="52">
        <v>214956.53421476943</v>
      </c>
      <c r="R192" s="53">
        <v>158900</v>
      </c>
      <c r="S192" s="54">
        <v>126.92866817155756</v>
      </c>
      <c r="T192" s="54">
        <v>90</v>
      </c>
      <c r="U192" s="55">
        <v>0.97644913196563721</v>
      </c>
      <c r="V192" s="56">
        <v>1</v>
      </c>
      <c r="W192" s="53">
        <v>166973.80767250256</v>
      </c>
      <c r="X192" s="53">
        <v>134500</v>
      </c>
      <c r="Y192" s="52">
        <v>163001.14570966002</v>
      </c>
      <c r="Z192" s="53">
        <v>138700</v>
      </c>
      <c r="AA192" s="54">
        <v>102.67052023121387</v>
      </c>
      <c r="AB192" s="54">
        <v>66</v>
      </c>
      <c r="AC192" s="55">
        <v>0.90313559770584106</v>
      </c>
      <c r="AD192" s="56">
        <v>0.93468105792999268</v>
      </c>
      <c r="AE192" s="52">
        <v>178663.1217877095</v>
      </c>
      <c r="AF192" s="53">
        <v>149000</v>
      </c>
      <c r="AG192" s="54">
        <v>98.950837988826819</v>
      </c>
      <c r="AH192" s="54">
        <v>63</v>
      </c>
      <c r="AI192" s="55">
        <v>0.96744483709335327</v>
      </c>
      <c r="AJ192" s="56">
        <v>1</v>
      </c>
      <c r="AK192" s="57">
        <v>24628</v>
      </c>
      <c r="AL192" s="58">
        <v>3848517983</v>
      </c>
      <c r="AM192" s="59">
        <v>48972</v>
      </c>
      <c r="AN192" s="60">
        <v>24473</v>
      </c>
      <c r="AO192" s="61">
        <v>156354.83801901358</v>
      </c>
      <c r="AP192" s="58">
        <v>133900</v>
      </c>
      <c r="AQ192" s="59">
        <v>234.3763654822335</v>
      </c>
      <c r="AR192" s="59">
        <v>60</v>
      </c>
      <c r="AS192" s="62">
        <v>0.95731848478317261</v>
      </c>
      <c r="AT192" s="62">
        <v>0.97382599115371704</v>
      </c>
      <c r="AU192" s="62">
        <v>0.9214363694190979</v>
      </c>
      <c r="AV192" s="63">
        <v>0.95233553647994995</v>
      </c>
      <c r="AW192" s="58">
        <v>172378.13842074975</v>
      </c>
      <c r="AX192" s="58">
        <v>139000</v>
      </c>
      <c r="AY192" s="61">
        <v>164799.19754105125</v>
      </c>
      <c r="AZ192" s="58">
        <v>139900</v>
      </c>
      <c r="BA192" s="59">
        <v>94.50811230536597</v>
      </c>
      <c r="BB192" s="59">
        <v>57</v>
      </c>
      <c r="BC192" s="62">
        <v>0.92111492156982422</v>
      </c>
      <c r="BD192" s="63">
        <v>0.95185184478759766</v>
      </c>
    </row>
    <row r="193" spans="1:56" x14ac:dyDescent="0.25">
      <c r="A193" s="47">
        <v>40422</v>
      </c>
      <c r="B193" s="48">
        <v>2211</v>
      </c>
      <c r="C193" s="49">
        <v>19888</v>
      </c>
      <c r="D193" s="50">
        <v>7.7976865768432617</v>
      </c>
      <c r="E193" s="49">
        <v>4314</v>
      </c>
      <c r="F193" s="49">
        <v>1953</v>
      </c>
      <c r="G193" s="49">
        <v>1803</v>
      </c>
      <c r="H193" s="51">
        <v>333339023</v>
      </c>
      <c r="I193" s="52">
        <v>150900.41783612495</v>
      </c>
      <c r="J193" s="53">
        <v>125100</v>
      </c>
      <c r="K193" s="54">
        <v>234.32835820895522</v>
      </c>
      <c r="L193" s="54">
        <v>61</v>
      </c>
      <c r="M193" s="55">
        <v>0.94982451200485229</v>
      </c>
      <c r="N193" s="55">
        <v>0.96945124864578247</v>
      </c>
      <c r="O193" s="55">
        <v>0.90589421987533569</v>
      </c>
      <c r="P193" s="56">
        <v>0.94033277034759521</v>
      </c>
      <c r="Q193" s="52">
        <v>214538.64035029523</v>
      </c>
      <c r="R193" s="53">
        <v>156000</v>
      </c>
      <c r="S193" s="54">
        <v>122.96948185497247</v>
      </c>
      <c r="T193" s="54">
        <v>84</v>
      </c>
      <c r="U193" s="55">
        <v>0.98302042484283447</v>
      </c>
      <c r="V193" s="56">
        <v>1</v>
      </c>
      <c r="W193" s="53">
        <v>171868.49459840302</v>
      </c>
      <c r="X193" s="53">
        <v>139900</v>
      </c>
      <c r="Y193" s="52">
        <v>161228.76839378237</v>
      </c>
      <c r="Z193" s="53">
        <v>130000</v>
      </c>
      <c r="AA193" s="54">
        <v>100.89400921658986</v>
      </c>
      <c r="AB193" s="54">
        <v>71</v>
      </c>
      <c r="AC193" s="55">
        <v>0.89731687307357788</v>
      </c>
      <c r="AD193" s="56">
        <v>0.93277311325073242</v>
      </c>
      <c r="AE193" s="52">
        <v>183625.77537437604</v>
      </c>
      <c r="AF193" s="53">
        <v>149500</v>
      </c>
      <c r="AG193" s="54">
        <v>102.68275097060454</v>
      </c>
      <c r="AH193" s="54">
        <v>64</v>
      </c>
      <c r="AI193" s="55">
        <v>0.95797848701477051</v>
      </c>
      <c r="AJ193" s="56">
        <v>1</v>
      </c>
      <c r="AK193" s="57">
        <v>22664</v>
      </c>
      <c r="AL193" s="58">
        <v>3542355685</v>
      </c>
      <c r="AM193" s="59">
        <v>45042</v>
      </c>
      <c r="AN193" s="60">
        <v>22570</v>
      </c>
      <c r="AO193" s="61">
        <v>156388.48991214516</v>
      </c>
      <c r="AP193" s="58">
        <v>134515</v>
      </c>
      <c r="AQ193" s="59">
        <v>231.20034420369799</v>
      </c>
      <c r="AR193" s="59">
        <v>59</v>
      </c>
      <c r="AS193" s="62">
        <v>0.95842701196670532</v>
      </c>
      <c r="AT193" s="62">
        <v>0.97443497180938721</v>
      </c>
      <c r="AU193" s="62">
        <v>0.92325681447982788</v>
      </c>
      <c r="AV193" s="63">
        <v>0.95359724760055542</v>
      </c>
      <c r="AW193" s="58">
        <v>172846.96761368713</v>
      </c>
      <c r="AX193" s="58">
        <v>139000</v>
      </c>
      <c r="AY193" s="61">
        <v>164948.03783783785</v>
      </c>
      <c r="AZ193" s="58">
        <v>139900</v>
      </c>
      <c r="BA193" s="59">
        <v>93.819773109988475</v>
      </c>
      <c r="BB193" s="59">
        <v>57</v>
      </c>
      <c r="BC193" s="62">
        <v>0.922599196434021</v>
      </c>
      <c r="BD193" s="63">
        <v>0.95328885316848755</v>
      </c>
    </row>
    <row r="194" spans="1:56" x14ac:dyDescent="0.25">
      <c r="A194" s="47">
        <v>40391</v>
      </c>
      <c r="B194" s="48">
        <v>2251</v>
      </c>
      <c r="C194" s="49">
        <v>19283</v>
      </c>
      <c r="D194" s="50">
        <v>7.4193921089172363</v>
      </c>
      <c r="E194" s="49">
        <v>4727</v>
      </c>
      <c r="F194" s="49">
        <v>2179</v>
      </c>
      <c r="G194" s="49">
        <v>1860</v>
      </c>
      <c r="H194" s="51">
        <v>348268064</v>
      </c>
      <c r="I194" s="52">
        <v>154923.51601423486</v>
      </c>
      <c r="J194" s="53">
        <v>130000</v>
      </c>
      <c r="K194" s="54">
        <v>266.94224788982672</v>
      </c>
      <c r="L194" s="54">
        <v>63</v>
      </c>
      <c r="M194" s="55">
        <v>0.95067733526229858</v>
      </c>
      <c r="N194" s="55">
        <v>0.9692307710647583</v>
      </c>
      <c r="O194" s="55">
        <v>0.90798807144165039</v>
      </c>
      <c r="P194" s="56">
        <v>0.94324409961700439</v>
      </c>
      <c r="Q194" s="52">
        <v>214826.91609993059</v>
      </c>
      <c r="R194" s="53">
        <v>155000</v>
      </c>
      <c r="S194" s="54">
        <v>121.76356696738377</v>
      </c>
      <c r="T194" s="54">
        <v>80.5</v>
      </c>
      <c r="U194" s="55">
        <v>0.97639495134353638</v>
      </c>
      <c r="V194" s="56">
        <v>1</v>
      </c>
      <c r="W194" s="53">
        <v>162603.75665318288</v>
      </c>
      <c r="X194" s="53">
        <v>130000</v>
      </c>
      <c r="Y194" s="52">
        <v>160763.41975881261</v>
      </c>
      <c r="Z194" s="53">
        <v>134900</v>
      </c>
      <c r="AA194" s="54">
        <v>90.704451583295096</v>
      </c>
      <c r="AB194" s="54">
        <v>60</v>
      </c>
      <c r="AC194" s="55">
        <v>0.904491126537323</v>
      </c>
      <c r="AD194" s="56">
        <v>0.94071304798126221</v>
      </c>
      <c r="AE194" s="52">
        <v>180769.46129032259</v>
      </c>
      <c r="AF194" s="53">
        <v>149700</v>
      </c>
      <c r="AG194" s="54">
        <v>94.081720430107524</v>
      </c>
      <c r="AH194" s="54">
        <v>59</v>
      </c>
      <c r="AI194" s="55">
        <v>0.9622955322265625</v>
      </c>
      <c r="AJ194" s="56">
        <v>1</v>
      </c>
      <c r="AK194" s="57">
        <v>20453</v>
      </c>
      <c r="AL194" s="58">
        <v>3209016662</v>
      </c>
      <c r="AM194" s="59">
        <v>40728</v>
      </c>
      <c r="AN194" s="60">
        <v>20617</v>
      </c>
      <c r="AO194" s="61">
        <v>156981.54104295079</v>
      </c>
      <c r="AP194" s="58">
        <v>135000</v>
      </c>
      <c r="AQ194" s="59">
        <v>230.86215158924205</v>
      </c>
      <c r="AR194" s="59">
        <v>59</v>
      </c>
      <c r="AS194" s="62">
        <v>0.95935207605361938</v>
      </c>
      <c r="AT194" s="62">
        <v>0.97494304180145264</v>
      </c>
      <c r="AU194" s="62">
        <v>0.92512434720993042</v>
      </c>
      <c r="AV194" s="63">
        <v>0.95482045412063599</v>
      </c>
      <c r="AW194" s="58">
        <v>172949.80461075183</v>
      </c>
      <c r="AX194" s="58">
        <v>139000</v>
      </c>
      <c r="AY194" s="61">
        <v>165298.96377413836</v>
      </c>
      <c r="AZ194" s="58">
        <v>139900</v>
      </c>
      <c r="BA194" s="59">
        <v>93.149517294910979</v>
      </c>
      <c r="BB194" s="59">
        <v>56</v>
      </c>
      <c r="BC194" s="62">
        <v>0.92498093843460083</v>
      </c>
      <c r="BD194" s="63">
        <v>0.95483869314193726</v>
      </c>
    </row>
    <row r="195" spans="1:56" x14ac:dyDescent="0.25">
      <c r="A195" s="47">
        <v>40360</v>
      </c>
      <c r="B195" s="48">
        <v>2244</v>
      </c>
      <c r="C195" s="49">
        <v>18487</v>
      </c>
      <c r="D195" s="50">
        <v>6.9628701210021973</v>
      </c>
      <c r="E195" s="49">
        <v>5043</v>
      </c>
      <c r="F195" s="49">
        <v>2169</v>
      </c>
      <c r="G195" s="49">
        <v>1880</v>
      </c>
      <c r="H195" s="51">
        <v>365854410</v>
      </c>
      <c r="I195" s="52">
        <v>163036.72459893048</v>
      </c>
      <c r="J195" s="53">
        <v>136000</v>
      </c>
      <c r="K195" s="54">
        <v>211.59491978609626</v>
      </c>
      <c r="L195" s="54">
        <v>59</v>
      </c>
      <c r="M195" s="55">
        <v>0.95620226860046387</v>
      </c>
      <c r="N195" s="55">
        <v>0.96958565711975098</v>
      </c>
      <c r="O195" s="55">
        <v>0.91762793064117432</v>
      </c>
      <c r="P195" s="56">
        <v>0.94549500942230225</v>
      </c>
      <c r="Q195" s="52">
        <v>216120.43467153286</v>
      </c>
      <c r="R195" s="53">
        <v>157250</v>
      </c>
      <c r="S195" s="54">
        <v>121.9536496350365</v>
      </c>
      <c r="T195" s="54">
        <v>77</v>
      </c>
      <c r="U195" s="55">
        <v>0.980216383934021</v>
      </c>
      <c r="V195" s="56">
        <v>1</v>
      </c>
      <c r="W195" s="53">
        <v>167762.45737051792</v>
      </c>
      <c r="X195" s="53">
        <v>135000</v>
      </c>
      <c r="Y195" s="52">
        <v>166580.97537174722</v>
      </c>
      <c r="Z195" s="53">
        <v>138000</v>
      </c>
      <c r="AA195" s="54">
        <v>97.073373327180434</v>
      </c>
      <c r="AB195" s="54">
        <v>60</v>
      </c>
      <c r="AC195" s="55">
        <v>0.90701001882553101</v>
      </c>
      <c r="AD195" s="56">
        <v>0.94152861833572388</v>
      </c>
      <c r="AE195" s="52">
        <v>188385.15904255319</v>
      </c>
      <c r="AF195" s="53">
        <v>152700</v>
      </c>
      <c r="AG195" s="54">
        <v>89.923404255319156</v>
      </c>
      <c r="AH195" s="54">
        <v>52</v>
      </c>
      <c r="AI195" s="55">
        <v>1.0345133543014526</v>
      </c>
      <c r="AJ195" s="56">
        <v>1</v>
      </c>
      <c r="AK195" s="57">
        <v>18202</v>
      </c>
      <c r="AL195" s="58">
        <v>2860748598</v>
      </c>
      <c r="AM195" s="59">
        <v>36001</v>
      </c>
      <c r="AN195" s="60">
        <v>18438</v>
      </c>
      <c r="AO195" s="61">
        <v>157235.82488732549</v>
      </c>
      <c r="AP195" s="58">
        <v>135000</v>
      </c>
      <c r="AQ195" s="59">
        <v>226.39947249848893</v>
      </c>
      <c r="AR195" s="59">
        <v>58</v>
      </c>
      <c r="AS195" s="62">
        <v>0.96042203903198242</v>
      </c>
      <c r="AT195" s="62">
        <v>0.97575759887695313</v>
      </c>
      <c r="AU195" s="62">
        <v>0.92724072933197021</v>
      </c>
      <c r="AV195" s="63">
        <v>0.95604622364044189</v>
      </c>
      <c r="AW195" s="58">
        <v>174306.57338693916</v>
      </c>
      <c r="AX195" s="58">
        <v>139900</v>
      </c>
      <c r="AY195" s="61">
        <v>165833.34449969945</v>
      </c>
      <c r="AZ195" s="58">
        <v>139900</v>
      </c>
      <c r="BA195" s="59">
        <v>93.438537485081909</v>
      </c>
      <c r="BB195" s="59">
        <v>55</v>
      </c>
      <c r="BC195" s="62">
        <v>0.92739558219909668</v>
      </c>
      <c r="BD195" s="63">
        <v>0.95616358518600464</v>
      </c>
    </row>
    <row r="196" spans="1:56" x14ac:dyDescent="0.25">
      <c r="A196" s="47">
        <v>40330</v>
      </c>
      <c r="B196" s="48">
        <v>3549</v>
      </c>
      <c r="C196" s="49">
        <v>17956</v>
      </c>
      <c r="D196" s="50">
        <v>6.5245118141174316</v>
      </c>
      <c r="E196" s="49">
        <v>5038</v>
      </c>
      <c r="F196" s="49">
        <v>2152</v>
      </c>
      <c r="G196" s="49">
        <v>1988</v>
      </c>
      <c r="H196" s="51">
        <v>595991583</v>
      </c>
      <c r="I196" s="52">
        <v>168074.33248730964</v>
      </c>
      <c r="J196" s="53">
        <v>140369.5</v>
      </c>
      <c r="K196" s="54">
        <v>212.61583990980833</v>
      </c>
      <c r="L196" s="54">
        <v>54</v>
      </c>
      <c r="M196" s="55">
        <v>0.96567219495773315</v>
      </c>
      <c r="N196" s="55">
        <v>0.97922849655151367</v>
      </c>
      <c r="O196" s="55">
        <v>0.9375755786895752</v>
      </c>
      <c r="P196" s="56">
        <v>0.96153843402862549</v>
      </c>
      <c r="Q196" s="52">
        <v>219506.04180426299</v>
      </c>
      <c r="R196" s="53">
        <v>158900</v>
      </c>
      <c r="S196" s="54">
        <v>118.92539777844492</v>
      </c>
      <c r="T196" s="54">
        <v>72</v>
      </c>
      <c r="U196" s="55">
        <v>0.99536466598510742</v>
      </c>
      <c r="V196" s="56">
        <v>1</v>
      </c>
      <c r="W196" s="53">
        <v>171377.9934171155</v>
      </c>
      <c r="X196" s="53">
        <v>138500</v>
      </c>
      <c r="Y196" s="52">
        <v>169806.87084520419</v>
      </c>
      <c r="Z196" s="53">
        <v>140995</v>
      </c>
      <c r="AA196" s="54">
        <v>92.215613382899633</v>
      </c>
      <c r="AB196" s="54">
        <v>56</v>
      </c>
      <c r="AC196" s="55">
        <v>0.91768503189086914</v>
      </c>
      <c r="AD196" s="56">
        <v>0.94642859697341919</v>
      </c>
      <c r="AE196" s="52">
        <v>189985.23993963783</v>
      </c>
      <c r="AF196" s="53">
        <v>152000</v>
      </c>
      <c r="AG196" s="54">
        <v>86.860663983903422</v>
      </c>
      <c r="AH196" s="54">
        <v>47</v>
      </c>
      <c r="AI196" s="55">
        <v>0.98000967502593994</v>
      </c>
      <c r="AJ196" s="56">
        <v>1</v>
      </c>
      <c r="AK196" s="57">
        <v>15958</v>
      </c>
      <c r="AL196" s="58">
        <v>2494894188</v>
      </c>
      <c r="AM196" s="59">
        <v>30958</v>
      </c>
      <c r="AN196" s="60">
        <v>16269</v>
      </c>
      <c r="AO196" s="61">
        <v>156419.69830721003</v>
      </c>
      <c r="AP196" s="58">
        <v>135000</v>
      </c>
      <c r="AQ196" s="59">
        <v>228.48166718896897</v>
      </c>
      <c r="AR196" s="59">
        <v>58</v>
      </c>
      <c r="AS196" s="62">
        <v>0.96100699901580811</v>
      </c>
      <c r="AT196" s="62">
        <v>0.97663021087646484</v>
      </c>
      <c r="AU196" s="62">
        <v>0.92857581377029419</v>
      </c>
      <c r="AV196" s="63">
        <v>0.95742642879486084</v>
      </c>
      <c r="AW196" s="58">
        <v>175373.28320940351</v>
      </c>
      <c r="AX196" s="58">
        <v>139900</v>
      </c>
      <c r="AY196" s="61">
        <v>165733.70359819161</v>
      </c>
      <c r="AZ196" s="58">
        <v>139950</v>
      </c>
      <c r="BA196" s="59">
        <v>92.954324706460937</v>
      </c>
      <c r="BB196" s="59">
        <v>54</v>
      </c>
      <c r="BC196" s="62">
        <v>0.93011456727981567</v>
      </c>
      <c r="BD196" s="63">
        <v>0.95812004804611206</v>
      </c>
    </row>
    <row r="197" spans="1:56" x14ac:dyDescent="0.25">
      <c r="A197" s="47">
        <v>40299</v>
      </c>
      <c r="B197" s="48">
        <v>3511</v>
      </c>
      <c r="C197" s="49">
        <v>17561</v>
      </c>
      <c r="D197" s="50">
        <v>6.4186892509460449</v>
      </c>
      <c r="E197" s="49">
        <v>4327</v>
      </c>
      <c r="F197" s="49">
        <v>1853</v>
      </c>
      <c r="G197" s="49">
        <v>2799</v>
      </c>
      <c r="H197" s="51">
        <v>550002173</v>
      </c>
      <c r="I197" s="52">
        <v>156740.43117697351</v>
      </c>
      <c r="J197" s="53">
        <v>139000</v>
      </c>
      <c r="K197" s="54">
        <v>213.61794871794871</v>
      </c>
      <c r="L197" s="54">
        <v>52</v>
      </c>
      <c r="M197" s="55">
        <v>0.96443700790405273</v>
      </c>
      <c r="N197" s="55">
        <v>0.97832131385803223</v>
      </c>
      <c r="O197" s="55">
        <v>0.93509078025817871</v>
      </c>
      <c r="P197" s="56">
        <v>0.96051454544067383</v>
      </c>
      <c r="Q197" s="52">
        <v>220924.86462749849</v>
      </c>
      <c r="R197" s="53">
        <v>159800</v>
      </c>
      <c r="S197" s="54">
        <v>120.07192610539067</v>
      </c>
      <c r="T197" s="54">
        <v>66</v>
      </c>
      <c r="U197" s="55">
        <v>0.98194187879562378</v>
      </c>
      <c r="V197" s="56">
        <v>1</v>
      </c>
      <c r="W197" s="53">
        <v>186436.42136013086</v>
      </c>
      <c r="X197" s="53">
        <v>139900</v>
      </c>
      <c r="Y197" s="52">
        <v>171046.7659574468</v>
      </c>
      <c r="Z197" s="53">
        <v>142500</v>
      </c>
      <c r="AA197" s="54">
        <v>92.279546681057738</v>
      </c>
      <c r="AB197" s="54">
        <v>53</v>
      </c>
      <c r="AC197" s="55">
        <v>0.91947734355926514</v>
      </c>
      <c r="AD197" s="56">
        <v>0.95133936405181885</v>
      </c>
      <c r="AE197" s="52">
        <v>194882.78242229368</v>
      </c>
      <c r="AF197" s="53">
        <v>159000</v>
      </c>
      <c r="AG197" s="54">
        <v>85.548052876027157</v>
      </c>
      <c r="AH197" s="54">
        <v>43</v>
      </c>
      <c r="AI197" s="55">
        <v>0.98777425289154053</v>
      </c>
      <c r="AJ197" s="56">
        <v>1</v>
      </c>
      <c r="AK197" s="57">
        <v>12409</v>
      </c>
      <c r="AL197" s="58">
        <v>1898902605</v>
      </c>
      <c r="AM197" s="59">
        <v>25920</v>
      </c>
      <c r="AN197" s="60">
        <v>14117</v>
      </c>
      <c r="AO197" s="61">
        <v>153087.92365366011</v>
      </c>
      <c r="AP197" s="58">
        <v>133500</v>
      </c>
      <c r="AQ197" s="59">
        <v>233.01877972112518</v>
      </c>
      <c r="AR197" s="59">
        <v>59</v>
      </c>
      <c r="AS197" s="62">
        <v>0.95967370271682739</v>
      </c>
      <c r="AT197" s="62">
        <v>0.97590363025665283</v>
      </c>
      <c r="AU197" s="62">
        <v>0.92600256204605103</v>
      </c>
      <c r="AV197" s="63">
        <v>0.95615196228027344</v>
      </c>
      <c r="AW197" s="58">
        <v>176150.05902885512</v>
      </c>
      <c r="AX197" s="58">
        <v>139900</v>
      </c>
      <c r="AY197" s="61">
        <v>165122.77202478456</v>
      </c>
      <c r="AZ197" s="58">
        <v>139950</v>
      </c>
      <c r="BA197" s="59">
        <v>93.06695005313496</v>
      </c>
      <c r="BB197" s="59">
        <v>54</v>
      </c>
      <c r="BC197" s="62">
        <v>0.93197846412658691</v>
      </c>
      <c r="BD197" s="63">
        <v>0.9598662257194519</v>
      </c>
    </row>
    <row r="198" spans="1:56" x14ac:dyDescent="0.25">
      <c r="A198" s="47">
        <v>40269</v>
      </c>
      <c r="B198" s="48">
        <v>3368</v>
      </c>
      <c r="C198" s="49">
        <v>17264</v>
      </c>
      <c r="D198" s="50">
        <v>6.4526257514953613</v>
      </c>
      <c r="E198" s="49">
        <v>6429</v>
      </c>
      <c r="F198" s="49">
        <v>4482</v>
      </c>
      <c r="G198" s="49">
        <v>3335</v>
      </c>
      <c r="H198" s="51">
        <v>520378324</v>
      </c>
      <c r="I198" s="52">
        <v>154598.43256090314</v>
      </c>
      <c r="J198" s="53">
        <v>135000</v>
      </c>
      <c r="K198" s="54">
        <v>224.87021087021088</v>
      </c>
      <c r="L198" s="54">
        <v>57</v>
      </c>
      <c r="M198" s="55">
        <v>0.96283501386642456</v>
      </c>
      <c r="N198" s="55">
        <v>0.97817850112915039</v>
      </c>
      <c r="O198" s="55">
        <v>0.93290072679519653</v>
      </c>
      <c r="P198" s="56">
        <v>0.96139609813690186</v>
      </c>
      <c r="Q198" s="52">
        <v>218677.26379573171</v>
      </c>
      <c r="R198" s="53">
        <v>159900</v>
      </c>
      <c r="S198" s="54">
        <v>117.97850609756098</v>
      </c>
      <c r="T198" s="54">
        <v>59</v>
      </c>
      <c r="U198" s="55">
        <v>0.98167645931243896</v>
      </c>
      <c r="V198" s="56">
        <v>1</v>
      </c>
      <c r="W198" s="53">
        <v>181071.0640885701</v>
      </c>
      <c r="X198" s="53">
        <v>140000</v>
      </c>
      <c r="Y198" s="52">
        <v>171224.28542600898</v>
      </c>
      <c r="Z198" s="53">
        <v>145000</v>
      </c>
      <c r="AA198" s="54">
        <v>87.028565052443653</v>
      </c>
      <c r="AB198" s="54">
        <v>50</v>
      </c>
      <c r="AC198" s="55">
        <v>0.94042855501174927</v>
      </c>
      <c r="AD198" s="56">
        <v>0.96170580387115479</v>
      </c>
      <c r="AE198" s="52">
        <v>188535.65457271365</v>
      </c>
      <c r="AF198" s="53">
        <v>157200</v>
      </c>
      <c r="AG198" s="54">
        <v>84.916641679160421</v>
      </c>
      <c r="AH198" s="54">
        <v>42</v>
      </c>
      <c r="AI198" s="55">
        <v>0.98010385036468506</v>
      </c>
      <c r="AJ198" s="56">
        <v>1</v>
      </c>
      <c r="AK198" s="57">
        <v>8898</v>
      </c>
      <c r="AL198" s="58">
        <v>1348900432</v>
      </c>
      <c r="AM198" s="59">
        <v>21593</v>
      </c>
      <c r="AN198" s="60">
        <v>12264</v>
      </c>
      <c r="AO198" s="61">
        <v>151647.04125913433</v>
      </c>
      <c r="AP198" s="58">
        <v>130000</v>
      </c>
      <c r="AQ198" s="59">
        <v>240.67269866247051</v>
      </c>
      <c r="AR198" s="59">
        <v>63</v>
      </c>
      <c r="AS198" s="62">
        <v>0.95779567956924438</v>
      </c>
      <c r="AT198" s="62">
        <v>0.97468841075897217</v>
      </c>
      <c r="AU198" s="62">
        <v>0.92241829633712769</v>
      </c>
      <c r="AV198" s="63">
        <v>0.95454543828964233</v>
      </c>
      <c r="AW198" s="58">
        <v>174103.30969541968</v>
      </c>
      <c r="AX198" s="58">
        <v>139900</v>
      </c>
      <c r="AY198" s="61">
        <v>164233.29947575359</v>
      </c>
      <c r="AZ198" s="58">
        <v>139950</v>
      </c>
      <c r="BA198" s="59">
        <v>93.185940303376285</v>
      </c>
      <c r="BB198" s="59">
        <v>54</v>
      </c>
      <c r="BC198" s="62">
        <v>0.9338565468788147</v>
      </c>
      <c r="BD198" s="63">
        <v>0.96078431606292725</v>
      </c>
    </row>
    <row r="199" spans="1:56" x14ac:dyDescent="0.25">
      <c r="A199" s="47">
        <v>40238</v>
      </c>
      <c r="B199" s="48">
        <v>2576</v>
      </c>
      <c r="C199" s="49">
        <v>16956</v>
      </c>
      <c r="D199" s="50">
        <v>6.5526213645935059</v>
      </c>
      <c r="E199" s="49">
        <v>6467</v>
      </c>
      <c r="F199" s="49">
        <v>3375</v>
      </c>
      <c r="G199" s="49">
        <v>2722</v>
      </c>
      <c r="H199" s="51">
        <v>389225917</v>
      </c>
      <c r="I199" s="52">
        <v>151097.0174689441</v>
      </c>
      <c r="J199" s="53">
        <v>130000</v>
      </c>
      <c r="K199" s="54">
        <v>234.24184782608697</v>
      </c>
      <c r="L199" s="54">
        <v>66</v>
      </c>
      <c r="M199" s="55">
        <v>0.95782798528671265</v>
      </c>
      <c r="N199" s="55">
        <v>0.97620499134063721</v>
      </c>
      <c r="O199" s="55">
        <v>0.92319720983505249</v>
      </c>
      <c r="P199" s="56">
        <v>0.95548474788665771</v>
      </c>
      <c r="Q199" s="52">
        <v>216916.90462290944</v>
      </c>
      <c r="R199" s="53">
        <v>159900</v>
      </c>
      <c r="S199" s="54">
        <v>123.15525402335122</v>
      </c>
      <c r="T199" s="54">
        <v>61</v>
      </c>
      <c r="U199" s="55">
        <v>0.98054903745651245</v>
      </c>
      <c r="V199" s="56">
        <v>1</v>
      </c>
      <c r="W199" s="53">
        <v>174568.47596826879</v>
      </c>
      <c r="X199" s="53">
        <v>142190</v>
      </c>
      <c r="Y199" s="52">
        <v>161646.88287752675</v>
      </c>
      <c r="Z199" s="53">
        <v>140000</v>
      </c>
      <c r="AA199" s="54">
        <v>90.178370370370374</v>
      </c>
      <c r="AB199" s="54">
        <v>49</v>
      </c>
      <c r="AC199" s="55">
        <v>0.93879014253616333</v>
      </c>
      <c r="AD199" s="56">
        <v>0.96588486433029175</v>
      </c>
      <c r="AE199" s="52">
        <v>178135.03269654667</v>
      </c>
      <c r="AF199" s="53">
        <v>150750</v>
      </c>
      <c r="AG199" s="54">
        <v>92.81153563556208</v>
      </c>
      <c r="AH199" s="54">
        <v>48</v>
      </c>
      <c r="AI199" s="55">
        <v>0.97611141204833984</v>
      </c>
      <c r="AJ199" s="56">
        <v>1</v>
      </c>
      <c r="AK199" s="57">
        <v>5530</v>
      </c>
      <c r="AL199" s="58">
        <v>828522108</v>
      </c>
      <c r="AM199" s="59">
        <v>15164</v>
      </c>
      <c r="AN199" s="60">
        <v>7782</v>
      </c>
      <c r="AO199" s="61">
        <v>149850.26370048834</v>
      </c>
      <c r="AP199" s="58">
        <v>127500</v>
      </c>
      <c r="AQ199" s="59">
        <v>250.29421338155515</v>
      </c>
      <c r="AR199" s="59">
        <v>68</v>
      </c>
      <c r="AS199" s="62">
        <v>0.95473158359527588</v>
      </c>
      <c r="AT199" s="62">
        <v>0.97272729873657227</v>
      </c>
      <c r="AU199" s="62">
        <v>0.9160456657409668</v>
      </c>
      <c r="AV199" s="63">
        <v>0.94999998807907104</v>
      </c>
      <c r="AW199" s="58">
        <v>171142.52193214948</v>
      </c>
      <c r="AX199" s="58">
        <v>139900</v>
      </c>
      <c r="AY199" s="61">
        <v>160209.06130614353</v>
      </c>
      <c r="AZ199" s="58">
        <v>139900</v>
      </c>
      <c r="BA199" s="59">
        <v>96.731911065415758</v>
      </c>
      <c r="BB199" s="59">
        <v>58</v>
      </c>
      <c r="BC199" s="62">
        <v>0.93007230758666992</v>
      </c>
      <c r="BD199" s="63">
        <v>0.96038180589675903</v>
      </c>
    </row>
    <row r="200" spans="1:56" x14ac:dyDescent="0.25">
      <c r="A200" s="47">
        <v>40210</v>
      </c>
      <c r="B200" s="48">
        <v>1667</v>
      </c>
      <c r="C200" s="49">
        <v>15590</v>
      </c>
      <c r="D200" s="50">
        <v>6.083704948425293</v>
      </c>
      <c r="E200" s="49">
        <v>4409</v>
      </c>
      <c r="F200" s="49">
        <v>2481</v>
      </c>
      <c r="G200" s="49">
        <v>2226</v>
      </c>
      <c r="H200" s="51">
        <v>236209896</v>
      </c>
      <c r="I200" s="52">
        <v>141782.6506602641</v>
      </c>
      <c r="J200" s="53">
        <v>119000</v>
      </c>
      <c r="K200" s="54">
        <v>257.6160767846431</v>
      </c>
      <c r="L200" s="54">
        <v>70</v>
      </c>
      <c r="M200" s="55">
        <v>0.95042502880096436</v>
      </c>
      <c r="N200" s="55">
        <v>0.96969699859619141</v>
      </c>
      <c r="O200" s="55">
        <v>0.90858620405197144</v>
      </c>
      <c r="P200" s="56">
        <v>0.94496941566467285</v>
      </c>
      <c r="Q200" s="52">
        <v>215550.3131173107</v>
      </c>
      <c r="R200" s="53">
        <v>158950</v>
      </c>
      <c r="S200" s="54">
        <v>134.5509443770577</v>
      </c>
      <c r="T200" s="54">
        <v>82</v>
      </c>
      <c r="U200" s="55">
        <v>0.98226606845855713</v>
      </c>
      <c r="V200" s="56">
        <v>1</v>
      </c>
      <c r="W200" s="53">
        <v>172348.87633796403</v>
      </c>
      <c r="X200" s="53">
        <v>139900</v>
      </c>
      <c r="Y200" s="52">
        <v>157724.89923108055</v>
      </c>
      <c r="Z200" s="53">
        <v>135450</v>
      </c>
      <c r="AA200" s="54">
        <v>100.24516129032259</v>
      </c>
      <c r="AB200" s="54">
        <v>62</v>
      </c>
      <c r="AC200" s="55">
        <v>0.92731326818466187</v>
      </c>
      <c r="AD200" s="56">
        <v>0.9591326117515564</v>
      </c>
      <c r="AE200" s="52">
        <v>180302.93935309973</v>
      </c>
      <c r="AF200" s="53">
        <v>149900</v>
      </c>
      <c r="AG200" s="54">
        <v>103.89173405211142</v>
      </c>
      <c r="AH200" s="54">
        <v>63</v>
      </c>
      <c r="AI200" s="55">
        <v>1.0071804523468018</v>
      </c>
      <c r="AJ200" s="56">
        <v>1</v>
      </c>
      <c r="AK200" s="57">
        <v>2954</v>
      </c>
      <c r="AL200" s="58">
        <v>439296191</v>
      </c>
      <c r="AM200" s="59">
        <v>8697</v>
      </c>
      <c r="AN200" s="60">
        <v>4407</v>
      </c>
      <c r="AO200" s="61">
        <v>148762.67897053843</v>
      </c>
      <c r="AP200" s="58">
        <v>124000</v>
      </c>
      <c r="AQ200" s="59">
        <v>264.2924847664184</v>
      </c>
      <c r="AR200" s="59">
        <v>69</v>
      </c>
      <c r="AS200" s="62">
        <v>0.95202434062957764</v>
      </c>
      <c r="AT200" s="62">
        <v>0.96906250715255737</v>
      </c>
      <c r="AU200" s="62">
        <v>0.90978747606277466</v>
      </c>
      <c r="AV200" s="63">
        <v>0.94461512565612793</v>
      </c>
      <c r="AW200" s="58">
        <v>168600.04721228211</v>
      </c>
      <c r="AX200" s="58">
        <v>137750</v>
      </c>
      <c r="AY200" s="61">
        <v>159105.76938868614</v>
      </c>
      <c r="AZ200" s="58">
        <v>137500</v>
      </c>
      <c r="BA200" s="59">
        <v>101.75192918747163</v>
      </c>
      <c r="BB200" s="59">
        <v>67</v>
      </c>
      <c r="BC200" s="62">
        <v>0.92338693141937256</v>
      </c>
      <c r="BD200" s="63">
        <v>0.95524632930755615</v>
      </c>
    </row>
    <row r="201" spans="1:56" x14ac:dyDescent="0.25">
      <c r="A201" s="47">
        <v>40179</v>
      </c>
      <c r="B201" s="48">
        <v>1287</v>
      </c>
      <c r="C201" s="49">
        <v>14866</v>
      </c>
      <c r="D201" s="50">
        <v>5.7848110198974609</v>
      </c>
      <c r="E201" s="49">
        <v>4288</v>
      </c>
      <c r="F201" s="49">
        <v>1926</v>
      </c>
      <c r="G201" s="49">
        <v>1877</v>
      </c>
      <c r="H201" s="51">
        <v>203086295</v>
      </c>
      <c r="I201" s="52">
        <v>157798.20901320901</v>
      </c>
      <c r="J201" s="53">
        <v>128500</v>
      </c>
      <c r="K201" s="54">
        <v>272.94017094017096</v>
      </c>
      <c r="L201" s="54">
        <v>67</v>
      </c>
      <c r="M201" s="55">
        <v>0.95408481359481812</v>
      </c>
      <c r="N201" s="55">
        <v>0.96833503246307373</v>
      </c>
      <c r="O201" s="55">
        <v>0.91133815050125122</v>
      </c>
      <c r="P201" s="56">
        <v>0.94444441795349121</v>
      </c>
      <c r="Q201" s="52">
        <v>215258.12073226544</v>
      </c>
      <c r="R201" s="53">
        <v>158000</v>
      </c>
      <c r="S201" s="54">
        <v>142.18482240937385</v>
      </c>
      <c r="T201" s="54">
        <v>95</v>
      </c>
      <c r="U201" s="55">
        <v>0.98095124959945679</v>
      </c>
      <c r="V201" s="56">
        <v>1</v>
      </c>
      <c r="W201" s="53">
        <v>164746.79143258426</v>
      </c>
      <c r="X201" s="53">
        <v>134900</v>
      </c>
      <c r="Y201" s="52">
        <v>160889.42341871405</v>
      </c>
      <c r="Z201" s="53">
        <v>139000</v>
      </c>
      <c r="AA201" s="54">
        <v>103.69210799584631</v>
      </c>
      <c r="AB201" s="54">
        <v>70</v>
      </c>
      <c r="AC201" s="55">
        <v>0.91829138994216919</v>
      </c>
      <c r="AD201" s="56">
        <v>0.95182955265045166</v>
      </c>
      <c r="AE201" s="52">
        <v>185904.90090570058</v>
      </c>
      <c r="AF201" s="53">
        <v>148900</v>
      </c>
      <c r="AG201" s="54">
        <v>103.16462440063931</v>
      </c>
      <c r="AH201" s="54">
        <v>64</v>
      </c>
      <c r="AI201" s="55">
        <v>1.7066398859024048</v>
      </c>
      <c r="AJ201" s="56">
        <v>1</v>
      </c>
      <c r="AK201" s="57">
        <v>1287</v>
      </c>
      <c r="AL201" s="58">
        <v>203086295</v>
      </c>
      <c r="AM201" s="59">
        <v>4288</v>
      </c>
      <c r="AN201" s="60">
        <v>1926</v>
      </c>
      <c r="AO201" s="61">
        <v>157798.20901320901</v>
      </c>
      <c r="AP201" s="58">
        <v>128500</v>
      </c>
      <c r="AQ201" s="59">
        <v>272.94017094017096</v>
      </c>
      <c r="AR201" s="59">
        <v>67</v>
      </c>
      <c r="AS201" s="62">
        <v>0.95408481359481812</v>
      </c>
      <c r="AT201" s="62">
        <v>0.96833503246307373</v>
      </c>
      <c r="AU201" s="62">
        <v>0.91133815050125122</v>
      </c>
      <c r="AV201" s="63">
        <v>0.94444441795349121</v>
      </c>
      <c r="AW201" s="58">
        <v>164746.79143258426</v>
      </c>
      <c r="AX201" s="58">
        <v>134900</v>
      </c>
      <c r="AY201" s="61">
        <v>160889.42341871405</v>
      </c>
      <c r="AZ201" s="58">
        <v>139000</v>
      </c>
      <c r="BA201" s="59">
        <v>103.69210799584631</v>
      </c>
      <c r="BB201" s="59">
        <v>70</v>
      </c>
      <c r="BC201" s="62">
        <v>0.91829138994216919</v>
      </c>
      <c r="BD201" s="63">
        <v>0.95182955265045166</v>
      </c>
    </row>
    <row r="202" spans="1:56" x14ac:dyDescent="0.25">
      <c r="A202" s="47">
        <v>40148</v>
      </c>
      <c r="B202" s="48">
        <v>2056</v>
      </c>
      <c r="E202" s="49">
        <v>2570</v>
      </c>
      <c r="F202" s="49">
        <v>1443</v>
      </c>
      <c r="H202" s="51">
        <v>312023805</v>
      </c>
      <c r="I202" s="52">
        <v>151762.5510700389</v>
      </c>
      <c r="J202" s="53">
        <v>122550</v>
      </c>
      <c r="K202" s="54">
        <v>258.99173151750972</v>
      </c>
      <c r="L202" s="54">
        <v>61</v>
      </c>
      <c r="M202" s="55">
        <v>0.95238274335861206</v>
      </c>
      <c r="N202" s="55">
        <v>0.97272729873657227</v>
      </c>
      <c r="O202" s="55">
        <v>0.91270911693572998</v>
      </c>
      <c r="P202" s="56">
        <v>0.94887804985046387</v>
      </c>
      <c r="W202" s="53">
        <v>153865.69398907103</v>
      </c>
      <c r="X202" s="53">
        <v>125250</v>
      </c>
      <c r="Y202" s="52">
        <v>164655.1167477415</v>
      </c>
      <c r="Z202" s="53">
        <v>132900</v>
      </c>
      <c r="AA202" s="54">
        <v>98.627165627165624</v>
      </c>
      <c r="AB202" s="54">
        <v>65</v>
      </c>
      <c r="AC202" s="55">
        <v>0.90563565492630005</v>
      </c>
      <c r="AD202" s="56">
        <v>0.94439786672592163</v>
      </c>
      <c r="AK202" s="57">
        <v>30906</v>
      </c>
      <c r="AL202" s="58">
        <v>4796544524</v>
      </c>
      <c r="AM202" s="59">
        <v>53133</v>
      </c>
      <c r="AN202" s="60">
        <v>29696</v>
      </c>
      <c r="AO202" s="61">
        <v>155212.90890852021</v>
      </c>
      <c r="AP202" s="58">
        <v>133840</v>
      </c>
      <c r="AQ202" s="59">
        <v>245.48409539526907</v>
      </c>
      <c r="AR202" s="59">
        <v>59</v>
      </c>
      <c r="AS202" s="62">
        <v>0.96030515432357788</v>
      </c>
      <c r="AT202" s="62">
        <v>0.97611361742019653</v>
      </c>
      <c r="AU202" s="62">
        <v>0.92517149448394775</v>
      </c>
      <c r="AV202" s="63">
        <v>0.95599073171615601</v>
      </c>
      <c r="AW202" s="58">
        <v>175605.98710115411</v>
      </c>
      <c r="AX202" s="58">
        <v>139900</v>
      </c>
      <c r="AY202" s="61">
        <v>162901.78582756876</v>
      </c>
      <c r="AZ202" s="58">
        <v>139000</v>
      </c>
      <c r="BA202" s="59">
        <v>92.578332323028221</v>
      </c>
      <c r="BB202" s="59">
        <v>56</v>
      </c>
      <c r="BC202" s="62">
        <v>0.92572402954101563</v>
      </c>
      <c r="BD202" s="63">
        <v>0.95649349689483643</v>
      </c>
    </row>
    <row r="203" spans="1:56" x14ac:dyDescent="0.25">
      <c r="A203" s="47">
        <v>40118</v>
      </c>
      <c r="B203" s="48">
        <v>2902</v>
      </c>
      <c r="E203" s="49">
        <v>3241</v>
      </c>
      <c r="F203" s="49">
        <v>1724</v>
      </c>
      <c r="H203" s="51">
        <v>446772343</v>
      </c>
      <c r="I203" s="52">
        <v>154059.42862068966</v>
      </c>
      <c r="J203" s="53">
        <v>131000</v>
      </c>
      <c r="K203" s="54">
        <v>213.5592694693315</v>
      </c>
      <c r="L203" s="54">
        <v>56</v>
      </c>
      <c r="M203" s="55">
        <v>0.96252787113189697</v>
      </c>
      <c r="N203" s="55">
        <v>0.97686374187469482</v>
      </c>
      <c r="O203" s="55">
        <v>0.93082225322723389</v>
      </c>
      <c r="P203" s="56">
        <v>0.95735424757003784</v>
      </c>
      <c r="W203" s="53">
        <v>164013.66315463278</v>
      </c>
      <c r="X203" s="53">
        <v>134900</v>
      </c>
      <c r="Y203" s="52">
        <v>156886.11556329849</v>
      </c>
      <c r="Z203" s="53">
        <v>129360.5</v>
      </c>
      <c r="AA203" s="54">
        <v>94.792343387470993</v>
      </c>
      <c r="AB203" s="54">
        <v>56</v>
      </c>
      <c r="AC203" s="55">
        <v>0.91573482751846313</v>
      </c>
      <c r="AD203" s="56">
        <v>0.94999998807907104</v>
      </c>
      <c r="AK203" s="57">
        <v>28850</v>
      </c>
      <c r="AL203" s="58">
        <v>4484520719</v>
      </c>
      <c r="AM203" s="59">
        <v>50563</v>
      </c>
      <c r="AN203" s="60">
        <v>28253</v>
      </c>
      <c r="AO203" s="61">
        <v>155458.82479980588</v>
      </c>
      <c r="AP203" s="58">
        <v>134500</v>
      </c>
      <c r="AQ203" s="59">
        <v>244.52137137310638</v>
      </c>
      <c r="AR203" s="59">
        <v>59</v>
      </c>
      <c r="AS203" s="62">
        <v>0.96086966991424561</v>
      </c>
      <c r="AT203" s="62">
        <v>0.97625327110290527</v>
      </c>
      <c r="AU203" s="62">
        <v>0.92605710029602051</v>
      </c>
      <c r="AV203" s="63">
        <v>0.95659875869750977</v>
      </c>
      <c r="AW203" s="58">
        <v>176709.67336424525</v>
      </c>
      <c r="AX203" s="58">
        <v>139950</v>
      </c>
      <c r="AY203" s="61">
        <v>162812.30351822954</v>
      </c>
      <c r="AZ203" s="58">
        <v>139500</v>
      </c>
      <c r="BA203" s="59">
        <v>92.269370995716969</v>
      </c>
      <c r="BB203" s="59">
        <v>55</v>
      </c>
      <c r="BC203" s="62">
        <v>0.92674791812896729</v>
      </c>
      <c r="BD203" s="63">
        <v>0.95723682641983032</v>
      </c>
    </row>
    <row r="204" spans="1:56" x14ac:dyDescent="0.25">
      <c r="A204" s="47">
        <v>40087</v>
      </c>
      <c r="B204" s="48">
        <v>2984</v>
      </c>
      <c r="E204" s="49">
        <v>4387</v>
      </c>
      <c r="F204" s="49">
        <v>2711</v>
      </c>
      <c r="H204" s="51">
        <v>457888641</v>
      </c>
      <c r="I204" s="52">
        <v>153447.93599195711</v>
      </c>
      <c r="J204" s="53">
        <v>135000</v>
      </c>
      <c r="K204" s="54">
        <v>235.33143431635389</v>
      </c>
      <c r="L204" s="54">
        <v>56</v>
      </c>
      <c r="M204" s="55">
        <v>0.96464616060256958</v>
      </c>
      <c r="N204" s="55">
        <v>0.97906661033630371</v>
      </c>
      <c r="O204" s="55">
        <v>0.93233782052993774</v>
      </c>
      <c r="P204" s="56">
        <v>0.95999997854232788</v>
      </c>
      <c r="W204" s="53">
        <v>164243.49726027396</v>
      </c>
      <c r="X204" s="53">
        <v>130000</v>
      </c>
      <c r="Y204" s="52">
        <v>154662.65294771967</v>
      </c>
      <c r="Z204" s="53">
        <v>130000</v>
      </c>
      <c r="AA204" s="54">
        <v>88.749170047952788</v>
      </c>
      <c r="AB204" s="54">
        <v>55</v>
      </c>
      <c r="AC204" s="55">
        <v>0.92371094226837158</v>
      </c>
      <c r="AD204" s="56">
        <v>0.9523809552192688</v>
      </c>
      <c r="AK204" s="57">
        <v>25948</v>
      </c>
      <c r="AL204" s="58">
        <v>4037748376</v>
      </c>
      <c r="AM204" s="59">
        <v>47322</v>
      </c>
      <c r="AN204" s="60">
        <v>26529</v>
      </c>
      <c r="AO204" s="61">
        <v>155615.23012294291</v>
      </c>
      <c r="AP204" s="58">
        <v>134900</v>
      </c>
      <c r="AQ204" s="59">
        <v>247.984544228175</v>
      </c>
      <c r="AR204" s="59">
        <v>59</v>
      </c>
      <c r="AS204" s="62">
        <v>0.96068483591079712</v>
      </c>
      <c r="AT204" s="62">
        <v>0.97620499134063721</v>
      </c>
      <c r="AU204" s="62">
        <v>0.9255254864692688</v>
      </c>
      <c r="AV204" s="63">
        <v>0.95652174949645996</v>
      </c>
      <c r="AW204" s="58">
        <v>177576.96574863989</v>
      </c>
      <c r="AX204" s="58">
        <v>140000</v>
      </c>
      <c r="AY204" s="61">
        <v>163197.77211603837</v>
      </c>
      <c r="AZ204" s="58">
        <v>139900</v>
      </c>
      <c r="BA204" s="59">
        <v>92.105402043201266</v>
      </c>
      <c r="BB204" s="59">
        <v>55</v>
      </c>
      <c r="BC204" s="62">
        <v>0.92746371030807495</v>
      </c>
      <c r="BD204" s="63">
        <v>0.95757573843002319</v>
      </c>
    </row>
    <row r="205" spans="1:56" x14ac:dyDescent="0.25">
      <c r="A205" s="47">
        <v>40057</v>
      </c>
      <c r="B205" s="48">
        <v>2793</v>
      </c>
      <c r="E205" s="49">
        <v>4795</v>
      </c>
      <c r="F205" s="49">
        <v>2645</v>
      </c>
      <c r="H205" s="51">
        <v>421774800</v>
      </c>
      <c r="I205" s="52">
        <v>151011.38560687433</v>
      </c>
      <c r="J205" s="53">
        <v>130000</v>
      </c>
      <c r="K205" s="54">
        <v>247.4923021840315</v>
      </c>
      <c r="L205" s="54">
        <v>58</v>
      </c>
      <c r="M205" s="55">
        <v>0.96021771430969238</v>
      </c>
      <c r="N205" s="55">
        <v>0.97676277160644531</v>
      </c>
      <c r="O205" s="55">
        <v>0.92546707391738892</v>
      </c>
      <c r="P205" s="56">
        <v>0.95662903785705566</v>
      </c>
      <c r="W205" s="53">
        <v>170504.08103592315</v>
      </c>
      <c r="X205" s="53">
        <v>139900</v>
      </c>
      <c r="Y205" s="52">
        <v>163213.8265808406</v>
      </c>
      <c r="Z205" s="53">
        <v>139000</v>
      </c>
      <c r="AA205" s="54">
        <v>93.736483931947063</v>
      </c>
      <c r="AB205" s="54">
        <v>55</v>
      </c>
      <c r="AC205" s="55">
        <v>0.93364524841308594</v>
      </c>
      <c r="AD205" s="56">
        <v>0.96087068319320679</v>
      </c>
      <c r="AK205" s="57">
        <v>22964</v>
      </c>
      <c r="AL205" s="58">
        <v>3579859735</v>
      </c>
      <c r="AM205" s="59">
        <v>42935</v>
      </c>
      <c r="AN205" s="60">
        <v>23818</v>
      </c>
      <c r="AO205" s="61">
        <v>155896.86604537733</v>
      </c>
      <c r="AP205" s="58">
        <v>134500</v>
      </c>
      <c r="AQ205" s="59">
        <v>249.62893602195027</v>
      </c>
      <c r="AR205" s="59">
        <v>60</v>
      </c>
      <c r="AS205" s="62">
        <v>0.96016973257064819</v>
      </c>
      <c r="AT205" s="62">
        <v>0.97581315040588379</v>
      </c>
      <c r="AU205" s="62">
        <v>0.92463785409927368</v>
      </c>
      <c r="AV205" s="63">
        <v>0.95588237047195435</v>
      </c>
      <c r="AW205" s="58">
        <v>178939.58718122216</v>
      </c>
      <c r="AX205" s="58">
        <v>142500</v>
      </c>
      <c r="AY205" s="61">
        <v>164165.90166968078</v>
      </c>
      <c r="AZ205" s="58">
        <v>139900</v>
      </c>
      <c r="BA205" s="59">
        <v>92.487445414847159</v>
      </c>
      <c r="BB205" s="59">
        <v>55</v>
      </c>
      <c r="BC205" s="62">
        <v>0.92788970470428467</v>
      </c>
      <c r="BD205" s="63">
        <v>0.95830768346786499</v>
      </c>
    </row>
    <row r="206" spans="1:56" x14ac:dyDescent="0.25">
      <c r="A206" s="47">
        <v>40026</v>
      </c>
      <c r="B206" s="48">
        <v>2924</v>
      </c>
      <c r="E206" s="49">
        <v>4885</v>
      </c>
      <c r="F206" s="49">
        <v>2850</v>
      </c>
      <c r="H206" s="51">
        <v>458969430</v>
      </c>
      <c r="I206" s="52">
        <v>156966.28932968536</v>
      </c>
      <c r="J206" s="53">
        <v>136250</v>
      </c>
      <c r="K206" s="54">
        <v>193.73691412931919</v>
      </c>
      <c r="L206" s="54">
        <v>54</v>
      </c>
      <c r="M206" s="55">
        <v>0.96224534511566162</v>
      </c>
      <c r="N206" s="55">
        <v>0.97673338651657104</v>
      </c>
      <c r="O206" s="55">
        <v>0.92842984199523926</v>
      </c>
      <c r="P206" s="56">
        <v>0.95616358518600464</v>
      </c>
      <c r="W206" s="53">
        <v>167800.36541229693</v>
      </c>
      <c r="X206" s="53">
        <v>135900</v>
      </c>
      <c r="Y206" s="52">
        <v>161616.48928696875</v>
      </c>
      <c r="Z206" s="53">
        <v>139900</v>
      </c>
      <c r="AA206" s="54">
        <v>89.287368421052633</v>
      </c>
      <c r="AB206" s="54">
        <v>53</v>
      </c>
      <c r="AC206" s="55">
        <v>0.92938178777694702</v>
      </c>
      <c r="AD206" s="56">
        <v>0.95636951923370361</v>
      </c>
      <c r="AK206" s="57">
        <v>20171</v>
      </c>
      <c r="AL206" s="58">
        <v>3158084935</v>
      </c>
      <c r="AM206" s="59">
        <v>38140</v>
      </c>
      <c r="AN206" s="60">
        <v>21173</v>
      </c>
      <c r="AO206" s="61">
        <v>156573.37307882996</v>
      </c>
      <c r="AP206" s="58">
        <v>135000</v>
      </c>
      <c r="AQ206" s="59">
        <v>249.92483141610472</v>
      </c>
      <c r="AR206" s="59">
        <v>60</v>
      </c>
      <c r="AS206" s="62">
        <v>0.96016305685043335</v>
      </c>
      <c r="AT206" s="62">
        <v>0.97560977935791016</v>
      </c>
      <c r="AU206" s="62">
        <v>0.92452311515808105</v>
      </c>
      <c r="AV206" s="63">
        <v>0.95582103729248047</v>
      </c>
      <c r="AW206" s="58">
        <v>180000.47876336318</v>
      </c>
      <c r="AX206" s="58">
        <v>143500</v>
      </c>
      <c r="AY206" s="61">
        <v>164284.86601059802</v>
      </c>
      <c r="AZ206" s="58">
        <v>139900</v>
      </c>
      <c r="BA206" s="59">
        <v>92.331396721930943</v>
      </c>
      <c r="BB206" s="59">
        <v>56</v>
      </c>
      <c r="BC206" s="62">
        <v>0.92716902494430542</v>
      </c>
      <c r="BD206" s="63">
        <v>0.95769011974334717</v>
      </c>
    </row>
    <row r="207" spans="1:56" x14ac:dyDescent="0.25">
      <c r="A207" s="47">
        <v>39995</v>
      </c>
      <c r="B207" s="48">
        <v>3408</v>
      </c>
      <c r="E207" s="49">
        <v>5046</v>
      </c>
      <c r="F207" s="49">
        <v>2903</v>
      </c>
      <c r="H207" s="51">
        <v>559625126</v>
      </c>
      <c r="I207" s="52">
        <v>164209.25058685447</v>
      </c>
      <c r="J207" s="53">
        <v>139900</v>
      </c>
      <c r="K207" s="54">
        <v>240.90140845070422</v>
      </c>
      <c r="L207" s="54">
        <v>57</v>
      </c>
      <c r="M207" s="55">
        <v>0.96506845951080322</v>
      </c>
      <c r="N207" s="55">
        <v>0.97824192047119141</v>
      </c>
      <c r="O207" s="55">
        <v>0.93538469076156616</v>
      </c>
      <c r="P207" s="56">
        <v>0.96227866411209106</v>
      </c>
      <c r="W207" s="53">
        <v>174230.5490079365</v>
      </c>
      <c r="X207" s="53">
        <v>138000</v>
      </c>
      <c r="Y207" s="52">
        <v>164922.74844505874</v>
      </c>
      <c r="Z207" s="53">
        <v>139900</v>
      </c>
      <c r="AA207" s="54">
        <v>89.482604202549084</v>
      </c>
      <c r="AB207" s="54">
        <v>52</v>
      </c>
      <c r="AC207" s="55">
        <v>0.92758119106292725</v>
      </c>
      <c r="AD207" s="56">
        <v>0.95597481727600098</v>
      </c>
      <c r="AK207" s="57">
        <v>17247</v>
      </c>
      <c r="AL207" s="58">
        <v>2699115505</v>
      </c>
      <c r="AM207" s="59">
        <v>33255</v>
      </c>
      <c r="AN207" s="60">
        <v>18323</v>
      </c>
      <c r="AO207" s="61">
        <v>156506.75547953148</v>
      </c>
      <c r="AP207" s="58">
        <v>134900</v>
      </c>
      <c r="AQ207" s="59">
        <v>259.448593795303</v>
      </c>
      <c r="AR207" s="59">
        <v>61</v>
      </c>
      <c r="AS207" s="62">
        <v>0.95981037616729736</v>
      </c>
      <c r="AT207" s="62">
        <v>0.97553205490112305</v>
      </c>
      <c r="AU207" s="62">
        <v>0.92386114597320557</v>
      </c>
      <c r="AV207" s="63">
        <v>0.95575428009033203</v>
      </c>
      <c r="AW207" s="58">
        <v>181787.07088653336</v>
      </c>
      <c r="AX207" s="58">
        <v>144900</v>
      </c>
      <c r="AY207" s="61">
        <v>164700.2451200175</v>
      </c>
      <c r="AZ207" s="58">
        <v>139900</v>
      </c>
      <c r="BA207" s="59">
        <v>92.804923312046284</v>
      </c>
      <c r="BB207" s="59">
        <v>56</v>
      </c>
      <c r="BC207" s="62">
        <v>0.92682558298110962</v>
      </c>
      <c r="BD207" s="63">
        <v>0.9580644965171814</v>
      </c>
    </row>
    <row r="208" spans="1:56" x14ac:dyDescent="0.25">
      <c r="A208" s="47">
        <v>39965</v>
      </c>
      <c r="B208" s="48">
        <v>3355</v>
      </c>
      <c r="E208" s="49">
        <v>5160</v>
      </c>
      <c r="F208" s="49">
        <v>3014</v>
      </c>
      <c r="H208" s="51">
        <v>565778078</v>
      </c>
      <c r="I208" s="52">
        <v>168637.28107302534</v>
      </c>
      <c r="J208" s="53">
        <v>144750</v>
      </c>
      <c r="K208" s="54">
        <v>251.5004470938897</v>
      </c>
      <c r="L208" s="54">
        <v>56</v>
      </c>
      <c r="M208" s="55">
        <v>0.96587681770324707</v>
      </c>
      <c r="N208" s="55">
        <v>0.97847360372543335</v>
      </c>
      <c r="O208" s="55">
        <v>0.93706727027893066</v>
      </c>
      <c r="P208" s="56">
        <v>0.96480774879455566</v>
      </c>
      <c r="W208" s="53">
        <v>181660.31094720497</v>
      </c>
      <c r="X208" s="53">
        <v>143900</v>
      </c>
      <c r="Y208" s="52">
        <v>168379.72896574659</v>
      </c>
      <c r="Z208" s="53">
        <v>144000</v>
      </c>
      <c r="AA208" s="54">
        <v>92.668546781685464</v>
      </c>
      <c r="AB208" s="54">
        <v>54</v>
      </c>
      <c r="AC208" s="55">
        <v>0.93600034713745117</v>
      </c>
      <c r="AD208" s="56">
        <v>0.96418732404708862</v>
      </c>
      <c r="AK208" s="57">
        <v>13839</v>
      </c>
      <c r="AL208" s="58">
        <v>2139490379</v>
      </c>
      <c r="AM208" s="59">
        <v>28209</v>
      </c>
      <c r="AN208" s="60">
        <v>15420</v>
      </c>
      <c r="AO208" s="61">
        <v>154609.79758635641</v>
      </c>
      <c r="AP208" s="58">
        <v>133000</v>
      </c>
      <c r="AQ208" s="59">
        <v>264.01669437016693</v>
      </c>
      <c r="AR208" s="59">
        <v>62</v>
      </c>
      <c r="AS208" s="62">
        <v>0.95851653814315796</v>
      </c>
      <c r="AT208" s="62">
        <v>0.97487437725067139</v>
      </c>
      <c r="AU208" s="62">
        <v>0.92101997137069702</v>
      </c>
      <c r="AV208" s="63">
        <v>0.95384615659713745</v>
      </c>
      <c r="AW208" s="58">
        <v>183139.13245526838</v>
      </c>
      <c r="AX208" s="58">
        <v>145000</v>
      </c>
      <c r="AY208" s="61">
        <v>164658.41825267943</v>
      </c>
      <c r="AZ208" s="58">
        <v>139900</v>
      </c>
      <c r="BA208" s="59">
        <v>93.430470878194313</v>
      </c>
      <c r="BB208" s="59">
        <v>57</v>
      </c>
      <c r="BC208" s="62">
        <v>0.92668330669403076</v>
      </c>
      <c r="BD208" s="63">
        <v>0.95842140913009644</v>
      </c>
    </row>
    <row r="209" spans="1:56" x14ac:dyDescent="0.25">
      <c r="A209" s="47">
        <v>39934</v>
      </c>
      <c r="B209" s="48">
        <v>2786</v>
      </c>
      <c r="E209" s="49">
        <v>4903</v>
      </c>
      <c r="F209" s="49">
        <v>3001</v>
      </c>
      <c r="H209" s="51">
        <v>448378912</v>
      </c>
      <c r="I209" s="52">
        <v>160940.02584350324</v>
      </c>
      <c r="J209" s="53">
        <v>137500</v>
      </c>
      <c r="K209" s="54">
        <v>257.47073608617592</v>
      </c>
      <c r="L209" s="54">
        <v>59</v>
      </c>
      <c r="M209" s="55">
        <v>0.96018153429031372</v>
      </c>
      <c r="N209" s="55">
        <v>0.9768376350402832</v>
      </c>
      <c r="O209" s="55">
        <v>0.92746543884277344</v>
      </c>
      <c r="P209" s="56">
        <v>0.957511305809021</v>
      </c>
      <c r="W209" s="53">
        <v>178808.72680833674</v>
      </c>
      <c r="X209" s="53">
        <v>144900</v>
      </c>
      <c r="Y209" s="52">
        <v>174029.61911125961</v>
      </c>
      <c r="Z209" s="53">
        <v>148000</v>
      </c>
      <c r="AA209" s="54">
        <v>93.829333333333338</v>
      </c>
      <c r="AB209" s="54">
        <v>54</v>
      </c>
      <c r="AC209" s="55">
        <v>0.93662023544311523</v>
      </c>
      <c r="AD209" s="56">
        <v>0.96317195892333984</v>
      </c>
      <c r="AK209" s="57">
        <v>10484</v>
      </c>
      <c r="AL209" s="58">
        <v>1573712301</v>
      </c>
      <c r="AM209" s="59">
        <v>23049</v>
      </c>
      <c r="AN209" s="60">
        <v>12406</v>
      </c>
      <c r="AO209" s="61">
        <v>150120.41409901745</v>
      </c>
      <c r="AP209" s="58">
        <v>129000</v>
      </c>
      <c r="AQ209" s="59">
        <v>268.02280099217705</v>
      </c>
      <c r="AR209" s="59">
        <v>64</v>
      </c>
      <c r="AS209" s="62">
        <v>0.95616084337234497</v>
      </c>
      <c r="AT209" s="62">
        <v>0.97333335876464844</v>
      </c>
      <c r="AU209" s="62">
        <v>0.91588705778121948</v>
      </c>
      <c r="AV209" s="63">
        <v>0.9499165415763855</v>
      </c>
      <c r="AW209" s="58">
        <v>183470.15819429961</v>
      </c>
      <c r="AX209" s="58">
        <v>145000</v>
      </c>
      <c r="AY209" s="61">
        <v>163755.12625121084</v>
      </c>
      <c r="AZ209" s="58">
        <v>139900</v>
      </c>
      <c r="BA209" s="59">
        <v>93.615607868429535</v>
      </c>
      <c r="BB209" s="59">
        <v>57</v>
      </c>
      <c r="BC209" s="62">
        <v>0.92441999912261963</v>
      </c>
      <c r="BD209" s="63">
        <v>0.95666664838790894</v>
      </c>
    </row>
    <row r="210" spans="1:56" x14ac:dyDescent="0.25">
      <c r="A210" s="47">
        <v>39904</v>
      </c>
      <c r="B210" s="48">
        <v>2314</v>
      </c>
      <c r="E210" s="49">
        <v>4913</v>
      </c>
      <c r="F210" s="49">
        <v>2885</v>
      </c>
      <c r="H210" s="51">
        <v>350845312</v>
      </c>
      <c r="I210" s="52">
        <v>151618.54451166809</v>
      </c>
      <c r="J210" s="53">
        <v>130000</v>
      </c>
      <c r="K210" s="54">
        <v>269.54215304798964</v>
      </c>
      <c r="L210" s="54">
        <v>59</v>
      </c>
      <c r="M210" s="55">
        <v>0.95993590354919434</v>
      </c>
      <c r="N210" s="55">
        <v>0.97494924068450928</v>
      </c>
      <c r="O210" s="55">
        <v>0.92053449153900146</v>
      </c>
      <c r="P210" s="56">
        <v>0.95350909233093262</v>
      </c>
      <c r="W210" s="53">
        <v>184104.92779930655</v>
      </c>
      <c r="X210" s="53">
        <v>149900</v>
      </c>
      <c r="Y210" s="52">
        <v>170303.70724939299</v>
      </c>
      <c r="Z210" s="53">
        <v>144900</v>
      </c>
      <c r="AA210" s="54">
        <v>93.064124783362217</v>
      </c>
      <c r="AB210" s="54">
        <v>54</v>
      </c>
      <c r="AC210" s="55">
        <v>0.92991077899932861</v>
      </c>
      <c r="AD210" s="56">
        <v>0.96095401048660278</v>
      </c>
      <c r="AK210" s="57">
        <v>7698</v>
      </c>
      <c r="AL210" s="58">
        <v>1125333389</v>
      </c>
      <c r="AM210" s="59">
        <v>18146</v>
      </c>
      <c r="AN210" s="60">
        <v>9405</v>
      </c>
      <c r="AO210" s="61">
        <v>146204.15603481876</v>
      </c>
      <c r="AP210" s="58">
        <v>125000</v>
      </c>
      <c r="AQ210" s="59">
        <v>271.84084708327919</v>
      </c>
      <c r="AR210" s="59">
        <v>67</v>
      </c>
      <c r="AS210" s="62">
        <v>0.95470625162124634</v>
      </c>
      <c r="AT210" s="62">
        <v>0.97213077545166016</v>
      </c>
      <c r="AU210" s="62">
        <v>0.91169434785842896</v>
      </c>
      <c r="AV210" s="63">
        <v>0.94594591856002808</v>
      </c>
      <c r="AW210" s="58">
        <v>184729.01732700586</v>
      </c>
      <c r="AX210" s="58">
        <v>145900</v>
      </c>
      <c r="AY210" s="61">
        <v>160481.94294837679</v>
      </c>
      <c r="AZ210" s="58">
        <v>137900</v>
      </c>
      <c r="BA210" s="59">
        <v>93.547426626967251</v>
      </c>
      <c r="BB210" s="59">
        <v>59</v>
      </c>
      <c r="BC210" s="62">
        <v>0.9205363392829895</v>
      </c>
      <c r="BD210" s="63">
        <v>0.95392119884490967</v>
      </c>
    </row>
    <row r="211" spans="1:56" x14ac:dyDescent="0.25">
      <c r="A211" s="47">
        <v>39873</v>
      </c>
      <c r="B211" s="48">
        <v>2275</v>
      </c>
      <c r="E211" s="49">
        <v>4826</v>
      </c>
      <c r="F211" s="49">
        <v>2463</v>
      </c>
      <c r="H211" s="51">
        <v>329811435</v>
      </c>
      <c r="I211" s="52">
        <v>144972.05934065935</v>
      </c>
      <c r="J211" s="53">
        <v>125500</v>
      </c>
      <c r="K211" s="54">
        <v>268.96307692307693</v>
      </c>
      <c r="L211" s="54">
        <v>68</v>
      </c>
      <c r="M211" s="55">
        <v>0.95664811134338379</v>
      </c>
      <c r="N211" s="55">
        <v>0.97297298908233643</v>
      </c>
      <c r="O211" s="55">
        <v>0.91448438167572021</v>
      </c>
      <c r="P211" s="56">
        <v>0.94761621952056885</v>
      </c>
      <c r="W211" s="53">
        <v>185978.36369294606</v>
      </c>
      <c r="X211" s="53">
        <v>149894</v>
      </c>
      <c r="Y211" s="52">
        <v>156577.69390243903</v>
      </c>
      <c r="Z211" s="53">
        <v>136500</v>
      </c>
      <c r="AA211" s="54">
        <v>89.744620381648403</v>
      </c>
      <c r="AB211" s="54">
        <v>53</v>
      </c>
      <c r="AC211" s="55">
        <v>0.92574924230575562</v>
      </c>
      <c r="AD211" s="56">
        <v>0.95545512437820435</v>
      </c>
      <c r="AK211" s="57">
        <v>5384</v>
      </c>
      <c r="AL211" s="58">
        <v>774488077</v>
      </c>
      <c r="AM211" s="59">
        <v>13233</v>
      </c>
      <c r="AN211" s="60">
        <v>6520</v>
      </c>
      <c r="AO211" s="61">
        <v>143876.66301318968</v>
      </c>
      <c r="AP211" s="58">
        <v>124000</v>
      </c>
      <c r="AQ211" s="59">
        <v>272.82838038632985</v>
      </c>
      <c r="AR211" s="59">
        <v>70</v>
      </c>
      <c r="AS211" s="62">
        <v>0.95245552062988281</v>
      </c>
      <c r="AT211" s="62">
        <v>0.97071772813796997</v>
      </c>
      <c r="AU211" s="62">
        <v>0.90788638591766357</v>
      </c>
      <c r="AV211" s="63">
        <v>0.94200968742370605</v>
      </c>
      <c r="AW211" s="58">
        <v>184960.49557455178</v>
      </c>
      <c r="AX211" s="58">
        <v>145000</v>
      </c>
      <c r="AY211" s="61">
        <v>156133.64035626536</v>
      </c>
      <c r="AZ211" s="58">
        <v>134900</v>
      </c>
      <c r="BA211" s="59">
        <v>93.761313084828956</v>
      </c>
      <c r="BB211" s="59">
        <v>61</v>
      </c>
      <c r="BC211" s="62">
        <v>0.91638100147247314</v>
      </c>
      <c r="BD211" s="63">
        <v>0.95047521591186523</v>
      </c>
    </row>
    <row r="212" spans="1:56" x14ac:dyDescent="0.25">
      <c r="A212" s="47">
        <v>39845</v>
      </c>
      <c r="B212" s="48">
        <v>1754</v>
      </c>
      <c r="E212" s="49">
        <v>4210</v>
      </c>
      <c r="F212" s="49">
        <v>2178</v>
      </c>
      <c r="H212" s="51">
        <v>254723423</v>
      </c>
      <c r="I212" s="52">
        <v>145307.14375356532</v>
      </c>
      <c r="J212" s="53">
        <v>123900</v>
      </c>
      <c r="K212" s="54">
        <v>301.27537058152791</v>
      </c>
      <c r="L212" s="54">
        <v>71</v>
      </c>
      <c r="M212" s="55">
        <v>0.9512861967086792</v>
      </c>
      <c r="N212" s="55">
        <v>0.96997690200805664</v>
      </c>
      <c r="O212" s="55">
        <v>0.90460538864135742</v>
      </c>
      <c r="P212" s="56">
        <v>0.93867981433868408</v>
      </c>
      <c r="W212" s="53">
        <v>189069.69550748751</v>
      </c>
      <c r="X212" s="53">
        <v>145550</v>
      </c>
      <c r="Y212" s="52">
        <v>155247.54825367648</v>
      </c>
      <c r="Z212" s="53">
        <v>134250</v>
      </c>
      <c r="AA212" s="54">
        <v>94.414141414141412</v>
      </c>
      <c r="AB212" s="54">
        <v>63</v>
      </c>
      <c r="AC212" s="55">
        <v>0.91158205270767212</v>
      </c>
      <c r="AD212" s="56">
        <v>0.94913315773010254</v>
      </c>
      <c r="AK212" s="57">
        <v>3109</v>
      </c>
      <c r="AL212" s="58">
        <v>444676642</v>
      </c>
      <c r="AM212" s="59">
        <v>8407</v>
      </c>
      <c r="AN212" s="60">
        <v>4057</v>
      </c>
      <c r="AO212" s="61">
        <v>143074.85263835263</v>
      </c>
      <c r="AP212" s="58">
        <v>121000</v>
      </c>
      <c r="AQ212" s="59">
        <v>275.6568028304921</v>
      </c>
      <c r="AR212" s="59">
        <v>71</v>
      </c>
      <c r="AS212" s="62">
        <v>0.94938504695892334</v>
      </c>
      <c r="AT212" s="62">
        <v>0.96899223327636719</v>
      </c>
      <c r="AU212" s="62">
        <v>0.90304732322692871</v>
      </c>
      <c r="AV212" s="63">
        <v>0.93727678060531616</v>
      </c>
      <c r="AW212" s="58">
        <v>184376.36361471604</v>
      </c>
      <c r="AX212" s="58">
        <v>142900</v>
      </c>
      <c r="AY212" s="61">
        <v>155864.05207305035</v>
      </c>
      <c r="AZ212" s="58">
        <v>134500</v>
      </c>
      <c r="BA212" s="59">
        <v>96.200443786982248</v>
      </c>
      <c r="BB212" s="59">
        <v>68</v>
      </c>
      <c r="BC212" s="62">
        <v>0.91069567203521729</v>
      </c>
      <c r="BD212" s="63">
        <v>0.94728189706802368</v>
      </c>
    </row>
    <row r="213" spans="1:56" x14ac:dyDescent="0.25">
      <c r="A213" s="47">
        <v>39814</v>
      </c>
      <c r="B213" s="48">
        <v>1355</v>
      </c>
      <c r="E213" s="49">
        <v>4197</v>
      </c>
      <c r="F213" s="49">
        <v>1879</v>
      </c>
      <c r="H213" s="51">
        <v>189953219</v>
      </c>
      <c r="I213" s="52">
        <v>140186.8774907749</v>
      </c>
      <c r="J213" s="53">
        <v>119900</v>
      </c>
      <c r="K213" s="54">
        <v>242.49446494464945</v>
      </c>
      <c r="L213" s="54">
        <v>71</v>
      </c>
      <c r="M213" s="55">
        <v>0.94692569971084595</v>
      </c>
      <c r="N213" s="55">
        <v>0.96774190664291382</v>
      </c>
      <c r="O213" s="55">
        <v>0.90103530883789063</v>
      </c>
      <c r="P213" s="56">
        <v>0.93434345722198486</v>
      </c>
      <c r="W213" s="53">
        <v>179666.23783396947</v>
      </c>
      <c r="X213" s="53">
        <v>139900</v>
      </c>
      <c r="Y213" s="52">
        <v>156579.14392324095</v>
      </c>
      <c r="Z213" s="53">
        <v>134500</v>
      </c>
      <c r="AA213" s="54">
        <v>98.272097976570819</v>
      </c>
      <c r="AB213" s="54">
        <v>71</v>
      </c>
      <c r="AC213" s="55">
        <v>0.90966612100601196</v>
      </c>
      <c r="AD213" s="56">
        <v>0.94506537914276123</v>
      </c>
      <c r="AK213" s="57">
        <v>1355</v>
      </c>
      <c r="AL213" s="58">
        <v>189953219</v>
      </c>
      <c r="AM213" s="59">
        <v>4197</v>
      </c>
      <c r="AN213" s="60">
        <v>1879</v>
      </c>
      <c r="AO213" s="61">
        <v>140186.8774907749</v>
      </c>
      <c r="AP213" s="58">
        <v>119900</v>
      </c>
      <c r="AQ213" s="59">
        <v>242.49446494464945</v>
      </c>
      <c r="AR213" s="59">
        <v>71</v>
      </c>
      <c r="AS213" s="62">
        <v>0.94692569971084595</v>
      </c>
      <c r="AT213" s="62">
        <v>0.96774190664291382</v>
      </c>
      <c r="AU213" s="62">
        <v>0.90103530883789063</v>
      </c>
      <c r="AV213" s="63">
        <v>0.93434345722198486</v>
      </c>
      <c r="AW213" s="58">
        <v>179666.23783396947</v>
      </c>
      <c r="AX213" s="58">
        <v>139900</v>
      </c>
      <c r="AY213" s="61">
        <v>156579.14392324095</v>
      </c>
      <c r="AZ213" s="58">
        <v>134500</v>
      </c>
      <c r="BA213" s="59">
        <v>98.272097976570819</v>
      </c>
      <c r="BB213" s="59">
        <v>71</v>
      </c>
      <c r="BC213" s="62">
        <v>0.90966612100601196</v>
      </c>
      <c r="BD213" s="63">
        <v>0.94506537914276123</v>
      </c>
    </row>
    <row r="214" spans="1:56" x14ac:dyDescent="0.25">
      <c r="A214" s="47">
        <v>39783</v>
      </c>
      <c r="B214" s="48">
        <v>2094</v>
      </c>
      <c r="E214" s="49">
        <v>2773</v>
      </c>
      <c r="F214" s="49">
        <v>1481</v>
      </c>
      <c r="H214" s="51">
        <v>312522652</v>
      </c>
      <c r="I214" s="52">
        <v>149246.72970391595</v>
      </c>
      <c r="J214" s="53">
        <v>125950</v>
      </c>
      <c r="K214" s="54">
        <v>233.17239732569246</v>
      </c>
      <c r="L214" s="54">
        <v>60</v>
      </c>
      <c r="M214" s="55">
        <v>0.95255309343338013</v>
      </c>
      <c r="N214" s="55">
        <v>0.97170621156692505</v>
      </c>
      <c r="O214" s="55">
        <v>0.90835696458816528</v>
      </c>
      <c r="P214" s="56">
        <v>0.94343721866607666</v>
      </c>
      <c r="W214" s="53">
        <v>162783.2219009758</v>
      </c>
      <c r="X214" s="53">
        <v>129900</v>
      </c>
      <c r="Y214" s="52">
        <v>151198.10176390773</v>
      </c>
      <c r="Z214" s="53">
        <v>125000</v>
      </c>
      <c r="AA214" s="54">
        <v>104.60702228224173</v>
      </c>
      <c r="AB214" s="54">
        <v>71</v>
      </c>
      <c r="AC214" s="55">
        <v>0.89160454273223877</v>
      </c>
      <c r="AD214" s="56">
        <v>0.93011629581451416</v>
      </c>
      <c r="AK214" s="57">
        <v>32690</v>
      </c>
      <c r="AL214" s="58">
        <v>5207943359</v>
      </c>
      <c r="AM214" s="59">
        <v>50235</v>
      </c>
      <c r="AN214" s="60">
        <v>30766</v>
      </c>
      <c r="AO214" s="61">
        <v>159366.66847210747</v>
      </c>
      <c r="AP214" s="58">
        <v>135000</v>
      </c>
      <c r="AQ214" s="59">
        <v>235.83546975861964</v>
      </c>
      <c r="AR214" s="59">
        <v>56</v>
      </c>
      <c r="AS214" s="62">
        <v>0.96419161558151245</v>
      </c>
      <c r="AT214" s="62">
        <v>0.97939050197601318</v>
      </c>
      <c r="AU214" s="62">
        <v>0.93328946828842163</v>
      </c>
      <c r="AV214" s="63">
        <v>0.96153843402862549</v>
      </c>
      <c r="AW214" s="58">
        <v>177642.37592935876</v>
      </c>
      <c r="AX214" s="58">
        <v>139950</v>
      </c>
      <c r="AY214" s="61">
        <v>163569.22257686296</v>
      </c>
      <c r="AZ214" s="58">
        <v>139900</v>
      </c>
      <c r="BA214" s="59">
        <v>90.063580808737484</v>
      </c>
      <c r="BB214" s="59">
        <v>54</v>
      </c>
      <c r="BC214" s="62">
        <v>0.93172162771224976</v>
      </c>
      <c r="BD214" s="63">
        <v>0.96078431606292725</v>
      </c>
    </row>
    <row r="215" spans="1:56" x14ac:dyDescent="0.25">
      <c r="A215" s="47">
        <v>39753</v>
      </c>
      <c r="B215" s="48">
        <v>1837</v>
      </c>
      <c r="E215" s="49">
        <v>3139</v>
      </c>
      <c r="F215" s="49">
        <v>1688</v>
      </c>
      <c r="H215" s="51">
        <v>274323106</v>
      </c>
      <c r="I215" s="52">
        <v>149413.45642701525</v>
      </c>
      <c r="J215" s="53">
        <v>125000</v>
      </c>
      <c r="K215" s="54">
        <v>262.40446379967341</v>
      </c>
      <c r="L215" s="54">
        <v>60</v>
      </c>
      <c r="M215" s="55">
        <v>0.95270645618438721</v>
      </c>
      <c r="N215" s="55">
        <v>0.9713665246963501</v>
      </c>
      <c r="O215" s="55">
        <v>0.91189807653427124</v>
      </c>
      <c r="P215" s="56">
        <v>0.94705879688262939</v>
      </c>
      <c r="W215" s="53">
        <v>169283.70344387754</v>
      </c>
      <c r="X215" s="53">
        <v>136000</v>
      </c>
      <c r="Y215" s="52">
        <v>147241.39117471676</v>
      </c>
      <c r="Z215" s="53">
        <v>125000</v>
      </c>
      <c r="AA215" s="54">
        <v>91.392772511848335</v>
      </c>
      <c r="AB215" s="54">
        <v>60</v>
      </c>
      <c r="AC215" s="55">
        <v>0.90215599536895752</v>
      </c>
      <c r="AD215" s="56">
        <v>0.93878978490829468</v>
      </c>
      <c r="AK215" s="57">
        <v>30596</v>
      </c>
      <c r="AL215" s="58">
        <v>4895420707</v>
      </c>
      <c r="AM215" s="59">
        <v>47462</v>
      </c>
      <c r="AN215" s="60">
        <v>29285</v>
      </c>
      <c r="AO215" s="61">
        <v>160059.52940984143</v>
      </c>
      <c r="AP215" s="58">
        <v>136000</v>
      </c>
      <c r="AQ215" s="59">
        <v>236.01774915830418</v>
      </c>
      <c r="AR215" s="59">
        <v>56</v>
      </c>
      <c r="AS215" s="62">
        <v>0.96498525142669678</v>
      </c>
      <c r="AT215" s="62">
        <v>0.97973841428756714</v>
      </c>
      <c r="AU215" s="62">
        <v>0.93499577045440674</v>
      </c>
      <c r="AV215" s="63">
        <v>0.96269452571868896</v>
      </c>
      <c r="AW215" s="58">
        <v>178509.75028479812</v>
      </c>
      <c r="AX215" s="58">
        <v>140000</v>
      </c>
      <c r="AY215" s="61">
        <v>164193.0690386589</v>
      </c>
      <c r="AZ215" s="58">
        <v>139900</v>
      </c>
      <c r="BA215" s="59">
        <v>89.328040159819693</v>
      </c>
      <c r="BB215" s="59">
        <v>53</v>
      </c>
      <c r="BC215" s="62">
        <v>0.93374991416931152</v>
      </c>
      <c r="BD215" s="63">
        <v>0.96200096607208252</v>
      </c>
    </row>
    <row r="216" spans="1:56" x14ac:dyDescent="0.25">
      <c r="A216" s="47">
        <v>39722</v>
      </c>
      <c r="B216" s="48">
        <v>2585</v>
      </c>
      <c r="E216" s="49">
        <v>3967</v>
      </c>
      <c r="F216" s="49">
        <v>1935</v>
      </c>
      <c r="H216" s="51">
        <v>400794861</v>
      </c>
      <c r="I216" s="52">
        <v>155046.36789168278</v>
      </c>
      <c r="J216" s="53">
        <v>128530</v>
      </c>
      <c r="K216" s="54">
        <v>296.04990328820116</v>
      </c>
      <c r="L216" s="54">
        <v>58</v>
      </c>
      <c r="M216" s="55">
        <v>0.95590990781784058</v>
      </c>
      <c r="N216" s="55">
        <v>0.97419524192810059</v>
      </c>
      <c r="O216" s="55">
        <v>0.92144078016281128</v>
      </c>
      <c r="P216" s="56">
        <v>0.952980637550354</v>
      </c>
      <c r="W216" s="53">
        <v>174924.33948432759</v>
      </c>
      <c r="X216" s="53">
        <v>132500</v>
      </c>
      <c r="Y216" s="52">
        <v>153601.51786639047</v>
      </c>
      <c r="Z216" s="53">
        <v>128530</v>
      </c>
      <c r="AA216" s="54">
        <v>88.37260981912145</v>
      </c>
      <c r="AB216" s="54">
        <v>56</v>
      </c>
      <c r="AC216" s="55">
        <v>0.90832537412643433</v>
      </c>
      <c r="AD216" s="56">
        <v>0.94549500942230225</v>
      </c>
      <c r="AK216" s="57">
        <v>28759</v>
      </c>
      <c r="AL216" s="58">
        <v>4621097601</v>
      </c>
      <c r="AM216" s="59">
        <v>44323</v>
      </c>
      <c r="AN216" s="60">
        <v>27597</v>
      </c>
      <c r="AO216" s="61">
        <v>160739.4205363665</v>
      </c>
      <c r="AP216" s="58">
        <v>136900</v>
      </c>
      <c r="AQ216" s="59">
        <v>234.3321046042565</v>
      </c>
      <c r="AR216" s="59">
        <v>56</v>
      </c>
      <c r="AS216" s="62">
        <v>0.96576803922653198</v>
      </c>
      <c r="AT216" s="62">
        <v>0.98009669780731201</v>
      </c>
      <c r="AU216" s="62">
        <v>0.9364745020866394</v>
      </c>
      <c r="AV216" s="63">
        <v>0.96349596977233887</v>
      </c>
      <c r="AW216" s="58">
        <v>179163.3644106086</v>
      </c>
      <c r="AX216" s="58">
        <v>142000</v>
      </c>
      <c r="AY216" s="61">
        <v>165224.82470148441</v>
      </c>
      <c r="AZ216" s="58">
        <v>139900</v>
      </c>
      <c r="BA216" s="59">
        <v>89.201739445551723</v>
      </c>
      <c r="BB216" s="59">
        <v>53</v>
      </c>
      <c r="BC216" s="62">
        <v>0.93567883968353271</v>
      </c>
      <c r="BD216" s="63">
        <v>0.96313017606735229</v>
      </c>
    </row>
    <row r="217" spans="1:56" x14ac:dyDescent="0.25">
      <c r="A217" s="47">
        <v>39692</v>
      </c>
      <c r="B217" s="48">
        <v>2778</v>
      </c>
      <c r="E217" s="49">
        <v>4382</v>
      </c>
      <c r="F217" s="49">
        <v>2360</v>
      </c>
      <c r="H217" s="51">
        <v>425120682</v>
      </c>
      <c r="I217" s="52">
        <v>153086.30968671228</v>
      </c>
      <c r="J217" s="53">
        <v>132000</v>
      </c>
      <c r="K217" s="54">
        <v>254.77241627655744</v>
      </c>
      <c r="L217" s="54">
        <v>55</v>
      </c>
      <c r="M217" s="55">
        <v>0.96648991107940674</v>
      </c>
      <c r="N217" s="55">
        <v>0.98076921701431274</v>
      </c>
      <c r="O217" s="55">
        <v>0.93856191635131836</v>
      </c>
      <c r="P217" s="56">
        <v>0.95999997854232788</v>
      </c>
      <c r="W217" s="53">
        <v>179353.878344386</v>
      </c>
      <c r="X217" s="53">
        <v>144000</v>
      </c>
      <c r="Y217" s="52">
        <v>159753.3212919677</v>
      </c>
      <c r="Z217" s="53">
        <v>135000</v>
      </c>
      <c r="AA217" s="54">
        <v>88.202118644067795</v>
      </c>
      <c r="AB217" s="54">
        <v>52.5</v>
      </c>
      <c r="AC217" s="55">
        <v>0.92642480134963989</v>
      </c>
      <c r="AD217" s="56">
        <v>0.95454543828964233</v>
      </c>
      <c r="AK217" s="57">
        <v>26174</v>
      </c>
      <c r="AL217" s="58">
        <v>4220302740</v>
      </c>
      <c r="AM217" s="59">
        <v>40356</v>
      </c>
      <c r="AN217" s="60">
        <v>25662</v>
      </c>
      <c r="AO217" s="61">
        <v>161301.89344136982</v>
      </c>
      <c r="AP217" s="58">
        <v>137500</v>
      </c>
      <c r="AQ217" s="59">
        <v>228.23602460738985</v>
      </c>
      <c r="AR217" s="59">
        <v>56</v>
      </c>
      <c r="AS217" s="62">
        <v>0.96674078702926636</v>
      </c>
      <c r="AT217" s="62">
        <v>0.98065376281738281</v>
      </c>
      <c r="AU217" s="62">
        <v>0.93796372413635254</v>
      </c>
      <c r="AV217" s="63">
        <v>0.96428573131561279</v>
      </c>
      <c r="AW217" s="58">
        <v>179579.37985611512</v>
      </c>
      <c r="AX217" s="58">
        <v>143900</v>
      </c>
      <c r="AY217" s="61">
        <v>166100.81430021077</v>
      </c>
      <c r="AZ217" s="58">
        <v>140000</v>
      </c>
      <c r="BA217" s="59">
        <v>89.264263445050659</v>
      </c>
      <c r="BB217" s="59">
        <v>53</v>
      </c>
      <c r="BC217" s="62">
        <v>0.93774795532226563</v>
      </c>
      <c r="BD217" s="63">
        <v>0.96423530578613281</v>
      </c>
    </row>
    <row r="218" spans="1:56" x14ac:dyDescent="0.25">
      <c r="A218" s="47">
        <v>39661</v>
      </c>
      <c r="B218" s="48">
        <v>3161</v>
      </c>
      <c r="E218" s="49">
        <v>4543</v>
      </c>
      <c r="F218" s="49">
        <v>2662</v>
      </c>
      <c r="H218" s="51">
        <v>518909971</v>
      </c>
      <c r="I218" s="52">
        <v>164212.0161392405</v>
      </c>
      <c r="J218" s="53">
        <v>137500</v>
      </c>
      <c r="K218" s="54">
        <v>267.72563291139238</v>
      </c>
      <c r="L218" s="54">
        <v>55</v>
      </c>
      <c r="M218" s="55">
        <v>0.96749114990234375</v>
      </c>
      <c r="N218" s="55">
        <v>0.97904837131500244</v>
      </c>
      <c r="O218" s="55">
        <v>0.93804633617401123</v>
      </c>
      <c r="P218" s="56">
        <v>0.96153843402862549</v>
      </c>
      <c r="W218" s="53">
        <v>177608.16600529102</v>
      </c>
      <c r="X218" s="53">
        <v>139000</v>
      </c>
      <c r="Y218" s="52">
        <v>158295.17613850208</v>
      </c>
      <c r="Z218" s="53">
        <v>136900</v>
      </c>
      <c r="AA218" s="54">
        <v>87.614951164537942</v>
      </c>
      <c r="AB218" s="54">
        <v>55</v>
      </c>
      <c r="AC218" s="55">
        <v>0.93569439649581909</v>
      </c>
      <c r="AD218" s="56">
        <v>0.95757806301116943</v>
      </c>
      <c r="AK218" s="57">
        <v>23396</v>
      </c>
      <c r="AL218" s="58">
        <v>3795182058</v>
      </c>
      <c r="AM218" s="59">
        <v>35974</v>
      </c>
      <c r="AN218" s="60">
        <v>23302</v>
      </c>
      <c r="AO218" s="61">
        <v>162277.42155898575</v>
      </c>
      <c r="AP218" s="58">
        <v>138000</v>
      </c>
      <c r="AQ218" s="59">
        <v>225.08600495853636</v>
      </c>
      <c r="AR218" s="59">
        <v>56</v>
      </c>
      <c r="AS218" s="62">
        <v>0.96677058935165405</v>
      </c>
      <c r="AT218" s="62">
        <v>0.98065376281738281</v>
      </c>
      <c r="AU218" s="62">
        <v>0.9378923773765564</v>
      </c>
      <c r="AV218" s="63">
        <v>0.96474951505661011</v>
      </c>
      <c r="AW218" s="58">
        <v>179606.82004619195</v>
      </c>
      <c r="AX218" s="58">
        <v>143700</v>
      </c>
      <c r="AY218" s="61">
        <v>166742.68335553742</v>
      </c>
      <c r="AZ218" s="58">
        <v>140000</v>
      </c>
      <c r="BA218" s="59">
        <v>89.371845493562233</v>
      </c>
      <c r="BB218" s="59">
        <v>53</v>
      </c>
      <c r="BC218" s="62">
        <v>0.93889647722244263</v>
      </c>
      <c r="BD218" s="63">
        <v>0.9649999737739563</v>
      </c>
    </row>
    <row r="219" spans="1:56" x14ac:dyDescent="0.25">
      <c r="A219" s="47">
        <v>39630</v>
      </c>
      <c r="B219" s="48">
        <v>3521</v>
      </c>
      <c r="E219" s="49">
        <v>4752</v>
      </c>
      <c r="F219" s="49">
        <v>3017</v>
      </c>
      <c r="H219" s="51">
        <v>589019123</v>
      </c>
      <c r="I219" s="52">
        <v>167287.45328031809</v>
      </c>
      <c r="J219" s="53">
        <v>144000</v>
      </c>
      <c r="K219" s="54">
        <v>243.46435671684182</v>
      </c>
      <c r="L219" s="54">
        <v>50</v>
      </c>
      <c r="M219" s="55">
        <v>0.96813458204269409</v>
      </c>
      <c r="N219" s="55">
        <v>0.98128294944763184</v>
      </c>
      <c r="O219" s="55">
        <v>0.94245576858520508</v>
      </c>
      <c r="P219" s="56">
        <v>0.96781212091445923</v>
      </c>
      <c r="W219" s="53">
        <v>175312.27312961011</v>
      </c>
      <c r="X219" s="53">
        <v>140000</v>
      </c>
      <c r="Y219" s="52">
        <v>167482.04181878528</v>
      </c>
      <c r="Z219" s="53">
        <v>139950</v>
      </c>
      <c r="AA219" s="54">
        <v>86.979774535809014</v>
      </c>
      <c r="AB219" s="54">
        <v>52</v>
      </c>
      <c r="AC219" s="55">
        <v>0.93348658084869385</v>
      </c>
      <c r="AD219" s="56">
        <v>0.96078431606292725</v>
      </c>
      <c r="AK219" s="57">
        <v>20235</v>
      </c>
      <c r="AL219" s="58">
        <v>3276272087</v>
      </c>
      <c r="AM219" s="59">
        <v>31431</v>
      </c>
      <c r="AN219" s="60">
        <v>20640</v>
      </c>
      <c r="AO219" s="61">
        <v>161975.18598902458</v>
      </c>
      <c r="AP219" s="58">
        <v>138000</v>
      </c>
      <c r="AQ219" s="59">
        <v>218.42685578728873</v>
      </c>
      <c r="AR219" s="59">
        <v>56</v>
      </c>
      <c r="AS219" s="62">
        <v>0.96665805578231812</v>
      </c>
      <c r="AT219" s="62">
        <v>0.98095238208770752</v>
      </c>
      <c r="AU219" s="62">
        <v>0.93786823749542236</v>
      </c>
      <c r="AV219" s="63">
        <v>0.96526992321014404</v>
      </c>
      <c r="AW219" s="58">
        <v>179895.53361357917</v>
      </c>
      <c r="AX219" s="58">
        <v>144900</v>
      </c>
      <c r="AY219" s="61">
        <v>167831.61342907045</v>
      </c>
      <c r="AZ219" s="58">
        <v>142500</v>
      </c>
      <c r="BA219" s="59">
        <v>89.598459153018709</v>
      </c>
      <c r="BB219" s="59">
        <v>52</v>
      </c>
      <c r="BC219" s="62">
        <v>0.93931049108505249</v>
      </c>
      <c r="BD219" s="63">
        <v>0.96585029363632202</v>
      </c>
    </row>
    <row r="220" spans="1:56" x14ac:dyDescent="0.25">
      <c r="A220" s="47">
        <v>39600</v>
      </c>
      <c r="B220" s="48">
        <v>3500</v>
      </c>
      <c r="E220" s="49">
        <v>4669</v>
      </c>
      <c r="F220" s="49">
        <v>3105</v>
      </c>
      <c r="H220" s="51">
        <v>609146132</v>
      </c>
      <c r="I220" s="52">
        <v>174141.26129216695</v>
      </c>
      <c r="J220" s="53">
        <v>148700</v>
      </c>
      <c r="K220" s="54">
        <v>272.9002857142857</v>
      </c>
      <c r="L220" s="54">
        <v>50</v>
      </c>
      <c r="M220" s="55">
        <v>0.97071105241775513</v>
      </c>
      <c r="N220" s="55">
        <v>0.98290598392486572</v>
      </c>
      <c r="O220" s="55">
        <v>0.94727635383605957</v>
      </c>
      <c r="P220" s="56">
        <v>0.96982270479202271</v>
      </c>
      <c r="W220" s="53">
        <v>176164.54019292604</v>
      </c>
      <c r="X220" s="53">
        <v>144900</v>
      </c>
      <c r="Y220" s="52">
        <v>172429.96064516128</v>
      </c>
      <c r="Z220" s="53">
        <v>145000</v>
      </c>
      <c r="AA220" s="54">
        <v>83.705314009661834</v>
      </c>
      <c r="AB220" s="54">
        <v>47</v>
      </c>
      <c r="AC220" s="55">
        <v>0.94253259897232056</v>
      </c>
      <c r="AD220" s="56">
        <v>0.96689689159393311</v>
      </c>
      <c r="AK220" s="57">
        <v>16714</v>
      </c>
      <c r="AL220" s="58">
        <v>2687252964</v>
      </c>
      <c r="AM220" s="59">
        <v>26679</v>
      </c>
      <c r="AN220" s="60">
        <v>17623</v>
      </c>
      <c r="AO220" s="61">
        <v>160855.55872141744</v>
      </c>
      <c r="AP220" s="58">
        <v>137000</v>
      </c>
      <c r="AQ220" s="59">
        <v>213.15209716986777</v>
      </c>
      <c r="AR220" s="59">
        <v>58</v>
      </c>
      <c r="AS220" s="62">
        <v>0.96634674072265625</v>
      </c>
      <c r="AT220" s="62">
        <v>0.98082190752029419</v>
      </c>
      <c r="AU220" s="62">
        <v>0.93689727783203125</v>
      </c>
      <c r="AV220" s="63">
        <v>0.96470588445663452</v>
      </c>
      <c r="AW220" s="58">
        <v>180711.39387004802</v>
      </c>
      <c r="AX220" s="58">
        <v>144900</v>
      </c>
      <c r="AY220" s="61">
        <v>167891.46110574465</v>
      </c>
      <c r="AZ220" s="58">
        <v>142900</v>
      </c>
      <c r="BA220" s="59">
        <v>90.04664623765747</v>
      </c>
      <c r="BB220" s="59">
        <v>52</v>
      </c>
      <c r="BC220" s="62">
        <v>0.94031190872192383</v>
      </c>
      <c r="BD220" s="63">
        <v>0.96666663885116577</v>
      </c>
    </row>
    <row r="221" spans="1:56" x14ac:dyDescent="0.25">
      <c r="A221" s="47">
        <v>39569</v>
      </c>
      <c r="B221" s="48">
        <v>3447</v>
      </c>
      <c r="E221" s="49">
        <v>4941</v>
      </c>
      <c r="F221" s="49">
        <v>3113</v>
      </c>
      <c r="H221" s="51">
        <v>568340491</v>
      </c>
      <c r="I221" s="52">
        <v>164927.5946024376</v>
      </c>
      <c r="J221" s="53">
        <v>140757.5</v>
      </c>
      <c r="K221" s="54">
        <v>274.24666279744633</v>
      </c>
      <c r="L221" s="54">
        <v>53</v>
      </c>
      <c r="M221" s="55">
        <v>0.97085130214691162</v>
      </c>
      <c r="N221" s="55">
        <v>0.9827115535736084</v>
      </c>
      <c r="O221" s="55">
        <v>0.94704067707061768</v>
      </c>
      <c r="P221" s="56">
        <v>0.9692307710647583</v>
      </c>
      <c r="W221" s="53">
        <v>180225.40761750404</v>
      </c>
      <c r="X221" s="53">
        <v>144972.5</v>
      </c>
      <c r="Y221" s="52">
        <v>179912.49855258927</v>
      </c>
      <c r="Z221" s="53">
        <v>150000</v>
      </c>
      <c r="AA221" s="54">
        <v>88.235142948923865</v>
      </c>
      <c r="AB221" s="54">
        <v>46</v>
      </c>
      <c r="AC221" s="55">
        <v>0.94876724481582642</v>
      </c>
      <c r="AD221" s="56">
        <v>0.96992480754852295</v>
      </c>
      <c r="AK221" s="57">
        <v>13214</v>
      </c>
      <c r="AL221" s="58">
        <v>2078106832</v>
      </c>
      <c r="AM221" s="59">
        <v>22010</v>
      </c>
      <c r="AN221" s="60">
        <v>14518</v>
      </c>
      <c r="AO221" s="61">
        <v>157336.98001211387</v>
      </c>
      <c r="AP221" s="58">
        <v>134000</v>
      </c>
      <c r="AQ221" s="59">
        <v>197.32536138651329</v>
      </c>
      <c r="AR221" s="59">
        <v>60</v>
      </c>
      <c r="AS221" s="62">
        <v>0.96519142389297485</v>
      </c>
      <c r="AT221" s="62">
        <v>0.98026317358016968</v>
      </c>
      <c r="AU221" s="62">
        <v>0.93413400650024414</v>
      </c>
      <c r="AV221" s="63">
        <v>0.96296298503875732</v>
      </c>
      <c r="AW221" s="58">
        <v>181675.92810695284</v>
      </c>
      <c r="AX221" s="58">
        <v>144900</v>
      </c>
      <c r="AY221" s="61">
        <v>166921.0942823643</v>
      </c>
      <c r="AZ221" s="58">
        <v>141900</v>
      </c>
      <c r="BA221" s="59">
        <v>91.40297582145071</v>
      </c>
      <c r="BB221" s="59">
        <v>54</v>
      </c>
      <c r="BC221" s="62">
        <v>0.93983471393585205</v>
      </c>
      <c r="BD221" s="63">
        <v>0.96666663885116577</v>
      </c>
    </row>
    <row r="222" spans="1:56" x14ac:dyDescent="0.25">
      <c r="A222" s="47">
        <v>39539</v>
      </c>
      <c r="B222" s="48">
        <v>3017</v>
      </c>
      <c r="E222" s="49">
        <v>4955</v>
      </c>
      <c r="F222" s="49">
        <v>3276</v>
      </c>
      <c r="H222" s="51">
        <v>466366095</v>
      </c>
      <c r="I222" s="52">
        <v>154579.41498176998</v>
      </c>
      <c r="J222" s="53">
        <v>132500</v>
      </c>
      <c r="K222" s="54">
        <v>288.41597613523368</v>
      </c>
      <c r="L222" s="54">
        <v>55</v>
      </c>
      <c r="M222" s="55">
        <v>0.96546834707260132</v>
      </c>
      <c r="N222" s="55">
        <v>0.98130840063095093</v>
      </c>
      <c r="O222" s="55">
        <v>0.9365684986114502</v>
      </c>
      <c r="P222" s="56">
        <v>0.9650651216506958</v>
      </c>
      <c r="W222" s="53">
        <v>189172.76080808081</v>
      </c>
      <c r="X222" s="53">
        <v>149900</v>
      </c>
      <c r="Y222" s="52">
        <v>170941.56601466992</v>
      </c>
      <c r="Z222" s="53">
        <v>148500</v>
      </c>
      <c r="AA222" s="54">
        <v>87.061965811965806</v>
      </c>
      <c r="AB222" s="54">
        <v>47</v>
      </c>
      <c r="AC222" s="55">
        <v>0.94722455739974976</v>
      </c>
      <c r="AD222" s="56">
        <v>0.96979868412017822</v>
      </c>
      <c r="AK222" s="57">
        <v>9767</v>
      </c>
      <c r="AL222" s="58">
        <v>1509766341</v>
      </c>
      <c r="AM222" s="59">
        <v>17069</v>
      </c>
      <c r="AN222" s="60">
        <v>11405</v>
      </c>
      <c r="AO222" s="61">
        <v>154657.48217578366</v>
      </c>
      <c r="AP222" s="58">
        <v>130114.5</v>
      </c>
      <c r="AQ222" s="59">
        <v>170.18593222074333</v>
      </c>
      <c r="AR222" s="59">
        <v>64</v>
      </c>
      <c r="AS222" s="62">
        <v>0.96319234371185303</v>
      </c>
      <c r="AT222" s="62">
        <v>0.97947502136230469</v>
      </c>
      <c r="AU222" s="62">
        <v>0.92955482006072998</v>
      </c>
      <c r="AV222" s="63">
        <v>0.95999997854232788</v>
      </c>
      <c r="AW222" s="58">
        <v>182095.73280562885</v>
      </c>
      <c r="AX222" s="58">
        <v>144900</v>
      </c>
      <c r="AY222" s="61">
        <v>163374.97699736612</v>
      </c>
      <c r="AZ222" s="58">
        <v>139900</v>
      </c>
      <c r="BA222" s="59">
        <v>92.267713083128726</v>
      </c>
      <c r="BB222" s="59">
        <v>56</v>
      </c>
      <c r="BC222" s="62">
        <v>0.93738800287246704</v>
      </c>
      <c r="BD222" s="63">
        <v>0.96562379598617554</v>
      </c>
    </row>
    <row r="223" spans="1:56" x14ac:dyDescent="0.25">
      <c r="A223" s="47">
        <v>39508</v>
      </c>
      <c r="B223" s="48">
        <v>2705</v>
      </c>
      <c r="E223" s="49">
        <v>4521</v>
      </c>
      <c r="F223" s="49">
        <v>3056</v>
      </c>
      <c r="H223" s="51">
        <v>419889156</v>
      </c>
      <c r="I223" s="52">
        <v>155284.45118343196</v>
      </c>
      <c r="J223" s="53">
        <v>134900</v>
      </c>
      <c r="K223" s="54">
        <v>145.79445471349354</v>
      </c>
      <c r="L223" s="54">
        <v>62</v>
      </c>
      <c r="M223" s="55">
        <v>0.96808397769927979</v>
      </c>
      <c r="N223" s="55">
        <v>0.98245614767074585</v>
      </c>
      <c r="O223" s="55">
        <v>0.93654859066009521</v>
      </c>
      <c r="P223" s="56">
        <v>0.96508157253265381</v>
      </c>
      <c r="W223" s="53">
        <v>180850.93203453621</v>
      </c>
      <c r="X223" s="53">
        <v>145000</v>
      </c>
      <c r="Y223" s="52">
        <v>161600.44204322199</v>
      </c>
      <c r="Z223" s="53">
        <v>137500</v>
      </c>
      <c r="AA223" s="54">
        <v>89.736497545008177</v>
      </c>
      <c r="AB223" s="54">
        <v>50</v>
      </c>
      <c r="AC223" s="55">
        <v>0.94153130054473877</v>
      </c>
      <c r="AD223" s="56">
        <v>0.96960711479187012</v>
      </c>
      <c r="AK223" s="57">
        <v>6750</v>
      </c>
      <c r="AL223" s="58">
        <v>1043400246</v>
      </c>
      <c r="AM223" s="59">
        <v>12114</v>
      </c>
      <c r="AN223" s="60">
        <v>8129</v>
      </c>
      <c r="AO223" s="61">
        <v>154692.40118606374</v>
      </c>
      <c r="AP223" s="58">
        <v>130000</v>
      </c>
      <c r="AQ223" s="59">
        <v>117.34148148148148</v>
      </c>
      <c r="AR223" s="59">
        <v>67</v>
      </c>
      <c r="AS223" s="62">
        <v>0.96217262744903564</v>
      </c>
      <c r="AT223" s="62">
        <v>0.97832131385803223</v>
      </c>
      <c r="AU223" s="62">
        <v>0.9263959527015686</v>
      </c>
      <c r="AV223" s="63">
        <v>0.95744681358337402</v>
      </c>
      <c r="AW223" s="58">
        <v>179201.78083436596</v>
      </c>
      <c r="AX223" s="58">
        <v>142500</v>
      </c>
      <c r="AY223" s="61">
        <v>160325.22591771372</v>
      </c>
      <c r="AZ223" s="58">
        <v>137500</v>
      </c>
      <c r="BA223" s="59">
        <v>94.365895669291334</v>
      </c>
      <c r="BB223" s="59">
        <v>61</v>
      </c>
      <c r="BC223" s="62">
        <v>0.93340075016021729</v>
      </c>
      <c r="BD223" s="63">
        <v>0.96310192346572876</v>
      </c>
    </row>
    <row r="224" spans="1:56" x14ac:dyDescent="0.25">
      <c r="A224" s="47">
        <v>39479</v>
      </c>
      <c r="B224" s="48">
        <v>2260</v>
      </c>
      <c r="E224" s="49">
        <v>3713</v>
      </c>
      <c r="F224" s="49">
        <v>2654</v>
      </c>
      <c r="H224" s="51">
        <v>342557497</v>
      </c>
      <c r="I224" s="52">
        <v>151708.3689105403</v>
      </c>
      <c r="J224" s="53">
        <v>127700</v>
      </c>
      <c r="K224" s="54">
        <v>96.257964601769913</v>
      </c>
      <c r="L224" s="54">
        <v>73</v>
      </c>
      <c r="M224" s="55">
        <v>0.95932906866073608</v>
      </c>
      <c r="N224" s="55">
        <v>0.97647058963775635</v>
      </c>
      <c r="O224" s="55">
        <v>0.91979968547821045</v>
      </c>
      <c r="P224" s="56">
        <v>0.95224463939666748</v>
      </c>
      <c r="W224" s="53">
        <v>180949.75020210186</v>
      </c>
      <c r="X224" s="53">
        <v>145500</v>
      </c>
      <c r="Y224" s="52">
        <v>162910.12585034015</v>
      </c>
      <c r="Z224" s="53">
        <v>139950</v>
      </c>
      <c r="AA224" s="54">
        <v>98.841748304446114</v>
      </c>
      <c r="AB224" s="54">
        <v>67</v>
      </c>
      <c r="AC224" s="55">
        <v>0.93521255254745483</v>
      </c>
      <c r="AD224" s="56">
        <v>0.96301794052124023</v>
      </c>
      <c r="AK224" s="57">
        <v>4045</v>
      </c>
      <c r="AL224" s="58">
        <v>623511090</v>
      </c>
      <c r="AM224" s="59">
        <v>7593</v>
      </c>
      <c r="AN224" s="60">
        <v>5073</v>
      </c>
      <c r="AO224" s="61">
        <v>154296.23608017818</v>
      </c>
      <c r="AP224" s="58">
        <v>127899</v>
      </c>
      <c r="AQ224" s="59">
        <v>98.314215080346102</v>
      </c>
      <c r="AR224" s="59">
        <v>71</v>
      </c>
      <c r="AS224" s="62">
        <v>0.95821660757064819</v>
      </c>
      <c r="AT224" s="62">
        <v>0.97581315040588379</v>
      </c>
      <c r="AU224" s="62">
        <v>0.9195713996887207</v>
      </c>
      <c r="AV224" s="63">
        <v>0.95185887813568115</v>
      </c>
      <c r="AW224" s="58">
        <v>178220.07076963628</v>
      </c>
      <c r="AX224" s="58">
        <v>139950</v>
      </c>
      <c r="AY224" s="61">
        <v>159556.1678515008</v>
      </c>
      <c r="AZ224" s="58">
        <v>137900</v>
      </c>
      <c r="BA224" s="59">
        <v>97.153755174452982</v>
      </c>
      <c r="BB224" s="59">
        <v>70</v>
      </c>
      <c r="BC224" s="62">
        <v>0.92848116159439087</v>
      </c>
      <c r="BD224" s="63">
        <v>0.9591326117515564</v>
      </c>
    </row>
    <row r="225" spans="1:56" x14ac:dyDescent="0.25">
      <c r="A225" s="47">
        <v>39448</v>
      </c>
      <c r="B225" s="48">
        <v>1785</v>
      </c>
      <c r="E225" s="49">
        <v>3880</v>
      </c>
      <c r="F225" s="49">
        <v>2419</v>
      </c>
      <c r="H225" s="51">
        <v>280953593</v>
      </c>
      <c r="I225" s="52">
        <v>157573.52383623106</v>
      </c>
      <c r="J225" s="53">
        <v>127900</v>
      </c>
      <c r="K225" s="54">
        <v>100.91764705882353</v>
      </c>
      <c r="L225" s="54">
        <v>68</v>
      </c>
      <c r="M225" s="55">
        <v>0.95680850744247437</v>
      </c>
      <c r="N225" s="55">
        <v>0.97499215602874756</v>
      </c>
      <c r="O225" s="55">
        <v>0.91928023099899292</v>
      </c>
      <c r="P225" s="56">
        <v>0.95096564292907715</v>
      </c>
      <c r="W225" s="53">
        <v>175607.26695898891</v>
      </c>
      <c r="X225" s="53">
        <v>136950</v>
      </c>
      <c r="Y225" s="52">
        <v>155885.95574855251</v>
      </c>
      <c r="Z225" s="53">
        <v>132500</v>
      </c>
      <c r="AA225" s="54">
        <v>95.301777594047124</v>
      </c>
      <c r="AB225" s="54">
        <v>71</v>
      </c>
      <c r="AC225" s="55">
        <v>0.92111325263977051</v>
      </c>
      <c r="AD225" s="56">
        <v>0.95555555820465088</v>
      </c>
      <c r="AK225" s="57">
        <v>1785</v>
      </c>
      <c r="AL225" s="58">
        <v>280953593</v>
      </c>
      <c r="AM225" s="59">
        <v>3880</v>
      </c>
      <c r="AN225" s="60">
        <v>2419</v>
      </c>
      <c r="AO225" s="61">
        <v>157573.52383623106</v>
      </c>
      <c r="AP225" s="58">
        <v>127900</v>
      </c>
      <c r="AQ225" s="59">
        <v>100.91764705882353</v>
      </c>
      <c r="AR225" s="59">
        <v>68</v>
      </c>
      <c r="AS225" s="62">
        <v>0.95680850744247437</v>
      </c>
      <c r="AT225" s="62">
        <v>0.97499215602874756</v>
      </c>
      <c r="AU225" s="62">
        <v>0.91928023099899292</v>
      </c>
      <c r="AV225" s="63">
        <v>0.95096564292907715</v>
      </c>
      <c r="AW225" s="58">
        <v>175607.26695898891</v>
      </c>
      <c r="AX225" s="58">
        <v>136950</v>
      </c>
      <c r="AY225" s="61">
        <v>155885.95574855251</v>
      </c>
      <c r="AZ225" s="58">
        <v>132500</v>
      </c>
      <c r="BA225" s="59">
        <v>95.301777594047124</v>
      </c>
      <c r="BB225" s="59">
        <v>71</v>
      </c>
      <c r="BC225" s="62">
        <v>0.92111325263977051</v>
      </c>
      <c r="BD225" s="63">
        <v>0.95555555820465088</v>
      </c>
    </row>
    <row r="226" spans="1:56" x14ac:dyDescent="0.25">
      <c r="A226" s="47">
        <v>39417</v>
      </c>
      <c r="B226" s="48">
        <v>2360</v>
      </c>
      <c r="E226" s="49">
        <v>2029</v>
      </c>
      <c r="F226" s="49">
        <v>1696</v>
      </c>
      <c r="H226" s="51">
        <v>389090033</v>
      </c>
      <c r="I226" s="52">
        <v>164868.65805084744</v>
      </c>
      <c r="J226" s="53">
        <v>130000</v>
      </c>
      <c r="K226" s="54">
        <v>88.079237288135587</v>
      </c>
      <c r="L226" s="54">
        <v>59</v>
      </c>
      <c r="M226" s="55">
        <v>0.96149444580078125</v>
      </c>
      <c r="N226" s="55">
        <v>0.97777777910232544</v>
      </c>
      <c r="O226" s="55">
        <v>0.92710471153259277</v>
      </c>
      <c r="P226" s="56">
        <v>0.95652174949645996</v>
      </c>
      <c r="W226" s="53">
        <v>164698.27972372965</v>
      </c>
      <c r="X226" s="53">
        <v>132500</v>
      </c>
      <c r="Y226" s="52">
        <v>169104.08215130024</v>
      </c>
      <c r="Z226" s="53">
        <v>133750</v>
      </c>
      <c r="AA226" s="54">
        <v>99.445165094339629</v>
      </c>
      <c r="AB226" s="54">
        <v>67</v>
      </c>
      <c r="AC226" s="55">
        <v>0.92060565948486328</v>
      </c>
      <c r="AD226" s="56">
        <v>0.95300179719924927</v>
      </c>
      <c r="AK226" s="57">
        <v>38221</v>
      </c>
      <c r="AL226" s="58">
        <v>6156375740</v>
      </c>
      <c r="AM226" s="59">
        <v>47146</v>
      </c>
      <c r="AN226" s="60">
        <v>37032</v>
      </c>
      <c r="AO226" s="61">
        <v>161123.70750346777</v>
      </c>
      <c r="AP226" s="58">
        <v>134900</v>
      </c>
      <c r="AQ226" s="59">
        <v>83.630131609932235</v>
      </c>
      <c r="AR226" s="59">
        <v>51</v>
      </c>
      <c r="AS226" s="62">
        <v>0.97041940689086914</v>
      </c>
      <c r="AT226" s="62">
        <v>0.98389238119125366</v>
      </c>
      <c r="AU226" s="62">
        <v>0.94504028558731079</v>
      </c>
      <c r="AV226" s="63">
        <v>0.97040039300918579</v>
      </c>
      <c r="AW226" s="58">
        <v>169465.09071797159</v>
      </c>
      <c r="AX226" s="58">
        <v>137950</v>
      </c>
      <c r="AY226" s="61">
        <v>166855.5332305028</v>
      </c>
      <c r="AZ226" s="58">
        <v>139000</v>
      </c>
      <c r="BA226" s="59">
        <v>82.874881849361316</v>
      </c>
      <c r="BB226" s="59">
        <v>50</v>
      </c>
      <c r="BC226" s="62">
        <v>0.94480782747268677</v>
      </c>
      <c r="BD226" s="63">
        <v>0.97043895721435547</v>
      </c>
    </row>
    <row r="227" spans="1:56" x14ac:dyDescent="0.25">
      <c r="A227" s="47">
        <v>39387</v>
      </c>
      <c r="B227" s="48">
        <v>2769</v>
      </c>
      <c r="E227" s="49">
        <v>2965</v>
      </c>
      <c r="F227" s="49">
        <v>2170</v>
      </c>
      <c r="H227" s="51">
        <v>447978574</v>
      </c>
      <c r="I227" s="52">
        <v>161900.46042645464</v>
      </c>
      <c r="J227" s="53">
        <v>133500</v>
      </c>
      <c r="K227" s="54">
        <v>82.730949801372333</v>
      </c>
      <c r="L227" s="54">
        <v>53</v>
      </c>
      <c r="M227" s="55">
        <v>0.96366167068481445</v>
      </c>
      <c r="N227" s="55">
        <v>0.98000001907348633</v>
      </c>
      <c r="O227" s="55">
        <v>0.9314415454864502</v>
      </c>
      <c r="P227" s="56">
        <v>0.96038413047790527</v>
      </c>
      <c r="W227" s="53">
        <v>169799.44020270271</v>
      </c>
      <c r="X227" s="53">
        <v>134950</v>
      </c>
      <c r="Y227" s="52">
        <v>159773.1241920591</v>
      </c>
      <c r="Z227" s="53">
        <v>130000</v>
      </c>
      <c r="AA227" s="54">
        <v>89.706451612903223</v>
      </c>
      <c r="AB227" s="54">
        <v>60</v>
      </c>
      <c r="AC227" s="55">
        <v>0.92311465740203857</v>
      </c>
      <c r="AD227" s="56">
        <v>0.95157897472381592</v>
      </c>
      <c r="AK227" s="57">
        <v>35861</v>
      </c>
      <c r="AL227" s="58">
        <v>5767285707</v>
      </c>
      <c r="AM227" s="59">
        <v>45117</v>
      </c>
      <c r="AN227" s="60">
        <v>35336</v>
      </c>
      <c r="AO227" s="61">
        <v>160877.17110658597</v>
      </c>
      <c r="AP227" s="58">
        <v>135000</v>
      </c>
      <c r="AQ227" s="59">
        <v>83.337321174600518</v>
      </c>
      <c r="AR227" s="59">
        <v>50</v>
      </c>
      <c r="AS227" s="62">
        <v>0.97100657224655151</v>
      </c>
      <c r="AT227" s="62">
        <v>0.98420220613479614</v>
      </c>
      <c r="AU227" s="62">
        <v>0.94623291492462158</v>
      </c>
      <c r="AV227" s="63">
        <v>0.9711538553237915</v>
      </c>
      <c r="AW227" s="58">
        <v>169679.50412746315</v>
      </c>
      <c r="AX227" s="58">
        <v>138000</v>
      </c>
      <c r="AY227" s="61">
        <v>166747.63961204697</v>
      </c>
      <c r="AZ227" s="58">
        <v>139000</v>
      </c>
      <c r="BA227" s="59">
        <v>82.079500750007071</v>
      </c>
      <c r="BB227" s="59">
        <v>49</v>
      </c>
      <c r="BC227" s="62">
        <v>0.94597941637039185</v>
      </c>
      <c r="BD227" s="63">
        <v>0.97107207775115967</v>
      </c>
    </row>
    <row r="228" spans="1:56" x14ac:dyDescent="0.25">
      <c r="A228" s="47">
        <v>39356</v>
      </c>
      <c r="B228" s="48">
        <v>2985</v>
      </c>
      <c r="E228" s="49">
        <v>3836</v>
      </c>
      <c r="F228" s="49">
        <v>2822</v>
      </c>
      <c r="H228" s="51">
        <v>460306429</v>
      </c>
      <c r="I228" s="52">
        <v>154206.50887772194</v>
      </c>
      <c r="J228" s="53">
        <v>129000</v>
      </c>
      <c r="K228" s="54">
        <v>81.699832495812402</v>
      </c>
      <c r="L228" s="54">
        <v>52</v>
      </c>
      <c r="M228" s="55">
        <v>0.96402204036712646</v>
      </c>
      <c r="N228" s="55">
        <v>0.97934806346893311</v>
      </c>
      <c r="O228" s="55">
        <v>0.9316403865814209</v>
      </c>
      <c r="P228" s="56">
        <v>0.96035486459732056</v>
      </c>
      <c r="W228" s="53">
        <v>166408.22898172322</v>
      </c>
      <c r="X228" s="53">
        <v>129950</v>
      </c>
      <c r="Y228" s="52">
        <v>159028.92151988635</v>
      </c>
      <c r="Z228" s="53">
        <v>132500</v>
      </c>
      <c r="AA228" s="54">
        <v>82.234668557249208</v>
      </c>
      <c r="AB228" s="54">
        <v>55</v>
      </c>
      <c r="AC228" s="55">
        <v>0.92871546745300293</v>
      </c>
      <c r="AD228" s="56">
        <v>0.95661848783493042</v>
      </c>
      <c r="AK228" s="57">
        <v>33092</v>
      </c>
      <c r="AL228" s="58">
        <v>5319307133</v>
      </c>
      <c r="AM228" s="59">
        <v>42152</v>
      </c>
      <c r="AN228" s="60">
        <v>33166</v>
      </c>
      <c r="AO228" s="61">
        <v>160791.58252221753</v>
      </c>
      <c r="AP228" s="58">
        <v>135000</v>
      </c>
      <c r="AQ228" s="59">
        <v>83.388062858869745</v>
      </c>
      <c r="AR228" s="59">
        <v>50</v>
      </c>
      <c r="AS228" s="62">
        <v>0.97162163257598877</v>
      </c>
      <c r="AT228" s="62">
        <v>0.98453611135482788</v>
      </c>
      <c r="AU228" s="62">
        <v>0.94747805595397949</v>
      </c>
      <c r="AV228" s="63">
        <v>0.97189509868621826</v>
      </c>
      <c r="AW228" s="58">
        <v>169671.07236842104</v>
      </c>
      <c r="AX228" s="58">
        <v>138500</v>
      </c>
      <c r="AY228" s="61">
        <v>167204.093576263</v>
      </c>
      <c r="AZ228" s="58">
        <v>139500</v>
      </c>
      <c r="BA228" s="59">
        <v>81.580436028103605</v>
      </c>
      <c r="BB228" s="59">
        <v>48</v>
      </c>
      <c r="BC228" s="62">
        <v>0.94747906923294067</v>
      </c>
      <c r="BD228" s="63">
        <v>0.97212296724319458</v>
      </c>
    </row>
    <row r="229" spans="1:56" x14ac:dyDescent="0.25">
      <c r="A229" s="47">
        <v>39326</v>
      </c>
      <c r="B229" s="48">
        <v>2821</v>
      </c>
      <c r="E229" s="49">
        <v>3704</v>
      </c>
      <c r="F229" s="49">
        <v>2560</v>
      </c>
      <c r="H229" s="51">
        <v>424261249</v>
      </c>
      <c r="I229" s="52">
        <v>150447.25141843973</v>
      </c>
      <c r="J229" s="53">
        <v>129000</v>
      </c>
      <c r="K229" s="54">
        <v>74.84615384615384</v>
      </c>
      <c r="L229" s="54">
        <v>48</v>
      </c>
      <c r="M229" s="55">
        <v>0.96762341260910034</v>
      </c>
      <c r="N229" s="55">
        <v>0.98204135894775391</v>
      </c>
      <c r="O229" s="55">
        <v>0.93990212678909302</v>
      </c>
      <c r="P229" s="56">
        <v>0.96666663885116577</v>
      </c>
      <c r="W229" s="53">
        <v>174565.56096242229</v>
      </c>
      <c r="X229" s="53">
        <v>139950</v>
      </c>
      <c r="Y229" s="52">
        <v>166128.81871574002</v>
      </c>
      <c r="Z229" s="53">
        <v>132900</v>
      </c>
      <c r="AA229" s="54">
        <v>79.795312499999994</v>
      </c>
      <c r="AB229" s="54">
        <v>51</v>
      </c>
      <c r="AC229" s="55">
        <v>0.93254107236862183</v>
      </c>
      <c r="AD229" s="56">
        <v>0.96100276708602905</v>
      </c>
      <c r="AK229" s="57">
        <v>30107</v>
      </c>
      <c r="AL229" s="58">
        <v>4859000704</v>
      </c>
      <c r="AM229" s="59">
        <v>38316</v>
      </c>
      <c r="AN229" s="60">
        <v>30344</v>
      </c>
      <c r="AO229" s="61">
        <v>161444.68564973254</v>
      </c>
      <c r="AP229" s="58">
        <v>135000</v>
      </c>
      <c r="AQ229" s="59">
        <v>83.555455904334835</v>
      </c>
      <c r="AR229" s="59">
        <v>50</v>
      </c>
      <c r="AS229" s="62">
        <v>0.97237479686737061</v>
      </c>
      <c r="AT229" s="62">
        <v>0.98499059677124023</v>
      </c>
      <c r="AU229" s="62">
        <v>0.94905734062194824</v>
      </c>
      <c r="AV229" s="63">
        <v>0.97276264429092407</v>
      </c>
      <c r="AW229" s="58">
        <v>169997.57835606416</v>
      </c>
      <c r="AX229" s="58">
        <v>139475</v>
      </c>
      <c r="AY229" s="61">
        <v>167964.37377807134</v>
      </c>
      <c r="AZ229" s="58">
        <v>139900</v>
      </c>
      <c r="BA229" s="59">
        <v>81.519609781820577</v>
      </c>
      <c r="BB229" s="59">
        <v>48</v>
      </c>
      <c r="BC229" s="62">
        <v>0.94923704862594604</v>
      </c>
      <c r="BD229" s="63">
        <v>0.97315436601638794</v>
      </c>
    </row>
    <row r="230" spans="1:56" x14ac:dyDescent="0.25">
      <c r="A230" s="47">
        <v>39295</v>
      </c>
      <c r="B230" s="48">
        <v>3931</v>
      </c>
      <c r="E230" s="49">
        <v>4353</v>
      </c>
      <c r="F230" s="49">
        <v>3172</v>
      </c>
      <c r="H230" s="51">
        <v>650475507</v>
      </c>
      <c r="I230" s="52">
        <v>165515.39618320612</v>
      </c>
      <c r="J230" s="53">
        <v>137000</v>
      </c>
      <c r="K230" s="54">
        <v>79.518951920630883</v>
      </c>
      <c r="L230" s="54">
        <v>46</v>
      </c>
      <c r="M230" s="55">
        <v>0.97079169750213623</v>
      </c>
      <c r="N230" s="55">
        <v>0.98333990573883057</v>
      </c>
      <c r="O230" s="55">
        <v>0.94705015420913696</v>
      </c>
      <c r="P230" s="56">
        <v>0.97119128704071045</v>
      </c>
      <c r="W230" s="53">
        <v>171136.72582872928</v>
      </c>
      <c r="X230" s="53">
        <v>134900</v>
      </c>
      <c r="Y230" s="52">
        <v>159416.38451816747</v>
      </c>
      <c r="Z230" s="53">
        <v>134900</v>
      </c>
      <c r="AA230" s="54">
        <v>76.32156368221942</v>
      </c>
      <c r="AB230" s="54">
        <v>48</v>
      </c>
      <c r="AC230" s="55">
        <v>0.93938827514648438</v>
      </c>
      <c r="AD230" s="56">
        <v>0.96369588375091553</v>
      </c>
      <c r="AK230" s="57">
        <v>27286</v>
      </c>
      <c r="AL230" s="58">
        <v>4434739455</v>
      </c>
      <c r="AM230" s="59">
        <v>34612</v>
      </c>
      <c r="AN230" s="60">
        <v>27784</v>
      </c>
      <c r="AO230" s="61">
        <v>162581.64222605125</v>
      </c>
      <c r="AP230" s="58">
        <v>136000</v>
      </c>
      <c r="AQ230" s="59">
        <v>84.455944876117869</v>
      </c>
      <c r="AR230" s="59">
        <v>50</v>
      </c>
      <c r="AS230" s="62">
        <v>0.97286587953567505</v>
      </c>
      <c r="AT230" s="62">
        <v>0.98525059223175049</v>
      </c>
      <c r="AU230" s="62">
        <v>0.95000886917114258</v>
      </c>
      <c r="AV230" s="63">
        <v>0.97340816259384155</v>
      </c>
      <c r="AW230" s="58">
        <v>169508.87357917571</v>
      </c>
      <c r="AX230" s="58">
        <v>139000</v>
      </c>
      <c r="AY230" s="61">
        <v>168133.45722426602</v>
      </c>
      <c r="AZ230" s="58">
        <v>139900</v>
      </c>
      <c r="BA230" s="59">
        <v>81.678496868475989</v>
      </c>
      <c r="BB230" s="59">
        <v>47</v>
      </c>
      <c r="BC230" s="62">
        <v>0.95077759027481079</v>
      </c>
      <c r="BD230" s="63">
        <v>0.9741024374961853</v>
      </c>
    </row>
    <row r="231" spans="1:56" x14ac:dyDescent="0.25">
      <c r="A231" s="47">
        <v>39264</v>
      </c>
      <c r="B231" s="48">
        <v>3886</v>
      </c>
      <c r="E231" s="49">
        <v>4400</v>
      </c>
      <c r="F231" s="49">
        <v>3564</v>
      </c>
      <c r="H231" s="51">
        <v>672647441</v>
      </c>
      <c r="I231" s="52">
        <v>173139.62445302444</v>
      </c>
      <c r="J231" s="53">
        <v>145000</v>
      </c>
      <c r="K231" s="54">
        <v>78.616572310859496</v>
      </c>
      <c r="L231" s="54">
        <v>46</v>
      </c>
      <c r="M231" s="55">
        <v>0.97423428297042847</v>
      </c>
      <c r="N231" s="55">
        <v>0.98507463932037354</v>
      </c>
      <c r="O231" s="55">
        <v>0.95395219326019287</v>
      </c>
      <c r="P231" s="56">
        <v>0.97372686862945557</v>
      </c>
      <c r="W231" s="53">
        <v>168228.63456284153</v>
      </c>
      <c r="X231" s="53">
        <v>135000</v>
      </c>
      <c r="Y231" s="52">
        <v>169299.01518133259</v>
      </c>
      <c r="Z231" s="53">
        <v>139950</v>
      </c>
      <c r="AA231" s="54">
        <v>78.72326690990738</v>
      </c>
      <c r="AB231" s="54">
        <v>46</v>
      </c>
      <c r="AC231" s="55">
        <v>0.94844615459442139</v>
      </c>
      <c r="AD231" s="56">
        <v>0.97196394205093384</v>
      </c>
      <c r="AK231" s="57">
        <v>23355</v>
      </c>
      <c r="AL231" s="58">
        <v>3784263948</v>
      </c>
      <c r="AM231" s="59">
        <v>30259</v>
      </c>
      <c r="AN231" s="60">
        <v>24612</v>
      </c>
      <c r="AO231" s="61">
        <v>162087.80348652933</v>
      </c>
      <c r="AP231" s="58">
        <v>135500</v>
      </c>
      <c r="AQ231" s="59">
        <v>85.286986682653193</v>
      </c>
      <c r="AR231" s="59">
        <v>50</v>
      </c>
      <c r="AS231" s="62">
        <v>0.97321522235870361</v>
      </c>
      <c r="AT231" s="62">
        <v>0.98561149835586548</v>
      </c>
      <c r="AU231" s="62">
        <v>0.95050758123397827</v>
      </c>
      <c r="AV231" s="63">
        <v>0.97387862205505371</v>
      </c>
      <c r="AW231" s="58">
        <v>169274.9616949489</v>
      </c>
      <c r="AX231" s="58">
        <v>139750</v>
      </c>
      <c r="AY231" s="61">
        <v>169256.76389397826</v>
      </c>
      <c r="AZ231" s="58">
        <v>139950</v>
      </c>
      <c r="BA231" s="59">
        <v>82.368955709061353</v>
      </c>
      <c r="BB231" s="59">
        <v>47</v>
      </c>
      <c r="BC231" s="62">
        <v>0.95225369930267334</v>
      </c>
      <c r="BD231" s="63">
        <v>0.9754299521446228</v>
      </c>
    </row>
    <row r="232" spans="1:56" x14ac:dyDescent="0.25">
      <c r="A232" s="47">
        <v>39234</v>
      </c>
      <c r="B232" s="48">
        <v>4324</v>
      </c>
      <c r="E232" s="49">
        <v>4592</v>
      </c>
      <c r="F232" s="49">
        <v>3710</v>
      </c>
      <c r="H232" s="51">
        <v>740532766</v>
      </c>
      <c r="I232" s="52">
        <v>171340.29754743175</v>
      </c>
      <c r="J232" s="53">
        <v>142000</v>
      </c>
      <c r="K232" s="54">
        <v>81.493061979648473</v>
      </c>
      <c r="L232" s="54">
        <v>43</v>
      </c>
      <c r="M232" s="55">
        <v>0.97667449712753296</v>
      </c>
      <c r="N232" s="55">
        <v>0.98741531372070313</v>
      </c>
      <c r="O232" s="55">
        <v>0.95702677965164185</v>
      </c>
      <c r="P232" s="56">
        <v>0.97723883390426636</v>
      </c>
      <c r="W232" s="53">
        <v>175567.60274569623</v>
      </c>
      <c r="X232" s="53">
        <v>139900</v>
      </c>
      <c r="Y232" s="52">
        <v>176579.23981656326</v>
      </c>
      <c r="Z232" s="53">
        <v>147500</v>
      </c>
      <c r="AA232" s="54">
        <v>77.401347708894875</v>
      </c>
      <c r="AB232" s="54">
        <v>44</v>
      </c>
      <c r="AC232" s="55">
        <v>0.95124554634094238</v>
      </c>
      <c r="AD232" s="56">
        <v>0.97401738166809082</v>
      </c>
      <c r="AK232" s="57">
        <v>19469</v>
      </c>
      <c r="AL232" s="58">
        <v>3111616507</v>
      </c>
      <c r="AM232" s="59">
        <v>25859</v>
      </c>
      <c r="AN232" s="60">
        <v>21048</v>
      </c>
      <c r="AO232" s="61">
        <v>159881.64150652554</v>
      </c>
      <c r="AP232" s="58">
        <v>134277.5</v>
      </c>
      <c r="AQ232" s="59">
        <v>86.618533929213541</v>
      </c>
      <c r="AR232" s="59">
        <v>51</v>
      </c>
      <c r="AS232" s="62">
        <v>0.97301149368286133</v>
      </c>
      <c r="AT232" s="62">
        <v>0.98580211400985718</v>
      </c>
      <c r="AU232" s="62">
        <v>0.94982230663299561</v>
      </c>
      <c r="AV232" s="63">
        <v>0.97391301393508911</v>
      </c>
      <c r="AW232" s="58">
        <v>169452.81179612214</v>
      </c>
      <c r="AX232" s="58">
        <v>139900</v>
      </c>
      <c r="AY232" s="61">
        <v>169249.60869358218</v>
      </c>
      <c r="AZ232" s="58">
        <v>139950</v>
      </c>
      <c r="BA232" s="59">
        <v>82.986126288782245</v>
      </c>
      <c r="BB232" s="59">
        <v>47</v>
      </c>
      <c r="BC232" s="62">
        <v>0.952900230884552</v>
      </c>
      <c r="BD232" s="63">
        <v>0.97600001096725464</v>
      </c>
    </row>
    <row r="233" spans="1:56" x14ac:dyDescent="0.25">
      <c r="A233" s="47">
        <v>39203</v>
      </c>
      <c r="B233" s="48">
        <v>4120</v>
      </c>
      <c r="E233" s="49">
        <v>4684</v>
      </c>
      <c r="F233" s="49">
        <v>3948</v>
      </c>
      <c r="H233" s="51">
        <v>682646312</v>
      </c>
      <c r="I233" s="52">
        <v>165731.07841709151</v>
      </c>
      <c r="J233" s="53">
        <v>139000</v>
      </c>
      <c r="K233" s="54">
        <v>83.192522456907014</v>
      </c>
      <c r="L233" s="54">
        <v>44</v>
      </c>
      <c r="M233" s="55">
        <v>0.97534364461898804</v>
      </c>
      <c r="N233" s="55">
        <v>0.98738580942153931</v>
      </c>
      <c r="O233" s="55">
        <v>0.95515698194503784</v>
      </c>
      <c r="P233" s="56">
        <v>0.97767513990402222</v>
      </c>
      <c r="W233" s="53">
        <v>167516.04764957266</v>
      </c>
      <c r="X233" s="53">
        <v>140000</v>
      </c>
      <c r="Y233" s="52">
        <v>170521.51152774258</v>
      </c>
      <c r="Z233" s="53">
        <v>142000</v>
      </c>
      <c r="AA233" s="54">
        <v>78.960486322188444</v>
      </c>
      <c r="AB233" s="54">
        <v>43</v>
      </c>
      <c r="AC233" s="55">
        <v>0.95615643262863159</v>
      </c>
      <c r="AD233" s="56">
        <v>0.97626221179962158</v>
      </c>
      <c r="AK233" s="57">
        <v>15145</v>
      </c>
      <c r="AL233" s="58">
        <v>2371083741</v>
      </c>
      <c r="AM233" s="59">
        <v>21267</v>
      </c>
      <c r="AN233" s="60">
        <v>17338</v>
      </c>
      <c r="AO233" s="61">
        <v>156610.55092470278</v>
      </c>
      <c r="AP233" s="58">
        <v>131500</v>
      </c>
      <c r="AQ233" s="59">
        <v>88.082084131281775</v>
      </c>
      <c r="AR233" s="59">
        <v>54</v>
      </c>
      <c r="AS233" s="62">
        <v>0.97196328639984131</v>
      </c>
      <c r="AT233" s="62">
        <v>0.98522168397903442</v>
      </c>
      <c r="AU233" s="62">
        <v>0.9477648138999939</v>
      </c>
      <c r="AV233" s="63">
        <v>0.97281831502914429</v>
      </c>
      <c r="AW233" s="58">
        <v>168132.30470588236</v>
      </c>
      <c r="AX233" s="58">
        <v>139900</v>
      </c>
      <c r="AY233" s="61">
        <v>167678.76157715209</v>
      </c>
      <c r="AZ233" s="58">
        <v>139900</v>
      </c>
      <c r="BA233" s="59">
        <v>84.181230893464843</v>
      </c>
      <c r="BB233" s="59">
        <v>48</v>
      </c>
      <c r="BC233" s="62">
        <v>0.95325499773025513</v>
      </c>
      <c r="BD233" s="63">
        <v>0.97622025012969971</v>
      </c>
    </row>
    <row r="234" spans="1:56" x14ac:dyDescent="0.25">
      <c r="A234" s="47">
        <v>39173</v>
      </c>
      <c r="B234" s="48">
        <v>3290</v>
      </c>
      <c r="E234" s="49">
        <v>4923</v>
      </c>
      <c r="F234" s="49">
        <v>3897</v>
      </c>
      <c r="H234" s="51">
        <v>508863224</v>
      </c>
      <c r="I234" s="52">
        <v>154763.75425790754</v>
      </c>
      <c r="J234" s="53">
        <v>135000</v>
      </c>
      <c r="K234" s="54">
        <v>87.528571428571425</v>
      </c>
      <c r="L234" s="54">
        <v>49</v>
      </c>
      <c r="M234" s="55">
        <v>0.97527104616165161</v>
      </c>
      <c r="N234" s="55">
        <v>0.98792451620101929</v>
      </c>
      <c r="O234" s="55">
        <v>0.95313400030136108</v>
      </c>
      <c r="P234" s="56">
        <v>0.97642296552658081</v>
      </c>
      <c r="W234" s="53">
        <v>173869.80630081301</v>
      </c>
      <c r="X234" s="53">
        <v>139000</v>
      </c>
      <c r="Y234" s="52">
        <v>175925.76463039016</v>
      </c>
      <c r="Z234" s="53">
        <v>144950</v>
      </c>
      <c r="AA234" s="54">
        <v>78.102643058763149</v>
      </c>
      <c r="AB234" s="54">
        <v>40</v>
      </c>
      <c r="AC234" s="55">
        <v>0.95938402414321899</v>
      </c>
      <c r="AD234" s="56">
        <v>0.97917520999908447</v>
      </c>
      <c r="AK234" s="57">
        <v>11025</v>
      </c>
      <c r="AL234" s="58">
        <v>1688437429</v>
      </c>
      <c r="AM234" s="59">
        <v>16583</v>
      </c>
      <c r="AN234" s="60">
        <v>13390</v>
      </c>
      <c r="AO234" s="61">
        <v>153201.83549587152</v>
      </c>
      <c r="AP234" s="58">
        <v>129000</v>
      </c>
      <c r="AQ234" s="59">
        <v>89.909016690856319</v>
      </c>
      <c r="AR234" s="59">
        <v>59</v>
      </c>
      <c r="AS234" s="62">
        <v>0.9706953763961792</v>
      </c>
      <c r="AT234" s="62">
        <v>0.98440361022949219</v>
      </c>
      <c r="AU234" s="62">
        <v>0.94500768184661865</v>
      </c>
      <c r="AV234" s="63">
        <v>0.97078084945678711</v>
      </c>
      <c r="AW234" s="58">
        <v>168306.3592033796</v>
      </c>
      <c r="AX234" s="58">
        <v>139500</v>
      </c>
      <c r="AY234" s="61">
        <v>166838.28711610488</v>
      </c>
      <c r="AZ234" s="58">
        <v>139500</v>
      </c>
      <c r="BA234" s="59">
        <v>85.720666218537602</v>
      </c>
      <c r="BB234" s="59">
        <v>50</v>
      </c>
      <c r="BC234" s="62">
        <v>0.95240354537963867</v>
      </c>
      <c r="BD234" s="63">
        <v>0.97622025012969971</v>
      </c>
    </row>
    <row r="235" spans="1:56" x14ac:dyDescent="0.25">
      <c r="A235" s="47">
        <v>39142</v>
      </c>
      <c r="B235" s="48">
        <v>3204</v>
      </c>
      <c r="E235" s="49">
        <v>4770</v>
      </c>
      <c r="F235" s="49">
        <v>3884</v>
      </c>
      <c r="H235" s="51">
        <v>489149628</v>
      </c>
      <c r="I235" s="52">
        <v>152763.78138663335</v>
      </c>
      <c r="J235" s="53">
        <v>128000</v>
      </c>
      <c r="K235" s="54">
        <v>91.845769591008434</v>
      </c>
      <c r="L235" s="54">
        <v>61</v>
      </c>
      <c r="M235" s="55">
        <v>0.96923923492431641</v>
      </c>
      <c r="N235" s="55">
        <v>0.98394668102264404</v>
      </c>
      <c r="O235" s="55">
        <v>0.94514143466949463</v>
      </c>
      <c r="P235" s="56">
        <v>0.97120046615600586</v>
      </c>
      <c r="W235" s="53">
        <v>168374.76305305096</v>
      </c>
      <c r="X235" s="53">
        <v>142000</v>
      </c>
      <c r="Y235" s="52">
        <v>163977.64570986858</v>
      </c>
      <c r="Z235" s="53">
        <v>139900</v>
      </c>
      <c r="AA235" s="54">
        <v>84.59979397373165</v>
      </c>
      <c r="AB235" s="54">
        <v>46</v>
      </c>
      <c r="AC235" s="55">
        <v>0.95652675628662109</v>
      </c>
      <c r="AD235" s="56">
        <v>0.97970080375671387</v>
      </c>
      <c r="AK235" s="57">
        <v>7735</v>
      </c>
      <c r="AL235" s="58">
        <v>1179574205</v>
      </c>
      <c r="AM235" s="59">
        <v>11660</v>
      </c>
      <c r="AN235" s="60">
        <v>9493</v>
      </c>
      <c r="AO235" s="61">
        <v>152537.72210009053</v>
      </c>
      <c r="AP235" s="58">
        <v>126700</v>
      </c>
      <c r="AQ235" s="59">
        <v>90.921644685802946</v>
      </c>
      <c r="AR235" s="59">
        <v>63</v>
      </c>
      <c r="AS235" s="62">
        <v>0.96874266862869263</v>
      </c>
      <c r="AT235" s="62">
        <v>0.98290598392486572</v>
      </c>
      <c r="AU235" s="62">
        <v>0.94154453277587891</v>
      </c>
      <c r="AV235" s="63">
        <v>0.96794021129608154</v>
      </c>
      <c r="AW235" s="58">
        <v>165956.81759656651</v>
      </c>
      <c r="AX235" s="58">
        <v>139500</v>
      </c>
      <c r="AY235" s="61">
        <v>163093.33128834356</v>
      </c>
      <c r="AZ235" s="58">
        <v>136900</v>
      </c>
      <c r="BA235" s="59">
        <v>88.848293299620735</v>
      </c>
      <c r="BB235" s="59">
        <v>54</v>
      </c>
      <c r="BC235" s="62">
        <v>0.9495234489440918</v>
      </c>
      <c r="BD235" s="63">
        <v>0.97465884685516357</v>
      </c>
    </row>
    <row r="236" spans="1:56" x14ac:dyDescent="0.25">
      <c r="A236" s="47">
        <v>39114</v>
      </c>
      <c r="B236" s="48">
        <v>2348</v>
      </c>
      <c r="E236" s="49">
        <v>3291</v>
      </c>
      <c r="F236" s="49">
        <v>2899</v>
      </c>
      <c r="H236" s="51">
        <v>359527959</v>
      </c>
      <c r="I236" s="52">
        <v>153120.93654173764</v>
      </c>
      <c r="J236" s="53">
        <v>127500</v>
      </c>
      <c r="K236" s="54">
        <v>89.844122657580925</v>
      </c>
      <c r="L236" s="54">
        <v>65</v>
      </c>
      <c r="M236" s="55">
        <v>0.96949458122253418</v>
      </c>
      <c r="N236" s="55">
        <v>0.98298674821853638</v>
      </c>
      <c r="O236" s="55">
        <v>0.93952310085296631</v>
      </c>
      <c r="P236" s="56">
        <v>0.96695041656494141</v>
      </c>
      <c r="W236" s="53">
        <v>165063.30322384427</v>
      </c>
      <c r="X236" s="53">
        <v>136922.5</v>
      </c>
      <c r="Y236" s="52">
        <v>162781.59776925758</v>
      </c>
      <c r="Z236" s="53">
        <v>136900</v>
      </c>
      <c r="AA236" s="54">
        <v>91.843049327354265</v>
      </c>
      <c r="AB236" s="54">
        <v>58</v>
      </c>
      <c r="AC236" s="55">
        <v>0.94687443971633911</v>
      </c>
      <c r="AD236" s="56">
        <v>0.97287184000015259</v>
      </c>
      <c r="AK236" s="57">
        <v>4531</v>
      </c>
      <c r="AL236" s="58">
        <v>690424577</v>
      </c>
      <c r="AM236" s="59">
        <v>6890</v>
      </c>
      <c r="AN236" s="60">
        <v>5609</v>
      </c>
      <c r="AO236" s="61">
        <v>152377.96888104171</v>
      </c>
      <c r="AP236" s="58">
        <v>126000</v>
      </c>
      <c r="AQ236" s="59">
        <v>90.268373427499455</v>
      </c>
      <c r="AR236" s="59">
        <v>64</v>
      </c>
      <c r="AS236" s="62">
        <v>0.96839380264282227</v>
      </c>
      <c r="AT236" s="62">
        <v>0.98189854621887207</v>
      </c>
      <c r="AU236" s="62">
        <v>0.9390140175819397</v>
      </c>
      <c r="AV236" s="63">
        <v>0.96560275554656982</v>
      </c>
      <c r="AW236" s="58">
        <v>164281.01729399795</v>
      </c>
      <c r="AX236" s="58">
        <v>136000</v>
      </c>
      <c r="AY236" s="61">
        <v>162477.50062802798</v>
      </c>
      <c r="AZ236" s="58">
        <v>135000</v>
      </c>
      <c r="BA236" s="59">
        <v>91.789445533963274</v>
      </c>
      <c r="BB236" s="59">
        <v>62</v>
      </c>
      <c r="BC236" s="62">
        <v>0.94464403390884399</v>
      </c>
      <c r="BD236" s="63">
        <v>0.97122299671173096</v>
      </c>
    </row>
    <row r="237" spans="1:56" x14ac:dyDescent="0.25">
      <c r="A237" s="47">
        <v>39083</v>
      </c>
      <c r="B237" s="48">
        <v>2183</v>
      </c>
      <c r="E237" s="49">
        <v>3599</v>
      </c>
      <c r="F237" s="49">
        <v>2710</v>
      </c>
      <c r="H237" s="51">
        <v>330896618</v>
      </c>
      <c r="I237" s="52">
        <v>151578.84470911589</v>
      </c>
      <c r="J237" s="53">
        <v>125000</v>
      </c>
      <c r="K237" s="54">
        <v>90.724690792487408</v>
      </c>
      <c r="L237" s="54">
        <v>63</v>
      </c>
      <c r="M237" s="55">
        <v>0.96720582246780396</v>
      </c>
      <c r="N237" s="55">
        <v>0.98095238208770752</v>
      </c>
      <c r="O237" s="55">
        <v>0.93846166133880615</v>
      </c>
      <c r="P237" s="56">
        <v>0.96491295099258423</v>
      </c>
      <c r="W237" s="53">
        <v>163565.13748956303</v>
      </c>
      <c r="X237" s="53">
        <v>135000</v>
      </c>
      <c r="Y237" s="52">
        <v>162154.8472633136</v>
      </c>
      <c r="Z237" s="53">
        <v>132500</v>
      </c>
      <c r="AA237" s="54">
        <v>91.732103321033208</v>
      </c>
      <c r="AB237" s="54">
        <v>64.5</v>
      </c>
      <c r="AC237" s="55">
        <v>0.94228255748748779</v>
      </c>
      <c r="AD237" s="56">
        <v>0.9693838357925415</v>
      </c>
      <c r="AK237" s="57">
        <v>2183</v>
      </c>
      <c r="AL237" s="58">
        <v>330896618</v>
      </c>
      <c r="AM237" s="59">
        <v>3599</v>
      </c>
      <c r="AN237" s="60">
        <v>2710</v>
      </c>
      <c r="AO237" s="61">
        <v>151578.84470911589</v>
      </c>
      <c r="AP237" s="58">
        <v>125000</v>
      </c>
      <c r="AQ237" s="59">
        <v>90.724690792487408</v>
      </c>
      <c r="AR237" s="59">
        <v>63</v>
      </c>
      <c r="AS237" s="62">
        <v>0.96720582246780396</v>
      </c>
      <c r="AT237" s="62">
        <v>0.98095238208770752</v>
      </c>
      <c r="AU237" s="62">
        <v>0.93846166133880615</v>
      </c>
      <c r="AV237" s="63">
        <v>0.96491295099258423</v>
      </c>
      <c r="AW237" s="58">
        <v>163565.13748956303</v>
      </c>
      <c r="AX237" s="58">
        <v>135000</v>
      </c>
      <c r="AY237" s="61">
        <v>162154.8472633136</v>
      </c>
      <c r="AZ237" s="58">
        <v>132500</v>
      </c>
      <c r="BA237" s="59">
        <v>91.732103321033208</v>
      </c>
      <c r="BB237" s="59">
        <v>64.5</v>
      </c>
      <c r="BC237" s="62">
        <v>0.94228255748748779</v>
      </c>
      <c r="BD237" s="63">
        <v>0.9693838357925415</v>
      </c>
    </row>
    <row r="238" spans="1:56" x14ac:dyDescent="0.25">
      <c r="A238" s="47">
        <v>39052</v>
      </c>
      <c r="B238" s="48">
        <v>2937</v>
      </c>
      <c r="E238" s="49">
        <v>2316</v>
      </c>
      <c r="F238" s="49">
        <v>2180</v>
      </c>
      <c r="H238" s="51">
        <v>469209730</v>
      </c>
      <c r="I238" s="52">
        <v>159867.02896081773</v>
      </c>
      <c r="J238" s="53">
        <v>131000</v>
      </c>
      <c r="K238" s="54">
        <v>86.824651004426286</v>
      </c>
      <c r="L238" s="54">
        <v>56</v>
      </c>
      <c r="M238" s="55">
        <v>0.96941661834716797</v>
      </c>
      <c r="N238" s="55">
        <v>0.9837678074836731</v>
      </c>
      <c r="O238" s="55">
        <v>0.94379299879074097</v>
      </c>
      <c r="P238" s="56">
        <v>0.96557724475860596</v>
      </c>
      <c r="W238" s="53">
        <v>151383.07958023611</v>
      </c>
      <c r="X238" s="53">
        <v>125840</v>
      </c>
      <c r="Y238" s="52">
        <v>157911.54189944133</v>
      </c>
      <c r="Z238" s="53">
        <v>129950</v>
      </c>
      <c r="AA238" s="54">
        <v>94.1</v>
      </c>
      <c r="AB238" s="54">
        <v>65</v>
      </c>
      <c r="AC238" s="55">
        <v>0.93987220525741577</v>
      </c>
      <c r="AD238" s="56">
        <v>0.96229016780853271</v>
      </c>
      <c r="AK238" s="57">
        <v>40458</v>
      </c>
      <c r="AL238" s="58">
        <v>6509819797</v>
      </c>
      <c r="AM238" s="59">
        <v>44728</v>
      </c>
      <c r="AN238" s="60">
        <v>39495</v>
      </c>
      <c r="AO238" s="61">
        <v>160958.85167144693</v>
      </c>
      <c r="AP238" s="58">
        <v>134000</v>
      </c>
      <c r="AQ238" s="59">
        <v>80.662085671206469</v>
      </c>
      <c r="AR238" s="59">
        <v>49</v>
      </c>
      <c r="AS238" s="62">
        <v>0.97576171159744263</v>
      </c>
      <c r="AT238" s="62">
        <v>0.98784196376800537</v>
      </c>
      <c r="AU238" s="62">
        <v>0.95663517713546753</v>
      </c>
      <c r="AV238" s="63">
        <v>0.97548776865005493</v>
      </c>
      <c r="AW238" s="58">
        <v>161797.48966956054</v>
      </c>
      <c r="AX238" s="58">
        <v>134500</v>
      </c>
      <c r="AY238" s="61">
        <v>163987.17499301551</v>
      </c>
      <c r="AZ238" s="58">
        <v>135950</v>
      </c>
      <c r="BA238" s="59">
        <v>80.880614776928141</v>
      </c>
      <c r="BB238" s="59">
        <v>49</v>
      </c>
      <c r="BC238" s="62">
        <v>0.95622080564498901</v>
      </c>
      <c r="BD238" s="63">
        <v>0.97500914335250854</v>
      </c>
    </row>
    <row r="239" spans="1:56" x14ac:dyDescent="0.25">
      <c r="A239" s="47">
        <v>39022</v>
      </c>
      <c r="B239" s="48">
        <v>2911</v>
      </c>
      <c r="E239" s="49">
        <v>2818</v>
      </c>
      <c r="F239" s="49">
        <v>2637</v>
      </c>
      <c r="H239" s="51">
        <v>459265954</v>
      </c>
      <c r="I239" s="52">
        <v>157877.60536266759</v>
      </c>
      <c r="J239" s="53">
        <v>132000</v>
      </c>
      <c r="K239" s="54">
        <v>77.32703538302988</v>
      </c>
      <c r="L239" s="54">
        <v>49</v>
      </c>
      <c r="M239" s="55">
        <v>0.97096574306488037</v>
      </c>
      <c r="N239" s="55">
        <v>0.98387545347213745</v>
      </c>
      <c r="O239" s="55">
        <v>0.94555431604385376</v>
      </c>
      <c r="P239" s="56">
        <v>0.96986299753189087</v>
      </c>
      <c r="W239" s="53">
        <v>149413.32710951526</v>
      </c>
      <c r="X239" s="53">
        <v>129000</v>
      </c>
      <c r="Y239" s="52">
        <v>155940.90064712599</v>
      </c>
      <c r="Z239" s="53">
        <v>129900</v>
      </c>
      <c r="AA239" s="54">
        <v>83.475161167993932</v>
      </c>
      <c r="AB239" s="54">
        <v>56</v>
      </c>
      <c r="AC239" s="55">
        <v>0.94182670116424561</v>
      </c>
      <c r="AD239" s="56">
        <v>0.96600937843322754</v>
      </c>
      <c r="AK239" s="57">
        <v>37521</v>
      </c>
      <c r="AL239" s="58">
        <v>6040610067</v>
      </c>
      <c r="AM239" s="59">
        <v>42412</v>
      </c>
      <c r="AN239" s="60">
        <v>37315</v>
      </c>
      <c r="AO239" s="61">
        <v>161044.28449172198</v>
      </c>
      <c r="AP239" s="58">
        <v>134400</v>
      </c>
      <c r="AQ239" s="59">
        <v>80.179690831556499</v>
      </c>
      <c r="AR239" s="59">
        <v>48</v>
      </c>
      <c r="AS239" s="62">
        <v>0.97625434398651123</v>
      </c>
      <c r="AT239" s="62">
        <v>0.98814231157302856</v>
      </c>
      <c r="AU239" s="62">
        <v>0.95763313770294189</v>
      </c>
      <c r="AV239" s="63">
        <v>0.97625327110290527</v>
      </c>
      <c r="AW239" s="58">
        <v>162360.69032868289</v>
      </c>
      <c r="AX239" s="58">
        <v>134900</v>
      </c>
      <c r="AY239" s="61">
        <v>164337.75820013433</v>
      </c>
      <c r="AZ239" s="58">
        <v>136750</v>
      </c>
      <c r="BA239" s="59">
        <v>80.108297153883257</v>
      </c>
      <c r="BB239" s="59">
        <v>48</v>
      </c>
      <c r="BC239" s="62">
        <v>0.95716077089309692</v>
      </c>
      <c r="BD239" s="63">
        <v>0.97581672668457031</v>
      </c>
    </row>
    <row r="240" spans="1:56" x14ac:dyDescent="0.25">
      <c r="A240" s="47">
        <v>38991</v>
      </c>
      <c r="B240" s="48">
        <v>3066</v>
      </c>
      <c r="E240" s="49">
        <v>3545</v>
      </c>
      <c r="F240" s="49">
        <v>2911</v>
      </c>
      <c r="H240" s="51">
        <v>495973303</v>
      </c>
      <c r="I240" s="52">
        <v>161818.3696574225</v>
      </c>
      <c r="J240" s="53">
        <v>134000</v>
      </c>
      <c r="K240" s="54">
        <v>78.207762557077629</v>
      </c>
      <c r="L240" s="54">
        <v>47.5</v>
      </c>
      <c r="M240" s="55">
        <v>0.97248178720474243</v>
      </c>
      <c r="N240" s="55">
        <v>0.98476880788803101</v>
      </c>
      <c r="O240" s="55">
        <v>0.95053362846374512</v>
      </c>
      <c r="P240" s="56">
        <v>0.97120821475982666</v>
      </c>
      <c r="W240" s="53">
        <v>156111.27653552222</v>
      </c>
      <c r="X240" s="53">
        <v>129950</v>
      </c>
      <c r="Y240" s="52">
        <v>160980.10258175561</v>
      </c>
      <c r="Z240" s="53">
        <v>134900</v>
      </c>
      <c r="AA240" s="54">
        <v>79.122981793198207</v>
      </c>
      <c r="AB240" s="54">
        <v>50</v>
      </c>
      <c r="AC240" s="55">
        <v>0.94525551795959473</v>
      </c>
      <c r="AD240" s="56">
        <v>0.9673115611076355</v>
      </c>
      <c r="AK240" s="57">
        <v>34610</v>
      </c>
      <c r="AL240" s="58">
        <v>5581344113</v>
      </c>
      <c r="AM240" s="59">
        <v>39594</v>
      </c>
      <c r="AN240" s="60">
        <v>34678</v>
      </c>
      <c r="AO240" s="61">
        <v>161310.52349710983</v>
      </c>
      <c r="AP240" s="58">
        <v>134500</v>
      </c>
      <c r="AQ240" s="59">
        <v>80.41963073189055</v>
      </c>
      <c r="AR240" s="59">
        <v>48</v>
      </c>
      <c r="AS240" s="62">
        <v>0.97669798135757446</v>
      </c>
      <c r="AT240" s="62">
        <v>0.98845875263214111</v>
      </c>
      <c r="AU240" s="62">
        <v>0.95865350961685181</v>
      </c>
      <c r="AV240" s="63">
        <v>0.97675788402557373</v>
      </c>
      <c r="AW240" s="58">
        <v>163273.44584229845</v>
      </c>
      <c r="AX240" s="58">
        <v>134900</v>
      </c>
      <c r="AY240" s="61">
        <v>164975.32525001446</v>
      </c>
      <c r="AZ240" s="58">
        <v>137500</v>
      </c>
      <c r="BA240" s="59">
        <v>79.852265190183701</v>
      </c>
      <c r="BB240" s="59">
        <v>47</v>
      </c>
      <c r="BC240" s="62">
        <v>0.95832854509353638</v>
      </c>
      <c r="BD240" s="63">
        <v>0.9765625</v>
      </c>
    </row>
    <row r="241" spans="1:56" x14ac:dyDescent="0.25">
      <c r="A241" s="47">
        <v>38961</v>
      </c>
      <c r="B241" s="48">
        <v>3292</v>
      </c>
      <c r="E241" s="49">
        <v>3579</v>
      </c>
      <c r="F241" s="49">
        <v>2874</v>
      </c>
      <c r="H241" s="51">
        <v>522995097</v>
      </c>
      <c r="I241" s="52">
        <v>158868.49848116646</v>
      </c>
      <c r="J241" s="53">
        <v>133500</v>
      </c>
      <c r="K241" s="54">
        <v>77.038274605103283</v>
      </c>
      <c r="L241" s="54">
        <v>45</v>
      </c>
      <c r="M241" s="55">
        <v>0.97516191005706787</v>
      </c>
      <c r="N241" s="55">
        <v>0.98651683330535889</v>
      </c>
      <c r="O241" s="55">
        <v>0.95699584484100342</v>
      </c>
      <c r="P241" s="56">
        <v>0.97222220897674561</v>
      </c>
      <c r="W241" s="53">
        <v>163732.35132867133</v>
      </c>
      <c r="X241" s="53">
        <v>132500</v>
      </c>
      <c r="Y241" s="52">
        <v>160063.85559818626</v>
      </c>
      <c r="Z241" s="53">
        <v>134000</v>
      </c>
      <c r="AA241" s="54">
        <v>80.22964509394572</v>
      </c>
      <c r="AB241" s="54">
        <v>49.5</v>
      </c>
      <c r="AC241" s="55">
        <v>0.94877719879150391</v>
      </c>
      <c r="AD241" s="56">
        <v>0.96995085477828979</v>
      </c>
      <c r="AK241" s="57">
        <v>31544</v>
      </c>
      <c r="AL241" s="58">
        <v>5085370810</v>
      </c>
      <c r="AM241" s="59">
        <v>36049</v>
      </c>
      <c r="AN241" s="60">
        <v>31767</v>
      </c>
      <c r="AO241" s="61">
        <v>161261.1641033772</v>
      </c>
      <c r="AP241" s="58">
        <v>134500</v>
      </c>
      <c r="AQ241" s="59">
        <v>80.634625748977584</v>
      </c>
      <c r="AR241" s="59">
        <v>48</v>
      </c>
      <c r="AS241" s="62">
        <v>0.97710782289505005</v>
      </c>
      <c r="AT241" s="62">
        <v>0.98881697654724121</v>
      </c>
      <c r="AU241" s="62">
        <v>0.95944643020629883</v>
      </c>
      <c r="AV241" s="63">
        <v>0.9772869348526001</v>
      </c>
      <c r="AW241" s="58">
        <v>163976.88029578561</v>
      </c>
      <c r="AX241" s="58">
        <v>135000</v>
      </c>
      <c r="AY241" s="61">
        <v>165341.52983308618</v>
      </c>
      <c r="AZ241" s="58">
        <v>137900</v>
      </c>
      <c r="BA241" s="59">
        <v>79.919095888686016</v>
      </c>
      <c r="BB241" s="59">
        <v>47</v>
      </c>
      <c r="BC241" s="62">
        <v>0.95953446626663208</v>
      </c>
      <c r="BD241" s="63">
        <v>0.97737026214599609</v>
      </c>
    </row>
    <row r="242" spans="1:56" x14ac:dyDescent="0.25">
      <c r="A242" s="47">
        <v>38930</v>
      </c>
      <c r="B242" s="48">
        <v>3954</v>
      </c>
      <c r="E242" s="49">
        <v>3858</v>
      </c>
      <c r="F242" s="49">
        <v>3369</v>
      </c>
      <c r="H242" s="51">
        <v>654619444</v>
      </c>
      <c r="I242" s="52">
        <v>165642.57186234818</v>
      </c>
      <c r="J242" s="53">
        <v>138000</v>
      </c>
      <c r="K242" s="54">
        <v>77.013909964592813</v>
      </c>
      <c r="L242" s="54">
        <v>44</v>
      </c>
      <c r="M242" s="55">
        <v>0.97443455457687378</v>
      </c>
      <c r="N242" s="55">
        <v>0.98738580942153931</v>
      </c>
      <c r="O242" s="55">
        <v>0.95604610443115234</v>
      </c>
      <c r="P242" s="56">
        <v>0.97500002384185791</v>
      </c>
      <c r="W242" s="53">
        <v>157561.9100831601</v>
      </c>
      <c r="X242" s="53">
        <v>129900</v>
      </c>
      <c r="Y242" s="52">
        <v>161988.83164782869</v>
      </c>
      <c r="Z242" s="53">
        <v>135000</v>
      </c>
      <c r="AA242" s="54">
        <v>77.586524191154652</v>
      </c>
      <c r="AB242" s="54">
        <v>45</v>
      </c>
      <c r="AC242" s="55">
        <v>0.95116186141967773</v>
      </c>
      <c r="AD242" s="56">
        <v>0.97115951776504517</v>
      </c>
      <c r="AK242" s="57">
        <v>28252</v>
      </c>
      <c r="AL242" s="58">
        <v>4562375713</v>
      </c>
      <c r="AM242" s="59">
        <v>32470</v>
      </c>
      <c r="AN242" s="60">
        <v>28893</v>
      </c>
      <c r="AO242" s="61">
        <v>161540.05286265624</v>
      </c>
      <c r="AP242" s="58">
        <v>134856</v>
      </c>
      <c r="AQ242" s="59">
        <v>81.053697214257909</v>
      </c>
      <c r="AR242" s="59">
        <v>49</v>
      </c>
      <c r="AS242" s="62">
        <v>0.97733473777770996</v>
      </c>
      <c r="AT242" s="62">
        <v>0.98901098966598511</v>
      </c>
      <c r="AU242" s="62">
        <v>0.95973449945449829</v>
      </c>
      <c r="AV242" s="63">
        <v>0.97777777910232544</v>
      </c>
      <c r="AW242" s="58">
        <v>164003.86399975306</v>
      </c>
      <c r="AX242" s="58">
        <v>135000</v>
      </c>
      <c r="AY242" s="61">
        <v>165866.44109484492</v>
      </c>
      <c r="AZ242" s="58">
        <v>138012</v>
      </c>
      <c r="BA242" s="59">
        <v>79.888204347224146</v>
      </c>
      <c r="BB242" s="59">
        <v>47</v>
      </c>
      <c r="BC242" s="62">
        <v>0.96061074733734131</v>
      </c>
      <c r="BD242" s="63">
        <v>0.97810220718383789</v>
      </c>
    </row>
    <row r="243" spans="1:56" x14ac:dyDescent="0.25">
      <c r="A243" s="47">
        <v>38899</v>
      </c>
      <c r="B243" s="48">
        <v>3922</v>
      </c>
      <c r="E243" s="49">
        <v>3947</v>
      </c>
      <c r="F243" s="49">
        <v>3595</v>
      </c>
      <c r="H243" s="51">
        <v>648068191</v>
      </c>
      <c r="I243" s="52">
        <v>165365.70324062262</v>
      </c>
      <c r="J243" s="53">
        <v>138000</v>
      </c>
      <c r="K243" s="54">
        <v>76.346850293292533</v>
      </c>
      <c r="L243" s="54">
        <v>46</v>
      </c>
      <c r="M243" s="55">
        <v>0.97950810194015503</v>
      </c>
      <c r="N243" s="55">
        <v>0.98909223079681396</v>
      </c>
      <c r="O243" s="55">
        <v>0.96430402994155884</v>
      </c>
      <c r="P243" s="56">
        <v>0.97704917192459106</v>
      </c>
      <c r="W243" s="53">
        <v>160192.11567732116</v>
      </c>
      <c r="X243" s="53">
        <v>132500</v>
      </c>
      <c r="Y243" s="52">
        <v>165595.43438283645</v>
      </c>
      <c r="Z243" s="53">
        <v>138175</v>
      </c>
      <c r="AA243" s="54">
        <v>76.958820255982189</v>
      </c>
      <c r="AB243" s="54">
        <v>46</v>
      </c>
      <c r="AC243" s="55">
        <v>0.95830589532852173</v>
      </c>
      <c r="AD243" s="56">
        <v>0.97454547882080078</v>
      </c>
      <c r="AK243" s="57">
        <v>24298</v>
      </c>
      <c r="AL243" s="58">
        <v>3907756269</v>
      </c>
      <c r="AM243" s="59">
        <v>28612</v>
      </c>
      <c r="AN243" s="60">
        <v>25524</v>
      </c>
      <c r="AO243" s="61">
        <v>160872.59762875139</v>
      </c>
      <c r="AP243" s="58">
        <v>134000</v>
      </c>
      <c r="AQ243" s="59">
        <v>81.711116598757044</v>
      </c>
      <c r="AR243" s="59">
        <v>49</v>
      </c>
      <c r="AS243" s="62">
        <v>0.97780692577362061</v>
      </c>
      <c r="AT243" s="62">
        <v>0.98927295207977295</v>
      </c>
      <c r="AU243" s="62">
        <v>0.9603310227394104</v>
      </c>
      <c r="AV243" s="63">
        <v>0.97826087474822998</v>
      </c>
      <c r="AW243" s="58">
        <v>164872.14795614558</v>
      </c>
      <c r="AX243" s="58">
        <v>136000</v>
      </c>
      <c r="AY243" s="61">
        <v>166378.40005497957</v>
      </c>
      <c r="AZ243" s="58">
        <v>138920</v>
      </c>
      <c r="BA243" s="59">
        <v>80.192022881322728</v>
      </c>
      <c r="BB243" s="59">
        <v>47</v>
      </c>
      <c r="BC243" s="62">
        <v>0.96185886859893799</v>
      </c>
      <c r="BD243" s="63">
        <v>0.97894734144210815</v>
      </c>
    </row>
  </sheetData>
  <mergeCells count="33">
    <mergeCell ref="Y6:AD6"/>
    <mergeCell ref="S7:T7"/>
    <mergeCell ref="U7:V7"/>
    <mergeCell ref="W7:X7"/>
    <mergeCell ref="Y7:Z7"/>
    <mergeCell ref="AA7:AB7"/>
    <mergeCell ref="AC7:AD7"/>
    <mergeCell ref="A7:A8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E6:AJ6"/>
    <mergeCell ref="AK6:AN6"/>
    <mergeCell ref="AO6:AV6"/>
    <mergeCell ref="AW6:AX6"/>
    <mergeCell ref="AY6:BD6"/>
    <mergeCell ref="AE7:AF7"/>
    <mergeCell ref="AW7:AX7"/>
    <mergeCell ref="AY7:AZ7"/>
    <mergeCell ref="BC7:BD7"/>
    <mergeCell ref="AG7:AH7"/>
    <mergeCell ref="AI7:AJ7"/>
    <mergeCell ref="AO7:AP7"/>
    <mergeCell ref="AQ7:AR7"/>
    <mergeCell ref="AS7:AT7"/>
    <mergeCell ref="AU7:AV7"/>
    <mergeCell ref="BA7:BB7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43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20</v>
      </c>
      <c r="D1" s="3"/>
      <c r="H1" s="4"/>
      <c r="I1" s="4"/>
      <c r="J1" s="4"/>
      <c r="M1" s="5" t="s">
        <v>21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46023</v>
      </c>
      <c r="B9" s="48">
        <v>1836</v>
      </c>
      <c r="C9" s="49">
        <v>4400</v>
      </c>
      <c r="D9" s="50">
        <v>1.5752259492874146</v>
      </c>
      <c r="E9" s="49">
        <v>2317</v>
      </c>
      <c r="F9" s="49">
        <v>2095</v>
      </c>
      <c r="G9" s="49">
        <v>1968</v>
      </c>
      <c r="H9" s="51">
        <v>570358280</v>
      </c>
      <c r="I9" s="52">
        <v>310652.65795206971</v>
      </c>
      <c r="J9" s="53">
        <v>250000</v>
      </c>
      <c r="K9" s="54">
        <v>48.741407528641574</v>
      </c>
      <c r="L9" s="54">
        <v>31</v>
      </c>
      <c r="M9" s="55">
        <v>0.97720980644226074</v>
      </c>
      <c r="N9" s="55">
        <v>0.98789691925048828</v>
      </c>
      <c r="O9" s="55">
        <v>0.94996345043182373</v>
      </c>
      <c r="P9" s="56">
        <v>0.97033011913299561</v>
      </c>
      <c r="Q9" s="52">
        <v>337448.74568469508</v>
      </c>
      <c r="R9" s="53">
        <v>249500</v>
      </c>
      <c r="S9" s="54">
        <v>65.282210050011912</v>
      </c>
      <c r="T9" s="54">
        <v>34</v>
      </c>
      <c r="U9" s="55">
        <v>0.9676361083984375</v>
      </c>
      <c r="V9" s="56">
        <v>1</v>
      </c>
      <c r="W9" s="53">
        <v>312922.75974414323</v>
      </c>
      <c r="X9" s="53">
        <v>259000</v>
      </c>
      <c r="Y9" s="52">
        <v>298016.54949175328</v>
      </c>
      <c r="Z9" s="53">
        <v>250000</v>
      </c>
      <c r="AA9" s="54">
        <v>49.561127029608407</v>
      </c>
      <c r="AB9" s="54">
        <v>28</v>
      </c>
      <c r="AC9" s="55">
        <v>0.96384090185165405</v>
      </c>
      <c r="AD9" s="56">
        <v>1</v>
      </c>
      <c r="AE9" s="52">
        <v>364324.02782071097</v>
      </c>
      <c r="AF9" s="53">
        <v>245000</v>
      </c>
      <c r="AG9" s="54">
        <v>53.421747967479675</v>
      </c>
      <c r="AH9" s="54">
        <v>31</v>
      </c>
      <c r="AI9" s="55">
        <v>0.96881729364395142</v>
      </c>
      <c r="AJ9" s="56">
        <v>1</v>
      </c>
      <c r="AK9" s="57">
        <v>1836</v>
      </c>
      <c r="AL9" s="58">
        <v>570358280</v>
      </c>
      <c r="AM9" s="59">
        <v>2317</v>
      </c>
      <c r="AN9" s="60">
        <v>2095</v>
      </c>
      <c r="AO9" s="61">
        <v>310652.65795206971</v>
      </c>
      <c r="AP9" s="58">
        <v>250000</v>
      </c>
      <c r="AQ9" s="59">
        <v>48.741407528641574</v>
      </c>
      <c r="AR9" s="59">
        <v>31</v>
      </c>
      <c r="AS9" s="62">
        <v>0.97720980644226074</v>
      </c>
      <c r="AT9" s="62">
        <v>0.98789691925048828</v>
      </c>
      <c r="AU9" s="62">
        <v>0.94996345043182373</v>
      </c>
      <c r="AV9" s="63">
        <v>0.97033011913299561</v>
      </c>
      <c r="AW9" s="58">
        <v>312922.75974414323</v>
      </c>
      <c r="AX9" s="58">
        <v>259000</v>
      </c>
      <c r="AY9" s="61">
        <v>298016.54949175328</v>
      </c>
      <c r="AZ9" s="58">
        <v>250000</v>
      </c>
      <c r="BA9" s="59">
        <v>49.561127029608407</v>
      </c>
      <c r="BB9" s="59">
        <v>28</v>
      </c>
      <c r="BC9" s="62">
        <v>0.96384090185165405</v>
      </c>
      <c r="BD9" s="63">
        <v>1</v>
      </c>
    </row>
    <row r="10" spans="1:60" x14ac:dyDescent="0.25">
      <c r="A10" s="47">
        <v>45992</v>
      </c>
      <c r="B10" s="48">
        <v>2655</v>
      </c>
      <c r="C10" s="49">
        <v>5668</v>
      </c>
      <c r="D10" s="50">
        <v>2.0251295566558838</v>
      </c>
      <c r="E10" s="49">
        <v>1767</v>
      </c>
      <c r="F10" s="49">
        <v>1761</v>
      </c>
      <c r="G10" s="49">
        <v>2359</v>
      </c>
      <c r="H10" s="51">
        <v>821562083.40625</v>
      </c>
      <c r="I10" s="52">
        <v>309439.57943738229</v>
      </c>
      <c r="J10" s="53">
        <v>259900</v>
      </c>
      <c r="K10" s="54">
        <v>42.876841707593499</v>
      </c>
      <c r="L10" s="54">
        <v>24</v>
      </c>
      <c r="M10" s="55">
        <v>0.97570896148681641</v>
      </c>
      <c r="N10" s="55">
        <v>0.99121707677841187</v>
      </c>
      <c r="O10" s="55">
        <v>0.94928860664367676</v>
      </c>
      <c r="P10" s="56">
        <v>0.97258245944976807</v>
      </c>
      <c r="Q10" s="52">
        <v>338104.95544905926</v>
      </c>
      <c r="R10" s="53">
        <v>249900</v>
      </c>
      <c r="S10" s="54">
        <v>60.407264722069343</v>
      </c>
      <c r="T10" s="54">
        <v>33</v>
      </c>
      <c r="U10" s="55">
        <v>0.96430432796478271</v>
      </c>
      <c r="V10" s="56">
        <v>1</v>
      </c>
      <c r="W10" s="53">
        <v>296720.21161587117</v>
      </c>
      <c r="X10" s="53">
        <v>244000</v>
      </c>
      <c r="Y10" s="52">
        <v>297510.14310954063</v>
      </c>
      <c r="Z10" s="53">
        <v>250000</v>
      </c>
      <c r="AA10" s="54">
        <v>49.119386014781128</v>
      </c>
      <c r="AB10" s="54">
        <v>31</v>
      </c>
      <c r="AC10" s="55">
        <v>0.9466279149055481</v>
      </c>
      <c r="AD10" s="56">
        <v>0.97040259838104248</v>
      </c>
      <c r="AE10" s="52">
        <v>325719.11888111889</v>
      </c>
      <c r="AF10" s="53">
        <v>250000</v>
      </c>
      <c r="AG10" s="54">
        <v>47.537091988130562</v>
      </c>
      <c r="AH10" s="54">
        <v>27</v>
      </c>
      <c r="AI10" s="55">
        <v>0.96978855133056641</v>
      </c>
      <c r="AJ10" s="56">
        <v>1</v>
      </c>
      <c r="AK10" s="57">
        <v>33586</v>
      </c>
      <c r="AL10" s="58">
        <v>10717879663.898438</v>
      </c>
      <c r="AM10" s="59">
        <v>42395</v>
      </c>
      <c r="AN10" s="60">
        <v>33563</v>
      </c>
      <c r="AO10" s="61">
        <v>319126.98120882647</v>
      </c>
      <c r="AP10" s="58">
        <v>265000</v>
      </c>
      <c r="AQ10" s="59">
        <v>34.68327859062407</v>
      </c>
      <c r="AR10" s="59">
        <v>13</v>
      </c>
      <c r="AS10" s="62">
        <v>0.98491615056991577</v>
      </c>
      <c r="AT10" s="62">
        <v>1</v>
      </c>
      <c r="AU10" s="62">
        <v>0.96630221605300903</v>
      </c>
      <c r="AV10" s="63">
        <v>0.98648649454116821</v>
      </c>
      <c r="AW10" s="58">
        <v>336878.9616405596</v>
      </c>
      <c r="AX10" s="58">
        <v>274000</v>
      </c>
      <c r="AY10" s="61">
        <v>325917.33742145967</v>
      </c>
      <c r="AZ10" s="58">
        <v>270000</v>
      </c>
      <c r="BA10" s="59">
        <v>34.929463432122368</v>
      </c>
      <c r="BB10" s="59">
        <v>13</v>
      </c>
      <c r="BC10" s="62">
        <v>0.96611666679382324</v>
      </c>
      <c r="BD10" s="63">
        <v>0.98658788204193115</v>
      </c>
    </row>
    <row r="11" spans="1:60" x14ac:dyDescent="0.25">
      <c r="A11" s="47">
        <v>45962</v>
      </c>
      <c r="B11" s="48">
        <v>2458</v>
      </c>
      <c r="C11" s="49">
        <v>6223</v>
      </c>
      <c r="D11" s="50">
        <v>2.2339355945587158</v>
      </c>
      <c r="E11" s="49">
        <v>2467</v>
      </c>
      <c r="F11" s="49">
        <v>2292</v>
      </c>
      <c r="G11" s="49">
        <v>2979</v>
      </c>
      <c r="H11" s="51">
        <v>797352133.5</v>
      </c>
      <c r="I11" s="52">
        <v>324522.64285714284</v>
      </c>
      <c r="J11" s="53">
        <v>268000</v>
      </c>
      <c r="K11" s="54">
        <v>36.059926620464736</v>
      </c>
      <c r="L11" s="54">
        <v>18</v>
      </c>
      <c r="M11" s="55">
        <v>0.97798013687133789</v>
      </c>
      <c r="N11" s="55">
        <v>0.99574339389801025</v>
      </c>
      <c r="O11" s="55">
        <v>0.95280694961547852</v>
      </c>
      <c r="P11" s="56">
        <v>0.97681140899658203</v>
      </c>
      <c r="Q11" s="52">
        <v>343825.93819128169</v>
      </c>
      <c r="R11" s="53">
        <v>255000</v>
      </c>
      <c r="S11" s="54">
        <v>56.840240641711233</v>
      </c>
      <c r="T11" s="54">
        <v>31</v>
      </c>
      <c r="U11" s="55">
        <v>0.96323037147521973</v>
      </c>
      <c r="V11" s="56">
        <v>1</v>
      </c>
      <c r="W11" s="53">
        <v>314254.56939799333</v>
      </c>
      <c r="X11" s="53">
        <v>259000</v>
      </c>
      <c r="Y11" s="52">
        <v>322118.16420581657</v>
      </c>
      <c r="Z11" s="53">
        <v>269500</v>
      </c>
      <c r="AA11" s="54">
        <v>42.076519457804984</v>
      </c>
      <c r="AB11" s="54">
        <v>24</v>
      </c>
      <c r="AC11" s="55">
        <v>0.95013207197189331</v>
      </c>
      <c r="AD11" s="56">
        <v>0.97258245944976807</v>
      </c>
      <c r="AE11" s="52">
        <v>324137.50975693256</v>
      </c>
      <c r="AF11" s="53">
        <v>260000</v>
      </c>
      <c r="AG11" s="54">
        <v>41.43918010752688</v>
      </c>
      <c r="AH11" s="54">
        <v>21</v>
      </c>
      <c r="AI11" s="55">
        <v>0.97201341390609741</v>
      </c>
      <c r="AJ11" s="56">
        <v>1</v>
      </c>
      <c r="AK11" s="57">
        <v>30931</v>
      </c>
      <c r="AL11" s="58">
        <v>9896317580.4921875</v>
      </c>
      <c r="AM11" s="59">
        <v>40628</v>
      </c>
      <c r="AN11" s="60">
        <v>31802</v>
      </c>
      <c r="AO11" s="61">
        <v>319958.53800492041</v>
      </c>
      <c r="AP11" s="58">
        <v>266500</v>
      </c>
      <c r="AQ11" s="59">
        <v>33.980092727685374</v>
      </c>
      <c r="AR11" s="59">
        <v>12</v>
      </c>
      <c r="AS11" s="62">
        <v>0.98569822311401367</v>
      </c>
      <c r="AT11" s="62">
        <v>1</v>
      </c>
      <c r="AU11" s="62">
        <v>0.96774572134017944</v>
      </c>
      <c r="AV11" s="63">
        <v>0.98786473274230957</v>
      </c>
      <c r="AW11" s="58">
        <v>338621.55237548659</v>
      </c>
      <c r="AX11" s="58">
        <v>275000</v>
      </c>
      <c r="AY11" s="61">
        <v>327453.20368719351</v>
      </c>
      <c r="AZ11" s="58">
        <v>270000</v>
      </c>
      <c r="BA11" s="59">
        <v>34.14240216945732</v>
      </c>
      <c r="BB11" s="59">
        <v>12</v>
      </c>
      <c r="BC11" s="62">
        <v>0.96716785430908203</v>
      </c>
      <c r="BD11" s="63">
        <v>0.98743265867233276</v>
      </c>
    </row>
    <row r="12" spans="1:60" x14ac:dyDescent="0.25">
      <c r="A12" s="47">
        <v>45931</v>
      </c>
      <c r="B12" s="48">
        <v>2897</v>
      </c>
      <c r="C12" s="49">
        <v>6491</v>
      </c>
      <c r="D12" s="50">
        <v>2.3237471580505371</v>
      </c>
      <c r="E12" s="49">
        <v>3716</v>
      </c>
      <c r="F12" s="49">
        <v>2814</v>
      </c>
      <c r="G12" s="49">
        <v>3133</v>
      </c>
      <c r="H12" s="51">
        <v>959498238.40625</v>
      </c>
      <c r="I12" s="52">
        <v>331204.08643639972</v>
      </c>
      <c r="J12" s="53">
        <v>273900</v>
      </c>
      <c r="K12" s="54">
        <v>33.395228215767638</v>
      </c>
      <c r="L12" s="54">
        <v>15</v>
      </c>
      <c r="M12" s="55">
        <v>0.97970116138458252</v>
      </c>
      <c r="N12" s="55">
        <v>0.99767440557479858</v>
      </c>
      <c r="O12" s="55">
        <v>0.96059411764144897</v>
      </c>
      <c r="P12" s="56">
        <v>0.98051869869232178</v>
      </c>
      <c r="Q12" s="52">
        <v>351468.44129112741</v>
      </c>
      <c r="R12" s="53">
        <v>259000</v>
      </c>
      <c r="S12" s="54">
        <v>54.236593564911161</v>
      </c>
      <c r="T12" s="54">
        <v>28</v>
      </c>
      <c r="U12" s="55">
        <v>0.96369647979736328</v>
      </c>
      <c r="V12" s="56">
        <v>1</v>
      </c>
      <c r="W12" s="53">
        <v>330433.2884038199</v>
      </c>
      <c r="X12" s="53">
        <v>270000</v>
      </c>
      <c r="Y12" s="52">
        <v>331354.52695902227</v>
      </c>
      <c r="Z12" s="53">
        <v>269700</v>
      </c>
      <c r="AA12" s="54">
        <v>37.197719985749913</v>
      </c>
      <c r="AB12" s="54">
        <v>20</v>
      </c>
      <c r="AC12" s="55">
        <v>0.95419299602508545</v>
      </c>
      <c r="AD12" s="56">
        <v>0.97610974311828613</v>
      </c>
      <c r="AE12" s="52">
        <v>326717.57248711342</v>
      </c>
      <c r="AF12" s="53">
        <v>260000</v>
      </c>
      <c r="AG12" s="54">
        <v>36.791507024265648</v>
      </c>
      <c r="AH12" s="54">
        <v>17</v>
      </c>
      <c r="AI12" s="55">
        <v>0.9725537896156311</v>
      </c>
      <c r="AJ12" s="56">
        <v>1</v>
      </c>
      <c r="AK12" s="57">
        <v>28473</v>
      </c>
      <c r="AL12" s="58">
        <v>9098965446.9921875</v>
      </c>
      <c r="AM12" s="59">
        <v>38161</v>
      </c>
      <c r="AN12" s="60">
        <v>29510</v>
      </c>
      <c r="AO12" s="61">
        <v>319564.69100523961</v>
      </c>
      <c r="AP12" s="58">
        <v>266000</v>
      </c>
      <c r="AQ12" s="59">
        <v>33.800387460373372</v>
      </c>
      <c r="AR12" s="59">
        <v>12</v>
      </c>
      <c r="AS12" s="62">
        <v>0.98636478185653687</v>
      </c>
      <c r="AT12" s="62">
        <v>1</v>
      </c>
      <c r="AU12" s="62">
        <v>0.96903645992279053</v>
      </c>
      <c r="AV12" s="63">
        <v>0.98888885974884033</v>
      </c>
      <c r="AW12" s="58">
        <v>340168.25185755227</v>
      </c>
      <c r="AX12" s="58">
        <v>275000</v>
      </c>
      <c r="AY12" s="61">
        <v>327861.95941174455</v>
      </c>
      <c r="AZ12" s="58">
        <v>270000</v>
      </c>
      <c r="BA12" s="59">
        <v>33.525759532386324</v>
      </c>
      <c r="BB12" s="59">
        <v>12</v>
      </c>
      <c r="BC12" s="62">
        <v>0.96847319602966309</v>
      </c>
      <c r="BD12" s="63">
        <v>0.98881697654724121</v>
      </c>
    </row>
    <row r="13" spans="1:60" x14ac:dyDescent="0.25">
      <c r="A13" s="47">
        <v>45901</v>
      </c>
      <c r="B13" s="48">
        <v>2863</v>
      </c>
      <c r="C13" s="49">
        <v>6270</v>
      </c>
      <c r="D13" s="50">
        <v>2.2511444091796875</v>
      </c>
      <c r="E13" s="49">
        <v>3771</v>
      </c>
      <c r="F13" s="49">
        <v>2784</v>
      </c>
      <c r="G13" s="49">
        <v>3246</v>
      </c>
      <c r="H13" s="51">
        <v>899882221</v>
      </c>
      <c r="I13" s="52">
        <v>314314.43276283616</v>
      </c>
      <c r="J13" s="53">
        <v>260000</v>
      </c>
      <c r="K13" s="54">
        <v>33.167249825052487</v>
      </c>
      <c r="L13" s="54">
        <v>15</v>
      </c>
      <c r="M13" s="55">
        <v>0.98241192102432251</v>
      </c>
      <c r="N13" s="55">
        <v>1</v>
      </c>
      <c r="O13" s="55">
        <v>0.958942711353302</v>
      </c>
      <c r="P13" s="56">
        <v>0.97978341579437256</v>
      </c>
      <c r="Q13" s="52">
        <v>353915.34565322194</v>
      </c>
      <c r="R13" s="53">
        <v>259000</v>
      </c>
      <c r="S13" s="54">
        <v>52.711563949635519</v>
      </c>
      <c r="T13" s="54">
        <v>26</v>
      </c>
      <c r="U13" s="55">
        <v>0.96678459644317627</v>
      </c>
      <c r="V13" s="56">
        <v>1</v>
      </c>
      <c r="W13" s="53">
        <v>339893.79474107863</v>
      </c>
      <c r="X13" s="53">
        <v>269900</v>
      </c>
      <c r="Y13" s="52">
        <v>329221.44671532849</v>
      </c>
      <c r="Z13" s="53">
        <v>271500</v>
      </c>
      <c r="AA13" s="54">
        <v>34.562792371356601</v>
      </c>
      <c r="AB13" s="54">
        <v>15</v>
      </c>
      <c r="AC13" s="55">
        <v>0.95875710248947144</v>
      </c>
      <c r="AD13" s="56">
        <v>0.98114657402038574</v>
      </c>
      <c r="AE13" s="52">
        <v>359799.5129566032</v>
      </c>
      <c r="AF13" s="53">
        <v>269900</v>
      </c>
      <c r="AG13" s="54">
        <v>37.20425138632163</v>
      </c>
      <c r="AH13" s="54">
        <v>15</v>
      </c>
      <c r="AI13" s="55">
        <v>0.97574126720428467</v>
      </c>
      <c r="AJ13" s="56">
        <v>1</v>
      </c>
      <c r="AK13" s="57">
        <v>25576</v>
      </c>
      <c r="AL13" s="58">
        <v>8139467208.5859375</v>
      </c>
      <c r="AM13" s="59">
        <v>34445</v>
      </c>
      <c r="AN13" s="60">
        <v>26696</v>
      </c>
      <c r="AO13" s="61">
        <v>318246.29373576544</v>
      </c>
      <c r="AP13" s="58">
        <v>265000</v>
      </c>
      <c r="AQ13" s="59">
        <v>33.846340889481525</v>
      </c>
      <c r="AR13" s="59">
        <v>11</v>
      </c>
      <c r="AS13" s="62">
        <v>0.98711657524108887</v>
      </c>
      <c r="AT13" s="62">
        <v>1</v>
      </c>
      <c r="AU13" s="62">
        <v>0.96998804807662964</v>
      </c>
      <c r="AV13" s="63">
        <v>0.99000000953674316</v>
      </c>
      <c r="AW13" s="58">
        <v>341217.03756724182</v>
      </c>
      <c r="AX13" s="58">
        <v>275000</v>
      </c>
      <c r="AY13" s="61">
        <v>327493.76346204861</v>
      </c>
      <c r="AZ13" s="58">
        <v>273000</v>
      </c>
      <c r="BA13" s="59">
        <v>33.138547653931404</v>
      </c>
      <c r="BB13" s="59">
        <v>11</v>
      </c>
      <c r="BC13" s="62">
        <v>0.96997898817062378</v>
      </c>
      <c r="BD13" s="63">
        <v>0.99029123783111572</v>
      </c>
    </row>
    <row r="14" spans="1:60" x14ac:dyDescent="0.25">
      <c r="A14" s="47">
        <v>45870</v>
      </c>
      <c r="B14" s="48">
        <v>3200</v>
      </c>
      <c r="C14" s="49">
        <v>5985</v>
      </c>
      <c r="D14" s="50">
        <v>2.1655359268188477</v>
      </c>
      <c r="E14" s="49">
        <v>3863</v>
      </c>
      <c r="F14" s="49">
        <v>2964</v>
      </c>
      <c r="G14" s="49">
        <v>3390</v>
      </c>
      <c r="H14" s="51">
        <v>1056564696.6875</v>
      </c>
      <c r="I14" s="52">
        <v>330176.46771484375</v>
      </c>
      <c r="J14" s="53">
        <v>275000</v>
      </c>
      <c r="K14" s="54">
        <v>32.575729068673567</v>
      </c>
      <c r="L14" s="54">
        <v>12</v>
      </c>
      <c r="M14" s="55">
        <v>0.98298823833465576</v>
      </c>
      <c r="N14" s="55">
        <v>1</v>
      </c>
      <c r="O14" s="55">
        <v>0.96393495798110962</v>
      </c>
      <c r="P14" s="56">
        <v>0.98419952392578125</v>
      </c>
      <c r="Q14" s="52">
        <v>358280.00606469001</v>
      </c>
      <c r="R14" s="53">
        <v>260000</v>
      </c>
      <c r="S14" s="54">
        <v>52.546953653879534</v>
      </c>
      <c r="T14" s="54">
        <v>24</v>
      </c>
      <c r="U14" s="55">
        <v>0.96702957153320313</v>
      </c>
      <c r="V14" s="56">
        <v>1</v>
      </c>
      <c r="W14" s="53">
        <v>334407.41289473686</v>
      </c>
      <c r="X14" s="53">
        <v>266400</v>
      </c>
      <c r="Y14" s="52">
        <v>322780.65777777776</v>
      </c>
      <c r="Z14" s="53">
        <v>267000</v>
      </c>
      <c r="AA14" s="54">
        <v>32.857432432432432</v>
      </c>
      <c r="AB14" s="54">
        <v>14</v>
      </c>
      <c r="AC14" s="55">
        <v>0.95971035957336426</v>
      </c>
      <c r="AD14" s="56">
        <v>0.98000001907348633</v>
      </c>
      <c r="AE14" s="52">
        <v>356317.33154121862</v>
      </c>
      <c r="AF14" s="53">
        <v>265000</v>
      </c>
      <c r="AG14" s="54">
        <v>34.413986426674533</v>
      </c>
      <c r="AH14" s="54">
        <v>13</v>
      </c>
      <c r="AI14" s="55">
        <v>0.97565919160842896</v>
      </c>
      <c r="AJ14" s="56">
        <v>1</v>
      </c>
      <c r="AK14" s="57">
        <v>22713</v>
      </c>
      <c r="AL14" s="58">
        <v>7239584987.5859375</v>
      </c>
      <c r="AM14" s="59">
        <v>30674</v>
      </c>
      <c r="AN14" s="60">
        <v>23912</v>
      </c>
      <c r="AO14" s="61">
        <v>318741.90937286743</v>
      </c>
      <c r="AP14" s="58">
        <v>267000</v>
      </c>
      <c r="AQ14" s="59">
        <v>33.932067137809184</v>
      </c>
      <c r="AR14" s="59">
        <v>11</v>
      </c>
      <c r="AS14" s="62">
        <v>0.98770797252655029</v>
      </c>
      <c r="AT14" s="62">
        <v>1</v>
      </c>
      <c r="AU14" s="62">
        <v>0.97137570381164551</v>
      </c>
      <c r="AV14" s="63">
        <v>0.99206346273422241</v>
      </c>
      <c r="AW14" s="58">
        <v>341379.84378713852</v>
      </c>
      <c r="AX14" s="58">
        <v>275000</v>
      </c>
      <c r="AY14" s="61">
        <v>327293.59211805998</v>
      </c>
      <c r="AZ14" s="58">
        <v>274000</v>
      </c>
      <c r="BA14" s="59">
        <v>32.972525167785236</v>
      </c>
      <c r="BB14" s="59">
        <v>10</v>
      </c>
      <c r="BC14" s="62">
        <v>0.97127830982208252</v>
      </c>
      <c r="BD14" s="63">
        <v>0.99198395013809204</v>
      </c>
    </row>
    <row r="15" spans="1:60" x14ac:dyDescent="0.25">
      <c r="A15" s="47">
        <v>45839</v>
      </c>
      <c r="B15" s="48">
        <v>3356</v>
      </c>
      <c r="C15" s="49">
        <v>5989</v>
      </c>
      <c r="D15" s="50">
        <v>2.1715667247772217</v>
      </c>
      <c r="E15" s="49">
        <v>4207</v>
      </c>
      <c r="F15" s="49">
        <v>3113</v>
      </c>
      <c r="G15" s="49">
        <v>3624</v>
      </c>
      <c r="H15" s="51">
        <v>1155991286.3203125</v>
      </c>
      <c r="I15" s="52">
        <v>344455.09127542091</v>
      </c>
      <c r="J15" s="53">
        <v>286577.5</v>
      </c>
      <c r="K15" s="54">
        <v>29.189278227014075</v>
      </c>
      <c r="L15" s="54">
        <v>10</v>
      </c>
      <c r="M15" s="55">
        <v>0.98926264047622681</v>
      </c>
      <c r="N15" s="55">
        <v>1</v>
      </c>
      <c r="O15" s="55">
        <v>0.9736093282699585</v>
      </c>
      <c r="P15" s="56">
        <v>0.99356681108474731</v>
      </c>
      <c r="Q15" s="52">
        <v>369094.74241913744</v>
      </c>
      <c r="R15" s="53">
        <v>267450</v>
      </c>
      <c r="S15" s="54">
        <v>52.93175125584618</v>
      </c>
      <c r="T15" s="54">
        <v>24</v>
      </c>
      <c r="U15" s="55">
        <v>0.96698218584060669</v>
      </c>
      <c r="V15" s="56">
        <v>1</v>
      </c>
      <c r="W15" s="53">
        <v>333083.94382835104</v>
      </c>
      <c r="X15" s="53">
        <v>274900</v>
      </c>
      <c r="Y15" s="52">
        <v>327839.34348671418</v>
      </c>
      <c r="Z15" s="53">
        <v>275000</v>
      </c>
      <c r="AA15" s="54">
        <v>32.586584972589485</v>
      </c>
      <c r="AB15" s="54">
        <v>13</v>
      </c>
      <c r="AC15" s="55">
        <v>0.96349328756332397</v>
      </c>
      <c r="AD15" s="56">
        <v>0.98371773958206177</v>
      </c>
      <c r="AE15" s="52">
        <v>362564.15767519467</v>
      </c>
      <c r="AF15" s="53">
        <v>278750</v>
      </c>
      <c r="AG15" s="54">
        <v>32.023756906077345</v>
      </c>
      <c r="AH15" s="54">
        <v>11</v>
      </c>
      <c r="AI15" s="55">
        <v>0.97995889186859131</v>
      </c>
      <c r="AJ15" s="56">
        <v>1</v>
      </c>
      <c r="AK15" s="57">
        <v>19513</v>
      </c>
      <c r="AL15" s="58">
        <v>6183020290.8984375</v>
      </c>
      <c r="AM15" s="59">
        <v>26811</v>
      </c>
      <c r="AN15" s="60">
        <v>20948</v>
      </c>
      <c r="AO15" s="61">
        <v>316866.7191563797</v>
      </c>
      <c r="AP15" s="58">
        <v>265000</v>
      </c>
      <c r="AQ15" s="59">
        <v>34.154439360444194</v>
      </c>
      <c r="AR15" s="59">
        <v>11</v>
      </c>
      <c r="AS15" s="62">
        <v>0.98848521709442139</v>
      </c>
      <c r="AT15" s="62">
        <v>1</v>
      </c>
      <c r="AU15" s="62">
        <v>0.97260051965713501</v>
      </c>
      <c r="AV15" s="63">
        <v>0.9936407208442688</v>
      </c>
      <c r="AW15" s="58">
        <v>342379.96598973277</v>
      </c>
      <c r="AX15" s="58">
        <v>275000</v>
      </c>
      <c r="AY15" s="61">
        <v>327930.55085890752</v>
      </c>
      <c r="AZ15" s="58">
        <v>274900</v>
      </c>
      <c r="BA15" s="59">
        <v>32.988840996168584</v>
      </c>
      <c r="BB15" s="59">
        <v>10</v>
      </c>
      <c r="BC15" s="62">
        <v>0.97291016578674316</v>
      </c>
      <c r="BD15" s="63">
        <v>0.99473798274993896</v>
      </c>
    </row>
    <row r="16" spans="1:60" x14ac:dyDescent="0.25">
      <c r="A16" s="47">
        <v>45809</v>
      </c>
      <c r="B16" s="48">
        <v>3510</v>
      </c>
      <c r="C16" s="49">
        <v>5987</v>
      </c>
      <c r="D16" s="50">
        <v>2.1791379451751709</v>
      </c>
      <c r="E16" s="49">
        <v>4068</v>
      </c>
      <c r="F16" s="49">
        <v>3176</v>
      </c>
      <c r="G16" s="49">
        <v>3875</v>
      </c>
      <c r="H16" s="51">
        <v>1176537271</v>
      </c>
      <c r="I16" s="52">
        <v>335195.80370370368</v>
      </c>
      <c r="J16" s="53">
        <v>280000</v>
      </c>
      <c r="K16" s="54">
        <v>26.650185767362103</v>
      </c>
      <c r="L16" s="54">
        <v>8</v>
      </c>
      <c r="M16" s="55">
        <v>0.99315094947814941</v>
      </c>
      <c r="N16" s="55">
        <v>1</v>
      </c>
      <c r="O16" s="55">
        <v>0.98053228855133057</v>
      </c>
      <c r="P16" s="56">
        <v>1</v>
      </c>
      <c r="Q16" s="52">
        <v>377912.83215488214</v>
      </c>
      <c r="R16" s="53">
        <v>275000</v>
      </c>
      <c r="S16" s="54">
        <v>53.109785615491006</v>
      </c>
      <c r="T16" s="54">
        <v>22</v>
      </c>
      <c r="U16" s="55">
        <v>0.97014248371124268</v>
      </c>
      <c r="V16" s="56">
        <v>1</v>
      </c>
      <c r="W16" s="53">
        <v>340814.86345580936</v>
      </c>
      <c r="X16" s="53">
        <v>277375</v>
      </c>
      <c r="Y16" s="52">
        <v>344580.42825183767</v>
      </c>
      <c r="Z16" s="53">
        <v>285000</v>
      </c>
      <c r="AA16" s="54">
        <v>29.720113851992409</v>
      </c>
      <c r="AB16" s="54">
        <v>11</v>
      </c>
      <c r="AC16" s="55">
        <v>0.97222530841827393</v>
      </c>
      <c r="AD16" s="56">
        <v>0.99230766296386719</v>
      </c>
      <c r="AE16" s="52">
        <v>370609.09814669797</v>
      </c>
      <c r="AF16" s="53">
        <v>279900</v>
      </c>
      <c r="AG16" s="54">
        <v>30.193440082644628</v>
      </c>
      <c r="AH16" s="54">
        <v>9</v>
      </c>
      <c r="AI16" s="55">
        <v>0.98308312892913818</v>
      </c>
      <c r="AJ16" s="56">
        <v>1</v>
      </c>
      <c r="AK16" s="57">
        <v>16157</v>
      </c>
      <c r="AL16" s="58">
        <v>5027029004.578125</v>
      </c>
      <c r="AM16" s="59">
        <v>22604</v>
      </c>
      <c r="AN16" s="60">
        <v>17835</v>
      </c>
      <c r="AO16" s="61">
        <v>311136.28796052019</v>
      </c>
      <c r="AP16" s="58">
        <v>260000</v>
      </c>
      <c r="AQ16" s="59">
        <v>35.183403674280036</v>
      </c>
      <c r="AR16" s="59">
        <v>11</v>
      </c>
      <c r="AS16" s="62">
        <v>0.98832368850708008</v>
      </c>
      <c r="AT16" s="62">
        <v>1</v>
      </c>
      <c r="AU16" s="62">
        <v>0.97239112854003906</v>
      </c>
      <c r="AV16" s="63">
        <v>0.99365079402923584</v>
      </c>
      <c r="AW16" s="58">
        <v>344105.7044396706</v>
      </c>
      <c r="AX16" s="58">
        <v>279000</v>
      </c>
      <c r="AY16" s="61">
        <v>327946.50878784445</v>
      </c>
      <c r="AZ16" s="58">
        <v>274000</v>
      </c>
      <c r="BA16" s="59">
        <v>33.059002193599191</v>
      </c>
      <c r="BB16" s="59">
        <v>10</v>
      </c>
      <c r="BC16" s="62">
        <v>0.97455453872680664</v>
      </c>
      <c r="BD16" s="63">
        <v>1</v>
      </c>
    </row>
    <row r="17" spans="1:56" x14ac:dyDescent="0.25">
      <c r="A17" s="47">
        <v>45778</v>
      </c>
      <c r="B17" s="48">
        <v>3544</v>
      </c>
      <c r="C17" s="49">
        <v>5824</v>
      </c>
      <c r="D17" s="50">
        <v>2.146437406539917</v>
      </c>
      <c r="E17" s="49">
        <v>4579</v>
      </c>
      <c r="F17" s="49">
        <v>3507</v>
      </c>
      <c r="G17" s="49">
        <v>4144</v>
      </c>
      <c r="H17" s="51">
        <v>1179655205.46875</v>
      </c>
      <c r="I17" s="52">
        <v>332859.82095619355</v>
      </c>
      <c r="J17" s="53">
        <v>272000</v>
      </c>
      <c r="K17" s="54">
        <v>28.55577576443941</v>
      </c>
      <c r="L17" s="54">
        <v>7</v>
      </c>
      <c r="M17" s="55">
        <v>0.99381577968597412</v>
      </c>
      <c r="N17" s="55">
        <v>1</v>
      </c>
      <c r="O17" s="55">
        <v>0.98109149932861328</v>
      </c>
      <c r="P17" s="56">
        <v>1</v>
      </c>
      <c r="Q17" s="52">
        <v>384483.13482173765</v>
      </c>
      <c r="R17" s="53">
        <v>285000</v>
      </c>
      <c r="S17" s="54">
        <v>64.069241723033102</v>
      </c>
      <c r="T17" s="54">
        <v>32</v>
      </c>
      <c r="U17" s="55">
        <v>0.97304928302764893</v>
      </c>
      <c r="V17" s="56">
        <v>1</v>
      </c>
      <c r="W17" s="53">
        <v>357876.67822438164</v>
      </c>
      <c r="X17" s="53">
        <v>294925</v>
      </c>
      <c r="Y17" s="52">
        <v>345854.36481802427</v>
      </c>
      <c r="Z17" s="53">
        <v>285000</v>
      </c>
      <c r="AA17" s="54">
        <v>26.634466990568733</v>
      </c>
      <c r="AB17" s="54">
        <v>8</v>
      </c>
      <c r="AC17" s="55">
        <v>0.97878098487854004</v>
      </c>
      <c r="AD17" s="56">
        <v>1</v>
      </c>
      <c r="AE17" s="52">
        <v>369981.70073170733</v>
      </c>
      <c r="AF17" s="53">
        <v>276250</v>
      </c>
      <c r="AG17" s="54">
        <v>28.33365523901497</v>
      </c>
      <c r="AH17" s="54">
        <v>7</v>
      </c>
      <c r="AI17" s="55">
        <v>0.98516267538070679</v>
      </c>
      <c r="AJ17" s="56">
        <v>1</v>
      </c>
      <c r="AK17" s="57">
        <v>12647</v>
      </c>
      <c r="AL17" s="58">
        <v>3850491733.578125</v>
      </c>
      <c r="AM17" s="59">
        <v>18536</v>
      </c>
      <c r="AN17" s="60">
        <v>14659</v>
      </c>
      <c r="AO17" s="61">
        <v>304458.90199874475</v>
      </c>
      <c r="AP17" s="58">
        <v>255000</v>
      </c>
      <c r="AQ17" s="59">
        <v>37.550622373741376</v>
      </c>
      <c r="AR17" s="59">
        <v>12</v>
      </c>
      <c r="AS17" s="62">
        <v>0.98698282241821289</v>
      </c>
      <c r="AT17" s="62">
        <v>1</v>
      </c>
      <c r="AU17" s="62">
        <v>0.97013092041015625</v>
      </c>
      <c r="AV17" s="63">
        <v>0.99095004796981812</v>
      </c>
      <c r="AW17" s="58">
        <v>344829.41635728325</v>
      </c>
      <c r="AX17" s="58">
        <v>279000</v>
      </c>
      <c r="AY17" s="61">
        <v>324359.25025846029</v>
      </c>
      <c r="AZ17" s="58">
        <v>269000</v>
      </c>
      <c r="BA17" s="59">
        <v>33.78128206882397</v>
      </c>
      <c r="BB17" s="59">
        <v>9</v>
      </c>
      <c r="BC17" s="62">
        <v>0.97505688667297363</v>
      </c>
      <c r="BD17" s="63">
        <v>1</v>
      </c>
    </row>
    <row r="18" spans="1:56" x14ac:dyDescent="0.25">
      <c r="A18" s="47">
        <v>45748</v>
      </c>
      <c r="B18" s="48">
        <v>2984</v>
      </c>
      <c r="C18" s="49">
        <v>5228</v>
      </c>
      <c r="D18" s="50">
        <v>1.9378514289855957</v>
      </c>
      <c r="E18" s="49">
        <v>4453</v>
      </c>
      <c r="F18" s="49">
        <v>3448</v>
      </c>
      <c r="G18" s="49">
        <v>4227</v>
      </c>
      <c r="H18" s="51">
        <v>908853026</v>
      </c>
      <c r="I18" s="52">
        <v>304575.41085790884</v>
      </c>
      <c r="J18" s="53">
        <v>256250</v>
      </c>
      <c r="K18" s="54">
        <v>36.890493785690289</v>
      </c>
      <c r="L18" s="54">
        <v>8</v>
      </c>
      <c r="M18" s="55">
        <v>0.99090081453323364</v>
      </c>
      <c r="N18" s="55">
        <v>1</v>
      </c>
      <c r="O18" s="55">
        <v>0.97494626045227051</v>
      </c>
      <c r="P18" s="56">
        <v>1</v>
      </c>
      <c r="Q18" s="52">
        <v>370972.02803557616</v>
      </c>
      <c r="R18" s="53">
        <v>269000</v>
      </c>
      <c r="S18" s="54">
        <v>66.607476635514018</v>
      </c>
      <c r="T18" s="54">
        <v>34</v>
      </c>
      <c r="U18" s="55">
        <v>0.97330737113952637</v>
      </c>
      <c r="V18" s="56">
        <v>1</v>
      </c>
      <c r="W18" s="53">
        <v>360455.66432137991</v>
      </c>
      <c r="X18" s="53">
        <v>285000</v>
      </c>
      <c r="Y18" s="52">
        <v>337933.15702964488</v>
      </c>
      <c r="Z18" s="53">
        <v>275000</v>
      </c>
      <c r="AA18" s="54">
        <v>28.005241700640653</v>
      </c>
      <c r="AB18" s="54">
        <v>7</v>
      </c>
      <c r="AC18" s="55">
        <v>0.98229825496673584</v>
      </c>
      <c r="AD18" s="56">
        <v>1</v>
      </c>
      <c r="AE18" s="52">
        <v>358933.40004765306</v>
      </c>
      <c r="AF18" s="53">
        <v>269900</v>
      </c>
      <c r="AG18" s="54">
        <v>30.950994318181817</v>
      </c>
      <c r="AH18" s="54">
        <v>7</v>
      </c>
      <c r="AI18" s="55">
        <v>0.98573070764541626</v>
      </c>
      <c r="AJ18" s="56">
        <v>1</v>
      </c>
      <c r="AK18" s="57">
        <v>9103</v>
      </c>
      <c r="AL18" s="58">
        <v>2670836528.109375</v>
      </c>
      <c r="AM18" s="59">
        <v>13957</v>
      </c>
      <c r="AN18" s="60">
        <v>11152</v>
      </c>
      <c r="AO18" s="61">
        <v>293401.79370640172</v>
      </c>
      <c r="AP18" s="58">
        <v>249900</v>
      </c>
      <c r="AQ18" s="59">
        <v>41.049113533751786</v>
      </c>
      <c r="AR18" s="59">
        <v>15</v>
      </c>
      <c r="AS18" s="62">
        <v>0.98431682586669922</v>
      </c>
      <c r="AT18" s="62">
        <v>1</v>
      </c>
      <c r="AU18" s="62">
        <v>0.96585738658905029</v>
      </c>
      <c r="AV18" s="63">
        <v>0.9861111044883728</v>
      </c>
      <c r="AW18" s="58">
        <v>340544.67587757471</v>
      </c>
      <c r="AX18" s="58">
        <v>275000</v>
      </c>
      <c r="AY18" s="61">
        <v>317622.93391871097</v>
      </c>
      <c r="AZ18" s="58">
        <v>264900</v>
      </c>
      <c r="BA18" s="59">
        <v>36.03049109552078</v>
      </c>
      <c r="BB18" s="59">
        <v>10</v>
      </c>
      <c r="BC18" s="62">
        <v>0.97389125823974609</v>
      </c>
      <c r="BD18" s="63">
        <v>0.99780434370040894</v>
      </c>
    </row>
    <row r="19" spans="1:56" x14ac:dyDescent="0.25">
      <c r="A19" s="47">
        <v>45717</v>
      </c>
      <c r="B19" s="48">
        <v>2385</v>
      </c>
      <c r="C19" s="49">
        <v>4814</v>
      </c>
      <c r="D19" s="50">
        <v>1.7882615327835083</v>
      </c>
      <c r="E19" s="49">
        <v>4162</v>
      </c>
      <c r="F19" s="49">
        <v>3388</v>
      </c>
      <c r="G19" s="49">
        <v>3691</v>
      </c>
      <c r="H19" s="51">
        <v>704910273.109375</v>
      </c>
      <c r="I19" s="52">
        <v>295559.86293894128</v>
      </c>
      <c r="J19" s="53">
        <v>242500</v>
      </c>
      <c r="K19" s="54">
        <v>39.774179983179145</v>
      </c>
      <c r="L19" s="54">
        <v>13</v>
      </c>
      <c r="M19" s="55">
        <v>0.98560118675231934</v>
      </c>
      <c r="N19" s="55">
        <v>1</v>
      </c>
      <c r="O19" s="55">
        <v>0.96793681383132935</v>
      </c>
      <c r="P19" s="56">
        <v>0.98713672161102295</v>
      </c>
      <c r="Q19" s="52">
        <v>356091.8129995793</v>
      </c>
      <c r="R19" s="53">
        <v>254900</v>
      </c>
      <c r="S19" s="54">
        <v>71.327907986111114</v>
      </c>
      <c r="T19" s="54">
        <v>34</v>
      </c>
      <c r="U19" s="55">
        <v>0.97526049613952637</v>
      </c>
      <c r="V19" s="56">
        <v>1</v>
      </c>
      <c r="W19" s="53">
        <v>341374.59717830212</v>
      </c>
      <c r="X19" s="53">
        <v>277900</v>
      </c>
      <c r="Y19" s="52">
        <v>319211.15789473685</v>
      </c>
      <c r="Z19" s="53">
        <v>264900</v>
      </c>
      <c r="AA19" s="54">
        <v>34.601361349511691</v>
      </c>
      <c r="AB19" s="54">
        <v>7</v>
      </c>
      <c r="AC19" s="55">
        <v>0.9765927791595459</v>
      </c>
      <c r="AD19" s="56">
        <v>1</v>
      </c>
      <c r="AE19" s="52">
        <v>347547.8353808354</v>
      </c>
      <c r="AF19" s="53">
        <v>260000</v>
      </c>
      <c r="AG19" s="54">
        <v>38.099728997289972</v>
      </c>
      <c r="AH19" s="54">
        <v>8</v>
      </c>
      <c r="AI19" s="55">
        <v>0.98185867071151733</v>
      </c>
      <c r="AJ19" s="56">
        <v>1</v>
      </c>
      <c r="AK19" s="57">
        <v>6119</v>
      </c>
      <c r="AL19" s="58">
        <v>1761983502.109375</v>
      </c>
      <c r="AM19" s="59">
        <v>9504</v>
      </c>
      <c r="AN19" s="60">
        <v>7704</v>
      </c>
      <c r="AO19" s="61">
        <v>287952.85211789102</v>
      </c>
      <c r="AP19" s="58">
        <v>245000</v>
      </c>
      <c r="AQ19" s="59">
        <v>43.077326343381387</v>
      </c>
      <c r="AR19" s="59">
        <v>19</v>
      </c>
      <c r="AS19" s="62">
        <v>0.98109638690948486</v>
      </c>
      <c r="AT19" s="62">
        <v>1</v>
      </c>
      <c r="AU19" s="62">
        <v>0.96141397953033447</v>
      </c>
      <c r="AV19" s="63">
        <v>0.98121237754821777</v>
      </c>
      <c r="AW19" s="58">
        <v>331194.02408868045</v>
      </c>
      <c r="AX19" s="58">
        <v>269000</v>
      </c>
      <c r="AY19" s="61">
        <v>308565.74410994764</v>
      </c>
      <c r="AZ19" s="58">
        <v>255000</v>
      </c>
      <c r="BA19" s="59">
        <v>39.616996356064547</v>
      </c>
      <c r="BB19" s="59">
        <v>12</v>
      </c>
      <c r="BC19" s="62">
        <v>0.97013819217681885</v>
      </c>
      <c r="BD19" s="63">
        <v>0.99176472425460815</v>
      </c>
    </row>
    <row r="20" spans="1:56" x14ac:dyDescent="0.25">
      <c r="A20" s="47">
        <v>45689</v>
      </c>
      <c r="B20" s="48">
        <v>1831</v>
      </c>
      <c r="C20" s="49">
        <v>4647</v>
      </c>
      <c r="D20" s="50">
        <v>1.7240376472473145</v>
      </c>
      <c r="E20" s="49">
        <v>2816</v>
      </c>
      <c r="F20" s="49">
        <v>2321</v>
      </c>
      <c r="G20" s="49">
        <v>2762</v>
      </c>
      <c r="H20" s="51">
        <v>523446418</v>
      </c>
      <c r="I20" s="52">
        <v>285880.07536865101</v>
      </c>
      <c r="J20" s="53">
        <v>249043</v>
      </c>
      <c r="K20" s="54">
        <v>45.580503833515884</v>
      </c>
      <c r="L20" s="54">
        <v>21</v>
      </c>
      <c r="M20" s="55">
        <v>0.97999095916748047</v>
      </c>
      <c r="N20" s="55">
        <v>1</v>
      </c>
      <c r="O20" s="55">
        <v>0.96031403541564941</v>
      </c>
      <c r="P20" s="56">
        <v>0.98039215803146362</v>
      </c>
      <c r="Q20" s="52">
        <v>343891.71298504225</v>
      </c>
      <c r="R20" s="53">
        <v>249000</v>
      </c>
      <c r="S20" s="54">
        <v>78.858171994597029</v>
      </c>
      <c r="T20" s="54">
        <v>45</v>
      </c>
      <c r="U20" s="55">
        <v>0.97388589382171631</v>
      </c>
      <c r="V20" s="56">
        <v>1</v>
      </c>
      <c r="W20" s="53">
        <v>335153.12122302159</v>
      </c>
      <c r="X20" s="53">
        <v>265000</v>
      </c>
      <c r="Y20" s="52">
        <v>303253.78025338578</v>
      </c>
      <c r="Z20" s="53">
        <v>250000</v>
      </c>
      <c r="AA20" s="54">
        <v>41.897879705755088</v>
      </c>
      <c r="AB20" s="54">
        <v>13</v>
      </c>
      <c r="AC20" s="55">
        <v>0.96885949373245239</v>
      </c>
      <c r="AD20" s="56">
        <v>0.99090909957885742</v>
      </c>
      <c r="AE20" s="52">
        <v>343068.73946500552</v>
      </c>
      <c r="AF20" s="53">
        <v>250000</v>
      </c>
      <c r="AG20" s="54">
        <v>42.848605577689241</v>
      </c>
      <c r="AH20" s="54">
        <v>14</v>
      </c>
      <c r="AI20" s="55">
        <v>0.98035705089569092</v>
      </c>
      <c r="AJ20" s="56">
        <v>1</v>
      </c>
      <c r="AK20" s="57">
        <v>3734</v>
      </c>
      <c r="AL20" s="58">
        <v>1057073229</v>
      </c>
      <c r="AM20" s="59">
        <v>5342</v>
      </c>
      <c r="AN20" s="60">
        <v>4316</v>
      </c>
      <c r="AO20" s="61">
        <v>283094.06239957153</v>
      </c>
      <c r="AP20" s="58">
        <v>245000</v>
      </c>
      <c r="AQ20" s="59">
        <v>45.185453569511537</v>
      </c>
      <c r="AR20" s="59">
        <v>22.5</v>
      </c>
      <c r="AS20" s="62">
        <v>0.97822046279907227</v>
      </c>
      <c r="AT20" s="62">
        <v>0.99500000476837158</v>
      </c>
      <c r="AU20" s="62">
        <v>0.95724767446517944</v>
      </c>
      <c r="AV20" s="63">
        <v>0.97717082500457764</v>
      </c>
      <c r="AW20" s="58">
        <v>323253.91102257639</v>
      </c>
      <c r="AX20" s="58">
        <v>260000</v>
      </c>
      <c r="AY20" s="61">
        <v>300195.26794482116</v>
      </c>
      <c r="AZ20" s="58">
        <v>250000</v>
      </c>
      <c r="BA20" s="59">
        <v>43.553774680603951</v>
      </c>
      <c r="BB20" s="59">
        <v>16</v>
      </c>
      <c r="BC20" s="62">
        <v>0.96506404876708984</v>
      </c>
      <c r="BD20" s="63">
        <v>0.9861111044883728</v>
      </c>
    </row>
    <row r="21" spans="1:56" x14ac:dyDescent="0.25">
      <c r="A21" s="47">
        <v>45658</v>
      </c>
      <c r="B21" s="48">
        <v>1903</v>
      </c>
      <c r="C21" s="49">
        <v>4687</v>
      </c>
      <c r="D21" s="50">
        <v>1.7356580495834351</v>
      </c>
      <c r="E21" s="49">
        <v>2526</v>
      </c>
      <c r="F21" s="49">
        <v>1995</v>
      </c>
      <c r="G21" s="49">
        <v>2297</v>
      </c>
      <c r="H21" s="51">
        <v>533626811</v>
      </c>
      <c r="I21" s="52">
        <v>280413.45822385704</v>
      </c>
      <c r="J21" s="53">
        <v>238200</v>
      </c>
      <c r="K21" s="54">
        <v>44.805789473684207</v>
      </c>
      <c r="L21" s="54">
        <v>23</v>
      </c>
      <c r="M21" s="55">
        <v>0.97648519277572632</v>
      </c>
      <c r="N21" s="55">
        <v>0.99222797155380249</v>
      </c>
      <c r="O21" s="55">
        <v>0.95424073934555054</v>
      </c>
      <c r="P21" s="56">
        <v>0.97360265254974365</v>
      </c>
      <c r="Q21" s="52">
        <v>334168.47566125134</v>
      </c>
      <c r="R21" s="53">
        <v>240000</v>
      </c>
      <c r="S21" s="54">
        <v>81.531781557743955</v>
      </c>
      <c r="T21" s="54">
        <v>57</v>
      </c>
      <c r="U21" s="55">
        <v>0.97221958637237549</v>
      </c>
      <c r="V21" s="56">
        <v>1</v>
      </c>
      <c r="W21" s="53">
        <v>309974.18225612206</v>
      </c>
      <c r="X21" s="53">
        <v>255000</v>
      </c>
      <c r="Y21" s="52">
        <v>296673.67102615692</v>
      </c>
      <c r="Z21" s="53">
        <v>250000</v>
      </c>
      <c r="AA21" s="54">
        <v>45.472918756268804</v>
      </c>
      <c r="AB21" s="54">
        <v>22</v>
      </c>
      <c r="AC21" s="55">
        <v>0.96068859100341797</v>
      </c>
      <c r="AD21" s="56">
        <v>0.98024505376815796</v>
      </c>
      <c r="AE21" s="52">
        <v>344375.68867512024</v>
      </c>
      <c r="AF21" s="53">
        <v>250000</v>
      </c>
      <c r="AG21" s="54">
        <v>47.636165577342048</v>
      </c>
      <c r="AH21" s="54">
        <v>22</v>
      </c>
      <c r="AI21" s="55">
        <v>0.97801148891448975</v>
      </c>
      <c r="AJ21" s="56">
        <v>1</v>
      </c>
      <c r="AK21" s="57">
        <v>1903</v>
      </c>
      <c r="AL21" s="58">
        <v>533626811</v>
      </c>
      <c r="AM21" s="59">
        <v>2526</v>
      </c>
      <c r="AN21" s="60">
        <v>1995</v>
      </c>
      <c r="AO21" s="61">
        <v>280413.45822385704</v>
      </c>
      <c r="AP21" s="58">
        <v>238200</v>
      </c>
      <c r="AQ21" s="59">
        <v>44.805789473684207</v>
      </c>
      <c r="AR21" s="59">
        <v>23</v>
      </c>
      <c r="AS21" s="62">
        <v>0.97648519277572632</v>
      </c>
      <c r="AT21" s="62">
        <v>0.99222797155380249</v>
      </c>
      <c r="AU21" s="62">
        <v>0.95424073934555054</v>
      </c>
      <c r="AV21" s="63">
        <v>0.97360265254974365</v>
      </c>
      <c r="AW21" s="58">
        <v>309974.18225612206</v>
      </c>
      <c r="AX21" s="58">
        <v>255000</v>
      </c>
      <c r="AY21" s="61">
        <v>296673.67102615692</v>
      </c>
      <c r="AZ21" s="58">
        <v>250000</v>
      </c>
      <c r="BA21" s="59">
        <v>45.472918756268804</v>
      </c>
      <c r="BB21" s="59">
        <v>22</v>
      </c>
      <c r="BC21" s="62">
        <v>0.96068859100341797</v>
      </c>
      <c r="BD21" s="63">
        <v>0.98024505376815796</v>
      </c>
    </row>
    <row r="22" spans="1:56" x14ac:dyDescent="0.25">
      <c r="A22" s="47">
        <v>45627</v>
      </c>
      <c r="B22" s="48">
        <v>2497</v>
      </c>
      <c r="C22" s="49">
        <v>4764</v>
      </c>
      <c r="D22" s="50">
        <v>1.7727611064910889</v>
      </c>
      <c r="E22" s="49">
        <v>2025</v>
      </c>
      <c r="F22" s="49">
        <v>1921</v>
      </c>
      <c r="G22" s="49">
        <v>2153</v>
      </c>
      <c r="H22" s="51">
        <v>752933616.921875</v>
      </c>
      <c r="I22" s="52">
        <v>301535.28911568882</v>
      </c>
      <c r="J22" s="53">
        <v>255000</v>
      </c>
      <c r="K22" s="54">
        <v>36.548115477145146</v>
      </c>
      <c r="L22" s="54">
        <v>20</v>
      </c>
      <c r="M22" s="55">
        <v>0.97765666246414185</v>
      </c>
      <c r="N22" s="55">
        <v>0.99266612529754639</v>
      </c>
      <c r="O22" s="55">
        <v>0.95565056800842285</v>
      </c>
      <c r="P22" s="56">
        <v>0.97709923982620239</v>
      </c>
      <c r="Q22" s="52">
        <v>326813.44102737744</v>
      </c>
      <c r="R22" s="53">
        <v>240000</v>
      </c>
      <c r="S22" s="54">
        <v>82.104730473047312</v>
      </c>
      <c r="T22" s="54">
        <v>60</v>
      </c>
      <c r="U22" s="55">
        <v>0.9706757664680481</v>
      </c>
      <c r="V22" s="56">
        <v>1</v>
      </c>
      <c r="W22" s="53">
        <v>277495.68669314799</v>
      </c>
      <c r="X22" s="53">
        <v>230000</v>
      </c>
      <c r="Y22" s="52">
        <v>281663.49463519314</v>
      </c>
      <c r="Z22" s="53">
        <v>240000</v>
      </c>
      <c r="AA22" s="54">
        <v>43.305729166666666</v>
      </c>
      <c r="AB22" s="54">
        <v>25</v>
      </c>
      <c r="AC22" s="55">
        <v>0.95434373617172241</v>
      </c>
      <c r="AD22" s="56">
        <v>0.97345131635665894</v>
      </c>
      <c r="AE22" s="52">
        <v>352227.58582976699</v>
      </c>
      <c r="AF22" s="53">
        <v>249900</v>
      </c>
      <c r="AG22" s="54">
        <v>46.181691449814124</v>
      </c>
      <c r="AH22" s="54">
        <v>23</v>
      </c>
      <c r="AI22" s="55">
        <v>0.97456669807434082</v>
      </c>
      <c r="AJ22" s="56">
        <v>1</v>
      </c>
      <c r="AK22" s="57">
        <v>32248</v>
      </c>
      <c r="AL22" s="58">
        <v>9626118308.359375</v>
      </c>
      <c r="AM22" s="59">
        <v>40224</v>
      </c>
      <c r="AN22" s="60">
        <v>32338</v>
      </c>
      <c r="AO22" s="61">
        <v>298595.39389414276</v>
      </c>
      <c r="AP22" s="58">
        <v>250000</v>
      </c>
      <c r="AQ22" s="59">
        <v>32.033783363404467</v>
      </c>
      <c r="AR22" s="59">
        <v>11</v>
      </c>
      <c r="AS22" s="62">
        <v>0.98758780956268311</v>
      </c>
      <c r="AT22" s="62">
        <v>1</v>
      </c>
      <c r="AU22" s="62">
        <v>0.97046738862991333</v>
      </c>
      <c r="AV22" s="63">
        <v>0.99123817682266235</v>
      </c>
      <c r="AW22" s="58">
        <v>315043.41858925694</v>
      </c>
      <c r="AX22" s="58">
        <v>255000</v>
      </c>
      <c r="AY22" s="61">
        <v>304110.29067687574</v>
      </c>
      <c r="AZ22" s="58">
        <v>250000</v>
      </c>
      <c r="BA22" s="59">
        <v>32.305608984302289</v>
      </c>
      <c r="BB22" s="59">
        <v>11</v>
      </c>
      <c r="BC22" s="62">
        <v>0.97038346529006958</v>
      </c>
      <c r="BD22" s="63">
        <v>0.99130433797836304</v>
      </c>
    </row>
    <row r="23" spans="1:56" x14ac:dyDescent="0.25">
      <c r="A23" s="47">
        <v>45597</v>
      </c>
      <c r="B23" s="48">
        <v>2550</v>
      </c>
      <c r="C23" s="49">
        <v>5571</v>
      </c>
      <c r="D23" s="50">
        <v>2.0899741649627686</v>
      </c>
      <c r="E23" s="49">
        <v>2576</v>
      </c>
      <c r="F23" s="49">
        <v>2237</v>
      </c>
      <c r="G23" s="49">
        <v>2703</v>
      </c>
      <c r="H23" s="51">
        <v>776836696.75</v>
      </c>
      <c r="I23" s="52">
        <v>304761.3561200471</v>
      </c>
      <c r="J23" s="53">
        <v>252400</v>
      </c>
      <c r="K23" s="54">
        <v>35.04361493123772</v>
      </c>
      <c r="L23" s="54">
        <v>15</v>
      </c>
      <c r="M23" s="55">
        <v>0.97829550504684448</v>
      </c>
      <c r="N23" s="55">
        <v>0.995555579662323</v>
      </c>
      <c r="O23" s="55">
        <v>0.95642644166946411</v>
      </c>
      <c r="P23" s="56">
        <v>0.97826087474822998</v>
      </c>
      <c r="Q23" s="52">
        <v>336716.73179247201</v>
      </c>
      <c r="R23" s="53">
        <v>250000</v>
      </c>
      <c r="S23" s="54">
        <v>73.89239436619718</v>
      </c>
      <c r="T23" s="54">
        <v>50</v>
      </c>
      <c r="U23" s="55">
        <v>0.96903824806213379</v>
      </c>
      <c r="V23" s="56">
        <v>1</v>
      </c>
      <c r="W23" s="53">
        <v>294115.63143309578</v>
      </c>
      <c r="X23" s="53">
        <v>240000</v>
      </c>
      <c r="Y23" s="52">
        <v>304678.48271155596</v>
      </c>
      <c r="Z23" s="53">
        <v>255000</v>
      </c>
      <c r="AA23" s="54">
        <v>38.173601789709174</v>
      </c>
      <c r="AB23" s="54">
        <v>21</v>
      </c>
      <c r="AC23" s="55">
        <v>0.95383179187774658</v>
      </c>
      <c r="AD23" s="56">
        <v>0.97567570209503174</v>
      </c>
      <c r="AE23" s="52">
        <v>354440.16916167666</v>
      </c>
      <c r="AF23" s="53">
        <v>255000</v>
      </c>
      <c r="AG23" s="54">
        <v>38.787194670614362</v>
      </c>
      <c r="AH23" s="54">
        <v>17</v>
      </c>
      <c r="AI23" s="55">
        <v>0.97708380222320557</v>
      </c>
      <c r="AJ23" s="56">
        <v>1</v>
      </c>
      <c r="AK23" s="57">
        <v>29751</v>
      </c>
      <c r="AL23" s="58">
        <v>8873184691.4375</v>
      </c>
      <c r="AM23" s="59">
        <v>38199</v>
      </c>
      <c r="AN23" s="60">
        <v>30417</v>
      </c>
      <c r="AO23" s="61">
        <v>298348.56566482299</v>
      </c>
      <c r="AP23" s="58">
        <v>250000</v>
      </c>
      <c r="AQ23" s="59">
        <v>31.654087414002429</v>
      </c>
      <c r="AR23" s="59">
        <v>10</v>
      </c>
      <c r="AS23" s="62">
        <v>0.98842012882232666</v>
      </c>
      <c r="AT23" s="62">
        <v>1</v>
      </c>
      <c r="AU23" s="62">
        <v>0.97171115875244141</v>
      </c>
      <c r="AV23" s="63">
        <v>0.99315071105957031</v>
      </c>
      <c r="AW23" s="58">
        <v>317051.14810044138</v>
      </c>
      <c r="AX23" s="58">
        <v>259000</v>
      </c>
      <c r="AY23" s="61">
        <v>305504.84548211843</v>
      </c>
      <c r="AZ23" s="58">
        <v>254000</v>
      </c>
      <c r="BA23" s="59">
        <v>31.608893580523851</v>
      </c>
      <c r="BB23" s="59">
        <v>10</v>
      </c>
      <c r="BC23" s="62">
        <v>0.97138291597366333</v>
      </c>
      <c r="BD23" s="63">
        <v>0.99280577898025513</v>
      </c>
    </row>
    <row r="24" spans="1:56" x14ac:dyDescent="0.25">
      <c r="A24" s="47">
        <v>45566</v>
      </c>
      <c r="B24" s="48">
        <v>2800</v>
      </c>
      <c r="C24" s="49">
        <v>5928</v>
      </c>
      <c r="D24" s="50">
        <v>2.2419161796569824</v>
      </c>
      <c r="E24" s="49">
        <v>3548</v>
      </c>
      <c r="F24" s="49">
        <v>2739</v>
      </c>
      <c r="G24" s="49">
        <v>3059</v>
      </c>
      <c r="H24" s="51">
        <v>838683424.8671875</v>
      </c>
      <c r="I24" s="52">
        <v>300280.49583501165</v>
      </c>
      <c r="J24" s="53">
        <v>255000</v>
      </c>
      <c r="K24" s="54">
        <v>30.618501254930081</v>
      </c>
      <c r="L24" s="54">
        <v>13</v>
      </c>
      <c r="M24" s="55">
        <v>0.98203921318054199</v>
      </c>
      <c r="N24" s="55">
        <v>1</v>
      </c>
      <c r="O24" s="55">
        <v>0.96445906162261963</v>
      </c>
      <c r="P24" s="56">
        <v>0.98275864124298096</v>
      </c>
      <c r="Q24" s="52">
        <v>352529.18056884891</v>
      </c>
      <c r="R24" s="53">
        <v>262000</v>
      </c>
      <c r="S24" s="54">
        <v>66.594427790513137</v>
      </c>
      <c r="T24" s="54">
        <v>42</v>
      </c>
      <c r="U24" s="55">
        <v>0.96928501129150391</v>
      </c>
      <c r="V24" s="56">
        <v>1</v>
      </c>
      <c r="W24" s="53">
        <v>315025.01834336488</v>
      </c>
      <c r="X24" s="53">
        <v>258000</v>
      </c>
      <c r="Y24" s="52">
        <v>313504.89778597787</v>
      </c>
      <c r="Z24" s="53">
        <v>260000</v>
      </c>
      <c r="AA24" s="54">
        <v>34.742501828822242</v>
      </c>
      <c r="AB24" s="54">
        <v>15</v>
      </c>
      <c r="AC24" s="55">
        <v>0.95646494626998901</v>
      </c>
      <c r="AD24" s="56">
        <v>0.97809523344039917</v>
      </c>
      <c r="AE24" s="52">
        <v>350500.36225668096</v>
      </c>
      <c r="AF24" s="53">
        <v>255000</v>
      </c>
      <c r="AG24" s="54">
        <v>35.477607061131089</v>
      </c>
      <c r="AH24" s="54">
        <v>13</v>
      </c>
      <c r="AI24" s="55">
        <v>0.97803562879562378</v>
      </c>
      <c r="AJ24" s="56">
        <v>1</v>
      </c>
      <c r="AK24" s="57">
        <v>27201</v>
      </c>
      <c r="AL24" s="58">
        <v>8096347994.6875</v>
      </c>
      <c r="AM24" s="59">
        <v>35623</v>
      </c>
      <c r="AN24" s="60">
        <v>28180</v>
      </c>
      <c r="AO24" s="61">
        <v>297747.42551807518</v>
      </c>
      <c r="AP24" s="58">
        <v>250000</v>
      </c>
      <c r="AQ24" s="59">
        <v>31.335854207400303</v>
      </c>
      <c r="AR24" s="59">
        <v>10</v>
      </c>
      <c r="AS24" s="62">
        <v>0.98937177658081055</v>
      </c>
      <c r="AT24" s="62">
        <v>1</v>
      </c>
      <c r="AU24" s="62">
        <v>0.97314995527267456</v>
      </c>
      <c r="AV24" s="63">
        <v>0.99599111080169678</v>
      </c>
      <c r="AW24" s="58">
        <v>318699.88924565655</v>
      </c>
      <c r="AX24" s="58">
        <v>259900</v>
      </c>
      <c r="AY24" s="61">
        <v>305570.16989750043</v>
      </c>
      <c r="AZ24" s="58">
        <v>253000</v>
      </c>
      <c r="BA24" s="59">
        <v>31.08636347448271</v>
      </c>
      <c r="BB24" s="59">
        <v>10</v>
      </c>
      <c r="BC24" s="62">
        <v>0.97277486324310303</v>
      </c>
      <c r="BD24" s="63">
        <v>0.99539697170257568</v>
      </c>
    </row>
    <row r="25" spans="1:56" x14ac:dyDescent="0.25">
      <c r="A25" s="47">
        <v>45536</v>
      </c>
      <c r="B25" s="48">
        <v>2605</v>
      </c>
      <c r="C25" s="49">
        <v>5680</v>
      </c>
      <c r="D25" s="50">
        <v>2.162024974822998</v>
      </c>
      <c r="E25" s="49">
        <v>3499</v>
      </c>
      <c r="F25" s="49">
        <v>2690</v>
      </c>
      <c r="G25" s="49">
        <v>3074</v>
      </c>
      <c r="H25" s="51">
        <v>768432501.5</v>
      </c>
      <c r="I25" s="52">
        <v>294983.68579654512</v>
      </c>
      <c r="J25" s="53">
        <v>249500</v>
      </c>
      <c r="K25" s="54">
        <v>31.938100730488273</v>
      </c>
      <c r="L25" s="54">
        <v>14</v>
      </c>
      <c r="M25" s="55">
        <v>0.98368990421295166</v>
      </c>
      <c r="N25" s="55">
        <v>1</v>
      </c>
      <c r="O25" s="55">
        <v>0.9632866382598877</v>
      </c>
      <c r="P25" s="56">
        <v>0.98315787315368652</v>
      </c>
      <c r="Q25" s="52">
        <v>357979.62890625</v>
      </c>
      <c r="R25" s="53">
        <v>265000</v>
      </c>
      <c r="S25" s="54">
        <v>64.909710705730603</v>
      </c>
      <c r="T25" s="54">
        <v>40</v>
      </c>
      <c r="U25" s="55">
        <v>0.96922951936721802</v>
      </c>
      <c r="V25" s="56">
        <v>1</v>
      </c>
      <c r="W25" s="53">
        <v>320139.92334393982</v>
      </c>
      <c r="X25" s="53">
        <v>259000</v>
      </c>
      <c r="Y25" s="52">
        <v>303057.98041431262</v>
      </c>
      <c r="Z25" s="53">
        <v>255000</v>
      </c>
      <c r="AA25" s="54">
        <v>31.331469052945565</v>
      </c>
      <c r="AB25" s="54">
        <v>13</v>
      </c>
      <c r="AC25" s="55">
        <v>0.96631479263305664</v>
      </c>
      <c r="AD25" s="56">
        <v>0.98333334922790527</v>
      </c>
      <c r="AE25" s="52">
        <v>346005.87430075684</v>
      </c>
      <c r="AF25" s="53">
        <v>260000</v>
      </c>
      <c r="AG25" s="54">
        <v>32.242434103481941</v>
      </c>
      <c r="AH25" s="54">
        <v>12</v>
      </c>
      <c r="AI25" s="55">
        <v>0.98097765445709229</v>
      </c>
      <c r="AJ25" s="56">
        <v>1</v>
      </c>
      <c r="AK25" s="57">
        <v>24401</v>
      </c>
      <c r="AL25" s="58">
        <v>7257664569.8203125</v>
      </c>
      <c r="AM25" s="59">
        <v>32075</v>
      </c>
      <c r="AN25" s="60">
        <v>25441</v>
      </c>
      <c r="AO25" s="61">
        <v>297457.46013444453</v>
      </c>
      <c r="AP25" s="58">
        <v>250000</v>
      </c>
      <c r="AQ25" s="59">
        <v>31.418126490665351</v>
      </c>
      <c r="AR25" s="59">
        <v>10</v>
      </c>
      <c r="AS25" s="62">
        <v>0.99021273851394653</v>
      </c>
      <c r="AT25" s="62">
        <v>1</v>
      </c>
      <c r="AU25" s="62">
        <v>0.97414928674697876</v>
      </c>
      <c r="AV25" s="63">
        <v>1</v>
      </c>
      <c r="AW25" s="58">
        <v>319104.99586739729</v>
      </c>
      <c r="AX25" s="58">
        <v>259900</v>
      </c>
      <c r="AY25" s="61">
        <v>304713.30149432155</v>
      </c>
      <c r="AZ25" s="58">
        <v>250000</v>
      </c>
      <c r="BA25" s="59">
        <v>30.691970802919709</v>
      </c>
      <c r="BB25" s="59">
        <v>9</v>
      </c>
      <c r="BC25" s="62">
        <v>0.97453689575195313</v>
      </c>
      <c r="BD25" s="63">
        <v>1</v>
      </c>
    </row>
    <row r="26" spans="1:56" x14ac:dyDescent="0.25">
      <c r="A26" s="47">
        <v>45505</v>
      </c>
      <c r="B26" s="48">
        <v>3130</v>
      </c>
      <c r="C26" s="49">
        <v>5486</v>
      </c>
      <c r="D26" s="50">
        <v>2.076195240020752</v>
      </c>
      <c r="E26" s="49">
        <v>3826</v>
      </c>
      <c r="F26" s="49">
        <v>2887</v>
      </c>
      <c r="G26" s="49">
        <v>3036</v>
      </c>
      <c r="H26" s="51">
        <v>956406482</v>
      </c>
      <c r="I26" s="52">
        <v>305561.1763578275</v>
      </c>
      <c r="J26" s="53">
        <v>260000</v>
      </c>
      <c r="K26" s="54">
        <v>29.330769230769231</v>
      </c>
      <c r="L26" s="54">
        <v>11</v>
      </c>
      <c r="M26" s="55">
        <v>0.98538339138031006</v>
      </c>
      <c r="N26" s="55">
        <v>1</v>
      </c>
      <c r="O26" s="55">
        <v>0.96940505504608154</v>
      </c>
      <c r="P26" s="56">
        <v>0.98906457424163818</v>
      </c>
      <c r="Q26" s="52">
        <v>357178.98531840707</v>
      </c>
      <c r="R26" s="53">
        <v>267500</v>
      </c>
      <c r="S26" s="54">
        <v>62.04393505253104</v>
      </c>
      <c r="T26" s="54">
        <v>38</v>
      </c>
      <c r="U26" s="55">
        <v>0.97082972526550293</v>
      </c>
      <c r="V26" s="56">
        <v>1</v>
      </c>
      <c r="W26" s="53">
        <v>299999.77014531044</v>
      </c>
      <c r="X26" s="53">
        <v>250000</v>
      </c>
      <c r="Y26" s="52">
        <v>303522.91422520299</v>
      </c>
      <c r="Z26" s="53">
        <v>254900</v>
      </c>
      <c r="AA26" s="54">
        <v>30.717112113849357</v>
      </c>
      <c r="AB26" s="54">
        <v>14</v>
      </c>
      <c r="AC26" s="55">
        <v>0.96458220481872559</v>
      </c>
      <c r="AD26" s="56">
        <v>0.98206275701522827</v>
      </c>
      <c r="AE26" s="52">
        <v>340332.96954484604</v>
      </c>
      <c r="AF26" s="53">
        <v>250000</v>
      </c>
      <c r="AG26" s="54">
        <v>33.262030323005931</v>
      </c>
      <c r="AH26" s="54">
        <v>13</v>
      </c>
      <c r="AI26" s="55">
        <v>0.97865140438079834</v>
      </c>
      <c r="AJ26" s="56">
        <v>1</v>
      </c>
      <c r="AK26" s="57">
        <v>21796</v>
      </c>
      <c r="AL26" s="58">
        <v>6489232068.3203125</v>
      </c>
      <c r="AM26" s="59">
        <v>28576</v>
      </c>
      <c r="AN26" s="60">
        <v>22751</v>
      </c>
      <c r="AO26" s="61">
        <v>297753.14620172122</v>
      </c>
      <c r="AP26" s="58">
        <v>250000</v>
      </c>
      <c r="AQ26" s="59">
        <v>31.35585025556016</v>
      </c>
      <c r="AR26" s="59">
        <v>9</v>
      </c>
      <c r="AS26" s="62">
        <v>0.99099045991897583</v>
      </c>
      <c r="AT26" s="62">
        <v>1</v>
      </c>
      <c r="AU26" s="62">
        <v>0.97544574737548828</v>
      </c>
      <c r="AV26" s="63">
        <v>1</v>
      </c>
      <c r="AW26" s="58">
        <v>318978.0940021681</v>
      </c>
      <c r="AX26" s="58">
        <v>259900</v>
      </c>
      <c r="AY26" s="61">
        <v>304909.15164884133</v>
      </c>
      <c r="AZ26" s="58">
        <v>250000</v>
      </c>
      <c r="BA26" s="59">
        <v>30.616290870582006</v>
      </c>
      <c r="BB26" s="59">
        <v>9</v>
      </c>
      <c r="BC26" s="62">
        <v>0.97551053762435913</v>
      </c>
      <c r="BD26" s="63">
        <v>1</v>
      </c>
    </row>
    <row r="27" spans="1:56" x14ac:dyDescent="0.25">
      <c r="A27" s="47">
        <v>45474</v>
      </c>
      <c r="B27" s="48">
        <v>3230</v>
      </c>
      <c r="C27" s="49">
        <v>5261</v>
      </c>
      <c r="D27" s="50">
        <v>1.9894119501113892</v>
      </c>
      <c r="E27" s="49">
        <v>3832</v>
      </c>
      <c r="F27" s="49">
        <v>2833</v>
      </c>
      <c r="G27" s="49">
        <v>3253</v>
      </c>
      <c r="H27" s="51">
        <v>999886993.46875</v>
      </c>
      <c r="I27" s="52">
        <v>309562.53667763161</v>
      </c>
      <c r="J27" s="53">
        <v>265000</v>
      </c>
      <c r="K27" s="54">
        <v>27.159338946055502</v>
      </c>
      <c r="L27" s="54">
        <v>9</v>
      </c>
      <c r="M27" s="55">
        <v>0.99161463975906372</v>
      </c>
      <c r="N27" s="55">
        <v>1</v>
      </c>
      <c r="O27" s="55">
        <v>0.97563958168029785</v>
      </c>
      <c r="P27" s="56">
        <v>1</v>
      </c>
      <c r="Q27" s="52">
        <v>365049.95638808835</v>
      </c>
      <c r="R27" s="53">
        <v>274500</v>
      </c>
      <c r="S27" s="54">
        <v>61.339317773788153</v>
      </c>
      <c r="T27" s="54">
        <v>35</v>
      </c>
      <c r="U27" s="55">
        <v>0.97186321020126343</v>
      </c>
      <c r="V27" s="56">
        <v>1</v>
      </c>
      <c r="W27" s="53">
        <v>319185.62050739955</v>
      </c>
      <c r="X27" s="53">
        <v>260000</v>
      </c>
      <c r="Y27" s="52">
        <v>302997.26332622604</v>
      </c>
      <c r="Z27" s="53">
        <v>259900</v>
      </c>
      <c r="AA27" s="54">
        <v>31.127034677990093</v>
      </c>
      <c r="AB27" s="54">
        <v>13</v>
      </c>
      <c r="AC27" s="55">
        <v>0.96548455953598022</v>
      </c>
      <c r="AD27" s="56">
        <v>0.98525071144104004</v>
      </c>
      <c r="AE27" s="52">
        <v>346752.02327024512</v>
      </c>
      <c r="AF27" s="53">
        <v>259900</v>
      </c>
      <c r="AG27" s="54">
        <v>31.84004921562596</v>
      </c>
      <c r="AH27" s="54">
        <v>10</v>
      </c>
      <c r="AI27" s="55">
        <v>0.98119139671325684</v>
      </c>
      <c r="AJ27" s="56">
        <v>1</v>
      </c>
      <c r="AK27" s="57">
        <v>18666</v>
      </c>
      <c r="AL27" s="58">
        <v>5532825586.3203125</v>
      </c>
      <c r="AM27" s="59">
        <v>24750</v>
      </c>
      <c r="AN27" s="60">
        <v>19864</v>
      </c>
      <c r="AO27" s="61">
        <v>296443.71979855938</v>
      </c>
      <c r="AP27" s="58">
        <v>247350</v>
      </c>
      <c r="AQ27" s="59">
        <v>31.695596063881272</v>
      </c>
      <c r="AR27" s="59">
        <v>9</v>
      </c>
      <c r="AS27" s="62">
        <v>0.99193489551544189</v>
      </c>
      <c r="AT27" s="62">
        <v>1</v>
      </c>
      <c r="AU27" s="62">
        <v>0.97646462917327881</v>
      </c>
      <c r="AV27" s="63">
        <v>1</v>
      </c>
      <c r="AW27" s="58">
        <v>321921.10267957737</v>
      </c>
      <c r="AX27" s="58">
        <v>260000</v>
      </c>
      <c r="AY27" s="61">
        <v>305109.44800326414</v>
      </c>
      <c r="AZ27" s="58">
        <v>250000</v>
      </c>
      <c r="BA27" s="59">
        <v>30.601607521989688</v>
      </c>
      <c r="BB27" s="59">
        <v>8</v>
      </c>
      <c r="BC27" s="62">
        <v>0.9770888090133667</v>
      </c>
      <c r="BD27" s="63">
        <v>1</v>
      </c>
    </row>
    <row r="28" spans="1:56" x14ac:dyDescent="0.25">
      <c r="A28" s="47">
        <v>45444</v>
      </c>
      <c r="B28" s="48">
        <v>3101</v>
      </c>
      <c r="C28" s="49">
        <v>4966</v>
      </c>
      <c r="D28" s="50">
        <v>1.8882129192352295</v>
      </c>
      <c r="E28" s="49">
        <v>3880</v>
      </c>
      <c r="F28" s="49">
        <v>3089</v>
      </c>
      <c r="G28" s="49">
        <v>3638</v>
      </c>
      <c r="H28" s="51">
        <v>1020180304</v>
      </c>
      <c r="I28" s="52">
        <v>329090.4206451613</v>
      </c>
      <c r="J28" s="53">
        <v>265000</v>
      </c>
      <c r="K28" s="54">
        <v>27.88042773817239</v>
      </c>
      <c r="L28" s="54">
        <v>7</v>
      </c>
      <c r="M28" s="55">
        <v>0.99739044904708862</v>
      </c>
      <c r="N28" s="55">
        <v>1</v>
      </c>
      <c r="O28" s="55">
        <v>0.98583704233169556</v>
      </c>
      <c r="P28" s="56">
        <v>1</v>
      </c>
      <c r="Q28" s="52">
        <v>374615.99005681818</v>
      </c>
      <c r="R28" s="53">
        <v>279000</v>
      </c>
      <c r="S28" s="54">
        <v>60.140782828282831</v>
      </c>
      <c r="T28" s="54">
        <v>31</v>
      </c>
      <c r="U28" s="55">
        <v>0.97222036123275757</v>
      </c>
      <c r="V28" s="56">
        <v>1</v>
      </c>
      <c r="W28" s="53">
        <v>326569.92665359838</v>
      </c>
      <c r="X28" s="53">
        <v>269900</v>
      </c>
      <c r="Y28" s="52">
        <v>317697.51549110084</v>
      </c>
      <c r="Z28" s="53">
        <v>269900</v>
      </c>
      <c r="AA28" s="54">
        <v>26.323548597521199</v>
      </c>
      <c r="AB28" s="54">
        <v>8</v>
      </c>
      <c r="AC28" s="55">
        <v>0.97729498147964478</v>
      </c>
      <c r="AD28" s="56">
        <v>1</v>
      </c>
      <c r="AE28" s="52">
        <v>351360.37723214284</v>
      </c>
      <c r="AF28" s="53">
        <v>265000</v>
      </c>
      <c r="AG28" s="54">
        <v>29.894114411441144</v>
      </c>
      <c r="AH28" s="54">
        <v>8</v>
      </c>
      <c r="AI28" s="55">
        <v>0.98327857255935669</v>
      </c>
      <c r="AJ28" s="56">
        <v>1</v>
      </c>
      <c r="AK28" s="57">
        <v>15436</v>
      </c>
      <c r="AL28" s="58">
        <v>4532938592.8515625</v>
      </c>
      <c r="AM28" s="59">
        <v>20918</v>
      </c>
      <c r="AN28" s="60">
        <v>17031</v>
      </c>
      <c r="AO28" s="61">
        <v>293698.23719395895</v>
      </c>
      <c r="AP28" s="58">
        <v>244700</v>
      </c>
      <c r="AQ28" s="59">
        <v>32.640870695256659</v>
      </c>
      <c r="AR28" s="59">
        <v>9</v>
      </c>
      <c r="AS28" s="62">
        <v>0.99200183153152466</v>
      </c>
      <c r="AT28" s="62">
        <v>1</v>
      </c>
      <c r="AU28" s="62">
        <v>0.97663730382919312</v>
      </c>
      <c r="AV28" s="63">
        <v>1</v>
      </c>
      <c r="AW28" s="58">
        <v>322422.99680969381</v>
      </c>
      <c r="AX28" s="58">
        <v>260000</v>
      </c>
      <c r="AY28" s="61">
        <v>305463.38641100458</v>
      </c>
      <c r="AZ28" s="58">
        <v>250000</v>
      </c>
      <c r="BA28" s="59">
        <v>30.514036329322952</v>
      </c>
      <c r="BB28" s="59">
        <v>8</v>
      </c>
      <c r="BC28" s="62">
        <v>0.9790346622467041</v>
      </c>
      <c r="BD28" s="63">
        <v>1</v>
      </c>
    </row>
    <row r="29" spans="1:56" x14ac:dyDescent="0.25">
      <c r="A29" s="47">
        <v>45413</v>
      </c>
      <c r="B29" s="48">
        <v>3358</v>
      </c>
      <c r="C29" s="49">
        <v>4645</v>
      </c>
      <c r="D29" s="50">
        <v>1.7359079122543335</v>
      </c>
      <c r="E29" s="49">
        <v>4055</v>
      </c>
      <c r="F29" s="49">
        <v>3159</v>
      </c>
      <c r="G29" s="49">
        <v>3661</v>
      </c>
      <c r="H29" s="51">
        <v>1025503017.875</v>
      </c>
      <c r="I29" s="52">
        <v>305391.01187462773</v>
      </c>
      <c r="J29" s="53">
        <v>250250</v>
      </c>
      <c r="K29" s="54">
        <v>26.10416043100868</v>
      </c>
      <c r="L29" s="54">
        <v>6</v>
      </c>
      <c r="M29" s="55">
        <v>0.99977022409439087</v>
      </c>
      <c r="N29" s="55">
        <v>1</v>
      </c>
      <c r="O29" s="55">
        <v>0.98818480968475342</v>
      </c>
      <c r="P29" s="56">
        <v>1</v>
      </c>
      <c r="Q29" s="52">
        <v>381425.8405734144</v>
      </c>
      <c r="R29" s="53">
        <v>275000</v>
      </c>
      <c r="S29" s="54">
        <v>62.356853020739408</v>
      </c>
      <c r="T29" s="54">
        <v>31</v>
      </c>
      <c r="U29" s="55">
        <v>0.97481584548950195</v>
      </c>
      <c r="V29" s="56">
        <v>1</v>
      </c>
      <c r="W29" s="53">
        <v>320580.38880559721</v>
      </c>
      <c r="X29" s="53">
        <v>265000</v>
      </c>
      <c r="Y29" s="52">
        <v>309763.84899006091</v>
      </c>
      <c r="Z29" s="53">
        <v>260000</v>
      </c>
      <c r="AA29" s="54">
        <v>26.9058524173028</v>
      </c>
      <c r="AB29" s="54">
        <v>7</v>
      </c>
      <c r="AC29" s="55">
        <v>0.98512804508209229</v>
      </c>
      <c r="AD29" s="56">
        <v>1</v>
      </c>
      <c r="AE29" s="52">
        <v>355579.06760485651</v>
      </c>
      <c r="AF29" s="53">
        <v>265000</v>
      </c>
      <c r="AG29" s="54">
        <v>28.868306010928961</v>
      </c>
      <c r="AH29" s="54">
        <v>7</v>
      </c>
      <c r="AI29" s="55">
        <v>0.98655533790588379</v>
      </c>
      <c r="AJ29" s="56">
        <v>1</v>
      </c>
      <c r="AK29" s="57">
        <v>12335</v>
      </c>
      <c r="AL29" s="58">
        <v>3512758288.8515625</v>
      </c>
      <c r="AM29" s="59">
        <v>17038</v>
      </c>
      <c r="AN29" s="60">
        <v>13942</v>
      </c>
      <c r="AO29" s="61">
        <v>284802.84488824086</v>
      </c>
      <c r="AP29" s="58">
        <v>239000</v>
      </c>
      <c r="AQ29" s="59">
        <v>33.834850455136539</v>
      </c>
      <c r="AR29" s="59">
        <v>10</v>
      </c>
      <c r="AS29" s="62">
        <v>0.99064171314239502</v>
      </c>
      <c r="AT29" s="62">
        <v>1</v>
      </c>
      <c r="AU29" s="62">
        <v>0.97431248426437378</v>
      </c>
      <c r="AV29" s="63">
        <v>1</v>
      </c>
      <c r="AW29" s="58">
        <v>321473.61625551188</v>
      </c>
      <c r="AX29" s="58">
        <v>259900</v>
      </c>
      <c r="AY29" s="61">
        <v>302765.63602005958</v>
      </c>
      <c r="AZ29" s="58">
        <v>249900</v>
      </c>
      <c r="BA29" s="59">
        <v>31.439020878329735</v>
      </c>
      <c r="BB29" s="59">
        <v>8</v>
      </c>
      <c r="BC29" s="62">
        <v>0.97941851615905762</v>
      </c>
      <c r="BD29" s="63">
        <v>1</v>
      </c>
    </row>
    <row r="30" spans="1:56" x14ac:dyDescent="0.25">
      <c r="A30" s="47">
        <v>45383</v>
      </c>
      <c r="B30" s="48">
        <v>2914</v>
      </c>
      <c r="C30" s="49">
        <v>4167</v>
      </c>
      <c r="D30" s="50">
        <v>1.5630156993865967</v>
      </c>
      <c r="E30" s="49">
        <v>4007</v>
      </c>
      <c r="F30" s="49">
        <v>3249</v>
      </c>
      <c r="G30" s="49">
        <v>3828</v>
      </c>
      <c r="H30" s="51">
        <v>850302417</v>
      </c>
      <c r="I30" s="52">
        <v>291799.04495538777</v>
      </c>
      <c r="J30" s="53">
        <v>238700</v>
      </c>
      <c r="K30" s="54">
        <v>29.767353951890033</v>
      </c>
      <c r="L30" s="54">
        <v>7</v>
      </c>
      <c r="M30" s="55">
        <v>0.99305164813995361</v>
      </c>
      <c r="N30" s="55">
        <v>1</v>
      </c>
      <c r="O30" s="55">
        <v>0.97991061210632324</v>
      </c>
      <c r="P30" s="56">
        <v>1</v>
      </c>
      <c r="Q30" s="52">
        <v>372764.78912885219</v>
      </c>
      <c r="R30" s="53">
        <v>265000</v>
      </c>
      <c r="S30" s="54">
        <v>66.920131015369108</v>
      </c>
      <c r="T30" s="54">
        <v>33</v>
      </c>
      <c r="U30" s="55">
        <v>0.97467941045761108</v>
      </c>
      <c r="V30" s="56">
        <v>1</v>
      </c>
      <c r="W30" s="53">
        <v>339990.63020964892</v>
      </c>
      <c r="X30" s="53">
        <v>269900</v>
      </c>
      <c r="Y30" s="52">
        <v>321223.21542803384</v>
      </c>
      <c r="Z30" s="53">
        <v>255250</v>
      </c>
      <c r="AA30" s="54">
        <v>25.872412727834416</v>
      </c>
      <c r="AB30" s="54">
        <v>6</v>
      </c>
      <c r="AC30" s="55">
        <v>0.98794662952423096</v>
      </c>
      <c r="AD30" s="56">
        <v>1</v>
      </c>
      <c r="AE30" s="52">
        <v>350920.54639448569</v>
      </c>
      <c r="AF30" s="53">
        <v>259900</v>
      </c>
      <c r="AG30" s="54">
        <v>28.423267973856209</v>
      </c>
      <c r="AH30" s="54">
        <v>6</v>
      </c>
      <c r="AI30" s="55">
        <v>0.9866948127746582</v>
      </c>
      <c r="AJ30" s="56">
        <v>1</v>
      </c>
      <c r="AK30" s="57">
        <v>8977</v>
      </c>
      <c r="AL30" s="58">
        <v>2487255270.9765625</v>
      </c>
      <c r="AM30" s="59">
        <v>12983</v>
      </c>
      <c r="AN30" s="60">
        <v>10783</v>
      </c>
      <c r="AO30" s="61">
        <v>277100.63179328904</v>
      </c>
      <c r="AP30" s="58">
        <v>233000</v>
      </c>
      <c r="AQ30" s="59">
        <v>36.716501171482761</v>
      </c>
      <c r="AR30" s="59">
        <v>12</v>
      </c>
      <c r="AS30" s="62">
        <v>0.98723334074020386</v>
      </c>
      <c r="AT30" s="62">
        <v>1</v>
      </c>
      <c r="AU30" s="62">
        <v>0.96912276744842529</v>
      </c>
      <c r="AV30" s="63">
        <v>0.98956066370010376</v>
      </c>
      <c r="AW30" s="58">
        <v>321753.32644757436</v>
      </c>
      <c r="AX30" s="58">
        <v>255000</v>
      </c>
      <c r="AY30" s="61">
        <v>300714.18618421053</v>
      </c>
      <c r="AZ30" s="58">
        <v>247000</v>
      </c>
      <c r="BA30" s="59">
        <v>32.765308021589426</v>
      </c>
      <c r="BB30" s="59">
        <v>8</v>
      </c>
      <c r="BC30" s="62">
        <v>0.97774380445480347</v>
      </c>
      <c r="BD30" s="63">
        <v>1</v>
      </c>
    </row>
    <row r="31" spans="1:56" x14ac:dyDescent="0.25">
      <c r="A31" s="47">
        <v>45352</v>
      </c>
      <c r="B31" s="48">
        <v>2426</v>
      </c>
      <c r="C31" s="49">
        <v>3814</v>
      </c>
      <c r="D31" s="50">
        <v>1.4455182552337646</v>
      </c>
      <c r="E31" s="49">
        <v>3782</v>
      </c>
      <c r="F31" s="49">
        <v>3120</v>
      </c>
      <c r="G31" s="49">
        <v>3430</v>
      </c>
      <c r="H31" s="51">
        <v>671837720.4765625</v>
      </c>
      <c r="I31" s="52">
        <v>276932.28379083367</v>
      </c>
      <c r="J31" s="53">
        <v>234950</v>
      </c>
      <c r="K31" s="54">
        <v>38.263527467988432</v>
      </c>
      <c r="L31" s="54">
        <v>11</v>
      </c>
      <c r="M31" s="55">
        <v>0.98877048492431641</v>
      </c>
      <c r="N31" s="55">
        <v>1</v>
      </c>
      <c r="O31" s="55">
        <v>0.97206628322601318</v>
      </c>
      <c r="P31" s="56">
        <v>0.99730771780014038</v>
      </c>
      <c r="Q31" s="52">
        <v>363663.22001061571</v>
      </c>
      <c r="R31" s="53">
        <v>250000</v>
      </c>
      <c r="S31" s="54">
        <v>73.528167078867824</v>
      </c>
      <c r="T31" s="54">
        <v>34</v>
      </c>
      <c r="U31" s="55">
        <v>0.9755319356918335</v>
      </c>
      <c r="V31" s="56">
        <v>1</v>
      </c>
      <c r="W31" s="53">
        <v>323706.24878706201</v>
      </c>
      <c r="X31" s="53">
        <v>260000</v>
      </c>
      <c r="Y31" s="52">
        <v>299803.28943937417</v>
      </c>
      <c r="Z31" s="53">
        <v>249838.5</v>
      </c>
      <c r="AA31" s="54">
        <v>29.783182989690722</v>
      </c>
      <c r="AB31" s="54">
        <v>6</v>
      </c>
      <c r="AC31" s="55">
        <v>0.98223787546157837</v>
      </c>
      <c r="AD31" s="56">
        <v>1</v>
      </c>
      <c r="AE31" s="52">
        <v>338513.66410408041</v>
      </c>
      <c r="AF31" s="53">
        <v>249900</v>
      </c>
      <c r="AG31" s="54">
        <v>32.556851311953352</v>
      </c>
      <c r="AH31" s="54">
        <v>6</v>
      </c>
      <c r="AI31" s="55">
        <v>0.98565548658370972</v>
      </c>
      <c r="AJ31" s="56">
        <v>1</v>
      </c>
      <c r="AK31" s="57">
        <v>6063</v>
      </c>
      <c r="AL31" s="58">
        <v>1636952853.9765625</v>
      </c>
      <c r="AM31" s="59">
        <v>8976</v>
      </c>
      <c r="AN31" s="60">
        <v>7534</v>
      </c>
      <c r="AO31" s="61">
        <v>270035.1128301819</v>
      </c>
      <c r="AP31" s="58">
        <v>230000</v>
      </c>
      <c r="AQ31" s="59">
        <v>40.057326945316369</v>
      </c>
      <c r="AR31" s="59">
        <v>17</v>
      </c>
      <c r="AS31" s="62">
        <v>0.98444169759750366</v>
      </c>
      <c r="AT31" s="62">
        <v>1</v>
      </c>
      <c r="AU31" s="62">
        <v>0.96393781900405884</v>
      </c>
      <c r="AV31" s="63">
        <v>0.98400002717971802</v>
      </c>
      <c r="AW31" s="58">
        <v>313568.14499489852</v>
      </c>
      <c r="AX31" s="58">
        <v>250000</v>
      </c>
      <c r="AY31" s="61">
        <v>291936.39873842435</v>
      </c>
      <c r="AZ31" s="58">
        <v>240000</v>
      </c>
      <c r="BA31" s="59">
        <v>35.736715940870958</v>
      </c>
      <c r="BB31" s="59">
        <v>9</v>
      </c>
      <c r="BC31" s="62">
        <v>0.97337669134140015</v>
      </c>
      <c r="BD31" s="63">
        <v>1</v>
      </c>
    </row>
    <row r="32" spans="1:56" x14ac:dyDescent="0.25">
      <c r="A32" s="47">
        <v>45323</v>
      </c>
      <c r="B32" s="48">
        <v>1891</v>
      </c>
      <c r="C32" s="49">
        <v>3631</v>
      </c>
      <c r="D32" s="50">
        <v>1.37001633644104</v>
      </c>
      <c r="E32" s="49">
        <v>2913</v>
      </c>
      <c r="F32" s="49">
        <v>2411</v>
      </c>
      <c r="G32" s="49">
        <v>2806</v>
      </c>
      <c r="H32" s="51">
        <v>517896429</v>
      </c>
      <c r="I32" s="52">
        <v>274019.27460317459</v>
      </c>
      <c r="J32" s="53">
        <v>238000</v>
      </c>
      <c r="K32" s="54">
        <v>42.11175847457627</v>
      </c>
      <c r="L32" s="54">
        <v>20</v>
      </c>
      <c r="M32" s="55">
        <v>0.98179274797439575</v>
      </c>
      <c r="N32" s="55">
        <v>1</v>
      </c>
      <c r="O32" s="55">
        <v>0.95900845527648926</v>
      </c>
      <c r="P32" s="56">
        <v>0.98160833120346069</v>
      </c>
      <c r="Q32" s="52">
        <v>344235.51015299029</v>
      </c>
      <c r="R32" s="53">
        <v>240000</v>
      </c>
      <c r="S32" s="54">
        <v>79.496826312752447</v>
      </c>
      <c r="T32" s="54">
        <v>42</v>
      </c>
      <c r="U32" s="55">
        <v>0.97398132085800171</v>
      </c>
      <c r="V32" s="56">
        <v>1</v>
      </c>
      <c r="W32" s="53">
        <v>304467.68021015765</v>
      </c>
      <c r="X32" s="53">
        <v>249900</v>
      </c>
      <c r="Y32" s="52">
        <v>293035.0512389752</v>
      </c>
      <c r="Z32" s="53">
        <v>240000</v>
      </c>
      <c r="AA32" s="54">
        <v>37.248338870431894</v>
      </c>
      <c r="AB32" s="54">
        <v>10</v>
      </c>
      <c r="AC32" s="55">
        <v>0.97115612030029297</v>
      </c>
      <c r="AD32" s="56">
        <v>1</v>
      </c>
      <c r="AE32" s="52">
        <v>334967.19892280072</v>
      </c>
      <c r="AF32" s="53">
        <v>239000</v>
      </c>
      <c r="AG32" s="54">
        <v>40.050962223806131</v>
      </c>
      <c r="AH32" s="54">
        <v>11</v>
      </c>
      <c r="AI32" s="55">
        <v>0.98179495334625244</v>
      </c>
      <c r="AJ32" s="56">
        <v>1</v>
      </c>
      <c r="AK32" s="57">
        <v>3637</v>
      </c>
      <c r="AL32" s="58">
        <v>965115133.5</v>
      </c>
      <c r="AM32" s="59">
        <v>5194</v>
      </c>
      <c r="AN32" s="60">
        <v>4414</v>
      </c>
      <c r="AO32" s="61">
        <v>265433.20503300329</v>
      </c>
      <c r="AP32" s="58">
        <v>227500</v>
      </c>
      <c r="AQ32" s="59">
        <v>41.253028634361236</v>
      </c>
      <c r="AR32" s="59">
        <v>21</v>
      </c>
      <c r="AS32" s="62">
        <v>0.98152869939804077</v>
      </c>
      <c r="AT32" s="62">
        <v>0.99749374389648438</v>
      </c>
      <c r="AU32" s="62">
        <v>0.95846307277679443</v>
      </c>
      <c r="AV32" s="63">
        <v>0.97777777910232544</v>
      </c>
      <c r="AW32" s="58">
        <v>306209.04402269615</v>
      </c>
      <c r="AX32" s="58">
        <v>245000</v>
      </c>
      <c r="AY32" s="61">
        <v>286429.75473420031</v>
      </c>
      <c r="AZ32" s="58">
        <v>238000</v>
      </c>
      <c r="BA32" s="59">
        <v>39.931895573212259</v>
      </c>
      <c r="BB32" s="59">
        <v>13</v>
      </c>
      <c r="BC32" s="62">
        <v>0.96715414524078369</v>
      </c>
      <c r="BD32" s="63">
        <v>0.98994976282119751</v>
      </c>
    </row>
    <row r="33" spans="1:56" x14ac:dyDescent="0.25">
      <c r="A33" s="47">
        <v>45292</v>
      </c>
      <c r="B33" s="48">
        <v>1746</v>
      </c>
      <c r="C33" s="49">
        <v>3616</v>
      </c>
      <c r="D33" s="50">
        <v>1.3628568649291992</v>
      </c>
      <c r="E33" s="49">
        <v>2281</v>
      </c>
      <c r="F33" s="49">
        <v>2003</v>
      </c>
      <c r="G33" s="49">
        <v>2272</v>
      </c>
      <c r="H33" s="51">
        <v>447218704.5</v>
      </c>
      <c r="I33" s="52">
        <v>256139.0060137457</v>
      </c>
      <c r="J33" s="53">
        <v>220000</v>
      </c>
      <c r="K33" s="54">
        <v>40.323394495412842</v>
      </c>
      <c r="L33" s="54">
        <v>23</v>
      </c>
      <c r="M33" s="55">
        <v>0.98123568296432495</v>
      </c>
      <c r="N33" s="55">
        <v>0.99395567178726196</v>
      </c>
      <c r="O33" s="55">
        <v>0.95785766839981079</v>
      </c>
      <c r="P33" s="56">
        <v>0.97436583042144775</v>
      </c>
      <c r="Q33" s="52">
        <v>334456.9531380753</v>
      </c>
      <c r="R33" s="53">
        <v>230000</v>
      </c>
      <c r="S33" s="54">
        <v>85.840499709471231</v>
      </c>
      <c r="T33" s="54">
        <v>61</v>
      </c>
      <c r="U33" s="55">
        <v>0.97071981430053711</v>
      </c>
      <c r="V33" s="56">
        <v>1</v>
      </c>
      <c r="W33" s="53">
        <v>308412.76462765958</v>
      </c>
      <c r="X33" s="53">
        <v>239500</v>
      </c>
      <c r="Y33" s="52">
        <v>278574.00499500497</v>
      </c>
      <c r="Z33" s="53">
        <v>230000</v>
      </c>
      <c r="AA33" s="54">
        <v>43.167751627441163</v>
      </c>
      <c r="AB33" s="54">
        <v>19</v>
      </c>
      <c r="AC33" s="55">
        <v>0.9623943567276001</v>
      </c>
      <c r="AD33" s="56">
        <v>0.98500001430511475</v>
      </c>
      <c r="AE33" s="52">
        <v>334727.17137809185</v>
      </c>
      <c r="AF33" s="53">
        <v>235000</v>
      </c>
      <c r="AG33" s="54">
        <v>42.32526408450704</v>
      </c>
      <c r="AH33" s="54">
        <v>17</v>
      </c>
      <c r="AI33" s="55">
        <v>0.97658509016036987</v>
      </c>
      <c r="AJ33" s="56">
        <v>1</v>
      </c>
      <c r="AK33" s="57">
        <v>1746</v>
      </c>
      <c r="AL33" s="58">
        <v>447218704.5</v>
      </c>
      <c r="AM33" s="59">
        <v>2281</v>
      </c>
      <c r="AN33" s="60">
        <v>2003</v>
      </c>
      <c r="AO33" s="61">
        <v>256139.0060137457</v>
      </c>
      <c r="AP33" s="58">
        <v>220000</v>
      </c>
      <c r="AQ33" s="59">
        <v>40.323394495412842</v>
      </c>
      <c r="AR33" s="59">
        <v>23</v>
      </c>
      <c r="AS33" s="62">
        <v>0.98123568296432495</v>
      </c>
      <c r="AT33" s="62">
        <v>0.99395567178726196</v>
      </c>
      <c r="AU33" s="62">
        <v>0.95785766839981079</v>
      </c>
      <c r="AV33" s="63">
        <v>0.97436583042144775</v>
      </c>
      <c r="AW33" s="58">
        <v>308412.76462765958</v>
      </c>
      <c r="AX33" s="58">
        <v>239500</v>
      </c>
      <c r="AY33" s="61">
        <v>278574.00499500497</v>
      </c>
      <c r="AZ33" s="58">
        <v>230000</v>
      </c>
      <c r="BA33" s="59">
        <v>43.167751627441163</v>
      </c>
      <c r="BB33" s="59">
        <v>19</v>
      </c>
      <c r="BC33" s="62">
        <v>0.9623943567276001</v>
      </c>
      <c r="BD33" s="63">
        <v>0.98500001430511475</v>
      </c>
    </row>
    <row r="34" spans="1:56" x14ac:dyDescent="0.25">
      <c r="A34" s="47">
        <v>45261</v>
      </c>
      <c r="B34" s="48">
        <v>2236</v>
      </c>
      <c r="C34" s="49">
        <v>3899</v>
      </c>
      <c r="D34" s="50">
        <v>1.4701187610626221</v>
      </c>
      <c r="E34" s="49">
        <v>1758</v>
      </c>
      <c r="F34" s="49">
        <v>1878</v>
      </c>
      <c r="G34" s="49">
        <v>2041</v>
      </c>
      <c r="H34" s="51">
        <v>619483723.53125</v>
      </c>
      <c r="I34" s="52">
        <v>277049.96580109571</v>
      </c>
      <c r="J34" s="53">
        <v>230000</v>
      </c>
      <c r="K34" s="54">
        <v>33.647269471799461</v>
      </c>
      <c r="L34" s="54">
        <v>17</v>
      </c>
      <c r="M34" s="55">
        <v>0.98002970218658447</v>
      </c>
      <c r="N34" s="55">
        <v>0.99511206150054932</v>
      </c>
      <c r="O34" s="55">
        <v>0.95462203025817871</v>
      </c>
      <c r="P34" s="56">
        <v>0.97674417495727539</v>
      </c>
      <c r="Q34" s="52">
        <v>326721.63802418316</v>
      </c>
      <c r="R34" s="53">
        <v>230000</v>
      </c>
      <c r="S34" s="54">
        <v>81.406528189910986</v>
      </c>
      <c r="T34" s="54">
        <v>58</v>
      </c>
      <c r="U34" s="55">
        <v>0.96858936548233032</v>
      </c>
      <c r="V34" s="56">
        <v>1</v>
      </c>
      <c r="W34" s="53">
        <v>276867.78832951945</v>
      </c>
      <c r="X34" s="53">
        <v>225000</v>
      </c>
      <c r="Y34" s="52">
        <v>265286.11404958676</v>
      </c>
      <c r="Z34" s="53">
        <v>230000</v>
      </c>
      <c r="AA34" s="54">
        <v>41.212800000000001</v>
      </c>
      <c r="AB34" s="54">
        <v>23</v>
      </c>
      <c r="AC34" s="55">
        <v>0.95652502775192261</v>
      </c>
      <c r="AD34" s="56">
        <v>0.97500002384185791</v>
      </c>
      <c r="AE34" s="52">
        <v>335254.05861546233</v>
      </c>
      <c r="AF34" s="53">
        <v>230000</v>
      </c>
      <c r="AG34" s="54">
        <v>39.763351298383142</v>
      </c>
      <c r="AH34" s="54">
        <v>19</v>
      </c>
      <c r="AI34" s="55">
        <v>0.97424310445785522</v>
      </c>
      <c r="AJ34" s="56">
        <v>1</v>
      </c>
      <c r="AK34" s="57">
        <v>31826</v>
      </c>
      <c r="AL34" s="58">
        <v>8928044138.7460938</v>
      </c>
      <c r="AM34" s="59">
        <v>37811</v>
      </c>
      <c r="AN34" s="60">
        <v>31988</v>
      </c>
      <c r="AO34" s="61">
        <v>280544.37338945747</v>
      </c>
      <c r="AP34" s="58">
        <v>235000</v>
      </c>
      <c r="AQ34" s="59">
        <v>27.635922941324605</v>
      </c>
      <c r="AR34" s="59">
        <v>8</v>
      </c>
      <c r="AS34" s="62">
        <v>0.99314242601394653</v>
      </c>
      <c r="AT34" s="62">
        <v>1</v>
      </c>
      <c r="AU34" s="62">
        <v>0.9776044487953186</v>
      </c>
      <c r="AV34" s="63">
        <v>1</v>
      </c>
      <c r="AW34" s="58">
        <v>296426.9781793842</v>
      </c>
      <c r="AX34" s="58">
        <v>239950</v>
      </c>
      <c r="AY34" s="61">
        <v>284548.0514193385</v>
      </c>
      <c r="AZ34" s="58">
        <v>237900</v>
      </c>
      <c r="BA34" s="59">
        <v>28.085786770233025</v>
      </c>
      <c r="BB34" s="59">
        <v>8</v>
      </c>
      <c r="BC34" s="62">
        <v>0.97750961780548096</v>
      </c>
      <c r="BD34" s="63">
        <v>1</v>
      </c>
    </row>
    <row r="35" spans="1:56" x14ac:dyDescent="0.25">
      <c r="A35" s="47">
        <v>45231</v>
      </c>
      <c r="B35" s="48">
        <v>2293</v>
      </c>
      <c r="C35" s="49">
        <v>4625</v>
      </c>
      <c r="D35" s="50">
        <v>1.7390487194061279</v>
      </c>
      <c r="E35" s="49">
        <v>2553</v>
      </c>
      <c r="F35" s="49">
        <v>2051</v>
      </c>
      <c r="G35" s="49">
        <v>2418</v>
      </c>
      <c r="H35" s="51">
        <v>653758862.96875</v>
      </c>
      <c r="I35" s="52">
        <v>285110.71215383778</v>
      </c>
      <c r="J35" s="53">
        <v>226250</v>
      </c>
      <c r="K35" s="54">
        <v>30.784279475982533</v>
      </c>
      <c r="L35" s="54">
        <v>13</v>
      </c>
      <c r="M35" s="55">
        <v>0.98206949234008789</v>
      </c>
      <c r="N35" s="55">
        <v>1</v>
      </c>
      <c r="O35" s="55">
        <v>0.9593619704246521</v>
      </c>
      <c r="P35" s="56">
        <v>0.97837835550308228</v>
      </c>
      <c r="Q35" s="52">
        <v>334744.76904553414</v>
      </c>
      <c r="R35" s="53">
        <v>239900</v>
      </c>
      <c r="S35" s="54">
        <v>70.952143343161708</v>
      </c>
      <c r="T35" s="54">
        <v>45</v>
      </c>
      <c r="U35" s="55">
        <v>0.96487170457839966</v>
      </c>
      <c r="V35" s="56">
        <v>1</v>
      </c>
      <c r="W35" s="53">
        <v>278965.32274919614</v>
      </c>
      <c r="X35" s="53">
        <v>230000</v>
      </c>
      <c r="Y35" s="52">
        <v>276001.24775224773</v>
      </c>
      <c r="Z35" s="53">
        <v>233000</v>
      </c>
      <c r="AA35" s="54">
        <v>33.384202827888835</v>
      </c>
      <c r="AB35" s="54">
        <v>18</v>
      </c>
      <c r="AC35" s="55">
        <v>0.95261621475219727</v>
      </c>
      <c r="AD35" s="56">
        <v>0.97400486469268799</v>
      </c>
      <c r="AE35" s="52">
        <v>344581.91057934507</v>
      </c>
      <c r="AF35" s="53">
        <v>243400</v>
      </c>
      <c r="AG35" s="54">
        <v>34.798593879239043</v>
      </c>
      <c r="AH35" s="54">
        <v>15</v>
      </c>
      <c r="AI35" s="55">
        <v>0.97524023056030273</v>
      </c>
      <c r="AJ35" s="56">
        <v>1</v>
      </c>
      <c r="AK35" s="57">
        <v>29590</v>
      </c>
      <c r="AL35" s="58">
        <v>8308560415.2148438</v>
      </c>
      <c r="AM35" s="59">
        <v>36053</v>
      </c>
      <c r="AN35" s="60">
        <v>30110</v>
      </c>
      <c r="AO35" s="61">
        <v>280808.44988559023</v>
      </c>
      <c r="AP35" s="58">
        <v>235000</v>
      </c>
      <c r="AQ35" s="59">
        <v>27.18121487099614</v>
      </c>
      <c r="AR35" s="59">
        <v>7</v>
      </c>
      <c r="AS35" s="62">
        <v>0.99412828683853149</v>
      </c>
      <c r="AT35" s="62">
        <v>1</v>
      </c>
      <c r="AU35" s="62">
        <v>0.97932875156402588</v>
      </c>
      <c r="AV35" s="63">
        <v>1</v>
      </c>
      <c r="AW35" s="58">
        <v>297387.30242682993</v>
      </c>
      <c r="AX35" s="58">
        <v>240000</v>
      </c>
      <c r="AY35" s="61">
        <v>285723.23096574674</v>
      </c>
      <c r="AZ35" s="58">
        <v>239000</v>
      </c>
      <c r="BA35" s="59">
        <v>27.266795328253419</v>
      </c>
      <c r="BB35" s="59">
        <v>7</v>
      </c>
      <c r="BC35" s="62">
        <v>0.97878605127334595</v>
      </c>
      <c r="BD35" s="63">
        <v>1</v>
      </c>
    </row>
    <row r="36" spans="1:56" x14ac:dyDescent="0.25">
      <c r="A36" s="47">
        <v>45200</v>
      </c>
      <c r="B36" s="48">
        <v>2596</v>
      </c>
      <c r="C36" s="49">
        <v>4637</v>
      </c>
      <c r="D36" s="50">
        <v>1.7380602359771729</v>
      </c>
      <c r="E36" s="49">
        <v>3154</v>
      </c>
      <c r="F36" s="49">
        <v>2456</v>
      </c>
      <c r="G36" s="49">
        <v>2650</v>
      </c>
      <c r="H36" s="51">
        <v>734487475.94921875</v>
      </c>
      <c r="I36" s="52">
        <v>282930.46068922139</v>
      </c>
      <c r="J36" s="53">
        <v>235500</v>
      </c>
      <c r="K36" s="54">
        <v>27.023910528345546</v>
      </c>
      <c r="L36" s="54">
        <v>11</v>
      </c>
      <c r="M36" s="55">
        <v>0.98600518703460693</v>
      </c>
      <c r="N36" s="55">
        <v>1</v>
      </c>
      <c r="O36" s="55">
        <v>0.96918308734893799</v>
      </c>
      <c r="P36" s="56">
        <v>0.99223172664642334</v>
      </c>
      <c r="Q36" s="52">
        <v>340176.48996071587</v>
      </c>
      <c r="R36" s="53">
        <v>240000</v>
      </c>
      <c r="S36" s="54">
        <v>64.386188096319856</v>
      </c>
      <c r="T36" s="54">
        <v>38</v>
      </c>
      <c r="U36" s="55">
        <v>0.96610218286514282</v>
      </c>
      <c r="V36" s="56">
        <v>1</v>
      </c>
      <c r="W36" s="53">
        <v>298957.04293495673</v>
      </c>
      <c r="X36" s="53">
        <v>235000</v>
      </c>
      <c r="Y36" s="52">
        <v>288487.22962962964</v>
      </c>
      <c r="Z36" s="53">
        <v>235000</v>
      </c>
      <c r="AA36" s="54">
        <v>30.433700530395758</v>
      </c>
      <c r="AB36" s="54">
        <v>13</v>
      </c>
      <c r="AC36" s="55">
        <v>0.95922607183456421</v>
      </c>
      <c r="AD36" s="56">
        <v>0.97953951358795166</v>
      </c>
      <c r="AE36" s="52">
        <v>347472.89770992368</v>
      </c>
      <c r="AF36" s="53">
        <v>239925</v>
      </c>
      <c r="AG36" s="54">
        <v>31.881509433962265</v>
      </c>
      <c r="AH36" s="54">
        <v>12</v>
      </c>
      <c r="AI36" s="55">
        <v>0.9762427806854248</v>
      </c>
      <c r="AJ36" s="56">
        <v>1</v>
      </c>
      <c r="AK36" s="57">
        <v>27297</v>
      </c>
      <c r="AL36" s="58">
        <v>7654801552.2460938</v>
      </c>
      <c r="AM36" s="59">
        <v>33500</v>
      </c>
      <c r="AN36" s="60">
        <v>28059</v>
      </c>
      <c r="AO36" s="61">
        <v>280447.02517846104</v>
      </c>
      <c r="AP36" s="58">
        <v>235000</v>
      </c>
      <c r="AQ36" s="59">
        <v>26.878358537659668</v>
      </c>
      <c r="AR36" s="59">
        <v>7</v>
      </c>
      <c r="AS36" s="62">
        <v>0.99513566493988037</v>
      </c>
      <c r="AT36" s="62">
        <v>1</v>
      </c>
      <c r="AU36" s="62">
        <v>0.98099333047866821</v>
      </c>
      <c r="AV36" s="63">
        <v>1</v>
      </c>
      <c r="AW36" s="58">
        <v>298771.42652654467</v>
      </c>
      <c r="AX36" s="58">
        <v>240000</v>
      </c>
      <c r="AY36" s="61">
        <v>286424.69095758098</v>
      </c>
      <c r="AZ36" s="58">
        <v>239000</v>
      </c>
      <c r="BA36" s="59">
        <v>26.818727233769017</v>
      </c>
      <c r="BB36" s="59">
        <v>7</v>
      </c>
      <c r="BC36" s="62">
        <v>0.98067653179168701</v>
      </c>
      <c r="BD36" s="63">
        <v>1</v>
      </c>
    </row>
    <row r="37" spans="1:56" x14ac:dyDescent="0.25">
      <c r="A37" s="47">
        <v>45170</v>
      </c>
      <c r="B37" s="48">
        <v>2787</v>
      </c>
      <c r="C37" s="49">
        <v>4394</v>
      </c>
      <c r="D37" s="50">
        <v>1.6347740888595581</v>
      </c>
      <c r="E37" s="49">
        <v>3332</v>
      </c>
      <c r="F37" s="49">
        <v>2528</v>
      </c>
      <c r="G37" s="49">
        <v>2874</v>
      </c>
      <c r="H37" s="51">
        <v>783702000.5</v>
      </c>
      <c r="I37" s="52">
        <v>281199.13903839252</v>
      </c>
      <c r="J37" s="53">
        <v>240000</v>
      </c>
      <c r="K37" s="54">
        <v>26.304347826086957</v>
      </c>
      <c r="L37" s="54">
        <v>9</v>
      </c>
      <c r="M37" s="55">
        <v>0.99116390943527222</v>
      </c>
      <c r="N37" s="55">
        <v>1</v>
      </c>
      <c r="O37" s="55">
        <v>0.97712379693984985</v>
      </c>
      <c r="P37" s="56">
        <v>1</v>
      </c>
      <c r="Q37" s="52">
        <v>352037.25523108762</v>
      </c>
      <c r="R37" s="53">
        <v>249900</v>
      </c>
      <c r="S37" s="54">
        <v>60.570198517101169</v>
      </c>
      <c r="T37" s="54">
        <v>33</v>
      </c>
      <c r="U37" s="55">
        <v>0.96633154153823853</v>
      </c>
      <c r="V37" s="56">
        <v>1</v>
      </c>
      <c r="W37" s="53">
        <v>312932.32014607423</v>
      </c>
      <c r="X37" s="53">
        <v>246250</v>
      </c>
      <c r="Y37" s="52">
        <v>293171.6512570965</v>
      </c>
      <c r="Z37" s="53">
        <v>240000</v>
      </c>
      <c r="AA37" s="54">
        <v>27.529504950495049</v>
      </c>
      <c r="AB37" s="54">
        <v>11</v>
      </c>
      <c r="AC37" s="55">
        <v>0.96741944551467896</v>
      </c>
      <c r="AD37" s="56">
        <v>0.98929333686828613</v>
      </c>
      <c r="AE37" s="52">
        <v>340551.38884943182</v>
      </c>
      <c r="AF37" s="53">
        <v>245000</v>
      </c>
      <c r="AG37" s="54">
        <v>28.13500347947112</v>
      </c>
      <c r="AH37" s="54">
        <v>9</v>
      </c>
      <c r="AI37" s="55">
        <v>0.98250842094421387</v>
      </c>
      <c r="AJ37" s="56">
        <v>1</v>
      </c>
      <c r="AK37" s="57">
        <v>24701</v>
      </c>
      <c r="AL37" s="58">
        <v>6920314076.296875</v>
      </c>
      <c r="AM37" s="59">
        <v>30346</v>
      </c>
      <c r="AN37" s="60">
        <v>25603</v>
      </c>
      <c r="AO37" s="61">
        <v>280186.00252224278</v>
      </c>
      <c r="AP37" s="58">
        <v>235000</v>
      </c>
      <c r="AQ37" s="59">
        <v>26.863048152204779</v>
      </c>
      <c r="AR37" s="59">
        <v>7</v>
      </c>
      <c r="AS37" s="62">
        <v>0.99608683586120605</v>
      </c>
      <c r="AT37" s="62">
        <v>1</v>
      </c>
      <c r="AU37" s="62">
        <v>0.98222267627716064</v>
      </c>
      <c r="AV37" s="63">
        <v>1</v>
      </c>
      <c r="AW37" s="58">
        <v>298752.11172606942</v>
      </c>
      <c r="AX37" s="58">
        <v>240000</v>
      </c>
      <c r="AY37" s="61">
        <v>286226.72243946756</v>
      </c>
      <c r="AZ37" s="58">
        <v>239000</v>
      </c>
      <c r="BA37" s="59">
        <v>26.471958044694922</v>
      </c>
      <c r="BB37" s="59">
        <v>7</v>
      </c>
      <c r="BC37" s="62">
        <v>0.98272818326950073</v>
      </c>
      <c r="BD37" s="63">
        <v>1</v>
      </c>
    </row>
    <row r="38" spans="1:56" x14ac:dyDescent="0.25">
      <c r="A38" s="47">
        <v>45139</v>
      </c>
      <c r="B38" s="48">
        <v>3156</v>
      </c>
      <c r="C38" s="49">
        <v>4140</v>
      </c>
      <c r="D38" s="50">
        <v>1.5188944339752197</v>
      </c>
      <c r="E38" s="49">
        <v>3578</v>
      </c>
      <c r="F38" s="49">
        <v>2850</v>
      </c>
      <c r="G38" s="49">
        <v>3055</v>
      </c>
      <c r="H38" s="51">
        <v>928482250.6875</v>
      </c>
      <c r="I38" s="52">
        <v>294195.89692252851</v>
      </c>
      <c r="J38" s="53">
        <v>245000</v>
      </c>
      <c r="K38" s="54">
        <v>24.31093502377179</v>
      </c>
      <c r="L38" s="54">
        <v>7</v>
      </c>
      <c r="M38" s="55">
        <v>0.99545907974243164</v>
      </c>
      <c r="N38" s="55">
        <v>1</v>
      </c>
      <c r="O38" s="55">
        <v>0.98247051239013672</v>
      </c>
      <c r="P38" s="56">
        <v>1</v>
      </c>
      <c r="Q38" s="52">
        <v>347044.30486909713</v>
      </c>
      <c r="R38" s="53">
        <v>249900</v>
      </c>
      <c r="S38" s="54">
        <v>59.531812420785805</v>
      </c>
      <c r="T38" s="54">
        <v>32</v>
      </c>
      <c r="U38" s="55">
        <v>0.96952623128890991</v>
      </c>
      <c r="V38" s="56">
        <v>1</v>
      </c>
      <c r="W38" s="53">
        <v>294926.14118319517</v>
      </c>
      <c r="X38" s="53">
        <v>239900</v>
      </c>
      <c r="Y38" s="52">
        <v>283353.72472507984</v>
      </c>
      <c r="Z38" s="53">
        <v>235000</v>
      </c>
      <c r="AA38" s="54">
        <v>27.005623901581721</v>
      </c>
      <c r="AB38" s="54">
        <v>10</v>
      </c>
      <c r="AC38" s="55">
        <v>0.97601258754730225</v>
      </c>
      <c r="AD38" s="56">
        <v>0.99380755424499512</v>
      </c>
      <c r="AE38" s="52">
        <v>332016.74175461743</v>
      </c>
      <c r="AF38" s="53">
        <v>240500</v>
      </c>
      <c r="AG38" s="54">
        <v>27.534533551554826</v>
      </c>
      <c r="AH38" s="54">
        <v>8</v>
      </c>
      <c r="AI38" s="55">
        <v>0.98424941301345825</v>
      </c>
      <c r="AJ38" s="56">
        <v>1</v>
      </c>
      <c r="AK38" s="57">
        <v>21914</v>
      </c>
      <c r="AL38" s="58">
        <v>6136612075.796875</v>
      </c>
      <c r="AM38" s="59">
        <v>27014</v>
      </c>
      <c r="AN38" s="60">
        <v>23075</v>
      </c>
      <c r="AO38" s="61">
        <v>280057.14110062411</v>
      </c>
      <c r="AP38" s="58">
        <v>235000</v>
      </c>
      <c r="AQ38" s="59">
        <v>26.934150356685567</v>
      </c>
      <c r="AR38" s="59">
        <v>6</v>
      </c>
      <c r="AS38" s="62">
        <v>0.9967118501663208</v>
      </c>
      <c r="AT38" s="62">
        <v>1</v>
      </c>
      <c r="AU38" s="62">
        <v>0.98286885023117065</v>
      </c>
      <c r="AV38" s="63">
        <v>1</v>
      </c>
      <c r="AW38" s="58">
        <v>297007.39442842698</v>
      </c>
      <c r="AX38" s="58">
        <v>240000</v>
      </c>
      <c r="AY38" s="61">
        <v>285477.25001094042</v>
      </c>
      <c r="AZ38" s="58">
        <v>239000</v>
      </c>
      <c r="BA38" s="59">
        <v>26.355988882133239</v>
      </c>
      <c r="BB38" s="59">
        <v>6</v>
      </c>
      <c r="BC38" s="62">
        <v>0.98438221216201782</v>
      </c>
      <c r="BD38" s="63">
        <v>1</v>
      </c>
    </row>
    <row r="39" spans="1:56" x14ac:dyDescent="0.25">
      <c r="A39" s="47">
        <v>45108</v>
      </c>
      <c r="B39" s="48">
        <v>3056</v>
      </c>
      <c r="C39" s="49">
        <v>3963</v>
      </c>
      <c r="D39" s="50">
        <v>1.4270795583724976</v>
      </c>
      <c r="E39" s="49">
        <v>3525</v>
      </c>
      <c r="F39" s="49">
        <v>2987</v>
      </c>
      <c r="G39" s="49">
        <v>3413</v>
      </c>
      <c r="H39" s="51">
        <v>906068613</v>
      </c>
      <c r="I39" s="52">
        <v>296488.42048429319</v>
      </c>
      <c r="J39" s="53">
        <v>248500</v>
      </c>
      <c r="K39" s="54">
        <v>22.754098360655739</v>
      </c>
      <c r="L39" s="54">
        <v>6</v>
      </c>
      <c r="M39" s="55">
        <v>1.0002313852310181</v>
      </c>
      <c r="N39" s="55">
        <v>1</v>
      </c>
      <c r="O39" s="55">
        <v>0.98889940977096558</v>
      </c>
      <c r="P39" s="56">
        <v>1</v>
      </c>
      <c r="Q39" s="52">
        <v>349209.80986273516</v>
      </c>
      <c r="R39" s="53">
        <v>249900</v>
      </c>
      <c r="S39" s="54">
        <v>58.496272630457931</v>
      </c>
      <c r="T39" s="54">
        <v>33</v>
      </c>
      <c r="U39" s="55">
        <v>0.9734150767326355</v>
      </c>
      <c r="V39" s="56">
        <v>1</v>
      </c>
      <c r="W39" s="53">
        <v>295903.91890348372</v>
      </c>
      <c r="X39" s="53">
        <v>240000</v>
      </c>
      <c r="Y39" s="52">
        <v>296153.36535220762</v>
      </c>
      <c r="Z39" s="53">
        <v>249000</v>
      </c>
      <c r="AA39" s="54">
        <v>24.364245061935051</v>
      </c>
      <c r="AB39" s="54">
        <v>7</v>
      </c>
      <c r="AC39" s="55">
        <v>0.98322606086730957</v>
      </c>
      <c r="AD39" s="56">
        <v>1</v>
      </c>
      <c r="AE39" s="52">
        <v>336479.24204009434</v>
      </c>
      <c r="AF39" s="53">
        <v>249950</v>
      </c>
      <c r="AG39" s="54">
        <v>25.312335188983297</v>
      </c>
      <c r="AH39" s="54">
        <v>6</v>
      </c>
      <c r="AI39" s="55">
        <v>0.98670113086700439</v>
      </c>
      <c r="AJ39" s="56">
        <v>1</v>
      </c>
      <c r="AK39" s="57">
        <v>18758</v>
      </c>
      <c r="AL39" s="58">
        <v>5208129825.109375</v>
      </c>
      <c r="AM39" s="59">
        <v>23436</v>
      </c>
      <c r="AN39" s="60">
        <v>20225</v>
      </c>
      <c r="AO39" s="61">
        <v>277678.06702438556</v>
      </c>
      <c r="AP39" s="58">
        <v>231031.5</v>
      </c>
      <c r="AQ39" s="59">
        <v>27.376422807673809</v>
      </c>
      <c r="AR39" s="59">
        <v>6</v>
      </c>
      <c r="AS39" s="62">
        <v>0.99692296981811523</v>
      </c>
      <c r="AT39" s="62">
        <v>1</v>
      </c>
      <c r="AU39" s="62">
        <v>0.98293596506118774</v>
      </c>
      <c r="AV39" s="63">
        <v>1</v>
      </c>
      <c r="AW39" s="58">
        <v>297321.17868838331</v>
      </c>
      <c r="AX39" s="58">
        <v>240000</v>
      </c>
      <c r="AY39" s="61">
        <v>285776.0827675719</v>
      </c>
      <c r="AZ39" s="58">
        <v>239000</v>
      </c>
      <c r="BA39" s="59">
        <v>26.264407115603785</v>
      </c>
      <c r="BB39" s="59">
        <v>6</v>
      </c>
      <c r="BC39" s="62">
        <v>0.9855501651763916</v>
      </c>
      <c r="BD39" s="63">
        <v>1</v>
      </c>
    </row>
    <row r="40" spans="1:56" x14ac:dyDescent="0.25">
      <c r="A40" s="47">
        <v>45078</v>
      </c>
      <c r="B40" s="48">
        <v>3651</v>
      </c>
      <c r="C40" s="49">
        <v>3784</v>
      </c>
      <c r="D40" s="50">
        <v>1.3376539945602417</v>
      </c>
      <c r="E40" s="49">
        <v>4049</v>
      </c>
      <c r="F40" s="49">
        <v>3227</v>
      </c>
      <c r="G40" s="49">
        <v>3620</v>
      </c>
      <c r="H40" s="51">
        <v>1099224115.09375</v>
      </c>
      <c r="I40" s="52">
        <v>301074.80555840867</v>
      </c>
      <c r="J40" s="53">
        <v>254900</v>
      </c>
      <c r="K40" s="54">
        <v>20.72664835164835</v>
      </c>
      <c r="L40" s="54">
        <v>4</v>
      </c>
      <c r="M40" s="55">
        <v>1.0057947635650635</v>
      </c>
      <c r="N40" s="55">
        <v>1</v>
      </c>
      <c r="O40" s="55">
        <v>0.99689024686813354</v>
      </c>
      <c r="P40" s="56">
        <v>1</v>
      </c>
      <c r="Q40" s="52">
        <v>354840.01968608674</v>
      </c>
      <c r="R40" s="53">
        <v>250000</v>
      </c>
      <c r="S40" s="54">
        <v>56.840966563641473</v>
      </c>
      <c r="T40" s="54">
        <v>28</v>
      </c>
      <c r="U40" s="55">
        <v>0.97533935308456421</v>
      </c>
      <c r="V40" s="56">
        <v>1</v>
      </c>
      <c r="W40" s="53">
        <v>307733.71648843569</v>
      </c>
      <c r="X40" s="53">
        <v>250000</v>
      </c>
      <c r="Y40" s="52">
        <v>301906.4850863422</v>
      </c>
      <c r="Z40" s="53">
        <v>249900</v>
      </c>
      <c r="AA40" s="54">
        <v>22.133809375970195</v>
      </c>
      <c r="AB40" s="54">
        <v>6</v>
      </c>
      <c r="AC40" s="55">
        <v>0.99057692289352417</v>
      </c>
      <c r="AD40" s="56">
        <v>1</v>
      </c>
      <c r="AE40" s="52">
        <v>336558.08312412829</v>
      </c>
      <c r="AF40" s="53">
        <v>249900</v>
      </c>
      <c r="AG40" s="54">
        <v>23.661325966850828</v>
      </c>
      <c r="AH40" s="54">
        <v>5</v>
      </c>
      <c r="AI40" s="55">
        <v>0.98723679780960083</v>
      </c>
      <c r="AJ40" s="56">
        <v>1</v>
      </c>
      <c r="AK40" s="57">
        <v>15702</v>
      </c>
      <c r="AL40" s="58">
        <v>4302061212.109375</v>
      </c>
      <c r="AM40" s="59">
        <v>19911</v>
      </c>
      <c r="AN40" s="60">
        <v>17238</v>
      </c>
      <c r="AO40" s="61">
        <v>274016.63771397294</v>
      </c>
      <c r="AP40" s="58">
        <v>230000</v>
      </c>
      <c r="AQ40" s="59">
        <v>28.276511523973696</v>
      </c>
      <c r="AR40" s="59">
        <v>6</v>
      </c>
      <c r="AS40" s="62">
        <v>0.99627894163131714</v>
      </c>
      <c r="AT40" s="62">
        <v>1</v>
      </c>
      <c r="AU40" s="62">
        <v>0.98177671432495117</v>
      </c>
      <c r="AV40" s="63">
        <v>1</v>
      </c>
      <c r="AW40" s="58">
        <v>297573.04328630876</v>
      </c>
      <c r="AX40" s="58">
        <v>242250</v>
      </c>
      <c r="AY40" s="61">
        <v>283971.84031643713</v>
      </c>
      <c r="AZ40" s="58">
        <v>235000</v>
      </c>
      <c r="BA40" s="59">
        <v>26.594509712690474</v>
      </c>
      <c r="BB40" s="59">
        <v>6</v>
      </c>
      <c r="BC40" s="62">
        <v>0.98595458269119263</v>
      </c>
      <c r="BD40" s="63">
        <v>1</v>
      </c>
    </row>
    <row r="41" spans="1:56" x14ac:dyDescent="0.25">
      <c r="A41" s="47">
        <v>45047</v>
      </c>
      <c r="B41" s="48">
        <v>3240</v>
      </c>
      <c r="C41" s="49">
        <v>3233</v>
      </c>
      <c r="D41" s="50">
        <v>1.1279873847961426</v>
      </c>
      <c r="E41" s="49">
        <v>3878</v>
      </c>
      <c r="F41" s="49">
        <v>3227</v>
      </c>
      <c r="G41" s="49">
        <v>3900</v>
      </c>
      <c r="H41" s="51">
        <v>946472102.5</v>
      </c>
      <c r="I41" s="52">
        <v>292211.20793454768</v>
      </c>
      <c r="J41" s="53">
        <v>245750</v>
      </c>
      <c r="K41" s="54">
        <v>23.727413366336634</v>
      </c>
      <c r="L41" s="54">
        <v>4</v>
      </c>
      <c r="M41" s="55">
        <v>1.0085136890411377</v>
      </c>
      <c r="N41" s="55">
        <v>1</v>
      </c>
      <c r="O41" s="55">
        <v>0.99657607078552246</v>
      </c>
      <c r="P41" s="56">
        <v>1</v>
      </c>
      <c r="Q41" s="52">
        <v>353527.19618869101</v>
      </c>
      <c r="R41" s="53">
        <v>245000</v>
      </c>
      <c r="S41" s="54">
        <v>62.334206219312605</v>
      </c>
      <c r="T41" s="54">
        <v>30</v>
      </c>
      <c r="U41" s="55">
        <v>0.97608107328414917</v>
      </c>
      <c r="V41" s="56">
        <v>1</v>
      </c>
      <c r="W41" s="53">
        <v>304360.52961127053</v>
      </c>
      <c r="X41" s="53">
        <v>250000</v>
      </c>
      <c r="Y41" s="52">
        <v>292974.97802887636</v>
      </c>
      <c r="Z41" s="53">
        <v>246450</v>
      </c>
      <c r="AA41" s="54">
        <v>21.228331780055917</v>
      </c>
      <c r="AB41" s="54">
        <v>5</v>
      </c>
      <c r="AC41" s="55">
        <v>0.99541473388671875</v>
      </c>
      <c r="AD41" s="56">
        <v>1</v>
      </c>
      <c r="AE41" s="52">
        <v>332048.69780645159</v>
      </c>
      <c r="AF41" s="53">
        <v>250000</v>
      </c>
      <c r="AG41" s="54">
        <v>22.013333333333332</v>
      </c>
      <c r="AH41" s="54">
        <v>5</v>
      </c>
      <c r="AI41" s="55">
        <v>0.98881155252456665</v>
      </c>
      <c r="AJ41" s="56">
        <v>1</v>
      </c>
      <c r="AK41" s="57">
        <v>12051</v>
      </c>
      <c r="AL41" s="58">
        <v>3202837097.015625</v>
      </c>
      <c r="AM41" s="59">
        <v>15862</v>
      </c>
      <c r="AN41" s="60">
        <v>14011</v>
      </c>
      <c r="AO41" s="61">
        <v>265817.66926845588</v>
      </c>
      <c r="AP41" s="58">
        <v>222000</v>
      </c>
      <c r="AQ41" s="59">
        <v>30.562255676619813</v>
      </c>
      <c r="AR41" s="59">
        <v>7</v>
      </c>
      <c r="AS41" s="62">
        <v>0.99337953329086304</v>
      </c>
      <c r="AT41" s="62">
        <v>1</v>
      </c>
      <c r="AU41" s="62">
        <v>0.97716939449310303</v>
      </c>
      <c r="AV41" s="63">
        <v>1</v>
      </c>
      <c r="AW41" s="58">
        <v>294968.25737966207</v>
      </c>
      <c r="AX41" s="58">
        <v>239950</v>
      </c>
      <c r="AY41" s="61">
        <v>279856.43371757923</v>
      </c>
      <c r="AZ41" s="58">
        <v>230000</v>
      </c>
      <c r="BA41" s="59">
        <v>27.622772489801761</v>
      </c>
      <c r="BB41" s="59">
        <v>6</v>
      </c>
      <c r="BC41" s="62">
        <v>0.98489475250244141</v>
      </c>
      <c r="BD41" s="63">
        <v>1</v>
      </c>
    </row>
    <row r="42" spans="1:56" x14ac:dyDescent="0.25">
      <c r="A42" s="47">
        <v>45017</v>
      </c>
      <c r="B42" s="48">
        <v>2584</v>
      </c>
      <c r="C42" s="49">
        <v>3063</v>
      </c>
      <c r="D42" s="50">
        <v>1.0522760152816772</v>
      </c>
      <c r="E42" s="49">
        <v>3715</v>
      </c>
      <c r="F42" s="49">
        <v>3324</v>
      </c>
      <c r="G42" s="49">
        <v>3774</v>
      </c>
      <c r="H42" s="51">
        <v>717790320</v>
      </c>
      <c r="I42" s="52">
        <v>277782.63157894736</v>
      </c>
      <c r="J42" s="53">
        <v>227250</v>
      </c>
      <c r="K42" s="54">
        <v>28.588121118012424</v>
      </c>
      <c r="L42" s="54">
        <v>5</v>
      </c>
      <c r="M42" s="55">
        <v>1.0008376836776733</v>
      </c>
      <c r="N42" s="55">
        <v>1</v>
      </c>
      <c r="O42" s="55">
        <v>0.98765581846237183</v>
      </c>
      <c r="P42" s="56">
        <v>1</v>
      </c>
      <c r="Q42" s="52">
        <v>359611.64709784411</v>
      </c>
      <c r="R42" s="53">
        <v>239900</v>
      </c>
      <c r="S42" s="54">
        <v>65.267721954576743</v>
      </c>
      <c r="T42" s="54">
        <v>29</v>
      </c>
      <c r="U42" s="55">
        <v>0.97726649045944214</v>
      </c>
      <c r="V42" s="56">
        <v>1</v>
      </c>
      <c r="W42" s="53">
        <v>311750.57270997553</v>
      </c>
      <c r="X42" s="53">
        <v>253000</v>
      </c>
      <c r="Y42" s="52">
        <v>298986.82783661119</v>
      </c>
      <c r="Z42" s="53">
        <v>249950</v>
      </c>
      <c r="AA42" s="54">
        <v>22.939311594202898</v>
      </c>
      <c r="AB42" s="54">
        <v>4</v>
      </c>
      <c r="AC42" s="55">
        <v>0.99803841114044189</v>
      </c>
      <c r="AD42" s="56">
        <v>1</v>
      </c>
      <c r="AE42" s="52">
        <v>329158.07796700374</v>
      </c>
      <c r="AF42" s="53">
        <v>250000</v>
      </c>
      <c r="AG42" s="54">
        <v>23.844909862142099</v>
      </c>
      <c r="AH42" s="54">
        <v>4</v>
      </c>
      <c r="AI42" s="55">
        <v>0.98818421363830566</v>
      </c>
      <c r="AJ42" s="56">
        <v>1</v>
      </c>
      <c r="AK42" s="57">
        <v>8811</v>
      </c>
      <c r="AL42" s="58">
        <v>2256364994.515625</v>
      </c>
      <c r="AM42" s="59">
        <v>11984</v>
      </c>
      <c r="AN42" s="60">
        <v>10784</v>
      </c>
      <c r="AO42" s="61">
        <v>256114.07429235245</v>
      </c>
      <c r="AP42" s="58">
        <v>215000</v>
      </c>
      <c r="AQ42" s="59">
        <v>33.075076783073598</v>
      </c>
      <c r="AR42" s="59">
        <v>9</v>
      </c>
      <c r="AS42" s="62">
        <v>0.98779797554016113</v>
      </c>
      <c r="AT42" s="62">
        <v>1</v>
      </c>
      <c r="AU42" s="62">
        <v>0.97000032663345337</v>
      </c>
      <c r="AV42" s="63">
        <v>1</v>
      </c>
      <c r="AW42" s="58">
        <v>291930.74645629432</v>
      </c>
      <c r="AX42" s="58">
        <v>235000</v>
      </c>
      <c r="AY42" s="61">
        <v>275948.10360950063</v>
      </c>
      <c r="AZ42" s="58">
        <v>229900</v>
      </c>
      <c r="BA42" s="59">
        <v>29.53682350753208</v>
      </c>
      <c r="BB42" s="59">
        <v>6</v>
      </c>
      <c r="BC42" s="62">
        <v>0.98176264762878418</v>
      </c>
      <c r="BD42" s="63">
        <v>1</v>
      </c>
    </row>
    <row r="43" spans="1:56" x14ac:dyDescent="0.25">
      <c r="A43" s="47">
        <v>44986</v>
      </c>
      <c r="B43" s="48">
        <v>2568</v>
      </c>
      <c r="C43" s="49">
        <v>2997</v>
      </c>
      <c r="D43" s="50">
        <v>1.0090060234069824</v>
      </c>
      <c r="E43" s="49">
        <v>3424</v>
      </c>
      <c r="F43" s="49">
        <v>2956</v>
      </c>
      <c r="G43" s="49">
        <v>3166</v>
      </c>
      <c r="H43" s="51">
        <v>650978200.109375</v>
      </c>
      <c r="I43" s="52">
        <v>253496.18384321456</v>
      </c>
      <c r="J43" s="53">
        <v>210000</v>
      </c>
      <c r="K43" s="54">
        <v>33.94260054666146</v>
      </c>
      <c r="L43" s="54">
        <v>8</v>
      </c>
      <c r="M43" s="55">
        <v>0.99057912826538086</v>
      </c>
      <c r="N43" s="55">
        <v>1</v>
      </c>
      <c r="O43" s="55">
        <v>0.97474980354309082</v>
      </c>
      <c r="P43" s="56">
        <v>1</v>
      </c>
      <c r="Q43" s="52">
        <v>348625.21474251093</v>
      </c>
      <c r="R43" s="53">
        <v>229500</v>
      </c>
      <c r="S43" s="54">
        <v>68.206811797752806</v>
      </c>
      <c r="T43" s="54">
        <v>30</v>
      </c>
      <c r="U43" s="55">
        <v>0.97267001867294312</v>
      </c>
      <c r="V43" s="56">
        <v>1</v>
      </c>
      <c r="W43" s="53">
        <v>290420.1537783005</v>
      </c>
      <c r="X43" s="53">
        <v>236000</v>
      </c>
      <c r="Y43" s="52">
        <v>275813.08758125216</v>
      </c>
      <c r="Z43" s="53">
        <v>230000</v>
      </c>
      <c r="AA43" s="54">
        <v>27.992547425474253</v>
      </c>
      <c r="AB43" s="54">
        <v>5</v>
      </c>
      <c r="AC43" s="55">
        <v>0.98738217353820801</v>
      </c>
      <c r="AD43" s="56">
        <v>1</v>
      </c>
      <c r="AE43" s="52">
        <v>323328.24593301438</v>
      </c>
      <c r="AF43" s="53">
        <v>235000</v>
      </c>
      <c r="AG43" s="54">
        <v>29.412768647281922</v>
      </c>
      <c r="AH43" s="54">
        <v>5</v>
      </c>
      <c r="AI43" s="55">
        <v>0.98612338304519653</v>
      </c>
      <c r="AJ43" s="56">
        <v>1</v>
      </c>
      <c r="AK43" s="57">
        <v>6227</v>
      </c>
      <c r="AL43" s="58">
        <v>1538574674.515625</v>
      </c>
      <c r="AM43" s="59">
        <v>8269</v>
      </c>
      <c r="AN43" s="60">
        <v>7460</v>
      </c>
      <c r="AO43" s="61">
        <v>247120.89214834967</v>
      </c>
      <c r="AP43" s="58">
        <v>207750</v>
      </c>
      <c r="AQ43" s="59">
        <v>34.934835076427994</v>
      </c>
      <c r="AR43" s="59">
        <v>12</v>
      </c>
      <c r="AS43" s="62">
        <v>0.9823753833770752</v>
      </c>
      <c r="AT43" s="62">
        <v>1</v>
      </c>
      <c r="AU43" s="62">
        <v>0.96264868974685669</v>
      </c>
      <c r="AV43" s="63">
        <v>0.98753082752227783</v>
      </c>
      <c r="AW43" s="58">
        <v>283009.03584974917</v>
      </c>
      <c r="AX43" s="58">
        <v>229900</v>
      </c>
      <c r="AY43" s="61">
        <v>265643.19312491541</v>
      </c>
      <c r="AZ43" s="58">
        <v>220000</v>
      </c>
      <c r="BA43" s="59">
        <v>32.472991131416286</v>
      </c>
      <c r="BB43" s="59">
        <v>7</v>
      </c>
      <c r="BC43" s="62">
        <v>0.97446900606155396</v>
      </c>
      <c r="BD43" s="63">
        <v>1</v>
      </c>
    </row>
    <row r="44" spans="1:56" x14ac:dyDescent="0.25">
      <c r="A44" s="47">
        <v>44958</v>
      </c>
      <c r="B44" s="48">
        <v>1926</v>
      </c>
      <c r="C44" s="49">
        <v>2815</v>
      </c>
      <c r="D44" s="50">
        <v>0.93653827905654907</v>
      </c>
      <c r="E44" s="49">
        <v>2508</v>
      </c>
      <c r="F44" s="49">
        <v>2266</v>
      </c>
      <c r="G44" s="49">
        <v>2771</v>
      </c>
      <c r="H44" s="51">
        <v>478282401</v>
      </c>
      <c r="I44" s="52">
        <v>248329.38785046729</v>
      </c>
      <c r="J44" s="53">
        <v>215000</v>
      </c>
      <c r="K44" s="54">
        <v>37.411336453458141</v>
      </c>
      <c r="L44" s="54">
        <v>15</v>
      </c>
      <c r="M44" s="55">
        <v>0.97825628519058228</v>
      </c>
      <c r="N44" s="55">
        <v>1</v>
      </c>
      <c r="O44" s="55">
        <v>0.95446521043777466</v>
      </c>
      <c r="P44" s="56">
        <v>0.98000001907348633</v>
      </c>
      <c r="Q44" s="52">
        <v>333051.43597122299</v>
      </c>
      <c r="R44" s="53">
        <v>215000</v>
      </c>
      <c r="S44" s="54">
        <v>78.784150943396227</v>
      </c>
      <c r="T44" s="54">
        <v>44</v>
      </c>
      <c r="U44" s="55">
        <v>0.96880018711090088</v>
      </c>
      <c r="V44" s="56">
        <v>1</v>
      </c>
      <c r="W44" s="53">
        <v>282232.46763754048</v>
      </c>
      <c r="X44" s="53">
        <v>229700</v>
      </c>
      <c r="Y44" s="52">
        <v>264311.37181208056</v>
      </c>
      <c r="Z44" s="53">
        <v>215000</v>
      </c>
      <c r="AA44" s="54">
        <v>33.676705048715675</v>
      </c>
      <c r="AB44" s="54">
        <v>7</v>
      </c>
      <c r="AC44" s="55">
        <v>0.97562509775161743</v>
      </c>
      <c r="AD44" s="56">
        <v>1</v>
      </c>
      <c r="AE44" s="52">
        <v>312625.76774663269</v>
      </c>
      <c r="AF44" s="53">
        <v>220000</v>
      </c>
      <c r="AG44" s="54">
        <v>34.875677629201299</v>
      </c>
      <c r="AH44" s="54">
        <v>7</v>
      </c>
      <c r="AI44" s="55">
        <v>0.9812396764755249</v>
      </c>
      <c r="AJ44" s="56">
        <v>1</v>
      </c>
      <c r="AK44" s="57">
        <v>3659</v>
      </c>
      <c r="AL44" s="58">
        <v>887596474.40625</v>
      </c>
      <c r="AM44" s="59">
        <v>4845</v>
      </c>
      <c r="AN44" s="60">
        <v>4504</v>
      </c>
      <c r="AO44" s="61">
        <v>242645.29098038547</v>
      </c>
      <c r="AP44" s="58">
        <v>205000</v>
      </c>
      <c r="AQ44" s="59">
        <v>35.630268199233718</v>
      </c>
      <c r="AR44" s="59">
        <v>15</v>
      </c>
      <c r="AS44" s="62">
        <v>0.97658205032348633</v>
      </c>
      <c r="AT44" s="62">
        <v>1</v>
      </c>
      <c r="AU44" s="62">
        <v>0.95410734415054321</v>
      </c>
      <c r="AV44" s="63">
        <v>0.97725206613540649</v>
      </c>
      <c r="AW44" s="58">
        <v>277727.13893545681</v>
      </c>
      <c r="AX44" s="58">
        <v>225000</v>
      </c>
      <c r="AY44" s="61">
        <v>258986.99037169726</v>
      </c>
      <c r="AZ44" s="58">
        <v>216700</v>
      </c>
      <c r="BA44" s="59">
        <v>35.418708240534521</v>
      </c>
      <c r="BB44" s="59">
        <v>10</v>
      </c>
      <c r="BC44" s="62">
        <v>0.96601784229278564</v>
      </c>
      <c r="BD44" s="63">
        <v>0.99790650606155396</v>
      </c>
    </row>
    <row r="45" spans="1:56" x14ac:dyDescent="0.25">
      <c r="A45" s="47">
        <v>44927</v>
      </c>
      <c r="B45" s="48">
        <v>1733</v>
      </c>
      <c r="C45" s="49">
        <v>2993</v>
      </c>
      <c r="D45" s="50">
        <v>0.98974865674972534</v>
      </c>
      <c r="E45" s="49">
        <v>2337</v>
      </c>
      <c r="F45" s="49">
        <v>2238</v>
      </c>
      <c r="G45" s="49">
        <v>2409</v>
      </c>
      <c r="H45" s="51">
        <v>409314073.40625</v>
      </c>
      <c r="I45" s="52">
        <v>236324.52275187644</v>
      </c>
      <c r="J45" s="53">
        <v>200000</v>
      </c>
      <c r="K45" s="54">
        <v>33.651646447140379</v>
      </c>
      <c r="L45" s="54">
        <v>16</v>
      </c>
      <c r="M45" s="55">
        <v>0.97468107938766479</v>
      </c>
      <c r="N45" s="55">
        <v>0.99719887971878052</v>
      </c>
      <c r="O45" s="55">
        <v>0.95370239019393921</v>
      </c>
      <c r="P45" s="56">
        <v>0.97435897588729858</v>
      </c>
      <c r="Q45" s="52">
        <v>327516.4210704607</v>
      </c>
      <c r="R45" s="53">
        <v>209949.5</v>
      </c>
      <c r="S45" s="54">
        <v>80.626461744069502</v>
      </c>
      <c r="T45" s="54">
        <v>56</v>
      </c>
      <c r="U45" s="55">
        <v>0.9688647985458374</v>
      </c>
      <c r="V45" s="56">
        <v>1</v>
      </c>
      <c r="W45" s="53">
        <v>272884.89</v>
      </c>
      <c r="X45" s="53">
        <v>220000</v>
      </c>
      <c r="Y45" s="52">
        <v>253653.0627521291</v>
      </c>
      <c r="Z45" s="53">
        <v>218000</v>
      </c>
      <c r="AA45" s="54">
        <v>37.181003584229394</v>
      </c>
      <c r="AB45" s="54">
        <v>13</v>
      </c>
      <c r="AC45" s="55">
        <v>0.95641487836837769</v>
      </c>
      <c r="AD45" s="56">
        <v>0.98449158668518066</v>
      </c>
      <c r="AE45" s="52">
        <v>311004.73947478115</v>
      </c>
      <c r="AF45" s="53">
        <v>219900</v>
      </c>
      <c r="AG45" s="54">
        <v>38.412619344126192</v>
      </c>
      <c r="AH45" s="54">
        <v>13</v>
      </c>
      <c r="AI45" s="55">
        <v>0.97667455673217773</v>
      </c>
      <c r="AJ45" s="56">
        <v>1</v>
      </c>
      <c r="AK45" s="57">
        <v>1733</v>
      </c>
      <c r="AL45" s="58">
        <v>409314073.40625</v>
      </c>
      <c r="AM45" s="59">
        <v>2337</v>
      </c>
      <c r="AN45" s="60">
        <v>2238</v>
      </c>
      <c r="AO45" s="61">
        <v>236324.52275187644</v>
      </c>
      <c r="AP45" s="58">
        <v>200000</v>
      </c>
      <c r="AQ45" s="59">
        <v>33.651646447140379</v>
      </c>
      <c r="AR45" s="59">
        <v>16</v>
      </c>
      <c r="AS45" s="62">
        <v>0.97468107938766479</v>
      </c>
      <c r="AT45" s="62">
        <v>0.99719887971878052</v>
      </c>
      <c r="AU45" s="62">
        <v>0.95370239019393921</v>
      </c>
      <c r="AV45" s="63">
        <v>0.97435897588729858</v>
      </c>
      <c r="AW45" s="58">
        <v>272884.89</v>
      </c>
      <c r="AX45" s="58">
        <v>220000</v>
      </c>
      <c r="AY45" s="61">
        <v>253653.0627521291</v>
      </c>
      <c r="AZ45" s="58">
        <v>218000</v>
      </c>
      <c r="BA45" s="59">
        <v>37.181003584229394</v>
      </c>
      <c r="BB45" s="59">
        <v>13</v>
      </c>
      <c r="BC45" s="62">
        <v>0.95641487836837769</v>
      </c>
      <c r="BD45" s="63">
        <v>0.98449158668518066</v>
      </c>
    </row>
    <row r="46" spans="1:56" x14ac:dyDescent="0.25">
      <c r="A46" s="47">
        <v>44896</v>
      </c>
      <c r="B46" s="48">
        <v>2324</v>
      </c>
      <c r="C46" s="49">
        <v>3316</v>
      </c>
      <c r="D46" s="50">
        <v>1.0792806148529053</v>
      </c>
      <c r="E46" s="49">
        <v>1750</v>
      </c>
      <c r="F46" s="49">
        <v>1721</v>
      </c>
      <c r="G46" s="49">
        <v>1963</v>
      </c>
      <c r="H46" s="51">
        <v>588454566</v>
      </c>
      <c r="I46" s="52">
        <v>255073.50065019506</v>
      </c>
      <c r="J46" s="53">
        <v>213500</v>
      </c>
      <c r="K46" s="54">
        <v>31.631193451098664</v>
      </c>
      <c r="L46" s="54">
        <v>14</v>
      </c>
      <c r="M46" s="55">
        <v>0.9772372841835022</v>
      </c>
      <c r="N46" s="55">
        <v>0.99606025218963623</v>
      </c>
      <c r="O46" s="55">
        <v>0.95405775308609009</v>
      </c>
      <c r="P46" s="56">
        <v>0.97549897432327271</v>
      </c>
      <c r="Q46" s="52">
        <v>318166.89040266426</v>
      </c>
      <c r="R46" s="53">
        <v>210000</v>
      </c>
      <c r="S46" s="54">
        <v>77.150482509047038</v>
      </c>
      <c r="T46" s="54">
        <v>57</v>
      </c>
      <c r="U46" s="55">
        <v>0.96753013134002686</v>
      </c>
      <c r="V46" s="56">
        <v>1</v>
      </c>
      <c r="W46" s="53">
        <v>254675.65357967667</v>
      </c>
      <c r="X46" s="53">
        <v>206750</v>
      </c>
      <c r="Y46" s="52">
        <v>249896.05840286054</v>
      </c>
      <c r="Z46" s="53">
        <v>208500</v>
      </c>
      <c r="AA46" s="54">
        <v>34.764260768335276</v>
      </c>
      <c r="AB46" s="54">
        <v>19</v>
      </c>
      <c r="AC46" s="55">
        <v>0.95285981893539429</v>
      </c>
      <c r="AD46" s="56">
        <v>0.97073173522949219</v>
      </c>
      <c r="AE46" s="52">
        <v>318073.80083203327</v>
      </c>
      <c r="AF46" s="53">
        <v>210000</v>
      </c>
      <c r="AG46" s="54">
        <v>37.859398879266429</v>
      </c>
      <c r="AH46" s="54">
        <v>16</v>
      </c>
      <c r="AI46" s="55">
        <v>0.97446423768997192</v>
      </c>
      <c r="AJ46" s="56">
        <v>1</v>
      </c>
      <c r="AK46" s="57">
        <v>36869</v>
      </c>
      <c r="AL46" s="58">
        <v>10020599541.882813</v>
      </c>
      <c r="AM46" s="59">
        <v>41665</v>
      </c>
      <c r="AN46" s="60">
        <v>36032</v>
      </c>
      <c r="AO46" s="61">
        <v>271929.43125869235</v>
      </c>
      <c r="AP46" s="58">
        <v>227000</v>
      </c>
      <c r="AQ46" s="59">
        <v>22.676258601463267</v>
      </c>
      <c r="AR46" s="59">
        <v>5</v>
      </c>
      <c r="AS46" s="62">
        <v>1.0038673877716064</v>
      </c>
      <c r="AT46" s="62">
        <v>1</v>
      </c>
      <c r="AU46" s="62">
        <v>0.99152886867523193</v>
      </c>
      <c r="AV46" s="63">
        <v>1</v>
      </c>
      <c r="AW46" s="58">
        <v>281070.0545661879</v>
      </c>
      <c r="AX46" s="58">
        <v>229900</v>
      </c>
      <c r="AY46" s="61">
        <v>275462.366567516</v>
      </c>
      <c r="AZ46" s="58">
        <v>227700</v>
      </c>
      <c r="BA46" s="59">
        <v>22.562519132830545</v>
      </c>
      <c r="BB46" s="59">
        <v>5</v>
      </c>
      <c r="BC46" s="62">
        <v>0.9908948540687561</v>
      </c>
      <c r="BD46" s="63">
        <v>1</v>
      </c>
    </row>
    <row r="47" spans="1:56" x14ac:dyDescent="0.25">
      <c r="A47" s="47">
        <v>44866</v>
      </c>
      <c r="B47" s="48">
        <v>2394</v>
      </c>
      <c r="C47" s="49">
        <v>3976</v>
      </c>
      <c r="D47" s="50">
        <v>1.2589914798736572</v>
      </c>
      <c r="E47" s="49">
        <v>2403</v>
      </c>
      <c r="F47" s="49">
        <v>2095</v>
      </c>
      <c r="G47" s="49">
        <v>2446</v>
      </c>
      <c r="H47" s="51">
        <v>633911614</v>
      </c>
      <c r="I47" s="52">
        <v>264791.81871345028</v>
      </c>
      <c r="J47" s="53">
        <v>220710</v>
      </c>
      <c r="K47" s="54">
        <v>27.0280217482225</v>
      </c>
      <c r="L47" s="54">
        <v>10</v>
      </c>
      <c r="M47" s="55">
        <v>0.98310589790344238</v>
      </c>
      <c r="N47" s="55">
        <v>1</v>
      </c>
      <c r="O47" s="55">
        <v>0.9628869891166687</v>
      </c>
      <c r="P47" s="56">
        <v>0.98980998992919922</v>
      </c>
      <c r="Q47" s="52">
        <v>323898.7526088063</v>
      </c>
      <c r="R47" s="53">
        <v>219000</v>
      </c>
      <c r="S47" s="54">
        <v>66.270120724346071</v>
      </c>
      <c r="T47" s="54">
        <v>44</v>
      </c>
      <c r="U47" s="55">
        <v>0.96661365032196045</v>
      </c>
      <c r="V47" s="56">
        <v>1</v>
      </c>
      <c r="W47" s="53">
        <v>263427.78214890015</v>
      </c>
      <c r="X47" s="53">
        <v>205250</v>
      </c>
      <c r="Y47" s="52">
        <v>259916.88878096163</v>
      </c>
      <c r="Z47" s="53">
        <v>219000</v>
      </c>
      <c r="AA47" s="54">
        <v>31.846631629240324</v>
      </c>
      <c r="AB47" s="54">
        <v>15</v>
      </c>
      <c r="AC47" s="55">
        <v>0.95451682806015015</v>
      </c>
      <c r="AD47" s="56">
        <v>0.97500002384185791</v>
      </c>
      <c r="AE47" s="52">
        <v>307493.21903574397</v>
      </c>
      <c r="AF47" s="53">
        <v>218000</v>
      </c>
      <c r="AG47" s="54">
        <v>32.875306623058052</v>
      </c>
      <c r="AH47" s="54">
        <v>12</v>
      </c>
      <c r="AI47" s="55">
        <v>0.97750341892242432</v>
      </c>
      <c r="AJ47" s="56">
        <v>1</v>
      </c>
      <c r="AK47" s="57">
        <v>34545</v>
      </c>
      <c r="AL47" s="58">
        <v>9432144975.8828125</v>
      </c>
      <c r="AM47" s="59">
        <v>39915</v>
      </c>
      <c r="AN47" s="60">
        <v>34311</v>
      </c>
      <c r="AO47" s="61">
        <v>273055.17690654582</v>
      </c>
      <c r="AP47" s="58">
        <v>229900</v>
      </c>
      <c r="AQ47" s="59">
        <v>22.072867676943623</v>
      </c>
      <c r="AR47" s="59">
        <v>5</v>
      </c>
      <c r="AS47" s="62">
        <v>1.005629301071167</v>
      </c>
      <c r="AT47" s="62">
        <v>1</v>
      </c>
      <c r="AU47" s="62">
        <v>0.99400615692138672</v>
      </c>
      <c r="AV47" s="63">
        <v>1</v>
      </c>
      <c r="AW47" s="58">
        <v>282227.86792118324</v>
      </c>
      <c r="AX47" s="58">
        <v>229900</v>
      </c>
      <c r="AY47" s="61">
        <v>276725.69965840154</v>
      </c>
      <c r="AZ47" s="58">
        <v>229000</v>
      </c>
      <c r="BA47" s="59">
        <v>21.949846558526961</v>
      </c>
      <c r="BB47" s="59">
        <v>5</v>
      </c>
      <c r="BC47" s="62">
        <v>0.9927707314491272</v>
      </c>
      <c r="BD47" s="63">
        <v>1</v>
      </c>
    </row>
    <row r="48" spans="1:56" x14ac:dyDescent="0.25">
      <c r="A48" s="47">
        <v>44835</v>
      </c>
      <c r="B48" s="48">
        <v>2835</v>
      </c>
      <c r="C48" s="49">
        <v>4121</v>
      </c>
      <c r="D48" s="50">
        <v>1.2692041397094727</v>
      </c>
      <c r="E48" s="49">
        <v>3054</v>
      </c>
      <c r="F48" s="49">
        <v>2541</v>
      </c>
      <c r="G48" s="49">
        <v>2777</v>
      </c>
      <c r="H48" s="51">
        <v>771798314.0390625</v>
      </c>
      <c r="I48" s="52">
        <v>272239.26421130955</v>
      </c>
      <c r="J48" s="53">
        <v>230000</v>
      </c>
      <c r="K48" s="54">
        <v>24.708583539385376</v>
      </c>
      <c r="L48" s="54">
        <v>8</v>
      </c>
      <c r="M48" s="55">
        <v>0.98851609230041504</v>
      </c>
      <c r="N48" s="55">
        <v>1</v>
      </c>
      <c r="O48" s="55">
        <v>0.97206401824951172</v>
      </c>
      <c r="P48" s="56">
        <v>1</v>
      </c>
      <c r="Q48" s="52">
        <v>322734.39156035328</v>
      </c>
      <c r="R48" s="53">
        <v>225000</v>
      </c>
      <c r="S48" s="54">
        <v>60.024265954865321</v>
      </c>
      <c r="T48" s="54">
        <v>36</v>
      </c>
      <c r="U48" s="55">
        <v>0.96779382228851318</v>
      </c>
      <c r="V48" s="56">
        <v>1</v>
      </c>
      <c r="W48" s="53">
        <v>285272.59641553269</v>
      </c>
      <c r="X48" s="53">
        <v>224500</v>
      </c>
      <c r="Y48" s="52">
        <v>273118.22151898732</v>
      </c>
      <c r="Z48" s="53">
        <v>224950</v>
      </c>
      <c r="AA48" s="54">
        <v>27.563829787234042</v>
      </c>
      <c r="AB48" s="54">
        <v>10</v>
      </c>
      <c r="AC48" s="55">
        <v>0.96135520935058594</v>
      </c>
      <c r="AD48" s="56">
        <v>0.98750001192092896</v>
      </c>
      <c r="AE48" s="52">
        <v>314073.25535001815</v>
      </c>
      <c r="AF48" s="53">
        <v>225000</v>
      </c>
      <c r="AG48" s="54">
        <v>28.570039611091104</v>
      </c>
      <c r="AH48" s="54">
        <v>9</v>
      </c>
      <c r="AI48" s="55">
        <v>0.97626161575317383</v>
      </c>
      <c r="AJ48" s="56">
        <v>1</v>
      </c>
      <c r="AK48" s="57">
        <v>32151</v>
      </c>
      <c r="AL48" s="58">
        <v>8798233361.8828125</v>
      </c>
      <c r="AM48" s="59">
        <v>37512</v>
      </c>
      <c r="AN48" s="60">
        <v>32216</v>
      </c>
      <c r="AO48" s="61">
        <v>273670.51422696857</v>
      </c>
      <c r="AP48" s="58">
        <v>230000</v>
      </c>
      <c r="AQ48" s="59">
        <v>21.703260021837465</v>
      </c>
      <c r="AR48" s="59">
        <v>5</v>
      </c>
      <c r="AS48" s="62">
        <v>1.0073121786117554</v>
      </c>
      <c r="AT48" s="62">
        <v>1</v>
      </c>
      <c r="AU48" s="62">
        <v>0.99633103609085083</v>
      </c>
      <c r="AV48" s="63">
        <v>1</v>
      </c>
      <c r="AW48" s="58">
        <v>283425.1578663793</v>
      </c>
      <c r="AX48" s="58">
        <v>230000</v>
      </c>
      <c r="AY48" s="61">
        <v>277810.6660083388</v>
      </c>
      <c r="AZ48" s="58">
        <v>229900</v>
      </c>
      <c r="BA48" s="59">
        <v>21.304993462424505</v>
      </c>
      <c r="BB48" s="59">
        <v>5</v>
      </c>
      <c r="BC48" s="62">
        <v>0.9952239990234375</v>
      </c>
      <c r="BD48" s="63">
        <v>1</v>
      </c>
    </row>
    <row r="49" spans="1:56" x14ac:dyDescent="0.25">
      <c r="A49" s="47">
        <v>44805</v>
      </c>
      <c r="B49" s="48">
        <v>3241</v>
      </c>
      <c r="C49" s="49">
        <v>3998</v>
      </c>
      <c r="D49" s="50">
        <v>1.2083722352981567</v>
      </c>
      <c r="E49" s="49">
        <v>3344</v>
      </c>
      <c r="F49" s="49">
        <v>2716</v>
      </c>
      <c r="G49" s="49">
        <v>3249</v>
      </c>
      <c r="H49" s="51">
        <v>861976174</v>
      </c>
      <c r="I49" s="52">
        <v>265959.94261030544</v>
      </c>
      <c r="J49" s="53">
        <v>229000</v>
      </c>
      <c r="K49" s="54">
        <v>23.350540958268933</v>
      </c>
      <c r="L49" s="54">
        <v>8</v>
      </c>
      <c r="M49" s="55">
        <v>0.98884034156799316</v>
      </c>
      <c r="N49" s="55">
        <v>1</v>
      </c>
      <c r="O49" s="55">
        <v>0.97136062383651733</v>
      </c>
      <c r="P49" s="56">
        <v>1</v>
      </c>
      <c r="Q49" s="52">
        <v>322024.94542253524</v>
      </c>
      <c r="R49" s="53">
        <v>225000</v>
      </c>
      <c r="S49" s="54">
        <v>56.199099549774886</v>
      </c>
      <c r="T49" s="54">
        <v>35</v>
      </c>
      <c r="U49" s="55">
        <v>0.96764582395553589</v>
      </c>
      <c r="V49" s="56">
        <v>1</v>
      </c>
      <c r="W49" s="53">
        <v>277565.98884870403</v>
      </c>
      <c r="X49" s="53">
        <v>230000</v>
      </c>
      <c r="Y49" s="52">
        <v>272530.88448598131</v>
      </c>
      <c r="Z49" s="53">
        <v>235000</v>
      </c>
      <c r="AA49" s="54">
        <v>24.652398523985241</v>
      </c>
      <c r="AB49" s="54">
        <v>8</v>
      </c>
      <c r="AC49" s="55">
        <v>0.97093349695205688</v>
      </c>
      <c r="AD49" s="56">
        <v>1</v>
      </c>
      <c r="AE49" s="52">
        <v>318293.49269505753</v>
      </c>
      <c r="AF49" s="53">
        <v>235000</v>
      </c>
      <c r="AG49" s="54">
        <v>24.946137273007079</v>
      </c>
      <c r="AH49" s="54">
        <v>8</v>
      </c>
      <c r="AI49" s="55">
        <v>0.98253655433654785</v>
      </c>
      <c r="AJ49" s="56">
        <v>1</v>
      </c>
      <c r="AK49" s="57">
        <v>29316</v>
      </c>
      <c r="AL49" s="58">
        <v>8026435047.84375</v>
      </c>
      <c r="AM49" s="59">
        <v>34458</v>
      </c>
      <c r="AN49" s="60">
        <v>29675</v>
      </c>
      <c r="AO49" s="61">
        <v>273808.9325183786</v>
      </c>
      <c r="AP49" s="58">
        <v>230000</v>
      </c>
      <c r="AQ49" s="59">
        <v>21.412127018888583</v>
      </c>
      <c r="AR49" s="59">
        <v>4</v>
      </c>
      <c r="AS49" s="62">
        <v>1.0091284513473511</v>
      </c>
      <c r="AT49" s="62">
        <v>1</v>
      </c>
      <c r="AU49" s="62">
        <v>0.99867421388626099</v>
      </c>
      <c r="AV49" s="63">
        <v>1</v>
      </c>
      <c r="AW49" s="58">
        <v>283261.95581552177</v>
      </c>
      <c r="AX49" s="58">
        <v>230000</v>
      </c>
      <c r="AY49" s="61">
        <v>278214.550781383</v>
      </c>
      <c r="AZ49" s="58">
        <v>229950</v>
      </c>
      <c r="BA49" s="59">
        <v>20.768050297458085</v>
      </c>
      <c r="BB49" s="59">
        <v>5</v>
      </c>
      <c r="BC49" s="62">
        <v>0.99811744689941406</v>
      </c>
      <c r="BD49" s="63">
        <v>1</v>
      </c>
    </row>
    <row r="50" spans="1:56" x14ac:dyDescent="0.25">
      <c r="A50" s="47">
        <v>44774</v>
      </c>
      <c r="B50" s="48">
        <v>3772</v>
      </c>
      <c r="C50" s="49">
        <v>3816</v>
      </c>
      <c r="D50" s="50">
        <v>1.1355171203613281</v>
      </c>
      <c r="E50" s="49">
        <v>3768</v>
      </c>
      <c r="F50" s="49">
        <v>3280</v>
      </c>
      <c r="G50" s="49">
        <v>3657</v>
      </c>
      <c r="H50" s="51">
        <v>1058387916.375</v>
      </c>
      <c r="I50" s="52">
        <v>280590.64591065748</v>
      </c>
      <c r="J50" s="53">
        <v>230100</v>
      </c>
      <c r="K50" s="54">
        <v>19.354221986192247</v>
      </c>
      <c r="L50" s="54">
        <v>6</v>
      </c>
      <c r="M50" s="55">
        <v>0.99870759248733521</v>
      </c>
      <c r="N50" s="55">
        <v>1</v>
      </c>
      <c r="O50" s="55">
        <v>0.98463493585586548</v>
      </c>
      <c r="P50" s="56">
        <v>1</v>
      </c>
      <c r="Q50" s="52">
        <v>324454.92519164685</v>
      </c>
      <c r="R50" s="53">
        <v>225000</v>
      </c>
      <c r="S50" s="54">
        <v>53.180555555555557</v>
      </c>
      <c r="T50" s="54">
        <v>31</v>
      </c>
      <c r="U50" s="55">
        <v>0.96920651197433472</v>
      </c>
      <c r="V50" s="56">
        <v>1</v>
      </c>
      <c r="W50" s="53">
        <v>275568.73833780159</v>
      </c>
      <c r="X50" s="53">
        <v>229900</v>
      </c>
      <c r="Y50" s="52">
        <v>300192.95551436517</v>
      </c>
      <c r="Z50" s="53">
        <v>226000</v>
      </c>
      <c r="AA50" s="54">
        <v>24.722001830942936</v>
      </c>
      <c r="AB50" s="54">
        <v>9</v>
      </c>
      <c r="AC50" s="55">
        <v>0.96948027610778809</v>
      </c>
      <c r="AD50" s="56">
        <v>0.99611318111419678</v>
      </c>
      <c r="AE50" s="52">
        <v>311779.67927132209</v>
      </c>
      <c r="AF50" s="53">
        <v>235000</v>
      </c>
      <c r="AG50" s="54">
        <v>23.424938474159148</v>
      </c>
      <c r="AH50" s="54">
        <v>8</v>
      </c>
      <c r="AI50" s="55">
        <v>0.98237770795822144</v>
      </c>
      <c r="AJ50" s="56">
        <v>1</v>
      </c>
      <c r="AK50" s="57">
        <v>26075</v>
      </c>
      <c r="AL50" s="58">
        <v>7164458873.84375</v>
      </c>
      <c r="AM50" s="59">
        <v>31114</v>
      </c>
      <c r="AN50" s="60">
        <v>26959</v>
      </c>
      <c r="AO50" s="61">
        <v>274784.5999249703</v>
      </c>
      <c r="AP50" s="58">
        <v>230000</v>
      </c>
      <c r="AQ50" s="59">
        <v>21.170841509869561</v>
      </c>
      <c r="AR50" s="59">
        <v>4</v>
      </c>
      <c r="AS50" s="62">
        <v>1.011646032333374</v>
      </c>
      <c r="AT50" s="62">
        <v>1</v>
      </c>
      <c r="AU50" s="62">
        <v>1.0020637512207031</v>
      </c>
      <c r="AV50" s="63">
        <v>1</v>
      </c>
      <c r="AW50" s="58">
        <v>283875.78602747736</v>
      </c>
      <c r="AX50" s="58">
        <v>230000</v>
      </c>
      <c r="AY50" s="61">
        <v>278784.0670887024</v>
      </c>
      <c r="AZ50" s="58">
        <v>229900</v>
      </c>
      <c r="BA50" s="59">
        <v>20.376348887400461</v>
      </c>
      <c r="BB50" s="59">
        <v>4</v>
      </c>
      <c r="BC50" s="62">
        <v>1.0008434057235718</v>
      </c>
      <c r="BD50" s="63">
        <v>1</v>
      </c>
    </row>
    <row r="51" spans="1:56" x14ac:dyDescent="0.25">
      <c r="A51" s="47">
        <v>44743</v>
      </c>
      <c r="B51" s="48">
        <v>3678</v>
      </c>
      <c r="C51" s="49">
        <v>3971</v>
      </c>
      <c r="D51" s="50">
        <v>1.1699771881103516</v>
      </c>
      <c r="E51" s="49">
        <v>4065</v>
      </c>
      <c r="F51" s="49">
        <v>3423</v>
      </c>
      <c r="G51" s="49">
        <v>4090</v>
      </c>
      <c r="H51" s="51">
        <v>1050443161.5625</v>
      </c>
      <c r="I51" s="52">
        <v>285601.72962547583</v>
      </c>
      <c r="J51" s="53">
        <v>242250</v>
      </c>
      <c r="K51" s="54">
        <v>16.952809601745773</v>
      </c>
      <c r="L51" s="54">
        <v>4</v>
      </c>
      <c r="M51" s="55">
        <v>1.0098885297775269</v>
      </c>
      <c r="N51" s="55">
        <v>1</v>
      </c>
      <c r="O51" s="55">
        <v>0.99999916553497314</v>
      </c>
      <c r="P51" s="56">
        <v>1</v>
      </c>
      <c r="Q51" s="52">
        <v>324072.78168834478</v>
      </c>
      <c r="R51" s="53">
        <v>229000</v>
      </c>
      <c r="S51" s="54">
        <v>48.415764291110548</v>
      </c>
      <c r="T51" s="54">
        <v>28</v>
      </c>
      <c r="U51" s="55">
        <v>0.97272694110870361</v>
      </c>
      <c r="V51" s="56">
        <v>1</v>
      </c>
      <c r="W51" s="53">
        <v>280617.85120676784</v>
      </c>
      <c r="X51" s="53">
        <v>230000</v>
      </c>
      <c r="Y51" s="52">
        <v>276255.9509400705</v>
      </c>
      <c r="Z51" s="53">
        <v>235000</v>
      </c>
      <c r="AA51" s="54">
        <v>18.651053864168617</v>
      </c>
      <c r="AB51" s="54">
        <v>6</v>
      </c>
      <c r="AC51" s="55">
        <v>0.98388296365737915</v>
      </c>
      <c r="AD51" s="56">
        <v>1</v>
      </c>
      <c r="AE51" s="52">
        <v>294851.06062099559</v>
      </c>
      <c r="AF51" s="53">
        <v>239925</v>
      </c>
      <c r="AG51" s="54">
        <v>18.838141809290953</v>
      </c>
      <c r="AH51" s="54">
        <v>5</v>
      </c>
      <c r="AI51" s="55">
        <v>0.98663818836212158</v>
      </c>
      <c r="AJ51" s="56">
        <v>1</v>
      </c>
      <c r="AK51" s="57">
        <v>22303</v>
      </c>
      <c r="AL51" s="58">
        <v>6106070957.46875</v>
      </c>
      <c r="AM51" s="59">
        <v>27346</v>
      </c>
      <c r="AN51" s="60">
        <v>23679</v>
      </c>
      <c r="AO51" s="61">
        <v>273802.56300025783</v>
      </c>
      <c r="AP51" s="58">
        <v>229900</v>
      </c>
      <c r="AQ51" s="59">
        <v>21.478693245736398</v>
      </c>
      <c r="AR51" s="59">
        <v>4</v>
      </c>
      <c r="AS51" s="62">
        <v>1.0138310194015503</v>
      </c>
      <c r="AT51" s="62">
        <v>1</v>
      </c>
      <c r="AU51" s="62">
        <v>1.0050051212310791</v>
      </c>
      <c r="AV51" s="63">
        <v>1</v>
      </c>
      <c r="AW51" s="58">
        <v>285020.88702464983</v>
      </c>
      <c r="AX51" s="58">
        <v>233000</v>
      </c>
      <c r="AY51" s="61">
        <v>275829.95259814995</v>
      </c>
      <c r="AZ51" s="58">
        <v>229950</v>
      </c>
      <c r="BA51" s="59">
        <v>19.772852481247615</v>
      </c>
      <c r="BB51" s="59">
        <v>4</v>
      </c>
      <c r="BC51" s="62">
        <v>1.0051666498184204</v>
      </c>
      <c r="BD51" s="63">
        <v>1</v>
      </c>
    </row>
    <row r="52" spans="1:56" x14ac:dyDescent="0.25">
      <c r="A52" s="47">
        <v>44713</v>
      </c>
      <c r="B52" s="48">
        <v>4099</v>
      </c>
      <c r="C52" s="49">
        <v>3632</v>
      </c>
      <c r="D52" s="50">
        <v>1.0523977279663086</v>
      </c>
      <c r="E52" s="49">
        <v>4782</v>
      </c>
      <c r="F52" s="49">
        <v>3749</v>
      </c>
      <c r="G52" s="49">
        <v>4476</v>
      </c>
      <c r="H52" s="51">
        <v>1226608068.15625</v>
      </c>
      <c r="I52" s="52">
        <v>299245.68630306172</v>
      </c>
      <c r="J52" s="53">
        <v>255000</v>
      </c>
      <c r="K52" s="54">
        <v>15.770531993135572</v>
      </c>
      <c r="L52" s="54">
        <v>4</v>
      </c>
      <c r="M52" s="55">
        <v>1.0223931074142456</v>
      </c>
      <c r="N52" s="55">
        <v>1.0100505352020264</v>
      </c>
      <c r="O52" s="55">
        <v>1.0161588191986084</v>
      </c>
      <c r="P52" s="56">
        <v>1.0094382762908936</v>
      </c>
      <c r="Q52" s="52">
        <v>326486.71975582687</v>
      </c>
      <c r="R52" s="53">
        <v>225000</v>
      </c>
      <c r="S52" s="54">
        <v>44.856002202643175</v>
      </c>
      <c r="T52" s="54">
        <v>21</v>
      </c>
      <c r="U52" s="55">
        <v>0.97809118032455444</v>
      </c>
      <c r="V52" s="56">
        <v>1</v>
      </c>
      <c r="W52" s="53">
        <v>293628.15650706604</v>
      </c>
      <c r="X52" s="53">
        <v>240000</v>
      </c>
      <c r="Y52" s="52">
        <v>285184.21831937315</v>
      </c>
      <c r="Z52" s="53">
        <v>239900</v>
      </c>
      <c r="AA52" s="54">
        <v>16.372627639668536</v>
      </c>
      <c r="AB52" s="54">
        <v>4</v>
      </c>
      <c r="AC52" s="55">
        <v>1.0006318092346191</v>
      </c>
      <c r="AD52" s="56">
        <v>1</v>
      </c>
      <c r="AE52" s="52">
        <v>300544.22347629798</v>
      </c>
      <c r="AF52" s="53">
        <v>245000</v>
      </c>
      <c r="AG52" s="54">
        <v>17.590035746201966</v>
      </c>
      <c r="AH52" s="54">
        <v>4</v>
      </c>
      <c r="AI52" s="55">
        <v>0.98877698183059692</v>
      </c>
      <c r="AJ52" s="56">
        <v>1</v>
      </c>
      <c r="AK52" s="57">
        <v>18625</v>
      </c>
      <c r="AL52" s="58">
        <v>5055627795.90625</v>
      </c>
      <c r="AM52" s="59">
        <v>23281</v>
      </c>
      <c r="AN52" s="60">
        <v>20256</v>
      </c>
      <c r="AO52" s="61">
        <v>271472.25451894163</v>
      </c>
      <c r="AP52" s="58">
        <v>225000</v>
      </c>
      <c r="AQ52" s="59">
        <v>22.372797327154174</v>
      </c>
      <c r="AR52" s="59">
        <v>4</v>
      </c>
      <c r="AS52" s="62">
        <v>1.014610767364502</v>
      </c>
      <c r="AT52" s="62">
        <v>1</v>
      </c>
      <c r="AU52" s="62">
        <v>1.0059945583343506</v>
      </c>
      <c r="AV52" s="63">
        <v>1</v>
      </c>
      <c r="AW52" s="58">
        <v>285788.9339409722</v>
      </c>
      <c r="AX52" s="58">
        <v>234900</v>
      </c>
      <c r="AY52" s="61">
        <v>275757.64652206434</v>
      </c>
      <c r="AZ52" s="58">
        <v>229900</v>
      </c>
      <c r="BA52" s="59">
        <v>19.962737228085825</v>
      </c>
      <c r="BB52" s="59">
        <v>4</v>
      </c>
      <c r="BC52" s="62">
        <v>1.00877845287323</v>
      </c>
      <c r="BD52" s="63">
        <v>1.0002564191818237</v>
      </c>
    </row>
    <row r="53" spans="1:56" x14ac:dyDescent="0.25">
      <c r="A53" s="47">
        <v>44682</v>
      </c>
      <c r="B53" s="48">
        <v>3776</v>
      </c>
      <c r="C53" s="49">
        <v>2782</v>
      </c>
      <c r="D53" s="50">
        <v>0.79707759618759155</v>
      </c>
      <c r="E53" s="49">
        <v>4473</v>
      </c>
      <c r="F53" s="49">
        <v>3950</v>
      </c>
      <c r="G53" s="49">
        <v>4874</v>
      </c>
      <c r="H53" s="51">
        <v>1086418146.0625</v>
      </c>
      <c r="I53" s="52">
        <v>287792.88637417217</v>
      </c>
      <c r="J53" s="53">
        <v>242000</v>
      </c>
      <c r="K53" s="54">
        <v>17.945391582312201</v>
      </c>
      <c r="L53" s="54">
        <v>3</v>
      </c>
      <c r="M53" s="55">
        <v>1.0239640474319458</v>
      </c>
      <c r="N53" s="55">
        <v>1.011975884437561</v>
      </c>
      <c r="O53" s="55">
        <v>1.0179924964904785</v>
      </c>
      <c r="P53" s="56">
        <v>1.0134246349334717</v>
      </c>
      <c r="Q53" s="52">
        <v>320584.97572463768</v>
      </c>
      <c r="R53" s="53">
        <v>210000</v>
      </c>
      <c r="S53" s="54">
        <v>53.200215672178288</v>
      </c>
      <c r="T53" s="54">
        <v>24</v>
      </c>
      <c r="U53" s="55">
        <v>0.97900134325027466</v>
      </c>
      <c r="V53" s="56">
        <v>1</v>
      </c>
      <c r="W53" s="53">
        <v>293784.27512392972</v>
      </c>
      <c r="X53" s="53">
        <v>240000</v>
      </c>
      <c r="Y53" s="52">
        <v>286707.01888718735</v>
      </c>
      <c r="Z53" s="53">
        <v>240000</v>
      </c>
      <c r="AA53" s="54">
        <v>16.437722419928825</v>
      </c>
      <c r="AB53" s="54">
        <v>4</v>
      </c>
      <c r="AC53" s="55">
        <v>1.0090348720550537</v>
      </c>
      <c r="AD53" s="56">
        <v>1.0020140409469604</v>
      </c>
      <c r="AE53" s="52">
        <v>304175.86331679072</v>
      </c>
      <c r="AF53" s="53">
        <v>250000</v>
      </c>
      <c r="AG53" s="54">
        <v>18.656679663451673</v>
      </c>
      <c r="AH53" s="54">
        <v>4</v>
      </c>
      <c r="AI53" s="55">
        <v>0.99253135919570923</v>
      </c>
      <c r="AJ53" s="56">
        <v>1</v>
      </c>
      <c r="AK53" s="57">
        <v>14526</v>
      </c>
      <c r="AL53" s="58">
        <v>3829019727.75</v>
      </c>
      <c r="AM53" s="59">
        <v>18499</v>
      </c>
      <c r="AN53" s="60">
        <v>16507</v>
      </c>
      <c r="AO53" s="61">
        <v>263633.96638322779</v>
      </c>
      <c r="AP53" s="58">
        <v>219250</v>
      </c>
      <c r="AQ53" s="59">
        <v>24.232905097389143</v>
      </c>
      <c r="AR53" s="59">
        <v>4</v>
      </c>
      <c r="AS53" s="62">
        <v>1.0124126672744751</v>
      </c>
      <c r="AT53" s="62">
        <v>1</v>
      </c>
      <c r="AU53" s="62">
        <v>1.0031253099441528</v>
      </c>
      <c r="AV53" s="63">
        <v>1</v>
      </c>
      <c r="AW53" s="58">
        <v>283757.90742663533</v>
      </c>
      <c r="AX53" s="58">
        <v>230000</v>
      </c>
      <c r="AY53" s="61">
        <v>273624.36156292039</v>
      </c>
      <c r="AZ53" s="58">
        <v>225000</v>
      </c>
      <c r="BA53" s="59">
        <v>20.779683698296836</v>
      </c>
      <c r="BB53" s="59">
        <v>4</v>
      </c>
      <c r="BC53" s="62">
        <v>1.0106160640716553</v>
      </c>
      <c r="BD53" s="63">
        <v>1.0020140409469604</v>
      </c>
    </row>
    <row r="54" spans="1:56" x14ac:dyDescent="0.25">
      <c r="A54" s="47">
        <v>44652</v>
      </c>
      <c r="B54" s="48">
        <v>3297</v>
      </c>
      <c r="C54" s="49">
        <v>2586</v>
      </c>
      <c r="D54" s="50">
        <v>0.7373473048210144</v>
      </c>
      <c r="E54" s="49">
        <v>4462</v>
      </c>
      <c r="F54" s="49">
        <v>3832</v>
      </c>
      <c r="G54" s="49">
        <v>4696</v>
      </c>
      <c r="H54" s="51">
        <v>883712913.4375</v>
      </c>
      <c r="I54" s="52">
        <v>268116.78198953276</v>
      </c>
      <c r="J54" s="53">
        <v>220000</v>
      </c>
      <c r="K54" s="54">
        <v>22.080291970802918</v>
      </c>
      <c r="L54" s="54">
        <v>3</v>
      </c>
      <c r="M54" s="55">
        <v>1.0237364768981934</v>
      </c>
      <c r="N54" s="55">
        <v>1.0073938369750977</v>
      </c>
      <c r="O54" s="55">
        <v>1.0170756578445435</v>
      </c>
      <c r="P54" s="56">
        <v>1.007556676864624</v>
      </c>
      <c r="Q54" s="52">
        <v>316758.20416175894</v>
      </c>
      <c r="R54" s="53">
        <v>200000</v>
      </c>
      <c r="S54" s="54">
        <v>56.974864655839134</v>
      </c>
      <c r="T54" s="54">
        <v>23</v>
      </c>
      <c r="U54" s="55">
        <v>0.98142248392105103</v>
      </c>
      <c r="V54" s="56">
        <v>1</v>
      </c>
      <c r="W54" s="53">
        <v>292871.83389830508</v>
      </c>
      <c r="X54" s="53">
        <v>240000</v>
      </c>
      <c r="Y54" s="52">
        <v>289053.56284439779</v>
      </c>
      <c r="Z54" s="53">
        <v>240000</v>
      </c>
      <c r="AA54" s="54">
        <v>16.087470449172578</v>
      </c>
      <c r="AB54" s="54">
        <v>3</v>
      </c>
      <c r="AC54" s="55">
        <v>1.0210599899291992</v>
      </c>
      <c r="AD54" s="56">
        <v>1.0150942802429199</v>
      </c>
      <c r="AE54" s="52">
        <v>298808.5653854413</v>
      </c>
      <c r="AF54" s="53">
        <v>249900</v>
      </c>
      <c r="AG54" s="54">
        <v>18.411626916524703</v>
      </c>
      <c r="AH54" s="54">
        <v>3</v>
      </c>
      <c r="AI54" s="55">
        <v>0.99335557222366333</v>
      </c>
      <c r="AJ54" s="56">
        <v>1</v>
      </c>
      <c r="AK54" s="57">
        <v>10750</v>
      </c>
      <c r="AL54" s="58">
        <v>2742601581.6875</v>
      </c>
      <c r="AM54" s="59">
        <v>14026</v>
      </c>
      <c r="AN54" s="60">
        <v>12557</v>
      </c>
      <c r="AO54" s="61">
        <v>255149.46336287097</v>
      </c>
      <c r="AP54" s="58">
        <v>209500</v>
      </c>
      <c r="AQ54" s="59">
        <v>26.433886609474076</v>
      </c>
      <c r="AR54" s="59">
        <v>5</v>
      </c>
      <c r="AS54" s="62">
        <v>1.0083444118499756</v>
      </c>
      <c r="AT54" s="62">
        <v>1</v>
      </c>
      <c r="AU54" s="62">
        <v>0.99789369106292725</v>
      </c>
      <c r="AV54" s="63">
        <v>1</v>
      </c>
      <c r="AW54" s="58">
        <v>280547.67585311306</v>
      </c>
      <c r="AX54" s="58">
        <v>228000</v>
      </c>
      <c r="AY54" s="61">
        <v>269502.63018655515</v>
      </c>
      <c r="AZ54" s="58">
        <v>220400</v>
      </c>
      <c r="BA54" s="59">
        <v>22.145530145530145</v>
      </c>
      <c r="BB54" s="59">
        <v>4</v>
      </c>
      <c r="BC54" s="62">
        <v>1.0111134052276611</v>
      </c>
      <c r="BD54" s="63">
        <v>1.0020458698272705</v>
      </c>
    </row>
    <row r="55" spans="1:56" x14ac:dyDescent="0.25">
      <c r="A55" s="47">
        <v>44621</v>
      </c>
      <c r="B55" s="48">
        <v>2994</v>
      </c>
      <c r="C55" s="49">
        <v>2368</v>
      </c>
      <c r="D55" s="50">
        <v>0.67147147655487061</v>
      </c>
      <c r="E55" s="49">
        <v>4209</v>
      </c>
      <c r="F55" s="49">
        <v>3555</v>
      </c>
      <c r="G55" s="49">
        <v>4038</v>
      </c>
      <c r="H55" s="51">
        <v>783812247.671875</v>
      </c>
      <c r="I55" s="52">
        <v>261794.33789975784</v>
      </c>
      <c r="J55" s="53">
        <v>215611</v>
      </c>
      <c r="K55" s="54">
        <v>25.173476222371065</v>
      </c>
      <c r="L55" s="54">
        <v>4</v>
      </c>
      <c r="M55" s="55">
        <v>1.0147099494934082</v>
      </c>
      <c r="N55" s="55">
        <v>1</v>
      </c>
      <c r="O55" s="55">
        <v>1.0045202970504761</v>
      </c>
      <c r="P55" s="56">
        <v>1</v>
      </c>
      <c r="Q55" s="52">
        <v>313889.33018867922</v>
      </c>
      <c r="R55" s="53">
        <v>190000</v>
      </c>
      <c r="S55" s="54">
        <v>61.536739864864863</v>
      </c>
      <c r="T55" s="54">
        <v>23</v>
      </c>
      <c r="U55" s="55">
        <v>0.98071283102035522</v>
      </c>
      <c r="V55" s="56">
        <v>1</v>
      </c>
      <c r="W55" s="53">
        <v>279979.86931407941</v>
      </c>
      <c r="X55" s="53">
        <v>234900</v>
      </c>
      <c r="Y55" s="52">
        <v>266226.56641961233</v>
      </c>
      <c r="Z55" s="53">
        <v>220000</v>
      </c>
      <c r="AA55" s="54">
        <v>21.110985597288902</v>
      </c>
      <c r="AB55" s="54">
        <v>3</v>
      </c>
      <c r="AC55" s="55">
        <v>1.0202995538711548</v>
      </c>
      <c r="AD55" s="56">
        <v>1.0135135650634766</v>
      </c>
      <c r="AE55" s="52">
        <v>281639.07661492238</v>
      </c>
      <c r="AF55" s="53">
        <v>230000</v>
      </c>
      <c r="AG55" s="54">
        <v>22.590391282813275</v>
      </c>
      <c r="AH55" s="54">
        <v>3</v>
      </c>
      <c r="AI55" s="55">
        <v>0.9938119649887085</v>
      </c>
      <c r="AJ55" s="56">
        <v>1</v>
      </c>
      <c r="AK55" s="57">
        <v>7453</v>
      </c>
      <c r="AL55" s="58">
        <v>1858888668.25</v>
      </c>
      <c r="AM55" s="59">
        <v>9564</v>
      </c>
      <c r="AN55" s="60">
        <v>8725</v>
      </c>
      <c r="AO55" s="61">
        <v>249414.82198443581</v>
      </c>
      <c r="AP55" s="58">
        <v>200000</v>
      </c>
      <c r="AQ55" s="59">
        <v>28.358929532006456</v>
      </c>
      <c r="AR55" s="59">
        <v>6</v>
      </c>
      <c r="AS55" s="62">
        <v>1.0015252828598022</v>
      </c>
      <c r="AT55" s="62">
        <v>1</v>
      </c>
      <c r="AU55" s="62">
        <v>0.98938959836959839</v>
      </c>
      <c r="AV55" s="63">
        <v>1</v>
      </c>
      <c r="AW55" s="58">
        <v>274768.27787197963</v>
      </c>
      <c r="AX55" s="58">
        <v>224900</v>
      </c>
      <c r="AY55" s="61">
        <v>260863.95142028984</v>
      </c>
      <c r="AZ55" s="58">
        <v>215000</v>
      </c>
      <c r="BA55" s="59">
        <v>24.796758248074493</v>
      </c>
      <c r="BB55" s="59">
        <v>4</v>
      </c>
      <c r="BC55" s="62">
        <v>1.0067254304885864</v>
      </c>
      <c r="BD55" s="63">
        <v>1</v>
      </c>
    </row>
    <row r="56" spans="1:56" x14ac:dyDescent="0.25">
      <c r="A56" s="47">
        <v>44593</v>
      </c>
      <c r="B56" s="48">
        <v>2145</v>
      </c>
      <c r="C56" s="49">
        <v>2090</v>
      </c>
      <c r="D56" s="50">
        <v>0.59296387434005737</v>
      </c>
      <c r="E56" s="49">
        <v>2846</v>
      </c>
      <c r="F56" s="49">
        <v>2700</v>
      </c>
      <c r="G56" s="49">
        <v>3549</v>
      </c>
      <c r="H56" s="51">
        <v>513592144.578125</v>
      </c>
      <c r="I56" s="52">
        <v>239436.89723921911</v>
      </c>
      <c r="J56" s="53">
        <v>197000</v>
      </c>
      <c r="K56" s="54">
        <v>30.096683792620272</v>
      </c>
      <c r="L56" s="54">
        <v>7</v>
      </c>
      <c r="M56" s="55">
        <v>0.99683260917663574</v>
      </c>
      <c r="N56" s="55">
        <v>1</v>
      </c>
      <c r="O56" s="55">
        <v>0.9844965934753418</v>
      </c>
      <c r="P56" s="56">
        <v>1</v>
      </c>
      <c r="Q56" s="52">
        <v>300877.53333333333</v>
      </c>
      <c r="R56" s="53">
        <v>165000</v>
      </c>
      <c r="S56" s="54">
        <v>77.246889952153111</v>
      </c>
      <c r="T56" s="54">
        <v>36</v>
      </c>
      <c r="U56" s="55">
        <v>0.97566527128219604</v>
      </c>
      <c r="V56" s="56">
        <v>1</v>
      </c>
      <c r="W56" s="53">
        <v>270354.22787060076</v>
      </c>
      <c r="X56" s="53">
        <v>225000</v>
      </c>
      <c r="Y56" s="52">
        <v>259006.70546139361</v>
      </c>
      <c r="Z56" s="53">
        <v>215000</v>
      </c>
      <c r="AA56" s="54">
        <v>25.286882199925678</v>
      </c>
      <c r="AB56" s="54">
        <v>4</v>
      </c>
      <c r="AC56" s="55">
        <v>1.0061831474304199</v>
      </c>
      <c r="AD56" s="56">
        <v>1</v>
      </c>
      <c r="AE56" s="52">
        <v>270420.2864864865</v>
      </c>
      <c r="AF56" s="53">
        <v>219900</v>
      </c>
      <c r="AG56" s="54">
        <v>28.473091011552551</v>
      </c>
      <c r="AH56" s="54">
        <v>4</v>
      </c>
      <c r="AI56" s="55">
        <v>0.98987501859664917</v>
      </c>
      <c r="AJ56" s="56">
        <v>1</v>
      </c>
      <c r="AK56" s="57">
        <v>4459</v>
      </c>
      <c r="AL56" s="58">
        <v>1075076420.578125</v>
      </c>
      <c r="AM56" s="59">
        <v>5355</v>
      </c>
      <c r="AN56" s="60">
        <v>5170</v>
      </c>
      <c r="AO56" s="61">
        <v>241102.58366856357</v>
      </c>
      <c r="AP56" s="58">
        <v>193000</v>
      </c>
      <c r="AQ56" s="59">
        <v>30.496404494382023</v>
      </c>
      <c r="AR56" s="59">
        <v>8</v>
      </c>
      <c r="AS56" s="62">
        <v>0.9926866888999939</v>
      </c>
      <c r="AT56" s="62">
        <v>1</v>
      </c>
      <c r="AU56" s="62">
        <v>0.9792439341545105</v>
      </c>
      <c r="AV56" s="63">
        <v>1</v>
      </c>
      <c r="AW56" s="58">
        <v>270667.88733194472</v>
      </c>
      <c r="AX56" s="58">
        <v>215000</v>
      </c>
      <c r="AY56" s="61">
        <v>257187.5681063123</v>
      </c>
      <c r="AZ56" s="58">
        <v>207000</v>
      </c>
      <c r="BA56" s="59">
        <v>27.327064753780537</v>
      </c>
      <c r="BB56" s="59">
        <v>5</v>
      </c>
      <c r="BC56" s="62">
        <v>0.9974181056022644</v>
      </c>
      <c r="BD56" s="63">
        <v>1</v>
      </c>
    </row>
    <row r="57" spans="1:56" x14ac:dyDescent="0.25">
      <c r="A57" s="47">
        <v>44562</v>
      </c>
      <c r="B57" s="48">
        <v>2314</v>
      </c>
      <c r="C57" s="49">
        <v>2330</v>
      </c>
      <c r="D57" s="50">
        <v>0.65847110748291016</v>
      </c>
      <c r="E57" s="49">
        <v>2509</v>
      </c>
      <c r="F57" s="49">
        <v>2470</v>
      </c>
      <c r="G57" s="49">
        <v>3004</v>
      </c>
      <c r="H57" s="51">
        <v>561484276</v>
      </c>
      <c r="I57" s="52">
        <v>242646.61884183233</v>
      </c>
      <c r="J57" s="53">
        <v>189700</v>
      </c>
      <c r="K57" s="54">
        <v>30.867042009527935</v>
      </c>
      <c r="L57" s="54">
        <v>9</v>
      </c>
      <c r="M57" s="55">
        <v>0.98883122205734253</v>
      </c>
      <c r="N57" s="55">
        <v>1</v>
      </c>
      <c r="O57" s="55">
        <v>0.97434920072555542</v>
      </c>
      <c r="P57" s="56">
        <v>1</v>
      </c>
      <c r="Q57" s="52">
        <v>286257.10708041961</v>
      </c>
      <c r="R57" s="53">
        <v>155000</v>
      </c>
      <c r="S57" s="54">
        <v>82.460085836909869</v>
      </c>
      <c r="T57" s="54">
        <v>47</v>
      </c>
      <c r="U57" s="55">
        <v>0.97428607940673828</v>
      </c>
      <c r="V57" s="56">
        <v>1</v>
      </c>
      <c r="W57" s="53">
        <v>271025.39303079416</v>
      </c>
      <c r="X57" s="53">
        <v>200000</v>
      </c>
      <c r="Y57" s="52">
        <v>255225.82575142159</v>
      </c>
      <c r="Z57" s="53">
        <v>200000</v>
      </c>
      <c r="AA57" s="54">
        <v>29.552492906364005</v>
      </c>
      <c r="AB57" s="54">
        <v>6</v>
      </c>
      <c r="AC57" s="55">
        <v>0.98797565698623657</v>
      </c>
      <c r="AD57" s="56">
        <v>1</v>
      </c>
      <c r="AE57" s="52">
        <v>260437.63678929766</v>
      </c>
      <c r="AF57" s="53">
        <v>210000</v>
      </c>
      <c r="AG57" s="54">
        <v>33.897435897435898</v>
      </c>
      <c r="AH57" s="54">
        <v>6</v>
      </c>
      <c r="AI57" s="55">
        <v>0.98708862066268921</v>
      </c>
      <c r="AJ57" s="56">
        <v>1</v>
      </c>
      <c r="AK57" s="57">
        <v>2314</v>
      </c>
      <c r="AL57" s="58">
        <v>561484276</v>
      </c>
      <c r="AM57" s="59">
        <v>2509</v>
      </c>
      <c r="AN57" s="60">
        <v>2470</v>
      </c>
      <c r="AO57" s="61">
        <v>242646.61884183233</v>
      </c>
      <c r="AP57" s="58">
        <v>189700</v>
      </c>
      <c r="AQ57" s="59">
        <v>30.867042009527935</v>
      </c>
      <c r="AR57" s="59">
        <v>9</v>
      </c>
      <c r="AS57" s="62">
        <v>0.98883122205734253</v>
      </c>
      <c r="AT57" s="62">
        <v>1</v>
      </c>
      <c r="AU57" s="62">
        <v>0.97434920072555542</v>
      </c>
      <c r="AV57" s="63">
        <v>1</v>
      </c>
      <c r="AW57" s="58">
        <v>271025.39303079416</v>
      </c>
      <c r="AX57" s="58">
        <v>200000</v>
      </c>
      <c r="AY57" s="61">
        <v>255225.82575142159</v>
      </c>
      <c r="AZ57" s="58">
        <v>200000</v>
      </c>
      <c r="BA57" s="59">
        <v>29.552492906364005</v>
      </c>
      <c r="BB57" s="59">
        <v>6</v>
      </c>
      <c r="BC57" s="62">
        <v>0.98797565698623657</v>
      </c>
      <c r="BD57" s="63">
        <v>1</v>
      </c>
    </row>
    <row r="58" spans="1:56" x14ac:dyDescent="0.25">
      <c r="A58" s="47">
        <v>44531</v>
      </c>
      <c r="B58" s="48">
        <v>3352</v>
      </c>
      <c r="C58" s="49">
        <v>2604</v>
      </c>
      <c r="D58" s="50">
        <v>0.7350049614906311</v>
      </c>
      <c r="E58" s="49">
        <v>2149</v>
      </c>
      <c r="F58" s="49">
        <v>2332</v>
      </c>
      <c r="G58" s="49">
        <v>2890</v>
      </c>
      <c r="H58" s="51">
        <v>839456286.4375</v>
      </c>
      <c r="I58" s="52">
        <v>250434.4529944809</v>
      </c>
      <c r="J58" s="53">
        <v>210000</v>
      </c>
      <c r="K58" s="54">
        <v>26.390149253731344</v>
      </c>
      <c r="L58" s="54">
        <v>8</v>
      </c>
      <c r="M58" s="55">
        <v>0.99559921026229858</v>
      </c>
      <c r="N58" s="55">
        <v>1</v>
      </c>
      <c r="O58" s="55">
        <v>0.98187500238418579</v>
      </c>
      <c r="P58" s="56">
        <v>1</v>
      </c>
      <c r="Q58" s="52">
        <v>284217.35146604938</v>
      </c>
      <c r="R58" s="53">
        <v>160750</v>
      </c>
      <c r="S58" s="54">
        <v>78.836021505376351</v>
      </c>
      <c r="T58" s="54">
        <v>50</v>
      </c>
      <c r="U58" s="55">
        <v>0.97444123029708862</v>
      </c>
      <c r="V58" s="56">
        <v>1</v>
      </c>
      <c r="W58" s="53">
        <v>234128.88144329897</v>
      </c>
      <c r="X58" s="53">
        <v>184900</v>
      </c>
      <c r="Y58" s="52">
        <v>239343.61484716157</v>
      </c>
      <c r="Z58" s="53">
        <v>189900</v>
      </c>
      <c r="AA58" s="54">
        <v>33.135309278350519</v>
      </c>
      <c r="AB58" s="54">
        <v>10</v>
      </c>
      <c r="AC58" s="55">
        <v>0.97150182723999023</v>
      </c>
      <c r="AD58" s="56">
        <v>1</v>
      </c>
      <c r="AE58" s="52">
        <v>259260.81184302733</v>
      </c>
      <c r="AF58" s="53">
        <v>199900</v>
      </c>
      <c r="AG58" s="54">
        <v>33.042575285565938</v>
      </c>
      <c r="AH58" s="54">
        <v>8</v>
      </c>
      <c r="AI58" s="55">
        <v>0.98405689001083374</v>
      </c>
      <c r="AJ58" s="56">
        <v>1</v>
      </c>
      <c r="AK58" s="57">
        <v>42514</v>
      </c>
      <c r="AL58" s="58">
        <v>10562286573.521973</v>
      </c>
      <c r="AM58" s="59">
        <v>46204</v>
      </c>
      <c r="AN58" s="60">
        <v>41397</v>
      </c>
      <c r="AO58" s="61">
        <v>248442.5500663775</v>
      </c>
      <c r="AP58" s="58">
        <v>210000</v>
      </c>
      <c r="AQ58" s="59">
        <v>27.875179678111081</v>
      </c>
      <c r="AR58" s="59">
        <v>5</v>
      </c>
      <c r="AS58" s="62">
        <v>1.001803994178772</v>
      </c>
      <c r="AT58" s="62">
        <v>1</v>
      </c>
      <c r="AU58" s="62">
        <v>0.99165529012680054</v>
      </c>
      <c r="AV58" s="63">
        <v>1</v>
      </c>
      <c r="AW58" s="58">
        <v>254332.12558495518</v>
      </c>
      <c r="AX58" s="58">
        <v>208000</v>
      </c>
      <c r="AY58" s="61">
        <v>252736.63012695313</v>
      </c>
      <c r="AZ58" s="58">
        <v>210000</v>
      </c>
      <c r="BA58" s="59">
        <v>25.403093082917856</v>
      </c>
      <c r="BB58" s="59">
        <v>5</v>
      </c>
      <c r="BC58" s="62">
        <v>0.99294781684875488</v>
      </c>
      <c r="BD58" s="63">
        <v>1</v>
      </c>
    </row>
    <row r="59" spans="1:56" x14ac:dyDescent="0.25">
      <c r="A59" s="47">
        <v>44501</v>
      </c>
      <c r="B59" s="48">
        <v>3460</v>
      </c>
      <c r="C59" s="49">
        <v>3195</v>
      </c>
      <c r="D59" s="50">
        <v>0.90101522207260132</v>
      </c>
      <c r="E59" s="49">
        <v>2807</v>
      </c>
      <c r="F59" s="49">
        <v>2803</v>
      </c>
      <c r="G59" s="49">
        <v>3995</v>
      </c>
      <c r="H59" s="51">
        <v>866366843</v>
      </c>
      <c r="I59" s="52">
        <v>250395.04132947978</v>
      </c>
      <c r="J59" s="53">
        <v>210000</v>
      </c>
      <c r="K59" s="54">
        <v>27.099594672843079</v>
      </c>
      <c r="L59" s="54">
        <v>8</v>
      </c>
      <c r="M59" s="55">
        <v>0.99278050661087036</v>
      </c>
      <c r="N59" s="55">
        <v>1</v>
      </c>
      <c r="O59" s="55">
        <v>0.97726517915725708</v>
      </c>
      <c r="P59" s="56">
        <v>1</v>
      </c>
      <c r="Q59" s="52">
        <v>280946.8303145853</v>
      </c>
      <c r="R59" s="53">
        <v>175000</v>
      </c>
      <c r="S59" s="54">
        <v>70.911111111111111</v>
      </c>
      <c r="T59" s="54">
        <v>42</v>
      </c>
      <c r="U59" s="55">
        <v>0.9731593132019043</v>
      </c>
      <c r="V59" s="56">
        <v>1</v>
      </c>
      <c r="W59" s="53">
        <v>248021.07197106691</v>
      </c>
      <c r="X59" s="53">
        <v>200000</v>
      </c>
      <c r="Y59" s="52">
        <v>250821.6072714183</v>
      </c>
      <c r="Z59" s="53">
        <v>210000</v>
      </c>
      <c r="AA59" s="54">
        <v>27.066024268379728</v>
      </c>
      <c r="AB59" s="54">
        <v>8</v>
      </c>
      <c r="AC59" s="55">
        <v>0.98055887222290039</v>
      </c>
      <c r="AD59" s="56">
        <v>1</v>
      </c>
      <c r="AE59" s="52">
        <v>268569.50037869223</v>
      </c>
      <c r="AF59" s="53">
        <v>219000</v>
      </c>
      <c r="AG59" s="54">
        <v>28.249624436654983</v>
      </c>
      <c r="AH59" s="54">
        <v>7</v>
      </c>
      <c r="AI59" s="55">
        <v>0.98411726951599121</v>
      </c>
      <c r="AJ59" s="56">
        <v>1</v>
      </c>
      <c r="AK59" s="57">
        <v>39162</v>
      </c>
      <c r="AL59" s="58">
        <v>9722830287.0844727</v>
      </c>
      <c r="AM59" s="59">
        <v>44055</v>
      </c>
      <c r="AN59" s="60">
        <v>39065</v>
      </c>
      <c r="AO59" s="61">
        <v>248272.0567663672</v>
      </c>
      <c r="AP59" s="58">
        <v>210000</v>
      </c>
      <c r="AQ59" s="59">
        <v>28.002456059559446</v>
      </c>
      <c r="AR59" s="59">
        <v>5</v>
      </c>
      <c r="AS59" s="62">
        <v>1.0023343563079834</v>
      </c>
      <c r="AT59" s="62">
        <v>1</v>
      </c>
      <c r="AU59" s="62">
        <v>0.99249237775802612</v>
      </c>
      <c r="AV59" s="63">
        <v>1</v>
      </c>
      <c r="AW59" s="58">
        <v>255321.06317093311</v>
      </c>
      <c r="AX59" s="58">
        <v>209900</v>
      </c>
      <c r="AY59" s="61">
        <v>253529.75153866046</v>
      </c>
      <c r="AZ59" s="58">
        <v>212500</v>
      </c>
      <c r="BA59" s="59">
        <v>24.941420877147987</v>
      </c>
      <c r="BB59" s="59">
        <v>5</v>
      </c>
      <c r="BC59" s="62">
        <v>0.99421977996826172</v>
      </c>
      <c r="BD59" s="63">
        <v>1</v>
      </c>
    </row>
    <row r="60" spans="1:56" x14ac:dyDescent="0.25">
      <c r="A60" s="47">
        <v>44470</v>
      </c>
      <c r="B60" s="48">
        <v>3575</v>
      </c>
      <c r="C60" s="49">
        <v>3688</v>
      </c>
      <c r="D60" s="50">
        <v>1.0461422204971313</v>
      </c>
      <c r="E60" s="49">
        <v>3663</v>
      </c>
      <c r="F60" s="49">
        <v>3582</v>
      </c>
      <c r="G60" s="49">
        <v>4469</v>
      </c>
      <c r="H60" s="51">
        <v>898762999.53125</v>
      </c>
      <c r="I60" s="52">
        <v>251402.23763111889</v>
      </c>
      <c r="J60" s="53">
        <v>210000</v>
      </c>
      <c r="K60" s="54">
        <v>24.832118834080717</v>
      </c>
      <c r="L60" s="54">
        <v>7</v>
      </c>
      <c r="M60" s="55">
        <v>0.99543172121047974</v>
      </c>
      <c r="N60" s="55">
        <v>1</v>
      </c>
      <c r="O60" s="55">
        <v>0.98257029056549072</v>
      </c>
      <c r="P60" s="56">
        <v>1</v>
      </c>
      <c r="Q60" s="52">
        <v>288527.77741318021</v>
      </c>
      <c r="R60" s="53">
        <v>187000</v>
      </c>
      <c r="S60" s="54">
        <v>64.998101952277651</v>
      </c>
      <c r="T60" s="54">
        <v>37</v>
      </c>
      <c r="U60" s="55">
        <v>0.97504985332489014</v>
      </c>
      <c r="V60" s="56">
        <v>1</v>
      </c>
      <c r="W60" s="53">
        <v>256011.17570917102</v>
      </c>
      <c r="X60" s="53">
        <v>209950</v>
      </c>
      <c r="Y60" s="52">
        <v>256129.72979084228</v>
      </c>
      <c r="Z60" s="53">
        <v>215000</v>
      </c>
      <c r="AA60" s="54">
        <v>25.504055944055946</v>
      </c>
      <c r="AB60" s="54">
        <v>7</v>
      </c>
      <c r="AC60" s="55">
        <v>0.97952735424041748</v>
      </c>
      <c r="AD60" s="56">
        <v>1</v>
      </c>
      <c r="AE60" s="52">
        <v>263631.02377717389</v>
      </c>
      <c r="AF60" s="53">
        <v>215000</v>
      </c>
      <c r="AG60" s="54">
        <v>26.625224014336919</v>
      </c>
      <c r="AH60" s="54">
        <v>7</v>
      </c>
      <c r="AI60" s="55">
        <v>0.98444610834121704</v>
      </c>
      <c r="AJ60" s="56">
        <v>1</v>
      </c>
      <c r="AK60" s="57">
        <v>35702</v>
      </c>
      <c r="AL60" s="58">
        <v>8856463444.0844727</v>
      </c>
      <c r="AM60" s="59">
        <v>41248</v>
      </c>
      <c r="AN60" s="60">
        <v>36262</v>
      </c>
      <c r="AO60" s="61">
        <v>248066.31124543367</v>
      </c>
      <c r="AP60" s="58">
        <v>210000</v>
      </c>
      <c r="AQ60" s="59">
        <v>28.089972778042824</v>
      </c>
      <c r="AR60" s="59">
        <v>5</v>
      </c>
      <c r="AS60" s="62">
        <v>1.0032567977905273</v>
      </c>
      <c r="AT60" s="62">
        <v>1</v>
      </c>
      <c r="AU60" s="62">
        <v>0.99396306276321411</v>
      </c>
      <c r="AV60" s="63">
        <v>1</v>
      </c>
      <c r="AW60" s="58">
        <v>255815.40510886337</v>
      </c>
      <c r="AX60" s="58">
        <v>210000</v>
      </c>
      <c r="AY60" s="61">
        <v>253739.35882647944</v>
      </c>
      <c r="AZ60" s="58">
        <v>214000</v>
      </c>
      <c r="BA60" s="59">
        <v>24.776914999447332</v>
      </c>
      <c r="BB60" s="59">
        <v>4</v>
      </c>
      <c r="BC60" s="62">
        <v>0.99527710676193237</v>
      </c>
      <c r="BD60" s="63">
        <v>1</v>
      </c>
    </row>
    <row r="61" spans="1:56" x14ac:dyDescent="0.25">
      <c r="A61" s="47">
        <v>44440</v>
      </c>
      <c r="B61" s="48">
        <v>3865</v>
      </c>
      <c r="C61" s="49">
        <v>4049</v>
      </c>
      <c r="D61" s="50">
        <v>1.1374127864837646</v>
      </c>
      <c r="E61" s="49">
        <v>3900</v>
      </c>
      <c r="F61" s="49">
        <v>3387</v>
      </c>
      <c r="G61" s="49">
        <v>4504</v>
      </c>
      <c r="H61" s="51">
        <v>973897923.8125</v>
      </c>
      <c r="I61" s="52">
        <v>251978.76424644244</v>
      </c>
      <c r="J61" s="53">
        <v>210000</v>
      </c>
      <c r="K61" s="54">
        <v>22.062661833247024</v>
      </c>
      <c r="L61" s="54">
        <v>6</v>
      </c>
      <c r="M61" s="55">
        <v>0.9961896538734436</v>
      </c>
      <c r="N61" s="55">
        <v>1</v>
      </c>
      <c r="O61" s="55">
        <v>0.98394578695297241</v>
      </c>
      <c r="P61" s="56">
        <v>1</v>
      </c>
      <c r="Q61" s="52">
        <v>289393.87487512489</v>
      </c>
      <c r="R61" s="53">
        <v>185250</v>
      </c>
      <c r="S61" s="54">
        <v>60.22647567300568</v>
      </c>
      <c r="T61" s="54">
        <v>34</v>
      </c>
      <c r="U61" s="55">
        <v>0.97415244579315186</v>
      </c>
      <c r="V61" s="56">
        <v>1</v>
      </c>
      <c r="W61" s="53">
        <v>253725.28478880538</v>
      </c>
      <c r="X61" s="53">
        <v>209500</v>
      </c>
      <c r="Y61" s="52">
        <v>257617.95232383808</v>
      </c>
      <c r="Z61" s="53">
        <v>212500</v>
      </c>
      <c r="AA61" s="54">
        <v>22.829044661342799</v>
      </c>
      <c r="AB61" s="54">
        <v>7</v>
      </c>
      <c r="AC61" s="55">
        <v>0.98056650161743164</v>
      </c>
      <c r="AD61" s="56">
        <v>1</v>
      </c>
      <c r="AE61" s="52">
        <v>264759.90374691499</v>
      </c>
      <c r="AF61" s="53">
        <v>215000</v>
      </c>
      <c r="AG61" s="54">
        <v>24.919483985765126</v>
      </c>
      <c r="AH61" s="54">
        <v>6</v>
      </c>
      <c r="AI61" s="55">
        <v>0.98602676391601563</v>
      </c>
      <c r="AJ61" s="56">
        <v>1</v>
      </c>
      <c r="AK61" s="57">
        <v>32127</v>
      </c>
      <c r="AL61" s="58">
        <v>7957700444.5532227</v>
      </c>
      <c r="AM61" s="59">
        <v>37585</v>
      </c>
      <c r="AN61" s="60">
        <v>32680</v>
      </c>
      <c r="AO61" s="61">
        <v>247695.09896825792</v>
      </c>
      <c r="AP61" s="58">
        <v>210000</v>
      </c>
      <c r="AQ61" s="59">
        <v>28.452487135506004</v>
      </c>
      <c r="AR61" s="59">
        <v>5</v>
      </c>
      <c r="AS61" s="62">
        <v>1.0041255950927734</v>
      </c>
      <c r="AT61" s="62">
        <v>1</v>
      </c>
      <c r="AU61" s="62">
        <v>0.99523007869720459</v>
      </c>
      <c r="AV61" s="63">
        <v>1</v>
      </c>
      <c r="AW61" s="58">
        <v>255796.29642473118</v>
      </c>
      <c r="AX61" s="58">
        <v>210000</v>
      </c>
      <c r="AY61" s="61">
        <v>253477.96510477838</v>
      </c>
      <c r="AZ61" s="58">
        <v>212000</v>
      </c>
      <c r="BA61" s="59">
        <v>24.697206635390796</v>
      </c>
      <c r="BB61" s="59">
        <v>4</v>
      </c>
      <c r="BC61" s="62">
        <v>0.99699896574020386</v>
      </c>
      <c r="BD61" s="63">
        <v>1</v>
      </c>
    </row>
    <row r="62" spans="1:56" x14ac:dyDescent="0.25">
      <c r="A62" s="47">
        <v>44409</v>
      </c>
      <c r="B62" s="48">
        <v>4174</v>
      </c>
      <c r="C62" s="49">
        <v>3965</v>
      </c>
      <c r="D62" s="50">
        <v>1.1160629987716675</v>
      </c>
      <c r="E62" s="49">
        <v>4327</v>
      </c>
      <c r="F62" s="49">
        <v>3765</v>
      </c>
      <c r="G62" s="49">
        <v>4825</v>
      </c>
      <c r="H62" s="51">
        <v>1087762131.625</v>
      </c>
      <c r="I62" s="52">
        <v>260604.24811332056</v>
      </c>
      <c r="J62" s="53">
        <v>223250</v>
      </c>
      <c r="K62" s="54">
        <v>20.911207103431725</v>
      </c>
      <c r="L62" s="54">
        <v>5</v>
      </c>
      <c r="M62" s="55">
        <v>1.0033625364303589</v>
      </c>
      <c r="N62" s="55">
        <v>1</v>
      </c>
      <c r="O62" s="55">
        <v>0.99493759870529175</v>
      </c>
      <c r="P62" s="56">
        <v>1</v>
      </c>
      <c r="Q62" s="52">
        <v>292958.24808771035</v>
      </c>
      <c r="R62" s="53">
        <v>184900</v>
      </c>
      <c r="S62" s="54">
        <v>60.747288776796971</v>
      </c>
      <c r="T62" s="54">
        <v>32</v>
      </c>
      <c r="U62" s="55">
        <v>0.97437864542007446</v>
      </c>
      <c r="V62" s="56">
        <v>1</v>
      </c>
      <c r="W62" s="53">
        <v>251983.61055099647</v>
      </c>
      <c r="X62" s="53">
        <v>200000</v>
      </c>
      <c r="Y62" s="52">
        <v>250783.01364731067</v>
      </c>
      <c r="Z62" s="53">
        <v>210000</v>
      </c>
      <c r="AA62" s="54">
        <v>21.923444976076556</v>
      </c>
      <c r="AB62" s="54">
        <v>6</v>
      </c>
      <c r="AC62" s="55">
        <v>0.98359858989715576</v>
      </c>
      <c r="AD62" s="56">
        <v>1</v>
      </c>
      <c r="AE62" s="52">
        <v>258266.32819337363</v>
      </c>
      <c r="AF62" s="53">
        <v>215000</v>
      </c>
      <c r="AG62" s="54">
        <v>22.329668049792531</v>
      </c>
      <c r="AH62" s="54">
        <v>5</v>
      </c>
      <c r="AI62" s="55">
        <v>0.98748022317886353</v>
      </c>
      <c r="AJ62" s="56">
        <v>1</v>
      </c>
      <c r="AK62" s="57">
        <v>28262</v>
      </c>
      <c r="AL62" s="58">
        <v>6983802520.7407227</v>
      </c>
      <c r="AM62" s="59">
        <v>33685</v>
      </c>
      <c r="AN62" s="60">
        <v>29293</v>
      </c>
      <c r="AO62" s="61">
        <v>247109.28174724799</v>
      </c>
      <c r="AP62" s="58">
        <v>209500</v>
      </c>
      <c r="AQ62" s="59">
        <v>29.327482891890934</v>
      </c>
      <c r="AR62" s="59">
        <v>4</v>
      </c>
      <c r="AS62" s="62">
        <v>1.0052121877670288</v>
      </c>
      <c r="AT62" s="62">
        <v>1</v>
      </c>
      <c r="AU62" s="62">
        <v>0.99677896499633789</v>
      </c>
      <c r="AV62" s="63">
        <v>1</v>
      </c>
      <c r="AW62" s="58">
        <v>256036.00230946881</v>
      </c>
      <c r="AX62" s="58">
        <v>210000</v>
      </c>
      <c r="AY62" s="61">
        <v>253002.17829697783</v>
      </c>
      <c r="AZ62" s="58">
        <v>212000</v>
      </c>
      <c r="BA62" s="59">
        <v>24.913279967159276</v>
      </c>
      <c r="BB62" s="59">
        <v>4</v>
      </c>
      <c r="BC62" s="62">
        <v>0.9988938570022583</v>
      </c>
      <c r="BD62" s="63">
        <v>1</v>
      </c>
    </row>
    <row r="63" spans="1:56" x14ac:dyDescent="0.25">
      <c r="A63" s="47">
        <v>44378</v>
      </c>
      <c r="B63" s="48">
        <v>4363</v>
      </c>
      <c r="C63" s="49">
        <v>4057</v>
      </c>
      <c r="D63" s="50">
        <v>1.1462610960006714</v>
      </c>
      <c r="E63" s="49">
        <v>4877</v>
      </c>
      <c r="F63" s="49">
        <v>3969</v>
      </c>
      <c r="G63" s="49">
        <v>5176</v>
      </c>
      <c r="H63" s="51">
        <v>1134573660</v>
      </c>
      <c r="I63" s="52">
        <v>260044.38688975477</v>
      </c>
      <c r="J63" s="53">
        <v>225000</v>
      </c>
      <c r="K63" s="54">
        <v>20.028715828164483</v>
      </c>
      <c r="L63" s="54">
        <v>4</v>
      </c>
      <c r="M63" s="55">
        <v>1.0127037763595581</v>
      </c>
      <c r="N63" s="55">
        <v>1</v>
      </c>
      <c r="O63" s="55">
        <v>1.0063097476959229</v>
      </c>
      <c r="P63" s="56">
        <v>1</v>
      </c>
      <c r="Q63" s="52">
        <v>299130.55989065609</v>
      </c>
      <c r="R63" s="53">
        <v>199900</v>
      </c>
      <c r="S63" s="54">
        <v>56.808725659354202</v>
      </c>
      <c r="T63" s="54">
        <v>24</v>
      </c>
      <c r="U63" s="55">
        <v>0.98020642995834351</v>
      </c>
      <c r="V63" s="56">
        <v>1</v>
      </c>
      <c r="W63" s="53">
        <v>256678.02538699692</v>
      </c>
      <c r="X63" s="53">
        <v>214950</v>
      </c>
      <c r="Y63" s="52">
        <v>260911.19510952625</v>
      </c>
      <c r="Z63" s="53">
        <v>220000</v>
      </c>
      <c r="AA63" s="54">
        <v>19.548435923309789</v>
      </c>
      <c r="AB63" s="54">
        <v>5</v>
      </c>
      <c r="AC63" s="55">
        <v>0.99407124519348145</v>
      </c>
      <c r="AD63" s="56">
        <v>1</v>
      </c>
      <c r="AE63" s="52">
        <v>263872.5779119595</v>
      </c>
      <c r="AF63" s="53">
        <v>219900</v>
      </c>
      <c r="AG63" s="54">
        <v>20.291070738306921</v>
      </c>
      <c r="AH63" s="54">
        <v>5</v>
      </c>
      <c r="AI63" s="55">
        <v>0.99101907014846802</v>
      </c>
      <c r="AJ63" s="56">
        <v>1</v>
      </c>
      <c r="AK63" s="57">
        <v>24088</v>
      </c>
      <c r="AL63" s="58">
        <v>5896040389.1157227</v>
      </c>
      <c r="AM63" s="59">
        <v>29358</v>
      </c>
      <c r="AN63" s="60">
        <v>25528</v>
      </c>
      <c r="AO63" s="61">
        <v>244770.85640633191</v>
      </c>
      <c r="AP63" s="58">
        <v>205000</v>
      </c>
      <c r="AQ63" s="59">
        <v>30.786570144782825</v>
      </c>
      <c r="AR63" s="59">
        <v>4</v>
      </c>
      <c r="AS63" s="62">
        <v>1.0055325031280518</v>
      </c>
      <c r="AT63" s="62">
        <v>1</v>
      </c>
      <c r="AU63" s="62">
        <v>0.99709933996200562</v>
      </c>
      <c r="AV63" s="63">
        <v>1</v>
      </c>
      <c r="AW63" s="58">
        <v>256630.42557435686</v>
      </c>
      <c r="AX63" s="58">
        <v>210000</v>
      </c>
      <c r="AY63" s="61">
        <v>253330.19895577882</v>
      </c>
      <c r="AZ63" s="58">
        <v>213000</v>
      </c>
      <c r="BA63" s="59">
        <v>25.354888103651355</v>
      </c>
      <c r="BB63" s="59">
        <v>4</v>
      </c>
      <c r="BC63" s="62">
        <v>1.001158595085144</v>
      </c>
      <c r="BD63" s="63">
        <v>1</v>
      </c>
    </row>
    <row r="64" spans="1:56" x14ac:dyDescent="0.25">
      <c r="A64" s="47">
        <v>44348</v>
      </c>
      <c r="B64" s="48">
        <v>4568</v>
      </c>
      <c r="C64" s="49">
        <v>3548</v>
      </c>
      <c r="D64" s="50">
        <v>0.99824154376983643</v>
      </c>
      <c r="E64" s="49">
        <v>5074</v>
      </c>
      <c r="F64" s="49">
        <v>4001</v>
      </c>
      <c r="G64" s="49">
        <v>5456</v>
      </c>
      <c r="H64" s="51">
        <v>1188448937.15625</v>
      </c>
      <c r="I64" s="52">
        <v>260168.33125136822</v>
      </c>
      <c r="J64" s="53">
        <v>220500</v>
      </c>
      <c r="K64" s="54">
        <v>23.842844600526778</v>
      </c>
      <c r="L64" s="54">
        <v>4</v>
      </c>
      <c r="M64" s="55">
        <v>1.0177066326141357</v>
      </c>
      <c r="N64" s="55">
        <v>1.0002778768539429</v>
      </c>
      <c r="O64" s="55">
        <v>1.0124392509460449</v>
      </c>
      <c r="P64" s="56">
        <v>1.000678539276123</v>
      </c>
      <c r="Q64" s="52">
        <v>300127.22741521802</v>
      </c>
      <c r="R64" s="53">
        <v>189000</v>
      </c>
      <c r="S64" s="54">
        <v>63.381905298759868</v>
      </c>
      <c r="T64" s="54">
        <v>25</v>
      </c>
      <c r="U64" s="55">
        <v>0.9808502197265625</v>
      </c>
      <c r="V64" s="56">
        <v>1</v>
      </c>
      <c r="W64" s="53">
        <v>261766.37584560286</v>
      </c>
      <c r="X64" s="53">
        <v>215000</v>
      </c>
      <c r="Y64" s="52">
        <v>261513.92141951839</v>
      </c>
      <c r="Z64" s="53">
        <v>222500</v>
      </c>
      <c r="AA64" s="54">
        <v>17.587822600851919</v>
      </c>
      <c r="AB64" s="54">
        <v>4</v>
      </c>
      <c r="AC64" s="55">
        <v>1.0050332546234131</v>
      </c>
      <c r="AD64" s="56">
        <v>1</v>
      </c>
      <c r="AE64" s="52">
        <v>269785.73758996127</v>
      </c>
      <c r="AF64" s="53">
        <v>225000</v>
      </c>
      <c r="AG64" s="54">
        <v>19.241246562786433</v>
      </c>
      <c r="AH64" s="54">
        <v>4</v>
      </c>
      <c r="AI64" s="55">
        <v>0.99372857809066772</v>
      </c>
      <c r="AJ64" s="56">
        <v>1</v>
      </c>
      <c r="AK64" s="57">
        <v>19725</v>
      </c>
      <c r="AL64" s="58">
        <v>4761466729.1157227</v>
      </c>
      <c r="AM64" s="59">
        <v>24481</v>
      </c>
      <c r="AN64" s="60">
        <v>21559</v>
      </c>
      <c r="AO64" s="61">
        <v>241392.48309838897</v>
      </c>
      <c r="AP64" s="58">
        <v>200000</v>
      </c>
      <c r="AQ64" s="59">
        <v>33.1657267692933</v>
      </c>
      <c r="AR64" s="59">
        <v>5</v>
      </c>
      <c r="AS64" s="62">
        <v>1.0039466619491577</v>
      </c>
      <c r="AT64" s="62">
        <v>1</v>
      </c>
      <c r="AU64" s="62">
        <v>0.99505317211151123</v>
      </c>
      <c r="AV64" s="63">
        <v>1</v>
      </c>
      <c r="AW64" s="58">
        <v>256620.90796913047</v>
      </c>
      <c r="AX64" s="58">
        <v>210000</v>
      </c>
      <c r="AY64" s="61">
        <v>251936.53952050945</v>
      </c>
      <c r="AZ64" s="58">
        <v>210000</v>
      </c>
      <c r="BA64" s="59">
        <v>26.42513717102204</v>
      </c>
      <c r="BB64" s="59">
        <v>4</v>
      </c>
      <c r="BC64" s="62">
        <v>1.0024687051773071</v>
      </c>
      <c r="BD64" s="63">
        <v>1</v>
      </c>
    </row>
    <row r="65" spans="1:56" x14ac:dyDescent="0.25">
      <c r="A65" s="47">
        <v>44317</v>
      </c>
      <c r="B65" s="48">
        <v>3979</v>
      </c>
      <c r="C65" s="49">
        <v>3038</v>
      </c>
      <c r="D65" s="50">
        <v>0.86080610752105713</v>
      </c>
      <c r="E65" s="49">
        <v>4715</v>
      </c>
      <c r="F65" s="49">
        <v>4230</v>
      </c>
      <c r="G65" s="49">
        <v>5743</v>
      </c>
      <c r="H65" s="51">
        <v>1005172523</v>
      </c>
      <c r="I65" s="52">
        <v>252619.38250816788</v>
      </c>
      <c r="J65" s="53">
        <v>214900</v>
      </c>
      <c r="K65" s="54">
        <v>25.31529944640161</v>
      </c>
      <c r="L65" s="54">
        <v>3</v>
      </c>
      <c r="M65" s="55">
        <v>1.0131576061248779</v>
      </c>
      <c r="N65" s="55">
        <v>1</v>
      </c>
      <c r="O65" s="55">
        <v>1.0072550773620605</v>
      </c>
      <c r="P65" s="56">
        <v>1</v>
      </c>
      <c r="Q65" s="52">
        <v>303743.36296544783</v>
      </c>
      <c r="R65" s="53">
        <v>184900</v>
      </c>
      <c r="S65" s="54">
        <v>73.431863067807768</v>
      </c>
      <c r="T65" s="54">
        <v>27</v>
      </c>
      <c r="U65" s="55">
        <v>0.98293101787567139</v>
      </c>
      <c r="V65" s="56">
        <v>1</v>
      </c>
      <c r="W65" s="53">
        <v>260225.70066423828</v>
      </c>
      <c r="X65" s="53">
        <v>219900</v>
      </c>
      <c r="Y65" s="52">
        <v>263530.60381406435</v>
      </c>
      <c r="Z65" s="53">
        <v>225000</v>
      </c>
      <c r="AA65" s="54">
        <v>18.823696682464455</v>
      </c>
      <c r="AB65" s="54">
        <v>3</v>
      </c>
      <c r="AC65" s="55">
        <v>1.0165759325027466</v>
      </c>
      <c r="AD65" s="56">
        <v>1.0090271234512329</v>
      </c>
      <c r="AE65" s="52">
        <v>270007.09176882665</v>
      </c>
      <c r="AF65" s="53">
        <v>225000</v>
      </c>
      <c r="AG65" s="54">
        <v>21.252699407871823</v>
      </c>
      <c r="AH65" s="54">
        <v>3</v>
      </c>
      <c r="AI65" s="55">
        <v>0.99398082494735718</v>
      </c>
      <c r="AJ65" s="56">
        <v>1</v>
      </c>
      <c r="AK65" s="57">
        <v>15157</v>
      </c>
      <c r="AL65" s="58">
        <v>3573017791.9594727</v>
      </c>
      <c r="AM65" s="59">
        <v>19407</v>
      </c>
      <c r="AN65" s="60">
        <v>17558</v>
      </c>
      <c r="AO65" s="61">
        <v>235733.83861974484</v>
      </c>
      <c r="AP65" s="58">
        <v>195000</v>
      </c>
      <c r="AQ65" s="59">
        <v>35.973623322535865</v>
      </c>
      <c r="AR65" s="59">
        <v>5</v>
      </c>
      <c r="AS65" s="62">
        <v>0.99980181455612183</v>
      </c>
      <c r="AT65" s="62">
        <v>1</v>
      </c>
      <c r="AU65" s="62">
        <v>0.98979347944259644</v>
      </c>
      <c r="AV65" s="63">
        <v>1</v>
      </c>
      <c r="AW65" s="58">
        <v>255274.32522780527</v>
      </c>
      <c r="AX65" s="58">
        <v>209900</v>
      </c>
      <c r="AY65" s="61">
        <v>249766.48773763713</v>
      </c>
      <c r="AZ65" s="58">
        <v>208000</v>
      </c>
      <c r="BA65" s="59">
        <v>28.43882386525835</v>
      </c>
      <c r="BB65" s="59">
        <v>4</v>
      </c>
      <c r="BC65" s="62">
        <v>1.0018842220306396</v>
      </c>
      <c r="BD65" s="63">
        <v>1</v>
      </c>
    </row>
    <row r="66" spans="1:56" x14ac:dyDescent="0.25">
      <c r="A66" s="47">
        <v>44287</v>
      </c>
      <c r="B66" s="48">
        <v>3530</v>
      </c>
      <c r="C66" s="49">
        <v>2950</v>
      </c>
      <c r="D66" s="50">
        <v>0.85104340314865112</v>
      </c>
      <c r="E66" s="49">
        <v>4829</v>
      </c>
      <c r="F66" s="49">
        <v>4177</v>
      </c>
      <c r="G66" s="49">
        <v>5383</v>
      </c>
      <c r="H66" s="51">
        <v>852963362.859375</v>
      </c>
      <c r="I66" s="52">
        <v>241632.68069670681</v>
      </c>
      <c r="J66" s="53">
        <v>200000</v>
      </c>
      <c r="K66" s="54">
        <v>29.278567367822628</v>
      </c>
      <c r="L66" s="54">
        <v>3</v>
      </c>
      <c r="M66" s="55">
        <v>1.0088344812393188</v>
      </c>
      <c r="N66" s="55">
        <v>1</v>
      </c>
      <c r="O66" s="55">
        <v>1.0034176111221313</v>
      </c>
      <c r="P66" s="56">
        <v>1</v>
      </c>
      <c r="Q66" s="52">
        <v>319485.52714776632</v>
      </c>
      <c r="R66" s="53">
        <v>192750</v>
      </c>
      <c r="S66" s="54">
        <v>78.305423728813565</v>
      </c>
      <c r="T66" s="54">
        <v>24</v>
      </c>
      <c r="U66" s="55">
        <v>0.983165442943573</v>
      </c>
      <c r="V66" s="56">
        <v>1</v>
      </c>
      <c r="W66" s="53">
        <v>261317.56443514646</v>
      </c>
      <c r="X66" s="53">
        <v>215000</v>
      </c>
      <c r="Y66" s="52">
        <v>258456.99179734621</v>
      </c>
      <c r="Z66" s="53">
        <v>215000</v>
      </c>
      <c r="AA66" s="54">
        <v>21.906909788867562</v>
      </c>
      <c r="AB66" s="54">
        <v>3</v>
      </c>
      <c r="AC66" s="55">
        <v>1.0117373466491699</v>
      </c>
      <c r="AD66" s="56">
        <v>1.0046143531799316</v>
      </c>
      <c r="AE66" s="52">
        <v>262632.33133993647</v>
      </c>
      <c r="AF66" s="53">
        <v>219000</v>
      </c>
      <c r="AG66" s="54">
        <v>24.639658056123398</v>
      </c>
      <c r="AH66" s="54">
        <v>3</v>
      </c>
      <c r="AI66" s="55">
        <v>0.99409753084182739</v>
      </c>
      <c r="AJ66" s="56">
        <v>1</v>
      </c>
      <c r="AK66" s="57">
        <v>11178</v>
      </c>
      <c r="AL66" s="58">
        <v>2567845268.9594727</v>
      </c>
      <c r="AM66" s="59">
        <v>14692</v>
      </c>
      <c r="AN66" s="60">
        <v>13328</v>
      </c>
      <c r="AO66" s="61">
        <v>229723.14089814571</v>
      </c>
      <c r="AP66" s="58">
        <v>189975</v>
      </c>
      <c r="AQ66" s="59">
        <v>39.771361965390476</v>
      </c>
      <c r="AR66" s="59">
        <v>6</v>
      </c>
      <c r="AS66" s="62">
        <v>0.99504947662353516</v>
      </c>
      <c r="AT66" s="62">
        <v>1</v>
      </c>
      <c r="AU66" s="62">
        <v>0.98352879285812378</v>
      </c>
      <c r="AV66" s="63">
        <v>1</v>
      </c>
      <c r="AW66" s="58">
        <v>253684.83085706425</v>
      </c>
      <c r="AX66" s="58">
        <v>205000</v>
      </c>
      <c r="AY66" s="61">
        <v>245397.50567493946</v>
      </c>
      <c r="AZ66" s="58">
        <v>199999</v>
      </c>
      <c r="BA66" s="59">
        <v>31.490786009778112</v>
      </c>
      <c r="BB66" s="59">
        <v>4</v>
      </c>
      <c r="BC66" s="62">
        <v>0.99719387292861938</v>
      </c>
      <c r="BD66" s="63">
        <v>1</v>
      </c>
    </row>
    <row r="67" spans="1:56" x14ac:dyDescent="0.25">
      <c r="A67" s="47">
        <v>44256</v>
      </c>
      <c r="B67" s="48">
        <v>2971</v>
      </c>
      <c r="C67" s="49">
        <v>2757</v>
      </c>
      <c r="D67" s="50">
        <v>0.80730098485946655</v>
      </c>
      <c r="E67" s="49">
        <v>4418</v>
      </c>
      <c r="F67" s="49">
        <v>3807</v>
      </c>
      <c r="G67" s="49">
        <v>4566</v>
      </c>
      <c r="H67" s="51">
        <v>682947065</v>
      </c>
      <c r="I67" s="52">
        <v>229871.10905419051</v>
      </c>
      <c r="J67" s="53">
        <v>190800</v>
      </c>
      <c r="K67" s="54">
        <v>41.22091062394604</v>
      </c>
      <c r="L67" s="54">
        <v>7</v>
      </c>
      <c r="M67" s="55">
        <v>0.99484026432037354</v>
      </c>
      <c r="N67" s="55">
        <v>1</v>
      </c>
      <c r="O67" s="55">
        <v>0.98178660869598389</v>
      </c>
      <c r="P67" s="56">
        <v>1</v>
      </c>
      <c r="Q67" s="52">
        <v>307522.64411119238</v>
      </c>
      <c r="R67" s="53">
        <v>175000</v>
      </c>
      <c r="S67" s="54">
        <v>92.238665215814294</v>
      </c>
      <c r="T67" s="54">
        <v>29</v>
      </c>
      <c r="U67" s="55">
        <v>0.98110467195510864</v>
      </c>
      <c r="V67" s="56">
        <v>1</v>
      </c>
      <c r="W67" s="53">
        <v>256024.95578851414</v>
      </c>
      <c r="X67" s="53">
        <v>210000</v>
      </c>
      <c r="Y67" s="52">
        <v>252262.40527577937</v>
      </c>
      <c r="Z67" s="53">
        <v>209500</v>
      </c>
      <c r="AA67" s="54">
        <v>28.582062072593374</v>
      </c>
      <c r="AB67" s="54">
        <v>3</v>
      </c>
      <c r="AC67" s="55">
        <v>1.0032802820205688</v>
      </c>
      <c r="AD67" s="56">
        <v>1</v>
      </c>
      <c r="AE67" s="52">
        <v>252325.32337978322</v>
      </c>
      <c r="AF67" s="53">
        <v>204500</v>
      </c>
      <c r="AG67" s="54">
        <v>30.247535596933186</v>
      </c>
      <c r="AH67" s="54">
        <v>4</v>
      </c>
      <c r="AI67" s="55">
        <v>0.99264925718307495</v>
      </c>
      <c r="AJ67" s="56">
        <v>1</v>
      </c>
      <c r="AK67" s="57">
        <v>7648</v>
      </c>
      <c r="AL67" s="58">
        <v>1714881906.1000977</v>
      </c>
      <c r="AM67" s="59">
        <v>9863</v>
      </c>
      <c r="AN67" s="60">
        <v>9151</v>
      </c>
      <c r="AO67" s="61">
        <v>224226.1906511634</v>
      </c>
      <c r="AP67" s="58">
        <v>185000</v>
      </c>
      <c r="AQ67" s="59">
        <v>44.606155861165682</v>
      </c>
      <c r="AR67" s="59">
        <v>10</v>
      </c>
      <c r="AS67" s="62">
        <v>0.98872113227844238</v>
      </c>
      <c r="AT67" s="62">
        <v>1</v>
      </c>
      <c r="AU67" s="62">
        <v>0.97434592247009277</v>
      </c>
      <c r="AV67" s="63">
        <v>0.99773836135864258</v>
      </c>
      <c r="AW67" s="58">
        <v>249945.90213158433</v>
      </c>
      <c r="AX67" s="58">
        <v>200000</v>
      </c>
      <c r="AY67" s="61">
        <v>239429.96406129425</v>
      </c>
      <c r="AZ67" s="58">
        <v>195000</v>
      </c>
      <c r="BA67" s="59">
        <v>35.867426317519445</v>
      </c>
      <c r="BB67" s="59">
        <v>5</v>
      </c>
      <c r="BC67" s="62">
        <v>0.99048769474029541</v>
      </c>
      <c r="BD67" s="63">
        <v>1</v>
      </c>
    </row>
    <row r="68" spans="1:56" x14ac:dyDescent="0.25">
      <c r="A68" s="47">
        <v>44228</v>
      </c>
      <c r="B68" s="48">
        <v>2311</v>
      </c>
      <c r="C68" s="49">
        <v>2714</v>
      </c>
      <c r="D68" s="50">
        <v>0.794089674949646</v>
      </c>
      <c r="E68" s="49">
        <v>2612</v>
      </c>
      <c r="F68" s="49">
        <v>2544</v>
      </c>
      <c r="G68" s="49">
        <v>3638</v>
      </c>
      <c r="H68" s="51">
        <v>504511508.10009766</v>
      </c>
      <c r="I68" s="52">
        <v>218308.74430986485</v>
      </c>
      <c r="J68" s="53">
        <v>180000</v>
      </c>
      <c r="K68" s="54">
        <v>45.417425227568273</v>
      </c>
      <c r="L68" s="54">
        <v>11</v>
      </c>
      <c r="M68" s="55">
        <v>0.98761951923370361</v>
      </c>
      <c r="N68" s="55">
        <v>1</v>
      </c>
      <c r="O68" s="55">
        <v>0.97401875257492065</v>
      </c>
      <c r="P68" s="56">
        <v>0.99771422147750854</v>
      </c>
      <c r="Q68" s="52">
        <v>306167.097752809</v>
      </c>
      <c r="R68" s="53">
        <v>159900</v>
      </c>
      <c r="S68" s="54">
        <v>111.16617538688283</v>
      </c>
      <c r="T68" s="54">
        <v>51.5</v>
      </c>
      <c r="U68" s="55">
        <v>0.97616839408874512</v>
      </c>
      <c r="V68" s="56">
        <v>1</v>
      </c>
      <c r="W68" s="53">
        <v>258475.984375</v>
      </c>
      <c r="X68" s="53">
        <v>200000</v>
      </c>
      <c r="Y68" s="52">
        <v>236336.28622327792</v>
      </c>
      <c r="Z68" s="53">
        <v>192500</v>
      </c>
      <c r="AA68" s="54">
        <v>36.607819905213269</v>
      </c>
      <c r="AB68" s="54">
        <v>5</v>
      </c>
      <c r="AC68" s="55">
        <v>0.9862818717956543</v>
      </c>
      <c r="AD68" s="56">
        <v>1</v>
      </c>
      <c r="AE68" s="52">
        <v>236422.34666298953</v>
      </c>
      <c r="AF68" s="53">
        <v>192250</v>
      </c>
      <c r="AG68" s="54">
        <v>41.082462891698732</v>
      </c>
      <c r="AH68" s="54">
        <v>6</v>
      </c>
      <c r="AI68" s="55">
        <v>0.98706799745559692</v>
      </c>
      <c r="AJ68" s="56">
        <v>1</v>
      </c>
      <c r="AK68" s="57">
        <v>4677</v>
      </c>
      <c r="AL68" s="58">
        <v>1031934841.1000977</v>
      </c>
      <c r="AM68" s="59">
        <v>5445</v>
      </c>
      <c r="AN68" s="60">
        <v>5344</v>
      </c>
      <c r="AO68" s="61">
        <v>220640.33378235999</v>
      </c>
      <c r="AP68" s="58">
        <v>183000</v>
      </c>
      <c r="AQ68" s="59">
        <v>46.755460385438973</v>
      </c>
      <c r="AR68" s="59">
        <v>11</v>
      </c>
      <c r="AS68" s="62">
        <v>0.98482823371887207</v>
      </c>
      <c r="AT68" s="62">
        <v>1</v>
      </c>
      <c r="AU68" s="62">
        <v>0.96969306468963623</v>
      </c>
      <c r="AV68" s="63">
        <v>0.98914366960525513</v>
      </c>
      <c r="AW68" s="58">
        <v>244978.51154562383</v>
      </c>
      <c r="AX68" s="58">
        <v>195000</v>
      </c>
      <c r="AY68" s="61">
        <v>230373.89939827003</v>
      </c>
      <c r="AZ68" s="58">
        <v>188950</v>
      </c>
      <c r="BA68" s="59">
        <v>41.069107981220654</v>
      </c>
      <c r="BB68" s="59">
        <v>7</v>
      </c>
      <c r="BC68" s="62">
        <v>0.98136168718338013</v>
      </c>
      <c r="BD68" s="63">
        <v>1</v>
      </c>
    </row>
    <row r="69" spans="1:56" x14ac:dyDescent="0.25">
      <c r="A69" s="47">
        <v>44197</v>
      </c>
      <c r="B69" s="48">
        <v>2366</v>
      </c>
      <c r="C69" s="49">
        <v>3145</v>
      </c>
      <c r="D69" s="50">
        <v>0.92325752973556519</v>
      </c>
      <c r="E69" s="49">
        <v>2833</v>
      </c>
      <c r="F69" s="49">
        <v>2800</v>
      </c>
      <c r="G69" s="49">
        <v>3287</v>
      </c>
      <c r="H69" s="51">
        <v>527423333</v>
      </c>
      <c r="I69" s="52">
        <v>222917.72316145393</v>
      </c>
      <c r="J69" s="53">
        <v>185500</v>
      </c>
      <c r="K69" s="54">
        <v>48.061785865425307</v>
      </c>
      <c r="L69" s="54">
        <v>11</v>
      </c>
      <c r="M69" s="55">
        <v>0.98208588361740112</v>
      </c>
      <c r="N69" s="55">
        <v>1</v>
      </c>
      <c r="O69" s="55">
        <v>0.96546381711959839</v>
      </c>
      <c r="P69" s="56">
        <v>0.98479509353637695</v>
      </c>
      <c r="Q69" s="52">
        <v>284966.96542893728</v>
      </c>
      <c r="R69" s="53">
        <v>159000</v>
      </c>
      <c r="S69" s="54">
        <v>108.19523052464228</v>
      </c>
      <c r="T69" s="54">
        <v>60</v>
      </c>
      <c r="U69" s="55">
        <v>0.97491419315338135</v>
      </c>
      <c r="V69" s="56">
        <v>1</v>
      </c>
      <c r="W69" s="53">
        <v>232681.88149466191</v>
      </c>
      <c r="X69" s="53">
        <v>185450</v>
      </c>
      <c r="Y69" s="52">
        <v>224979.56232091691</v>
      </c>
      <c r="Z69" s="53">
        <v>184500</v>
      </c>
      <c r="AA69" s="54">
        <v>45.113498030791263</v>
      </c>
      <c r="AB69" s="54">
        <v>9</v>
      </c>
      <c r="AC69" s="55">
        <v>0.97698545455932617</v>
      </c>
      <c r="AD69" s="56">
        <v>1</v>
      </c>
      <c r="AE69" s="52">
        <v>223515.1283928027</v>
      </c>
      <c r="AF69" s="53">
        <v>180000</v>
      </c>
      <c r="AG69" s="54">
        <v>44.544873745056279</v>
      </c>
      <c r="AH69" s="54">
        <v>10</v>
      </c>
      <c r="AI69" s="55">
        <v>0.98256564140319824</v>
      </c>
      <c r="AJ69" s="56">
        <v>1</v>
      </c>
      <c r="AK69" s="57">
        <v>2366</v>
      </c>
      <c r="AL69" s="58">
        <v>527423333</v>
      </c>
      <c r="AM69" s="59">
        <v>2833</v>
      </c>
      <c r="AN69" s="60">
        <v>2800</v>
      </c>
      <c r="AO69" s="61">
        <v>222917.72316145393</v>
      </c>
      <c r="AP69" s="58">
        <v>185500</v>
      </c>
      <c r="AQ69" s="59">
        <v>48.061785865425307</v>
      </c>
      <c r="AR69" s="59">
        <v>11</v>
      </c>
      <c r="AS69" s="62">
        <v>0.98208588361740112</v>
      </c>
      <c r="AT69" s="62">
        <v>1</v>
      </c>
      <c r="AU69" s="62">
        <v>0.96546381711959839</v>
      </c>
      <c r="AV69" s="63">
        <v>0.98479509353637695</v>
      </c>
      <c r="AW69" s="58">
        <v>232681.88149466191</v>
      </c>
      <c r="AX69" s="58">
        <v>185450</v>
      </c>
      <c r="AY69" s="61">
        <v>224979.56232091691</v>
      </c>
      <c r="AZ69" s="58">
        <v>184500</v>
      </c>
      <c r="BA69" s="59">
        <v>45.113498030791263</v>
      </c>
      <c r="BB69" s="59">
        <v>9</v>
      </c>
      <c r="BC69" s="62">
        <v>0.97698545455932617</v>
      </c>
      <c r="BD69" s="63">
        <v>1</v>
      </c>
    </row>
    <row r="70" spans="1:56" x14ac:dyDescent="0.25">
      <c r="A70" s="47">
        <v>44166</v>
      </c>
      <c r="B70" s="48">
        <v>3390</v>
      </c>
      <c r="C70" s="49">
        <v>3644</v>
      </c>
      <c r="D70" s="50">
        <v>1.0779470205307007</v>
      </c>
      <c r="E70" s="49">
        <v>2277</v>
      </c>
      <c r="F70" s="49">
        <v>2323</v>
      </c>
      <c r="G70" s="49">
        <v>2982</v>
      </c>
      <c r="H70" s="51">
        <v>789065716</v>
      </c>
      <c r="I70" s="52">
        <v>232762.74808259588</v>
      </c>
      <c r="J70" s="53">
        <v>190000</v>
      </c>
      <c r="K70" s="54">
        <v>48.576276187665975</v>
      </c>
      <c r="L70" s="54">
        <v>12</v>
      </c>
      <c r="M70" s="55">
        <v>0.98143362998962402</v>
      </c>
      <c r="N70" s="55">
        <v>1</v>
      </c>
      <c r="O70" s="55">
        <v>0.96646815538406372</v>
      </c>
      <c r="P70" s="56">
        <v>0.98854410648345947</v>
      </c>
      <c r="Q70" s="52">
        <v>282247.1565767749</v>
      </c>
      <c r="R70" s="53">
        <v>164250</v>
      </c>
      <c r="S70" s="54">
        <v>106.5546103183315</v>
      </c>
      <c r="T70" s="54">
        <v>59</v>
      </c>
      <c r="U70" s="55">
        <v>0.97443151473999023</v>
      </c>
      <c r="V70" s="56">
        <v>1</v>
      </c>
      <c r="W70" s="53">
        <v>215394.86831639416</v>
      </c>
      <c r="X70" s="53">
        <v>174950</v>
      </c>
      <c r="Y70" s="52">
        <v>225331.8713219148</v>
      </c>
      <c r="Z70" s="53">
        <v>184950</v>
      </c>
      <c r="AA70" s="54">
        <v>45.460378983634797</v>
      </c>
      <c r="AB70" s="54">
        <v>12</v>
      </c>
      <c r="AC70" s="55">
        <v>0.96588486433029175</v>
      </c>
      <c r="AD70" s="56">
        <v>0.9848484992980957</v>
      </c>
      <c r="AE70" s="52">
        <v>224547.827749577</v>
      </c>
      <c r="AF70" s="53">
        <v>184900</v>
      </c>
      <c r="AG70" s="54">
        <v>42.965794768611673</v>
      </c>
      <c r="AH70" s="54">
        <v>11</v>
      </c>
      <c r="AI70" s="55">
        <v>0.98059427738189697</v>
      </c>
      <c r="AJ70" s="56">
        <v>1</v>
      </c>
      <c r="AK70" s="57">
        <v>40566</v>
      </c>
      <c r="AL70" s="58">
        <v>9012091589</v>
      </c>
      <c r="AM70" s="59">
        <v>45212</v>
      </c>
      <c r="AN70" s="60">
        <v>40889</v>
      </c>
      <c r="AO70" s="61">
        <v>222158.74350441256</v>
      </c>
      <c r="AP70" s="58">
        <v>187500</v>
      </c>
      <c r="AQ70" s="59">
        <v>55.838837777174852</v>
      </c>
      <c r="AR70" s="59">
        <v>12</v>
      </c>
      <c r="AS70" s="62">
        <v>0.98366850614547729</v>
      </c>
      <c r="AT70" s="62">
        <v>1</v>
      </c>
      <c r="AU70" s="62">
        <v>0.96808028221130371</v>
      </c>
      <c r="AV70" s="63">
        <v>0.98888885974884033</v>
      </c>
      <c r="AW70" s="58">
        <v>240129.86530812888</v>
      </c>
      <c r="AX70" s="58">
        <v>190000</v>
      </c>
      <c r="AY70" s="61">
        <v>231436.40585329712</v>
      </c>
      <c r="AZ70" s="58">
        <v>190000</v>
      </c>
      <c r="BA70" s="59">
        <v>53.933189760657825</v>
      </c>
      <c r="BB70" s="59">
        <v>11</v>
      </c>
      <c r="BC70" s="62">
        <v>0.96979016065597534</v>
      </c>
      <c r="BD70" s="63">
        <v>0.99038463830947876</v>
      </c>
    </row>
    <row r="71" spans="1:56" x14ac:dyDescent="0.25">
      <c r="A71" s="47">
        <v>44136</v>
      </c>
      <c r="B71" s="48">
        <v>3212</v>
      </c>
      <c r="C71" s="49">
        <v>4364</v>
      </c>
      <c r="D71" s="50">
        <v>1.3108056783676147</v>
      </c>
      <c r="E71" s="49">
        <v>2858</v>
      </c>
      <c r="F71" s="49">
        <v>2870</v>
      </c>
      <c r="G71" s="49">
        <v>3968</v>
      </c>
      <c r="H71" s="51">
        <v>745624406</v>
      </c>
      <c r="I71" s="52">
        <v>232137.11270236614</v>
      </c>
      <c r="J71" s="53">
        <v>195000</v>
      </c>
      <c r="K71" s="54">
        <v>39.943578553615957</v>
      </c>
      <c r="L71" s="54">
        <v>8</v>
      </c>
      <c r="M71" s="55">
        <v>0.98641210794448853</v>
      </c>
      <c r="N71" s="55">
        <v>1</v>
      </c>
      <c r="O71" s="55">
        <v>0.97334057092666626</v>
      </c>
      <c r="P71" s="56">
        <v>0.99858307838439941</v>
      </c>
      <c r="Q71" s="52">
        <v>290190.99628770299</v>
      </c>
      <c r="R71" s="53">
        <v>175000</v>
      </c>
      <c r="S71" s="54">
        <v>99.139321723189738</v>
      </c>
      <c r="T71" s="54">
        <v>49</v>
      </c>
      <c r="U71" s="55">
        <v>0.97298610210418701</v>
      </c>
      <c r="V71" s="56">
        <v>1</v>
      </c>
      <c r="W71" s="53">
        <v>228936.64559659091</v>
      </c>
      <c r="X71" s="53">
        <v>179900</v>
      </c>
      <c r="Y71" s="52">
        <v>230771.15193468228</v>
      </c>
      <c r="Z71" s="53">
        <v>190000</v>
      </c>
      <c r="AA71" s="54">
        <v>48.175444715730727</v>
      </c>
      <c r="AB71" s="54">
        <v>12</v>
      </c>
      <c r="AC71" s="55">
        <v>0.96517449617385864</v>
      </c>
      <c r="AD71" s="56">
        <v>0.98746079206466675</v>
      </c>
      <c r="AE71" s="52">
        <v>235289.33256880735</v>
      </c>
      <c r="AF71" s="53">
        <v>190000</v>
      </c>
      <c r="AG71" s="54">
        <v>37.887852822580648</v>
      </c>
      <c r="AH71" s="54">
        <v>10</v>
      </c>
      <c r="AI71" s="55">
        <v>0.98301202058792114</v>
      </c>
      <c r="AJ71" s="56">
        <v>1</v>
      </c>
      <c r="AK71" s="57">
        <v>37176</v>
      </c>
      <c r="AL71" s="58">
        <v>8223025873</v>
      </c>
      <c r="AM71" s="59">
        <v>42935</v>
      </c>
      <c r="AN71" s="60">
        <v>38566</v>
      </c>
      <c r="AO71" s="61">
        <v>221191.78698622767</v>
      </c>
      <c r="AP71" s="58">
        <v>187000</v>
      </c>
      <c r="AQ71" s="59">
        <v>56.501291920116273</v>
      </c>
      <c r="AR71" s="59">
        <v>12</v>
      </c>
      <c r="AS71" s="62">
        <v>0.98387026786804199</v>
      </c>
      <c r="AT71" s="62">
        <v>1</v>
      </c>
      <c r="AU71" s="62">
        <v>0.96822613477706909</v>
      </c>
      <c r="AV71" s="63">
        <v>0.98889988660812378</v>
      </c>
      <c r="AW71" s="58">
        <v>241447.2101150832</v>
      </c>
      <c r="AX71" s="58">
        <v>194000</v>
      </c>
      <c r="AY71" s="61">
        <v>231800.15706696673</v>
      </c>
      <c r="AZ71" s="58">
        <v>190000</v>
      </c>
      <c r="BA71" s="59">
        <v>54.443668915412559</v>
      </c>
      <c r="BB71" s="59">
        <v>11</v>
      </c>
      <c r="BC71" s="62">
        <v>0.97002309560775757</v>
      </c>
      <c r="BD71" s="63">
        <v>0.99076640605926514</v>
      </c>
    </row>
    <row r="72" spans="1:56" x14ac:dyDescent="0.25">
      <c r="A72" s="47">
        <v>44105</v>
      </c>
      <c r="B72" s="48">
        <v>3989</v>
      </c>
      <c r="C72" s="49">
        <v>4901</v>
      </c>
      <c r="D72" s="50">
        <v>1.4888737201690674</v>
      </c>
      <c r="E72" s="49">
        <v>4050</v>
      </c>
      <c r="F72" s="49">
        <v>3421</v>
      </c>
      <c r="G72" s="49">
        <v>4298</v>
      </c>
      <c r="H72" s="51">
        <v>907755349</v>
      </c>
      <c r="I72" s="52">
        <v>227564.64001002756</v>
      </c>
      <c r="J72" s="53">
        <v>195000</v>
      </c>
      <c r="K72" s="54">
        <v>46.223588456712676</v>
      </c>
      <c r="L72" s="54">
        <v>8</v>
      </c>
      <c r="M72" s="55">
        <v>0.98720294237136841</v>
      </c>
      <c r="N72" s="55">
        <v>1</v>
      </c>
      <c r="O72" s="55">
        <v>0.97434842586517334</v>
      </c>
      <c r="P72" s="56">
        <v>1</v>
      </c>
      <c r="Q72" s="52">
        <v>296295.81914014055</v>
      </c>
      <c r="R72" s="53">
        <v>189000</v>
      </c>
      <c r="S72" s="54">
        <v>93.050601917975925</v>
      </c>
      <c r="T72" s="54">
        <v>41</v>
      </c>
      <c r="U72" s="55">
        <v>0.97528809309005737</v>
      </c>
      <c r="V72" s="56">
        <v>1</v>
      </c>
      <c r="W72" s="53">
        <v>242816.14714714716</v>
      </c>
      <c r="X72" s="53">
        <v>199900</v>
      </c>
      <c r="Y72" s="52">
        <v>240595.77738515902</v>
      </c>
      <c r="Z72" s="53">
        <v>199900</v>
      </c>
      <c r="AA72" s="54">
        <v>39.348258706467661</v>
      </c>
      <c r="AB72" s="54">
        <v>8</v>
      </c>
      <c r="AC72" s="55">
        <v>0.97289389371871948</v>
      </c>
      <c r="AD72" s="56">
        <v>0.99529391527175903</v>
      </c>
      <c r="AE72" s="52">
        <v>238938.19326945549</v>
      </c>
      <c r="AF72" s="53">
        <v>194900</v>
      </c>
      <c r="AG72" s="54">
        <v>37.288273615635177</v>
      </c>
      <c r="AH72" s="54">
        <v>8</v>
      </c>
      <c r="AI72" s="55">
        <v>0.98450368642807007</v>
      </c>
      <c r="AJ72" s="56">
        <v>1</v>
      </c>
      <c r="AK72" s="57">
        <v>33964</v>
      </c>
      <c r="AL72" s="58">
        <v>7477401467</v>
      </c>
      <c r="AM72" s="59">
        <v>40077</v>
      </c>
      <c r="AN72" s="60">
        <v>35696</v>
      </c>
      <c r="AO72" s="61">
        <v>220156.6796313744</v>
      </c>
      <c r="AP72" s="58">
        <v>186000</v>
      </c>
      <c r="AQ72" s="59">
        <v>58.066046073175045</v>
      </c>
      <c r="AR72" s="59">
        <v>12</v>
      </c>
      <c r="AS72" s="62">
        <v>0.98362982273101807</v>
      </c>
      <c r="AT72" s="62">
        <v>1</v>
      </c>
      <c r="AU72" s="62">
        <v>0.96774303913116455</v>
      </c>
      <c r="AV72" s="63">
        <v>0.98846155405044556</v>
      </c>
      <c r="AW72" s="58">
        <v>242335.16851921866</v>
      </c>
      <c r="AX72" s="58">
        <v>195000</v>
      </c>
      <c r="AY72" s="61">
        <v>231882.05071194484</v>
      </c>
      <c r="AZ72" s="58">
        <v>190000</v>
      </c>
      <c r="BA72" s="59">
        <v>54.947439239761167</v>
      </c>
      <c r="BB72" s="59">
        <v>10</v>
      </c>
      <c r="BC72" s="62">
        <v>0.97040861845016479</v>
      </c>
      <c r="BD72" s="63">
        <v>0.99111109972000122</v>
      </c>
    </row>
    <row r="73" spans="1:56" x14ac:dyDescent="0.25">
      <c r="A73" s="47">
        <v>44075</v>
      </c>
      <c r="B73" s="48">
        <v>3779</v>
      </c>
      <c r="C73" s="49">
        <v>4956</v>
      </c>
      <c r="D73" s="50">
        <v>1.5344445705413818</v>
      </c>
      <c r="E73" s="49">
        <v>4076</v>
      </c>
      <c r="F73" s="49">
        <v>3525</v>
      </c>
      <c r="G73" s="49">
        <v>4632</v>
      </c>
      <c r="H73" s="51">
        <v>895025576</v>
      </c>
      <c r="I73" s="52">
        <v>236841.9094998677</v>
      </c>
      <c r="J73" s="53">
        <v>196900</v>
      </c>
      <c r="K73" s="54">
        <v>50.244838538909477</v>
      </c>
      <c r="L73" s="54">
        <v>9</v>
      </c>
      <c r="M73" s="55">
        <v>0.9887235164642334</v>
      </c>
      <c r="N73" s="55">
        <v>1</v>
      </c>
      <c r="O73" s="55">
        <v>0.97509312629699707</v>
      </c>
      <c r="P73" s="56">
        <v>0.99860286712646484</v>
      </c>
      <c r="Q73" s="52">
        <v>302943.73069105693</v>
      </c>
      <c r="R73" s="53">
        <v>192250</v>
      </c>
      <c r="S73" s="54">
        <v>95.186844229217115</v>
      </c>
      <c r="T73" s="54">
        <v>40</v>
      </c>
      <c r="U73" s="55">
        <v>0.97612196207046509</v>
      </c>
      <c r="V73" s="56">
        <v>1</v>
      </c>
      <c r="W73" s="53">
        <v>238265.21886605595</v>
      </c>
      <c r="X73" s="53">
        <v>194900</v>
      </c>
      <c r="Y73" s="52">
        <v>237774.6810468795</v>
      </c>
      <c r="Z73" s="53">
        <v>195500</v>
      </c>
      <c r="AA73" s="54">
        <v>48.896708286038596</v>
      </c>
      <c r="AB73" s="54">
        <v>8</v>
      </c>
      <c r="AC73" s="55">
        <v>0.97325849533081055</v>
      </c>
      <c r="AD73" s="56">
        <v>1</v>
      </c>
      <c r="AE73" s="52">
        <v>234034.25403753819</v>
      </c>
      <c r="AF73" s="53">
        <v>194500</v>
      </c>
      <c r="AG73" s="54">
        <v>37.007556131260792</v>
      </c>
      <c r="AH73" s="54">
        <v>8</v>
      </c>
      <c r="AI73" s="55">
        <v>0.98468852043151855</v>
      </c>
      <c r="AJ73" s="56">
        <v>1</v>
      </c>
      <c r="AK73" s="57">
        <v>29975</v>
      </c>
      <c r="AL73" s="58">
        <v>6569646118</v>
      </c>
      <c r="AM73" s="59">
        <v>36027</v>
      </c>
      <c r="AN73" s="60">
        <v>32275</v>
      </c>
      <c r="AO73" s="61">
        <v>219170.84630525438</v>
      </c>
      <c r="AP73" s="58">
        <v>185000</v>
      </c>
      <c r="AQ73" s="59">
        <v>59.641166850238641</v>
      </c>
      <c r="AR73" s="59">
        <v>13</v>
      </c>
      <c r="AS73" s="62">
        <v>0.98315614461898804</v>
      </c>
      <c r="AT73" s="62">
        <v>1</v>
      </c>
      <c r="AU73" s="62">
        <v>0.96686607599258423</v>
      </c>
      <c r="AV73" s="63">
        <v>0.98750001192092896</v>
      </c>
      <c r="AW73" s="58">
        <v>242281.29955996523</v>
      </c>
      <c r="AX73" s="58">
        <v>194900</v>
      </c>
      <c r="AY73" s="61">
        <v>230957.30646875</v>
      </c>
      <c r="AZ73" s="58">
        <v>189900</v>
      </c>
      <c r="BA73" s="59">
        <v>56.599919394841272</v>
      </c>
      <c r="BB73" s="59">
        <v>11</v>
      </c>
      <c r="BC73" s="62">
        <v>0.97014474868774414</v>
      </c>
      <c r="BD73" s="63">
        <v>0.99076920747756958</v>
      </c>
    </row>
    <row r="74" spans="1:56" x14ac:dyDescent="0.25">
      <c r="A74" s="47">
        <v>44044</v>
      </c>
      <c r="B74" s="48">
        <v>4014</v>
      </c>
      <c r="C74" s="49">
        <v>4960</v>
      </c>
      <c r="D74" s="50">
        <v>1.5628609657287598</v>
      </c>
      <c r="E74" s="49">
        <v>4205</v>
      </c>
      <c r="F74" s="49">
        <v>4017</v>
      </c>
      <c r="G74" s="49">
        <v>4947</v>
      </c>
      <c r="H74" s="51">
        <v>933901423</v>
      </c>
      <c r="I74" s="52">
        <v>232661.04210264076</v>
      </c>
      <c r="J74" s="53">
        <v>195000</v>
      </c>
      <c r="K74" s="54">
        <v>50.771934197407774</v>
      </c>
      <c r="L74" s="54">
        <v>8</v>
      </c>
      <c r="M74" s="55">
        <v>0.9907185435295105</v>
      </c>
      <c r="N74" s="55">
        <v>1</v>
      </c>
      <c r="O74" s="55">
        <v>0.97798985242843628</v>
      </c>
      <c r="P74" s="56">
        <v>1</v>
      </c>
      <c r="Q74" s="52">
        <v>309580.5027522936</v>
      </c>
      <c r="R74" s="53">
        <v>194500</v>
      </c>
      <c r="S74" s="54">
        <v>102.61633064516128</v>
      </c>
      <c r="T74" s="54">
        <v>46</v>
      </c>
      <c r="U74" s="55">
        <v>0.97544127702713013</v>
      </c>
      <c r="V74" s="56">
        <v>1</v>
      </c>
      <c r="W74" s="53">
        <v>239610.70055408336</v>
      </c>
      <c r="X74" s="53">
        <v>194950</v>
      </c>
      <c r="Y74" s="52">
        <v>240373.62440491104</v>
      </c>
      <c r="Z74" s="53">
        <v>200000</v>
      </c>
      <c r="AA74" s="54">
        <v>46.686347782760336</v>
      </c>
      <c r="AB74" s="54">
        <v>8</v>
      </c>
      <c r="AC74" s="55">
        <v>0.97675538063049316</v>
      </c>
      <c r="AD74" s="56">
        <v>1</v>
      </c>
      <c r="AE74" s="52">
        <v>238666.20389926888</v>
      </c>
      <c r="AF74" s="53">
        <v>195000</v>
      </c>
      <c r="AG74" s="54">
        <v>38.348291894077221</v>
      </c>
      <c r="AH74" s="54">
        <v>8</v>
      </c>
      <c r="AI74" s="55">
        <v>0.98536241054534912</v>
      </c>
      <c r="AJ74" s="56">
        <v>1</v>
      </c>
      <c r="AK74" s="57">
        <v>26196</v>
      </c>
      <c r="AL74" s="58">
        <v>5674620542</v>
      </c>
      <c r="AM74" s="59">
        <v>31951</v>
      </c>
      <c r="AN74" s="60">
        <v>28750</v>
      </c>
      <c r="AO74" s="61">
        <v>216621.64231180333</v>
      </c>
      <c r="AP74" s="58">
        <v>184875.5</v>
      </c>
      <c r="AQ74" s="59">
        <v>60.996982775083069</v>
      </c>
      <c r="AR74" s="59">
        <v>14</v>
      </c>
      <c r="AS74" s="62">
        <v>0.98235028982162476</v>
      </c>
      <c r="AT74" s="62">
        <v>1</v>
      </c>
      <c r="AU74" s="62">
        <v>0.96567404270172119</v>
      </c>
      <c r="AV74" s="63">
        <v>0.98641884326934814</v>
      </c>
      <c r="AW74" s="58">
        <v>242793.97180783818</v>
      </c>
      <c r="AX74" s="58">
        <v>194900</v>
      </c>
      <c r="AY74" s="61">
        <v>230126.25744136312</v>
      </c>
      <c r="AZ74" s="58">
        <v>189900</v>
      </c>
      <c r="BA74" s="59">
        <v>57.544723653069745</v>
      </c>
      <c r="BB74" s="59">
        <v>11</v>
      </c>
      <c r="BC74" s="62">
        <v>0.96976500749588013</v>
      </c>
      <c r="BD74" s="63">
        <v>0.98995482921600342</v>
      </c>
    </row>
    <row r="75" spans="1:56" x14ac:dyDescent="0.25">
      <c r="A75" s="47">
        <v>44013</v>
      </c>
      <c r="B75" s="48">
        <v>4542</v>
      </c>
      <c r="C75" s="49">
        <v>5496</v>
      </c>
      <c r="D75" s="50">
        <v>1.730523943901062</v>
      </c>
      <c r="E75" s="49">
        <v>4529</v>
      </c>
      <c r="F75" s="49">
        <v>4039</v>
      </c>
      <c r="G75" s="49">
        <v>4913</v>
      </c>
      <c r="H75" s="51">
        <v>1063927548</v>
      </c>
      <c r="I75" s="52">
        <v>234242.08454425362</v>
      </c>
      <c r="J75" s="53">
        <v>198500</v>
      </c>
      <c r="K75" s="54">
        <v>60.795769993390614</v>
      </c>
      <c r="L75" s="54">
        <v>9</v>
      </c>
      <c r="M75" s="55">
        <v>0.98859632015228271</v>
      </c>
      <c r="N75" s="55">
        <v>1</v>
      </c>
      <c r="O75" s="55">
        <v>0.9762803316116333</v>
      </c>
      <c r="P75" s="56">
        <v>0.99696433544158936</v>
      </c>
      <c r="Q75" s="52">
        <v>310591.67757863936</v>
      </c>
      <c r="R75" s="53">
        <v>199925</v>
      </c>
      <c r="S75" s="54">
        <v>107.43668122270742</v>
      </c>
      <c r="T75" s="54">
        <v>47</v>
      </c>
      <c r="U75" s="55">
        <v>0.97752624750137329</v>
      </c>
      <c r="V75" s="56">
        <v>1</v>
      </c>
      <c r="W75" s="53">
        <v>242524.11297164546</v>
      </c>
      <c r="X75" s="53">
        <v>199900</v>
      </c>
      <c r="Y75" s="52">
        <v>265056.976971214</v>
      </c>
      <c r="Z75" s="53">
        <v>199000</v>
      </c>
      <c r="AA75" s="54">
        <v>51.196432994798116</v>
      </c>
      <c r="AB75" s="54">
        <v>8</v>
      </c>
      <c r="AC75" s="55">
        <v>0.97480666637420654</v>
      </c>
      <c r="AD75" s="56">
        <v>1</v>
      </c>
      <c r="AE75" s="52">
        <v>232312.72848634215</v>
      </c>
      <c r="AF75" s="53">
        <v>189950</v>
      </c>
      <c r="AG75" s="54">
        <v>39.74109505393853</v>
      </c>
      <c r="AH75" s="54">
        <v>7</v>
      </c>
      <c r="AI75" s="55">
        <v>0.986366868019104</v>
      </c>
      <c r="AJ75" s="56">
        <v>1</v>
      </c>
      <c r="AK75" s="57">
        <v>22182</v>
      </c>
      <c r="AL75" s="58">
        <v>4740719119</v>
      </c>
      <c r="AM75" s="59">
        <v>27746</v>
      </c>
      <c r="AN75" s="60">
        <v>24733</v>
      </c>
      <c r="AO75" s="61">
        <v>213719.19209268776</v>
      </c>
      <c r="AP75" s="58">
        <v>182000</v>
      </c>
      <c r="AQ75" s="59">
        <v>62.847277975734066</v>
      </c>
      <c r="AR75" s="59">
        <v>15</v>
      </c>
      <c r="AS75" s="62">
        <v>0.98084157705307007</v>
      </c>
      <c r="AT75" s="62">
        <v>0.99639856815338135</v>
      </c>
      <c r="AU75" s="62">
        <v>0.96345120668411255</v>
      </c>
      <c r="AV75" s="63">
        <v>0.98469388484954834</v>
      </c>
      <c r="AW75" s="58">
        <v>243274.66441121904</v>
      </c>
      <c r="AX75" s="58">
        <v>194500</v>
      </c>
      <c r="AY75" s="61">
        <v>228459.15970976683</v>
      </c>
      <c r="AZ75" s="58">
        <v>189000</v>
      </c>
      <c r="BA75" s="59">
        <v>59.308034630633543</v>
      </c>
      <c r="BB75" s="59">
        <v>12</v>
      </c>
      <c r="BC75" s="62">
        <v>0.96862441301345825</v>
      </c>
      <c r="BD75" s="63">
        <v>0.98881697654724121</v>
      </c>
    </row>
    <row r="76" spans="1:56" x14ac:dyDescent="0.25">
      <c r="A76" s="47">
        <v>43983</v>
      </c>
      <c r="B76" s="48">
        <v>4268</v>
      </c>
      <c r="C76" s="49">
        <v>5616</v>
      </c>
      <c r="D76" s="50">
        <v>1.7943447828292847</v>
      </c>
      <c r="E76" s="49">
        <v>4542</v>
      </c>
      <c r="F76" s="49">
        <v>4314</v>
      </c>
      <c r="G76" s="49">
        <v>5328</v>
      </c>
      <c r="H76" s="51">
        <v>945003641</v>
      </c>
      <c r="I76" s="52">
        <v>221416.03584817244</v>
      </c>
      <c r="J76" s="53">
        <v>190000</v>
      </c>
      <c r="K76" s="54">
        <v>58.838059526599487</v>
      </c>
      <c r="L76" s="54">
        <v>11</v>
      </c>
      <c r="M76" s="55">
        <v>0.98441064357757568</v>
      </c>
      <c r="N76" s="55">
        <v>1</v>
      </c>
      <c r="O76" s="55">
        <v>0.97039341926574707</v>
      </c>
      <c r="P76" s="56">
        <v>0.9895859956741333</v>
      </c>
      <c r="Q76" s="52">
        <v>311809.72992309066</v>
      </c>
      <c r="R76" s="53">
        <v>199500</v>
      </c>
      <c r="S76" s="54">
        <v>110.36556267806267</v>
      </c>
      <c r="T76" s="54">
        <v>50</v>
      </c>
      <c r="U76" s="55">
        <v>0.97744369506835938</v>
      </c>
      <c r="V76" s="56">
        <v>1</v>
      </c>
      <c r="W76" s="53">
        <v>270800.23492907803</v>
      </c>
      <c r="X76" s="53">
        <v>198500</v>
      </c>
      <c r="Y76" s="52">
        <v>243070.24736225087</v>
      </c>
      <c r="Z76" s="53">
        <v>199900</v>
      </c>
      <c r="AA76" s="54">
        <v>56.516473317865426</v>
      </c>
      <c r="AB76" s="54">
        <v>9</v>
      </c>
      <c r="AC76" s="55">
        <v>0.97896933555603027</v>
      </c>
      <c r="AD76" s="56">
        <v>0.99862021207809448</v>
      </c>
      <c r="AE76" s="52">
        <v>234624.17894935753</v>
      </c>
      <c r="AF76" s="53">
        <v>195000</v>
      </c>
      <c r="AG76" s="54">
        <v>43.142267267267265</v>
      </c>
      <c r="AH76" s="54">
        <v>8</v>
      </c>
      <c r="AI76" s="55">
        <v>0.98759979009628296</v>
      </c>
      <c r="AJ76" s="56">
        <v>1</v>
      </c>
      <c r="AK76" s="57">
        <v>17640</v>
      </c>
      <c r="AL76" s="58">
        <v>3676791571</v>
      </c>
      <c r="AM76" s="59">
        <v>23217</v>
      </c>
      <c r="AN76" s="60">
        <v>20694</v>
      </c>
      <c r="AO76" s="61">
        <v>208434.89631519275</v>
      </c>
      <c r="AP76" s="58">
        <v>178500</v>
      </c>
      <c r="AQ76" s="59">
        <v>63.375397005444647</v>
      </c>
      <c r="AR76" s="59">
        <v>17</v>
      </c>
      <c r="AS76" s="62">
        <v>0.97884255647659302</v>
      </c>
      <c r="AT76" s="62">
        <v>0.99393939971923828</v>
      </c>
      <c r="AU76" s="62">
        <v>0.96014320850372314</v>
      </c>
      <c r="AV76" s="63">
        <v>0.98234772682189941</v>
      </c>
      <c r="AW76" s="58">
        <v>243420.76262494567</v>
      </c>
      <c r="AX76" s="58">
        <v>190000</v>
      </c>
      <c r="AY76" s="61">
        <v>221339.89789161028</v>
      </c>
      <c r="AZ76" s="58">
        <v>185000</v>
      </c>
      <c r="BA76" s="59">
        <v>60.891446255016682</v>
      </c>
      <c r="BB76" s="59">
        <v>13</v>
      </c>
      <c r="BC76" s="62">
        <v>0.96741968393325806</v>
      </c>
      <c r="BD76" s="63">
        <v>0.98746472597122192</v>
      </c>
    </row>
    <row r="77" spans="1:56" x14ac:dyDescent="0.25">
      <c r="A77" s="47">
        <v>43952</v>
      </c>
      <c r="B77" s="48">
        <v>3224</v>
      </c>
      <c r="C77" s="49">
        <v>6092</v>
      </c>
      <c r="D77" s="50">
        <v>1.9608916044235229</v>
      </c>
      <c r="E77" s="49">
        <v>4298</v>
      </c>
      <c r="F77" s="49">
        <v>4200</v>
      </c>
      <c r="G77" s="49">
        <v>5061</v>
      </c>
      <c r="H77" s="51">
        <v>679701954</v>
      </c>
      <c r="I77" s="52">
        <v>210825.66811414392</v>
      </c>
      <c r="J77" s="53">
        <v>185000</v>
      </c>
      <c r="K77" s="54">
        <v>66.821539416511484</v>
      </c>
      <c r="L77" s="54">
        <v>12</v>
      </c>
      <c r="M77" s="55">
        <v>0.98310619592666626</v>
      </c>
      <c r="N77" s="55">
        <v>1</v>
      </c>
      <c r="O77" s="55">
        <v>0.96473592519760132</v>
      </c>
      <c r="P77" s="56">
        <v>0.98814809322357178</v>
      </c>
      <c r="Q77" s="52">
        <v>304312.05145598942</v>
      </c>
      <c r="R77" s="53">
        <v>194950</v>
      </c>
      <c r="S77" s="54">
        <v>114.91086671043992</v>
      </c>
      <c r="T77" s="54">
        <v>62</v>
      </c>
      <c r="U77" s="55">
        <v>0.97708934545516968</v>
      </c>
      <c r="V77" s="56">
        <v>1</v>
      </c>
      <c r="W77" s="53">
        <v>256220.89384687645</v>
      </c>
      <c r="X77" s="53">
        <v>209900</v>
      </c>
      <c r="Y77" s="52">
        <v>230656.81285988484</v>
      </c>
      <c r="Z77" s="53">
        <v>198500</v>
      </c>
      <c r="AA77" s="54">
        <v>61.023826542768646</v>
      </c>
      <c r="AB77" s="54">
        <v>10</v>
      </c>
      <c r="AC77" s="55">
        <v>0.97157853841781616</v>
      </c>
      <c r="AD77" s="56">
        <v>0.99318832159042358</v>
      </c>
      <c r="AE77" s="52">
        <v>222693.35271933308</v>
      </c>
      <c r="AF77" s="53">
        <v>189900</v>
      </c>
      <c r="AG77" s="54">
        <v>43.910887176447339</v>
      </c>
      <c r="AH77" s="54">
        <v>9</v>
      </c>
      <c r="AI77" s="55">
        <v>0.98426562547683716</v>
      </c>
      <c r="AJ77" s="56">
        <v>1</v>
      </c>
      <c r="AK77" s="57">
        <v>13372</v>
      </c>
      <c r="AL77" s="58">
        <v>2731787930</v>
      </c>
      <c r="AM77" s="59">
        <v>18675</v>
      </c>
      <c r="AN77" s="60">
        <v>16380</v>
      </c>
      <c r="AO77" s="61">
        <v>204291.64896799283</v>
      </c>
      <c r="AP77" s="58">
        <v>175000</v>
      </c>
      <c r="AQ77" s="59">
        <v>64.824017957351288</v>
      </c>
      <c r="AR77" s="59">
        <v>19</v>
      </c>
      <c r="AS77" s="62">
        <v>0.97706657648086548</v>
      </c>
      <c r="AT77" s="62">
        <v>0.99227797985076904</v>
      </c>
      <c r="AU77" s="62">
        <v>0.95686852931976318</v>
      </c>
      <c r="AV77" s="63">
        <v>0.98000001907348633</v>
      </c>
      <c r="AW77" s="58">
        <v>236742.40934155043</v>
      </c>
      <c r="AX77" s="58">
        <v>189925</v>
      </c>
      <c r="AY77" s="61">
        <v>215644.22799901673</v>
      </c>
      <c r="AZ77" s="58">
        <v>184500</v>
      </c>
      <c r="BA77" s="59">
        <v>62.043247205424223</v>
      </c>
      <c r="BB77" s="59">
        <v>14</v>
      </c>
      <c r="BC77" s="62">
        <v>0.96439242362976074</v>
      </c>
      <c r="BD77" s="63">
        <v>0.98537337779998779</v>
      </c>
    </row>
    <row r="78" spans="1:56" x14ac:dyDescent="0.25">
      <c r="A78" s="47">
        <v>43922</v>
      </c>
      <c r="B78" s="48">
        <v>2915</v>
      </c>
      <c r="C78" s="49">
        <v>6527</v>
      </c>
      <c r="D78" s="50">
        <v>2.047846794128418</v>
      </c>
      <c r="E78" s="49">
        <v>3465</v>
      </c>
      <c r="F78" s="49">
        <v>3138</v>
      </c>
      <c r="G78" s="49">
        <v>4152</v>
      </c>
      <c r="H78" s="51">
        <v>605579982</v>
      </c>
      <c r="I78" s="52">
        <v>207746.1344768439</v>
      </c>
      <c r="J78" s="53">
        <v>180000</v>
      </c>
      <c r="K78" s="54">
        <v>56.455387783115995</v>
      </c>
      <c r="L78" s="54">
        <v>12</v>
      </c>
      <c r="M78" s="55">
        <v>0.9828871488571167</v>
      </c>
      <c r="N78" s="55">
        <v>1</v>
      </c>
      <c r="O78" s="55">
        <v>0.9672696590423584</v>
      </c>
      <c r="P78" s="56">
        <v>0.98765432834625244</v>
      </c>
      <c r="Q78" s="52">
        <v>279965.16584387532</v>
      </c>
      <c r="R78" s="53">
        <v>179000</v>
      </c>
      <c r="S78" s="54">
        <v>114.37597671211888</v>
      </c>
      <c r="T78" s="54">
        <v>60</v>
      </c>
      <c r="U78" s="55">
        <v>0.97498363256454468</v>
      </c>
      <c r="V78" s="56">
        <v>1</v>
      </c>
      <c r="W78" s="53">
        <v>231889.5705128205</v>
      </c>
      <c r="X78" s="53">
        <v>189900</v>
      </c>
      <c r="Y78" s="52">
        <v>215084.71214057508</v>
      </c>
      <c r="Z78" s="53">
        <v>184700</v>
      </c>
      <c r="AA78" s="54">
        <v>54.761950286806886</v>
      </c>
      <c r="AB78" s="54">
        <v>12</v>
      </c>
      <c r="AC78" s="55">
        <v>0.96728897094726563</v>
      </c>
      <c r="AD78" s="56">
        <v>0.98874998092651367</v>
      </c>
      <c r="AE78" s="52">
        <v>214866.9357953174</v>
      </c>
      <c r="AF78" s="53">
        <v>184900</v>
      </c>
      <c r="AG78" s="54">
        <v>44.544315992292873</v>
      </c>
      <c r="AH78" s="54">
        <v>11</v>
      </c>
      <c r="AI78" s="55">
        <v>0.98301708698272705</v>
      </c>
      <c r="AJ78" s="56">
        <v>1</v>
      </c>
      <c r="AK78" s="57">
        <v>10148</v>
      </c>
      <c r="AL78" s="58">
        <v>2052085976</v>
      </c>
      <c r="AM78" s="59">
        <v>14377</v>
      </c>
      <c r="AN78" s="60">
        <v>12180</v>
      </c>
      <c r="AO78" s="61">
        <v>202215.80370516359</v>
      </c>
      <c r="AP78" s="58">
        <v>170050</v>
      </c>
      <c r="AQ78" s="59">
        <v>64.189490288869166</v>
      </c>
      <c r="AR78" s="59">
        <v>23</v>
      </c>
      <c r="AS78" s="62">
        <v>0.97513699531555176</v>
      </c>
      <c r="AT78" s="62">
        <v>0.99033033847808838</v>
      </c>
      <c r="AU78" s="62">
        <v>0.95436006784439087</v>
      </c>
      <c r="AV78" s="63">
        <v>0.97743040323257446</v>
      </c>
      <c r="AW78" s="58">
        <v>230918.01418539326</v>
      </c>
      <c r="AX78" s="58">
        <v>185000</v>
      </c>
      <c r="AY78" s="61">
        <v>210474.65978189028</v>
      </c>
      <c r="AZ78" s="58">
        <v>179000</v>
      </c>
      <c r="BA78" s="59">
        <v>62.394693609331362</v>
      </c>
      <c r="BB78" s="59">
        <v>16</v>
      </c>
      <c r="BC78" s="62">
        <v>0.9619109034538269</v>
      </c>
      <c r="BD78" s="63">
        <v>0.98360657691955566</v>
      </c>
    </row>
    <row r="79" spans="1:56" x14ac:dyDescent="0.25">
      <c r="A79" s="47">
        <v>43891</v>
      </c>
      <c r="B79" s="48">
        <v>3003</v>
      </c>
      <c r="C79" s="49">
        <v>6318</v>
      </c>
      <c r="D79" s="50">
        <v>1.9678667783737183</v>
      </c>
      <c r="E79" s="49">
        <v>4295</v>
      </c>
      <c r="F79" s="49">
        <v>3330</v>
      </c>
      <c r="G79" s="49">
        <v>4003</v>
      </c>
      <c r="H79" s="51">
        <v>617717962</v>
      </c>
      <c r="I79" s="52">
        <v>205700.28704628703</v>
      </c>
      <c r="J79" s="53">
        <v>169900</v>
      </c>
      <c r="K79" s="54">
        <v>66.041625041625039</v>
      </c>
      <c r="L79" s="54">
        <v>20</v>
      </c>
      <c r="M79" s="55">
        <v>0.97623759508132935</v>
      </c>
      <c r="N79" s="55">
        <v>0.99146807193756104</v>
      </c>
      <c r="O79" s="55">
        <v>0.95676612854003906</v>
      </c>
      <c r="P79" s="56">
        <v>0.97892510890960693</v>
      </c>
      <c r="Q79" s="52">
        <v>272549.74113531562</v>
      </c>
      <c r="R79" s="53">
        <v>168000</v>
      </c>
      <c r="S79" s="54">
        <v>113.58388730610953</v>
      </c>
      <c r="T79" s="54">
        <v>58</v>
      </c>
      <c r="U79" s="55">
        <v>0.97496151924133301</v>
      </c>
      <c r="V79" s="56">
        <v>1</v>
      </c>
      <c r="W79" s="53">
        <v>234817.01005847953</v>
      </c>
      <c r="X79" s="53">
        <v>195000</v>
      </c>
      <c r="Y79" s="52">
        <v>214870.75136281041</v>
      </c>
      <c r="Z79" s="53">
        <v>185000</v>
      </c>
      <c r="AA79" s="54">
        <v>59.083208170621809</v>
      </c>
      <c r="AB79" s="54">
        <v>9</v>
      </c>
      <c r="AC79" s="55">
        <v>0.96958667039871216</v>
      </c>
      <c r="AD79" s="56">
        <v>0.99047619104385376</v>
      </c>
      <c r="AE79" s="52">
        <v>215328.38560281903</v>
      </c>
      <c r="AF79" s="53">
        <v>180000</v>
      </c>
      <c r="AG79" s="54">
        <v>45.295028728453659</v>
      </c>
      <c r="AH79" s="54">
        <v>11</v>
      </c>
      <c r="AI79" s="55">
        <v>0.98358619213104248</v>
      </c>
      <c r="AJ79" s="56">
        <v>1</v>
      </c>
      <c r="AK79" s="57">
        <v>7233</v>
      </c>
      <c r="AL79" s="58">
        <v>1446505994</v>
      </c>
      <c r="AM79" s="59">
        <v>10912</v>
      </c>
      <c r="AN79" s="60">
        <v>9042</v>
      </c>
      <c r="AO79" s="61">
        <v>199987.00317987005</v>
      </c>
      <c r="AP79" s="58">
        <v>168700</v>
      </c>
      <c r="AQ79" s="59">
        <v>67.30709641720847</v>
      </c>
      <c r="AR79" s="59">
        <v>28</v>
      </c>
      <c r="AS79" s="62">
        <v>0.97200769186019897</v>
      </c>
      <c r="AT79" s="62">
        <v>0.98726809024810791</v>
      </c>
      <c r="AU79" s="62">
        <v>0.94913607835769653</v>
      </c>
      <c r="AV79" s="63">
        <v>0.97270268201828003</v>
      </c>
      <c r="AW79" s="58">
        <v>230609.50370096226</v>
      </c>
      <c r="AX79" s="58">
        <v>184900</v>
      </c>
      <c r="AY79" s="61">
        <v>208866.74091820815</v>
      </c>
      <c r="AZ79" s="58">
        <v>175000</v>
      </c>
      <c r="BA79" s="59">
        <v>65.045374059318277</v>
      </c>
      <c r="BB79" s="59">
        <v>17</v>
      </c>
      <c r="BC79" s="62">
        <v>0.960033118724823</v>
      </c>
      <c r="BD79" s="63">
        <v>0.98181819915771484</v>
      </c>
    </row>
    <row r="80" spans="1:56" x14ac:dyDescent="0.25">
      <c r="A80" s="47">
        <v>43862</v>
      </c>
      <c r="B80" s="48">
        <v>2175</v>
      </c>
      <c r="C80" s="49">
        <v>6316</v>
      </c>
      <c r="D80" s="50">
        <v>1.9759626388549805</v>
      </c>
      <c r="E80" s="49">
        <v>3407</v>
      </c>
      <c r="F80" s="49">
        <v>3098</v>
      </c>
      <c r="G80" s="49">
        <v>3589</v>
      </c>
      <c r="H80" s="51">
        <v>427043789</v>
      </c>
      <c r="I80" s="52">
        <v>196341.971954023</v>
      </c>
      <c r="J80" s="53">
        <v>168900</v>
      </c>
      <c r="K80" s="54">
        <v>72.357109986194203</v>
      </c>
      <c r="L80" s="54">
        <v>33</v>
      </c>
      <c r="M80" s="55">
        <v>0.97137933969497681</v>
      </c>
      <c r="N80" s="55">
        <v>0.98643523454666138</v>
      </c>
      <c r="O80" s="55">
        <v>0.94787561893463135</v>
      </c>
      <c r="P80" s="56">
        <v>0.97157144546508789</v>
      </c>
      <c r="Q80" s="52">
        <v>268112.78504225804</v>
      </c>
      <c r="R80" s="53">
        <v>158500</v>
      </c>
      <c r="S80" s="54">
        <v>119.39154528182394</v>
      </c>
      <c r="T80" s="54">
        <v>69</v>
      </c>
      <c r="U80" s="55">
        <v>0.97290557622909546</v>
      </c>
      <c r="V80" s="56">
        <v>1</v>
      </c>
      <c r="W80" s="53">
        <v>240051.91349583829</v>
      </c>
      <c r="X80" s="53">
        <v>187700</v>
      </c>
      <c r="Y80" s="52">
        <v>202982.42591383812</v>
      </c>
      <c r="Z80" s="53">
        <v>169900</v>
      </c>
      <c r="AA80" s="54">
        <v>70.800517297122539</v>
      </c>
      <c r="AB80" s="54">
        <v>21</v>
      </c>
      <c r="AC80" s="55">
        <v>0.95700711011886597</v>
      </c>
      <c r="AD80" s="56">
        <v>0.98039215803146362</v>
      </c>
      <c r="AE80" s="52">
        <v>212753.0342504211</v>
      </c>
      <c r="AF80" s="53">
        <v>175000</v>
      </c>
      <c r="AG80" s="54">
        <v>54.235162998049596</v>
      </c>
      <c r="AH80" s="54">
        <v>19</v>
      </c>
      <c r="AI80" s="55">
        <v>0.97890675067901611</v>
      </c>
      <c r="AJ80" s="56">
        <v>1</v>
      </c>
      <c r="AK80" s="57">
        <v>4230</v>
      </c>
      <c r="AL80" s="58">
        <v>828788032</v>
      </c>
      <c r="AM80" s="59">
        <v>6617</v>
      </c>
      <c r="AN80" s="60">
        <v>5712</v>
      </c>
      <c r="AO80" s="61">
        <v>195930.9768321513</v>
      </c>
      <c r="AP80" s="58">
        <v>166965</v>
      </c>
      <c r="AQ80" s="59">
        <v>68.206341694273547</v>
      </c>
      <c r="AR80" s="59">
        <v>32</v>
      </c>
      <c r="AS80" s="62">
        <v>0.96899718046188354</v>
      </c>
      <c r="AT80" s="62">
        <v>0.98459082841873169</v>
      </c>
      <c r="AU80" s="62">
        <v>0.9437098503112793</v>
      </c>
      <c r="AV80" s="63">
        <v>0.96813726425170898</v>
      </c>
      <c r="AW80" s="58">
        <v>227856.23725700291</v>
      </c>
      <c r="AX80" s="58">
        <v>178000</v>
      </c>
      <c r="AY80" s="61">
        <v>205371.45839210154</v>
      </c>
      <c r="AZ80" s="58">
        <v>170000</v>
      </c>
      <c r="BA80" s="59">
        <v>68.523217101804804</v>
      </c>
      <c r="BB80" s="59">
        <v>25</v>
      </c>
      <c r="BC80" s="62">
        <v>0.95444649457931519</v>
      </c>
      <c r="BD80" s="63">
        <v>0.97686779499053955</v>
      </c>
    </row>
    <row r="81" spans="1:56" x14ac:dyDescent="0.25">
      <c r="A81" s="47">
        <v>43831</v>
      </c>
      <c r="B81" s="48">
        <v>2055</v>
      </c>
      <c r="C81" s="49">
        <v>6509</v>
      </c>
      <c r="D81" s="50">
        <v>2.0380430221557617</v>
      </c>
      <c r="E81" s="49">
        <v>3210</v>
      </c>
      <c r="F81" s="49">
        <v>2614</v>
      </c>
      <c r="G81" s="49">
        <v>2899</v>
      </c>
      <c r="H81" s="51">
        <v>401744243</v>
      </c>
      <c r="I81" s="52">
        <v>195495.98199513383</v>
      </c>
      <c r="J81" s="53">
        <v>165000</v>
      </c>
      <c r="K81" s="54">
        <v>63.812956648806626</v>
      </c>
      <c r="L81" s="54">
        <v>31</v>
      </c>
      <c r="M81" s="55">
        <v>0.96644496917724609</v>
      </c>
      <c r="N81" s="55">
        <v>0.98299098014831543</v>
      </c>
      <c r="O81" s="55">
        <v>0.93924355506896973</v>
      </c>
      <c r="P81" s="56">
        <v>0.96368193626403809</v>
      </c>
      <c r="Q81" s="52">
        <v>255559.25220485844</v>
      </c>
      <c r="R81" s="53">
        <v>150000</v>
      </c>
      <c r="S81" s="54">
        <v>121.4679674297127</v>
      </c>
      <c r="T81" s="54">
        <v>81</v>
      </c>
      <c r="U81" s="55">
        <v>0.97074013948440552</v>
      </c>
      <c r="V81" s="56">
        <v>1</v>
      </c>
      <c r="W81" s="53">
        <v>214910.11707163142</v>
      </c>
      <c r="X81" s="53">
        <v>167000</v>
      </c>
      <c r="Y81" s="52">
        <v>208178.20513803681</v>
      </c>
      <c r="Z81" s="53">
        <v>174700</v>
      </c>
      <c r="AA81" s="54">
        <v>65.828615149196636</v>
      </c>
      <c r="AB81" s="54">
        <v>30</v>
      </c>
      <c r="AC81" s="55">
        <v>0.95145082473754883</v>
      </c>
      <c r="AD81" s="56">
        <v>0.97292721271514893</v>
      </c>
      <c r="AE81" s="52">
        <v>207418.07500864155</v>
      </c>
      <c r="AF81" s="53">
        <v>170000</v>
      </c>
      <c r="AG81" s="54">
        <v>60.160055191445323</v>
      </c>
      <c r="AH81" s="54">
        <v>29</v>
      </c>
      <c r="AI81" s="55">
        <v>0.97546184062957764</v>
      </c>
      <c r="AJ81" s="56">
        <v>1</v>
      </c>
      <c r="AK81" s="57">
        <v>2055</v>
      </c>
      <c r="AL81" s="58">
        <v>401744243</v>
      </c>
      <c r="AM81" s="59">
        <v>3210</v>
      </c>
      <c r="AN81" s="60">
        <v>2614</v>
      </c>
      <c r="AO81" s="61">
        <v>195495.98199513383</v>
      </c>
      <c r="AP81" s="58">
        <v>165000</v>
      </c>
      <c r="AQ81" s="59">
        <v>63.812956648806626</v>
      </c>
      <c r="AR81" s="59">
        <v>31</v>
      </c>
      <c r="AS81" s="62">
        <v>0.96644496917724609</v>
      </c>
      <c r="AT81" s="62">
        <v>0.98299098014831543</v>
      </c>
      <c r="AU81" s="62">
        <v>0.93924355506896973</v>
      </c>
      <c r="AV81" s="63">
        <v>0.96368193626403809</v>
      </c>
      <c r="AW81" s="58">
        <v>214910.11707163142</v>
      </c>
      <c r="AX81" s="58">
        <v>167000</v>
      </c>
      <c r="AY81" s="61">
        <v>208178.20513803681</v>
      </c>
      <c r="AZ81" s="58">
        <v>174700</v>
      </c>
      <c r="BA81" s="59">
        <v>65.828615149196636</v>
      </c>
      <c r="BB81" s="59">
        <v>30</v>
      </c>
      <c r="BC81" s="62">
        <v>0.95145082473754883</v>
      </c>
      <c r="BD81" s="63">
        <v>0.97292721271514893</v>
      </c>
    </row>
    <row r="82" spans="1:56" x14ac:dyDescent="0.25">
      <c r="A82" s="47">
        <v>43800</v>
      </c>
      <c r="B82" s="48">
        <v>2775</v>
      </c>
      <c r="C82" s="49">
        <v>6567</v>
      </c>
      <c r="D82" s="50">
        <v>2.0659604072570801</v>
      </c>
      <c r="E82" s="49">
        <v>2064</v>
      </c>
      <c r="F82" s="49">
        <v>1864</v>
      </c>
      <c r="G82" s="49">
        <v>2429</v>
      </c>
      <c r="H82" s="51">
        <v>553158997</v>
      </c>
      <c r="I82" s="52">
        <v>199336.57549549549</v>
      </c>
      <c r="J82" s="53">
        <v>166500</v>
      </c>
      <c r="K82" s="54">
        <v>60.680966113914927</v>
      </c>
      <c r="L82" s="54">
        <v>27.5</v>
      </c>
      <c r="M82" s="55">
        <v>0.96846836805343628</v>
      </c>
      <c r="N82" s="55">
        <v>0.98404550552368164</v>
      </c>
      <c r="O82" s="55">
        <v>0.94254094362258911</v>
      </c>
      <c r="P82" s="56">
        <v>0.96664440631866455</v>
      </c>
      <c r="Q82" s="52">
        <v>253596.89266656502</v>
      </c>
      <c r="R82" s="53">
        <v>155000</v>
      </c>
      <c r="S82" s="54">
        <v>120.72331353738389</v>
      </c>
      <c r="T82" s="54">
        <v>79</v>
      </c>
      <c r="U82" s="55">
        <v>0.96895784139633179</v>
      </c>
      <c r="V82" s="56">
        <v>1</v>
      </c>
      <c r="W82" s="53">
        <v>188429.57484154071</v>
      </c>
      <c r="X82" s="53">
        <v>150000</v>
      </c>
      <c r="Y82" s="52">
        <v>201474.33995584989</v>
      </c>
      <c r="Z82" s="53">
        <v>170000</v>
      </c>
      <c r="AA82" s="54">
        <v>70.611587982832617</v>
      </c>
      <c r="AB82" s="54">
        <v>34</v>
      </c>
      <c r="AC82" s="55">
        <v>0.93851858377456665</v>
      </c>
      <c r="AD82" s="56">
        <v>0.96214163303375244</v>
      </c>
      <c r="AE82" s="52">
        <v>204061.32172818793</v>
      </c>
      <c r="AF82" s="53">
        <v>168850</v>
      </c>
      <c r="AG82" s="54">
        <v>60.937834499794157</v>
      </c>
      <c r="AH82" s="54">
        <v>30</v>
      </c>
      <c r="AI82" s="55">
        <v>0.97062230110168457</v>
      </c>
      <c r="AJ82" s="56">
        <v>1</v>
      </c>
      <c r="AK82" s="57">
        <v>38144</v>
      </c>
      <c r="AL82" s="58">
        <v>7742641516</v>
      </c>
      <c r="AM82" s="59">
        <v>48461</v>
      </c>
      <c r="AN82" s="60">
        <v>37716</v>
      </c>
      <c r="AO82" s="61">
        <v>202984.51960989932</v>
      </c>
      <c r="AP82" s="58">
        <v>172000</v>
      </c>
      <c r="AQ82" s="59">
        <v>65.123790036987486</v>
      </c>
      <c r="AR82" s="59">
        <v>21</v>
      </c>
      <c r="AS82" s="62">
        <v>0.97495418787002563</v>
      </c>
      <c r="AT82" s="62">
        <v>0.98881697654724121</v>
      </c>
      <c r="AU82" s="62">
        <v>0.95363533496856689</v>
      </c>
      <c r="AV82" s="63">
        <v>0.97611278295516968</v>
      </c>
      <c r="AW82" s="58">
        <v>225575.45043841336</v>
      </c>
      <c r="AX82" s="58">
        <v>179000</v>
      </c>
      <c r="AY82" s="61">
        <v>211098.6405158517</v>
      </c>
      <c r="AZ82" s="58">
        <v>178237.5</v>
      </c>
      <c r="BA82" s="59">
        <v>64.117740694558677</v>
      </c>
      <c r="BB82" s="59">
        <v>20</v>
      </c>
      <c r="BC82" s="62">
        <v>0.95449846982955933</v>
      </c>
      <c r="BD82" s="63">
        <v>0.97655409574508667</v>
      </c>
    </row>
    <row r="83" spans="1:56" x14ac:dyDescent="0.25">
      <c r="A83" s="47">
        <v>43770</v>
      </c>
      <c r="B83" s="48">
        <v>2762</v>
      </c>
      <c r="C83" s="49">
        <v>7697</v>
      </c>
      <c r="D83" s="50">
        <v>2.4429104328155518</v>
      </c>
      <c r="E83" s="49">
        <v>2827</v>
      </c>
      <c r="F83" s="49">
        <v>2448</v>
      </c>
      <c r="G83" s="49">
        <v>3139</v>
      </c>
      <c r="H83" s="51">
        <v>563090183</v>
      </c>
      <c r="I83" s="52">
        <v>203870.45003620564</v>
      </c>
      <c r="J83" s="53">
        <v>174975</v>
      </c>
      <c r="K83" s="54">
        <v>61.829109341057205</v>
      </c>
      <c r="L83" s="54">
        <v>24</v>
      </c>
      <c r="M83" s="55">
        <v>0.97450369596481323</v>
      </c>
      <c r="N83" s="55">
        <v>0.98717129230499268</v>
      </c>
      <c r="O83" s="55">
        <v>0.95065540075302124</v>
      </c>
      <c r="P83" s="56">
        <v>0.97283315658569336</v>
      </c>
      <c r="Q83" s="52">
        <v>262543.93083573488</v>
      </c>
      <c r="R83" s="53">
        <v>164900</v>
      </c>
      <c r="S83" s="54">
        <v>111.70949720670392</v>
      </c>
      <c r="T83" s="54">
        <v>68</v>
      </c>
      <c r="U83" s="55">
        <v>0.96791744232177734</v>
      </c>
      <c r="V83" s="56">
        <v>1</v>
      </c>
      <c r="W83" s="53">
        <v>205708.21272008625</v>
      </c>
      <c r="X83" s="53">
        <v>165000</v>
      </c>
      <c r="Y83" s="52">
        <v>208949.80726965342</v>
      </c>
      <c r="Z83" s="53">
        <v>174900</v>
      </c>
      <c r="AA83" s="54">
        <v>63.148466257668709</v>
      </c>
      <c r="AB83" s="54">
        <v>29</v>
      </c>
      <c r="AC83" s="55">
        <v>0.94307106733322144</v>
      </c>
      <c r="AD83" s="56">
        <v>0.9673115611076355</v>
      </c>
      <c r="AE83" s="52">
        <v>208407.35584415586</v>
      </c>
      <c r="AF83" s="53">
        <v>169900</v>
      </c>
      <c r="AG83" s="54">
        <v>53.115641924179677</v>
      </c>
      <c r="AH83" s="54">
        <v>26</v>
      </c>
      <c r="AI83" s="55">
        <v>0.9711340069770813</v>
      </c>
      <c r="AJ83" s="56">
        <v>1</v>
      </c>
      <c r="AK83" s="57">
        <v>35369</v>
      </c>
      <c r="AL83" s="58">
        <v>7189482519</v>
      </c>
      <c r="AM83" s="59">
        <v>46397</v>
      </c>
      <c r="AN83" s="60">
        <v>35852</v>
      </c>
      <c r="AO83" s="61">
        <v>203270.73196867312</v>
      </c>
      <c r="AP83" s="58">
        <v>172500</v>
      </c>
      <c r="AQ83" s="59">
        <v>65.472458765949014</v>
      </c>
      <c r="AR83" s="59">
        <v>20</v>
      </c>
      <c r="AS83" s="62">
        <v>0.97545719146728516</v>
      </c>
      <c r="AT83" s="62">
        <v>0.98921632766723633</v>
      </c>
      <c r="AU83" s="62">
        <v>0.95449501276016235</v>
      </c>
      <c r="AV83" s="63">
        <v>0.97674417495727539</v>
      </c>
      <c r="AW83" s="58">
        <v>227237.12661126742</v>
      </c>
      <c r="AX83" s="58">
        <v>179900</v>
      </c>
      <c r="AY83" s="61">
        <v>211591.16290103932</v>
      </c>
      <c r="AZ83" s="58">
        <v>179000</v>
      </c>
      <c r="BA83" s="59">
        <v>63.779898964525941</v>
      </c>
      <c r="BB83" s="59">
        <v>19</v>
      </c>
      <c r="BC83" s="62">
        <v>0.95531409978866577</v>
      </c>
      <c r="BD83" s="63">
        <v>0.97727274894714355</v>
      </c>
    </row>
    <row r="84" spans="1:56" x14ac:dyDescent="0.25">
      <c r="A84" s="47">
        <v>43739</v>
      </c>
      <c r="B84" s="48">
        <v>3246</v>
      </c>
      <c r="C84" s="49">
        <v>8267</v>
      </c>
      <c r="D84" s="50">
        <v>2.6151046752929688</v>
      </c>
      <c r="E84" s="49">
        <v>3854</v>
      </c>
      <c r="F84" s="49">
        <v>2916</v>
      </c>
      <c r="G84" s="49">
        <v>3334</v>
      </c>
      <c r="H84" s="51">
        <v>656505484</v>
      </c>
      <c r="I84" s="52">
        <v>202250.6112138016</v>
      </c>
      <c r="J84" s="53">
        <v>170000</v>
      </c>
      <c r="K84" s="54">
        <v>63.095252774352652</v>
      </c>
      <c r="L84" s="54">
        <v>23</v>
      </c>
      <c r="M84" s="55">
        <v>0.97094404697418213</v>
      </c>
      <c r="N84" s="55">
        <v>0.98563909530639648</v>
      </c>
      <c r="O84" s="55">
        <v>0.9478725790977478</v>
      </c>
      <c r="P84" s="56">
        <v>0.97103196382522583</v>
      </c>
      <c r="Q84" s="52">
        <v>268418.79848373687</v>
      </c>
      <c r="R84" s="53">
        <v>169994.5</v>
      </c>
      <c r="S84" s="54">
        <v>102.18628281117697</v>
      </c>
      <c r="T84" s="54">
        <v>59</v>
      </c>
      <c r="U84" s="55">
        <v>0.96668106317520142</v>
      </c>
      <c r="V84" s="56">
        <v>1</v>
      </c>
      <c r="W84" s="53">
        <v>216179.31504331846</v>
      </c>
      <c r="X84" s="53">
        <v>169900</v>
      </c>
      <c r="Y84" s="52">
        <v>208491.52947295422</v>
      </c>
      <c r="Z84" s="53">
        <v>175950</v>
      </c>
      <c r="AA84" s="54">
        <v>60.599794238683124</v>
      </c>
      <c r="AB84" s="54">
        <v>25</v>
      </c>
      <c r="AC84" s="55">
        <v>0.94800251722335815</v>
      </c>
      <c r="AD84" s="56">
        <v>0.97058820724487305</v>
      </c>
      <c r="AE84" s="52">
        <v>210948.37031438935</v>
      </c>
      <c r="AF84" s="53">
        <v>174925</v>
      </c>
      <c r="AG84" s="54">
        <v>51.215956808638275</v>
      </c>
      <c r="AH84" s="54">
        <v>22</v>
      </c>
      <c r="AI84" s="55">
        <v>0.97460031509399414</v>
      </c>
      <c r="AJ84" s="56">
        <v>1</v>
      </c>
      <c r="AK84" s="57">
        <v>32607</v>
      </c>
      <c r="AL84" s="58">
        <v>6626392336</v>
      </c>
      <c r="AM84" s="59">
        <v>43570</v>
      </c>
      <c r="AN84" s="60">
        <v>33404</v>
      </c>
      <c r="AO84" s="61">
        <v>203219.93240715185</v>
      </c>
      <c r="AP84" s="58">
        <v>172500</v>
      </c>
      <c r="AQ84" s="59">
        <v>65.781279729937083</v>
      </c>
      <c r="AR84" s="59">
        <v>20</v>
      </c>
      <c r="AS84" s="62">
        <v>0.97553730010986328</v>
      </c>
      <c r="AT84" s="62">
        <v>0.98940503597259521</v>
      </c>
      <c r="AU84" s="62">
        <v>0.95481735467910767</v>
      </c>
      <c r="AV84" s="63">
        <v>0.9771999716758728</v>
      </c>
      <c r="AW84" s="58">
        <v>228628.36255979195</v>
      </c>
      <c r="AX84" s="58">
        <v>179950</v>
      </c>
      <c r="AY84" s="61">
        <v>211780.29937655106</v>
      </c>
      <c r="AZ84" s="58">
        <v>179000</v>
      </c>
      <c r="BA84" s="59">
        <v>63.826144260723702</v>
      </c>
      <c r="BB84" s="59">
        <v>19</v>
      </c>
      <c r="BC84" s="62">
        <v>0.95618903636932373</v>
      </c>
      <c r="BD84" s="63">
        <v>0.97777777910232544</v>
      </c>
    </row>
    <row r="85" spans="1:56" x14ac:dyDescent="0.25">
      <c r="A85" s="47">
        <v>43709</v>
      </c>
      <c r="B85" s="48">
        <v>3105</v>
      </c>
      <c r="C85" s="49">
        <v>8350</v>
      </c>
      <c r="D85" s="50">
        <v>2.6498823165893555</v>
      </c>
      <c r="E85" s="49">
        <v>3973</v>
      </c>
      <c r="F85" s="49">
        <v>3008</v>
      </c>
      <c r="G85" s="49">
        <v>3740</v>
      </c>
      <c r="H85" s="51">
        <v>638618445</v>
      </c>
      <c r="I85" s="52">
        <v>205674.21739130435</v>
      </c>
      <c r="J85" s="53">
        <v>173750</v>
      </c>
      <c r="K85" s="54">
        <v>61.826941669352237</v>
      </c>
      <c r="L85" s="54">
        <v>21</v>
      </c>
      <c r="M85" s="55">
        <v>0.97477734088897705</v>
      </c>
      <c r="N85" s="55">
        <v>0.98846787214279175</v>
      </c>
      <c r="O85" s="55">
        <v>0.95103651285171509</v>
      </c>
      <c r="P85" s="56">
        <v>0.97191011905670166</v>
      </c>
      <c r="Q85" s="52">
        <v>275039.66803229303</v>
      </c>
      <c r="R85" s="53">
        <v>175900</v>
      </c>
      <c r="S85" s="54">
        <v>101.81568862275449</v>
      </c>
      <c r="T85" s="54">
        <v>61</v>
      </c>
      <c r="U85" s="55">
        <v>0.96730154752731323</v>
      </c>
      <c r="V85" s="56">
        <v>1</v>
      </c>
      <c r="W85" s="53">
        <v>233108.58728531146</v>
      </c>
      <c r="X85" s="53">
        <v>179900</v>
      </c>
      <c r="Y85" s="52">
        <v>208651.3251181634</v>
      </c>
      <c r="Z85" s="53">
        <v>174900</v>
      </c>
      <c r="AA85" s="54">
        <v>62.924484364604126</v>
      </c>
      <c r="AB85" s="54">
        <v>21</v>
      </c>
      <c r="AC85" s="55">
        <v>0.95061361789703369</v>
      </c>
      <c r="AD85" s="56">
        <v>0.97208631038665771</v>
      </c>
      <c r="AE85" s="52">
        <v>210376.97489878541</v>
      </c>
      <c r="AF85" s="53">
        <v>170000</v>
      </c>
      <c r="AG85" s="54">
        <v>48.615508021390376</v>
      </c>
      <c r="AH85" s="54">
        <v>19.5</v>
      </c>
      <c r="AI85" s="55">
        <v>0.97590476274490356</v>
      </c>
      <c r="AJ85" s="56">
        <v>1</v>
      </c>
      <c r="AK85" s="57">
        <v>29361</v>
      </c>
      <c r="AL85" s="58">
        <v>5969886852</v>
      </c>
      <c r="AM85" s="59">
        <v>39716</v>
      </c>
      <c r="AN85" s="60">
        <v>30488</v>
      </c>
      <c r="AO85" s="61">
        <v>203327.09553489322</v>
      </c>
      <c r="AP85" s="58">
        <v>172500</v>
      </c>
      <c r="AQ85" s="59">
        <v>66.078252274973593</v>
      </c>
      <c r="AR85" s="59">
        <v>20</v>
      </c>
      <c r="AS85" s="62">
        <v>0.9760439395904541</v>
      </c>
      <c r="AT85" s="62">
        <v>0.98998886346817017</v>
      </c>
      <c r="AU85" s="62">
        <v>0.95558434724807739</v>
      </c>
      <c r="AV85" s="63">
        <v>0.97777777910232544</v>
      </c>
      <c r="AW85" s="58">
        <v>229836.25980079986</v>
      </c>
      <c r="AX85" s="58">
        <v>180000</v>
      </c>
      <c r="AY85" s="61">
        <v>212094.80340208235</v>
      </c>
      <c r="AZ85" s="58">
        <v>179000</v>
      </c>
      <c r="BA85" s="59">
        <v>64.134928449520814</v>
      </c>
      <c r="BB85" s="59">
        <v>18</v>
      </c>
      <c r="BC85" s="62">
        <v>0.95697158575057983</v>
      </c>
      <c r="BD85" s="63">
        <v>0.97872340679168701</v>
      </c>
    </row>
    <row r="86" spans="1:56" x14ac:dyDescent="0.25">
      <c r="A86" s="47">
        <v>43678</v>
      </c>
      <c r="B86" s="48">
        <v>4041</v>
      </c>
      <c r="C86" s="49">
        <v>8459</v>
      </c>
      <c r="D86" s="50">
        <v>2.6986761093139648</v>
      </c>
      <c r="E86" s="49">
        <v>4419</v>
      </c>
      <c r="F86" s="49">
        <v>3424</v>
      </c>
      <c r="G86" s="49">
        <v>3880</v>
      </c>
      <c r="H86" s="51">
        <v>848350261</v>
      </c>
      <c r="I86" s="52">
        <v>209935.72407819846</v>
      </c>
      <c r="J86" s="53">
        <v>178000</v>
      </c>
      <c r="K86" s="54">
        <v>57.468664850136243</v>
      </c>
      <c r="L86" s="54">
        <v>17</v>
      </c>
      <c r="M86" s="55">
        <v>0.97567212581634521</v>
      </c>
      <c r="N86" s="55">
        <v>0.99164342880249023</v>
      </c>
      <c r="O86" s="55">
        <v>0.9572407603263855</v>
      </c>
      <c r="P86" s="56">
        <v>0.97984874248504639</v>
      </c>
      <c r="Q86" s="52">
        <v>270513.0947731873</v>
      </c>
      <c r="R86" s="53">
        <v>174900</v>
      </c>
      <c r="S86" s="54">
        <v>98.531386688733889</v>
      </c>
      <c r="T86" s="54">
        <v>58</v>
      </c>
      <c r="U86" s="55">
        <v>0.96907836198806763</v>
      </c>
      <c r="V86" s="56">
        <v>1</v>
      </c>
      <c r="W86" s="53">
        <v>220078.41200828156</v>
      </c>
      <c r="X86" s="53">
        <v>175000</v>
      </c>
      <c r="Y86" s="52">
        <v>211815.38197298883</v>
      </c>
      <c r="Z86" s="53">
        <v>178000</v>
      </c>
      <c r="AA86" s="54">
        <v>60.857977790765631</v>
      </c>
      <c r="AB86" s="54">
        <v>22</v>
      </c>
      <c r="AC86" s="55">
        <v>0.94912046194076538</v>
      </c>
      <c r="AD86" s="56">
        <v>0.97142857313156128</v>
      </c>
      <c r="AE86" s="52">
        <v>212249.60886469673</v>
      </c>
      <c r="AF86" s="53">
        <v>174900</v>
      </c>
      <c r="AG86" s="54">
        <v>45.995876288659794</v>
      </c>
      <c r="AH86" s="54">
        <v>19</v>
      </c>
      <c r="AI86" s="55">
        <v>0.97508877515792847</v>
      </c>
      <c r="AJ86" s="56">
        <v>1</v>
      </c>
      <c r="AK86" s="57">
        <v>26256</v>
      </c>
      <c r="AL86" s="58">
        <v>5331268407</v>
      </c>
      <c r="AM86" s="59">
        <v>35743</v>
      </c>
      <c r="AN86" s="60">
        <v>27480</v>
      </c>
      <c r="AO86" s="61">
        <v>203049.52799360146</v>
      </c>
      <c r="AP86" s="58">
        <v>172500</v>
      </c>
      <c r="AQ86" s="59">
        <v>66.581027517341255</v>
      </c>
      <c r="AR86" s="59">
        <v>20</v>
      </c>
      <c r="AS86" s="62">
        <v>0.97619402408599854</v>
      </c>
      <c r="AT86" s="62">
        <v>0.99009901285171509</v>
      </c>
      <c r="AU86" s="62">
        <v>0.95612269639968872</v>
      </c>
      <c r="AV86" s="63">
        <v>0.97837281227111816</v>
      </c>
      <c r="AW86" s="58">
        <v>229475.20794207489</v>
      </c>
      <c r="AX86" s="58">
        <v>180000</v>
      </c>
      <c r="AY86" s="61">
        <v>212469.84321223709</v>
      </c>
      <c r="AZ86" s="58">
        <v>179894</v>
      </c>
      <c r="BA86" s="59">
        <v>64.267424076906266</v>
      </c>
      <c r="BB86" s="59">
        <v>18</v>
      </c>
      <c r="BC86" s="62">
        <v>0.9576650857925415</v>
      </c>
      <c r="BD86" s="63">
        <v>0.97938144207000732</v>
      </c>
    </row>
    <row r="87" spans="1:56" x14ac:dyDescent="0.25">
      <c r="A87" s="47">
        <v>43647</v>
      </c>
      <c r="B87" s="48">
        <v>3989</v>
      </c>
      <c r="C87" s="49">
        <v>8554</v>
      </c>
      <c r="D87" s="50">
        <v>2.7479052543640137</v>
      </c>
      <c r="E87" s="49">
        <v>4723</v>
      </c>
      <c r="F87" s="49">
        <v>3662</v>
      </c>
      <c r="G87" s="49">
        <v>4312</v>
      </c>
      <c r="H87" s="51">
        <v>855442143</v>
      </c>
      <c r="I87" s="52">
        <v>214450.27400350966</v>
      </c>
      <c r="J87" s="53">
        <v>185000</v>
      </c>
      <c r="K87" s="54">
        <v>56.139237330657302</v>
      </c>
      <c r="L87" s="54">
        <v>15</v>
      </c>
      <c r="M87" s="55">
        <v>0.97880476713180542</v>
      </c>
      <c r="N87" s="55">
        <v>0.99333333969116211</v>
      </c>
      <c r="O87" s="55">
        <v>0.96095567941665649</v>
      </c>
      <c r="P87" s="56">
        <v>0.98181819915771484</v>
      </c>
      <c r="Q87" s="52">
        <v>272275.2067629447</v>
      </c>
      <c r="R87" s="53">
        <v>175000</v>
      </c>
      <c r="S87" s="54">
        <v>96.979424830488654</v>
      </c>
      <c r="T87" s="54">
        <v>56</v>
      </c>
      <c r="U87" s="55">
        <v>0.96943467855453491</v>
      </c>
      <c r="V87" s="56">
        <v>1</v>
      </c>
      <c r="W87" s="53">
        <v>220517.09633418586</v>
      </c>
      <c r="X87" s="53">
        <v>179000</v>
      </c>
      <c r="Y87" s="52">
        <v>218098.9919197548</v>
      </c>
      <c r="Z87" s="53">
        <v>184900</v>
      </c>
      <c r="AA87" s="54">
        <v>57.134426229508193</v>
      </c>
      <c r="AB87" s="54">
        <v>18</v>
      </c>
      <c r="AC87" s="55">
        <v>0.9576876163482666</v>
      </c>
      <c r="AD87" s="56">
        <v>0.97777777910232544</v>
      </c>
      <c r="AE87" s="52">
        <v>219224.9702689948</v>
      </c>
      <c r="AF87" s="53">
        <v>179900</v>
      </c>
      <c r="AG87" s="54">
        <v>42.733070500927646</v>
      </c>
      <c r="AH87" s="54">
        <v>15</v>
      </c>
      <c r="AI87" s="55">
        <v>0.97980213165283203</v>
      </c>
      <c r="AJ87" s="56">
        <v>1</v>
      </c>
      <c r="AK87" s="57">
        <v>22215</v>
      </c>
      <c r="AL87" s="58">
        <v>4482918146</v>
      </c>
      <c r="AM87" s="59">
        <v>31324</v>
      </c>
      <c r="AN87" s="60">
        <v>24056</v>
      </c>
      <c r="AO87" s="61">
        <v>201796.90056268286</v>
      </c>
      <c r="AP87" s="58">
        <v>171000</v>
      </c>
      <c r="AQ87" s="59">
        <v>68.238007296968604</v>
      </c>
      <c r="AR87" s="59">
        <v>20</v>
      </c>
      <c r="AS87" s="62">
        <v>0.97628825902938843</v>
      </c>
      <c r="AT87" s="62">
        <v>0.98989897966384888</v>
      </c>
      <c r="AU87" s="62">
        <v>0.9559207558631897</v>
      </c>
      <c r="AV87" s="63">
        <v>0.97824037075042725</v>
      </c>
      <c r="AW87" s="58">
        <v>230792.49879067368</v>
      </c>
      <c r="AX87" s="58">
        <v>182900</v>
      </c>
      <c r="AY87" s="61">
        <v>212563.54203446826</v>
      </c>
      <c r="AZ87" s="58">
        <v>179900</v>
      </c>
      <c r="BA87" s="59">
        <v>64.75274542429284</v>
      </c>
      <c r="BB87" s="59">
        <v>17</v>
      </c>
      <c r="BC87" s="62">
        <v>0.95888620615005493</v>
      </c>
      <c r="BD87" s="63">
        <v>0.98039215803146362</v>
      </c>
    </row>
    <row r="88" spans="1:56" x14ac:dyDescent="0.25">
      <c r="A88" s="47">
        <v>43617</v>
      </c>
      <c r="B88" s="48">
        <v>3991</v>
      </c>
      <c r="C88" s="49">
        <v>8560</v>
      </c>
      <c r="D88" s="50">
        <v>2.75469970703125</v>
      </c>
      <c r="E88" s="49">
        <v>5004</v>
      </c>
      <c r="F88" s="49">
        <v>3829</v>
      </c>
      <c r="G88" s="49">
        <v>4502</v>
      </c>
      <c r="H88" s="51">
        <v>892000802</v>
      </c>
      <c r="I88" s="52">
        <v>223503.08243547982</v>
      </c>
      <c r="J88" s="53">
        <v>191000</v>
      </c>
      <c r="K88" s="54">
        <v>55.010286001003514</v>
      </c>
      <c r="L88" s="54">
        <v>15</v>
      </c>
      <c r="M88" s="55">
        <v>0.98250031471252441</v>
      </c>
      <c r="N88" s="55">
        <v>0.99545454978942871</v>
      </c>
      <c r="O88" s="55">
        <v>0.96629071235656738</v>
      </c>
      <c r="P88" s="56">
        <v>0.9834437370300293</v>
      </c>
      <c r="Q88" s="52">
        <v>277248.37218886142</v>
      </c>
      <c r="R88" s="53">
        <v>180000</v>
      </c>
      <c r="S88" s="54">
        <v>96.547663551401868</v>
      </c>
      <c r="T88" s="54">
        <v>54</v>
      </c>
      <c r="U88" s="55">
        <v>0.97152340412139893</v>
      </c>
      <c r="V88" s="56">
        <v>1</v>
      </c>
      <c r="W88" s="53">
        <v>221858.97085610201</v>
      </c>
      <c r="X88" s="53">
        <v>184900</v>
      </c>
      <c r="Y88" s="52">
        <v>215608.15024954031</v>
      </c>
      <c r="Z88" s="53">
        <v>184900</v>
      </c>
      <c r="AA88" s="54">
        <v>56.003396029258099</v>
      </c>
      <c r="AB88" s="54">
        <v>15</v>
      </c>
      <c r="AC88" s="55">
        <v>0.96119660139083862</v>
      </c>
      <c r="AD88" s="56">
        <v>0.9827115535736084</v>
      </c>
      <c r="AE88" s="52">
        <v>221236.58709245198</v>
      </c>
      <c r="AF88" s="53">
        <v>184900</v>
      </c>
      <c r="AG88" s="54">
        <v>41.32119058196357</v>
      </c>
      <c r="AH88" s="54">
        <v>14</v>
      </c>
      <c r="AI88" s="55">
        <v>0.98104125261306763</v>
      </c>
      <c r="AJ88" s="56">
        <v>1</v>
      </c>
      <c r="AK88" s="57">
        <v>18226</v>
      </c>
      <c r="AL88" s="58">
        <v>3627476003</v>
      </c>
      <c r="AM88" s="59">
        <v>26601</v>
      </c>
      <c r="AN88" s="60">
        <v>20394</v>
      </c>
      <c r="AO88" s="61">
        <v>199027.5432349391</v>
      </c>
      <c r="AP88" s="58">
        <v>168500</v>
      </c>
      <c r="AQ88" s="59">
        <v>70.885588800439194</v>
      </c>
      <c r="AR88" s="59">
        <v>22</v>
      </c>
      <c r="AS88" s="62">
        <v>0.97573405504226685</v>
      </c>
      <c r="AT88" s="62">
        <v>0.98918628692626953</v>
      </c>
      <c r="AU88" s="62">
        <v>0.95481252670288086</v>
      </c>
      <c r="AV88" s="63">
        <v>0.97741025686264038</v>
      </c>
      <c r="AW88" s="58">
        <v>232624.4776760269</v>
      </c>
      <c r="AX88" s="58">
        <v>184900</v>
      </c>
      <c r="AY88" s="61">
        <v>211580.08925300729</v>
      </c>
      <c r="AZ88" s="58">
        <v>179000</v>
      </c>
      <c r="BA88" s="59">
        <v>66.120902845927375</v>
      </c>
      <c r="BB88" s="59">
        <v>17</v>
      </c>
      <c r="BC88" s="62">
        <v>0.95909881591796875</v>
      </c>
      <c r="BD88" s="63">
        <v>0.98076921701431274</v>
      </c>
    </row>
    <row r="89" spans="1:56" x14ac:dyDescent="0.25">
      <c r="A89" s="47">
        <v>43586</v>
      </c>
      <c r="B89" s="48">
        <v>4190</v>
      </c>
      <c r="C89" s="49">
        <v>8287</v>
      </c>
      <c r="D89" s="50">
        <v>2.6447873115539551</v>
      </c>
      <c r="E89" s="49">
        <v>5070</v>
      </c>
      <c r="F89" s="49">
        <v>3796</v>
      </c>
      <c r="G89" s="49">
        <v>4837</v>
      </c>
      <c r="H89" s="51">
        <v>861447853</v>
      </c>
      <c r="I89" s="52">
        <v>205596.14630071598</v>
      </c>
      <c r="J89" s="53">
        <v>175000</v>
      </c>
      <c r="K89" s="54">
        <v>64.998089780324733</v>
      </c>
      <c r="L89" s="54">
        <v>13</v>
      </c>
      <c r="M89" s="55">
        <v>0.98283612728118896</v>
      </c>
      <c r="N89" s="55">
        <v>0.99616855382919312</v>
      </c>
      <c r="O89" s="55">
        <v>0.96696555614471436</v>
      </c>
      <c r="P89" s="56">
        <v>0.98619538545608521</v>
      </c>
      <c r="Q89" s="52">
        <v>279559.79752817156</v>
      </c>
      <c r="R89" s="53">
        <v>179000</v>
      </c>
      <c r="S89" s="54">
        <v>100.18040304090745</v>
      </c>
      <c r="T89" s="54">
        <v>52</v>
      </c>
      <c r="U89" s="55">
        <v>0.97281420230865479</v>
      </c>
      <c r="V89" s="56">
        <v>1</v>
      </c>
      <c r="W89" s="53">
        <v>238815.56773423514</v>
      </c>
      <c r="X89" s="53">
        <v>190000</v>
      </c>
      <c r="Y89" s="52">
        <v>229367.76274352815</v>
      </c>
      <c r="Z89" s="53">
        <v>193500</v>
      </c>
      <c r="AA89" s="54">
        <v>53.9825995254416</v>
      </c>
      <c r="AB89" s="54">
        <v>15</v>
      </c>
      <c r="AC89" s="55">
        <v>0.96384119987487793</v>
      </c>
      <c r="AD89" s="56">
        <v>0.98274296522140503</v>
      </c>
      <c r="AE89" s="52">
        <v>226782.65092960099</v>
      </c>
      <c r="AF89" s="53">
        <v>189900</v>
      </c>
      <c r="AG89" s="54">
        <v>41.892702088071118</v>
      </c>
      <c r="AH89" s="54">
        <v>13</v>
      </c>
      <c r="AI89" s="55">
        <v>0.98260414600372314</v>
      </c>
      <c r="AJ89" s="56">
        <v>1</v>
      </c>
      <c r="AK89" s="57">
        <v>14235</v>
      </c>
      <c r="AL89" s="58">
        <v>2735475201</v>
      </c>
      <c r="AM89" s="59">
        <v>21597</v>
      </c>
      <c r="AN89" s="60">
        <v>16565</v>
      </c>
      <c r="AO89" s="61">
        <v>192165.45142255005</v>
      </c>
      <c r="AP89" s="58">
        <v>162500</v>
      </c>
      <c r="AQ89" s="59">
        <v>75.332771101272044</v>
      </c>
      <c r="AR89" s="59">
        <v>25</v>
      </c>
      <c r="AS89" s="62">
        <v>0.97383725643157959</v>
      </c>
      <c r="AT89" s="62">
        <v>0.98750001192092896</v>
      </c>
      <c r="AU89" s="62">
        <v>0.951590895652771</v>
      </c>
      <c r="AV89" s="63">
        <v>0.97522163391113281</v>
      </c>
      <c r="AW89" s="58">
        <v>235112.89315119761</v>
      </c>
      <c r="AX89" s="58">
        <v>184900</v>
      </c>
      <c r="AY89" s="61">
        <v>210644.69653531781</v>
      </c>
      <c r="AZ89" s="58">
        <v>175000</v>
      </c>
      <c r="BA89" s="59">
        <v>68.460790236829382</v>
      </c>
      <c r="BB89" s="59">
        <v>18</v>
      </c>
      <c r="BC89" s="62">
        <v>0.95861148834228516</v>
      </c>
      <c r="BD89" s="63">
        <v>0.98025012016296387</v>
      </c>
    </row>
    <row r="90" spans="1:56" x14ac:dyDescent="0.25">
      <c r="A90" s="47">
        <v>43556</v>
      </c>
      <c r="B90" s="48">
        <v>3195</v>
      </c>
      <c r="C90" s="49">
        <v>8011</v>
      </c>
      <c r="D90" s="50">
        <v>2.5674910545349121</v>
      </c>
      <c r="E90" s="49">
        <v>5369</v>
      </c>
      <c r="F90" s="49">
        <v>4088</v>
      </c>
      <c r="G90" s="49">
        <v>4952</v>
      </c>
      <c r="H90" s="51">
        <v>620051719</v>
      </c>
      <c r="I90" s="52">
        <v>194069.39561815336</v>
      </c>
      <c r="J90" s="53">
        <v>164000</v>
      </c>
      <c r="K90" s="54">
        <v>71.827121829000944</v>
      </c>
      <c r="L90" s="54">
        <v>18</v>
      </c>
      <c r="M90" s="55">
        <v>0.97598171234130859</v>
      </c>
      <c r="N90" s="55">
        <v>0.9899943470954895</v>
      </c>
      <c r="O90" s="55">
        <v>0.95778024196624756</v>
      </c>
      <c r="P90" s="56">
        <v>0.98115909099578857</v>
      </c>
      <c r="Q90" s="52">
        <v>276149.57771923224</v>
      </c>
      <c r="R90" s="53">
        <v>174900</v>
      </c>
      <c r="S90" s="54">
        <v>103.61103482711272</v>
      </c>
      <c r="T90" s="54">
        <v>51</v>
      </c>
      <c r="U90" s="55">
        <v>0.97384202480316162</v>
      </c>
      <c r="V90" s="56">
        <v>1</v>
      </c>
      <c r="W90" s="53">
        <v>239560.49521306553</v>
      </c>
      <c r="X90" s="53">
        <v>194900</v>
      </c>
      <c r="Y90" s="52">
        <v>213439.90886638677</v>
      </c>
      <c r="Z90" s="53">
        <v>179900</v>
      </c>
      <c r="AA90" s="54">
        <v>55.758021062943911</v>
      </c>
      <c r="AB90" s="54">
        <v>12</v>
      </c>
      <c r="AC90" s="55">
        <v>0.96839958429336548</v>
      </c>
      <c r="AD90" s="56">
        <v>0.9873816967010498</v>
      </c>
      <c r="AE90" s="52">
        <v>213433.49236718909</v>
      </c>
      <c r="AF90" s="53">
        <v>179000</v>
      </c>
      <c r="AG90" s="54">
        <v>43.477786752827143</v>
      </c>
      <c r="AH90" s="54">
        <v>12</v>
      </c>
      <c r="AI90" s="55">
        <v>0.98360753059387207</v>
      </c>
      <c r="AJ90" s="56">
        <v>1</v>
      </c>
      <c r="AK90" s="57">
        <v>10045</v>
      </c>
      <c r="AL90" s="58">
        <v>1874027348</v>
      </c>
      <c r="AM90" s="59">
        <v>16527</v>
      </c>
      <c r="AN90" s="60">
        <v>12769</v>
      </c>
      <c r="AO90" s="61">
        <v>186563.20039820805</v>
      </c>
      <c r="AP90" s="58">
        <v>158000</v>
      </c>
      <c r="AQ90" s="59">
        <v>79.643262623244695</v>
      </c>
      <c r="AR90" s="59">
        <v>31</v>
      </c>
      <c r="AS90" s="62">
        <v>0.97007763385772705</v>
      </c>
      <c r="AT90" s="62">
        <v>0.98520344495773315</v>
      </c>
      <c r="AU90" s="62">
        <v>0.94516187906265259</v>
      </c>
      <c r="AV90" s="63">
        <v>0.97101449966430664</v>
      </c>
      <c r="AW90" s="58">
        <v>233974.39262340203</v>
      </c>
      <c r="AX90" s="58">
        <v>179950</v>
      </c>
      <c r="AY90" s="61">
        <v>205097.50517909386</v>
      </c>
      <c r="AZ90" s="58">
        <v>170000</v>
      </c>
      <c r="BA90" s="59">
        <v>72.764871855161061</v>
      </c>
      <c r="BB90" s="59">
        <v>19</v>
      </c>
      <c r="BC90" s="62">
        <v>0.95705986022949219</v>
      </c>
      <c r="BD90" s="63">
        <v>0.97927093505859375</v>
      </c>
    </row>
    <row r="91" spans="1:56" x14ac:dyDescent="0.25">
      <c r="A91" s="47">
        <v>43525</v>
      </c>
      <c r="B91" s="48">
        <v>2833</v>
      </c>
      <c r="C91" s="49">
        <v>7669</v>
      </c>
      <c r="D91" s="50">
        <v>2.45009446144104</v>
      </c>
      <c r="E91" s="49">
        <v>4598</v>
      </c>
      <c r="F91" s="49">
        <v>3582</v>
      </c>
      <c r="G91" s="49">
        <v>3970</v>
      </c>
      <c r="H91" s="51">
        <v>527100071</v>
      </c>
      <c r="I91" s="52">
        <v>186057.20825979527</v>
      </c>
      <c r="J91" s="53">
        <v>157450</v>
      </c>
      <c r="K91" s="54">
        <v>78.472290857747964</v>
      </c>
      <c r="L91" s="54">
        <v>32</v>
      </c>
      <c r="M91" s="55">
        <v>0.9707830548286438</v>
      </c>
      <c r="N91" s="55">
        <v>0.98639458417892456</v>
      </c>
      <c r="O91" s="55">
        <v>0.94516497850418091</v>
      </c>
      <c r="P91" s="56">
        <v>0.9724961519241333</v>
      </c>
      <c r="Q91" s="52">
        <v>261966.28404618212</v>
      </c>
      <c r="R91" s="53">
        <v>159000</v>
      </c>
      <c r="S91" s="54">
        <v>109.62367974964141</v>
      </c>
      <c r="T91" s="54">
        <v>61</v>
      </c>
      <c r="U91" s="55">
        <v>0.97430884838104248</v>
      </c>
      <c r="V91" s="56">
        <v>1</v>
      </c>
      <c r="W91" s="53">
        <v>235630.92307692306</v>
      </c>
      <c r="X91" s="53">
        <v>185000</v>
      </c>
      <c r="Y91" s="52">
        <v>211425.21036327796</v>
      </c>
      <c r="Z91" s="53">
        <v>178000</v>
      </c>
      <c r="AA91" s="54">
        <v>70.53925677563565</v>
      </c>
      <c r="AB91" s="54">
        <v>15</v>
      </c>
      <c r="AC91" s="55">
        <v>0.96078974008560181</v>
      </c>
      <c r="AD91" s="56">
        <v>0.98363387584686279</v>
      </c>
      <c r="AE91" s="52">
        <v>205019.46541200407</v>
      </c>
      <c r="AF91" s="53">
        <v>169900</v>
      </c>
      <c r="AG91" s="54">
        <v>52.603778337531487</v>
      </c>
      <c r="AH91" s="54">
        <v>16</v>
      </c>
      <c r="AI91" s="55">
        <v>0.97982323169708252</v>
      </c>
      <c r="AJ91" s="56">
        <v>1</v>
      </c>
      <c r="AK91" s="57">
        <v>6850</v>
      </c>
      <c r="AL91" s="58">
        <v>1253975629</v>
      </c>
      <c r="AM91" s="59">
        <v>11158</v>
      </c>
      <c r="AN91" s="60">
        <v>8681</v>
      </c>
      <c r="AO91" s="61">
        <v>183062.13562043797</v>
      </c>
      <c r="AP91" s="58">
        <v>155000</v>
      </c>
      <c r="AQ91" s="59">
        <v>83.287675233644862</v>
      </c>
      <c r="AR91" s="59">
        <v>38</v>
      </c>
      <c r="AS91" s="62">
        <v>0.96733039617538452</v>
      </c>
      <c r="AT91" s="62">
        <v>0.98275864124298096</v>
      </c>
      <c r="AU91" s="62">
        <v>0.93928742408752441</v>
      </c>
      <c r="AV91" s="63">
        <v>0.96615386009216309</v>
      </c>
      <c r="AW91" s="58">
        <v>231274.59508256215</v>
      </c>
      <c r="AX91" s="58">
        <v>174900</v>
      </c>
      <c r="AY91" s="61">
        <v>201168.87148173995</v>
      </c>
      <c r="AZ91" s="58">
        <v>167950</v>
      </c>
      <c r="BA91" s="59">
        <v>80.768441678192715</v>
      </c>
      <c r="BB91" s="59">
        <v>25</v>
      </c>
      <c r="BC91" s="62">
        <v>0.95172709226608276</v>
      </c>
      <c r="BD91" s="63">
        <v>0.97618478536605835</v>
      </c>
    </row>
    <row r="92" spans="1:56" x14ac:dyDescent="0.25">
      <c r="A92" s="47">
        <v>43497</v>
      </c>
      <c r="B92" s="48">
        <v>2143</v>
      </c>
      <c r="C92" s="49">
        <v>7584</v>
      </c>
      <c r="D92" s="50">
        <v>2.4107439517974854</v>
      </c>
      <c r="E92" s="49">
        <v>3294</v>
      </c>
      <c r="F92" s="49">
        <v>2741</v>
      </c>
      <c r="G92" s="49">
        <v>3307</v>
      </c>
      <c r="H92" s="51">
        <v>379263629</v>
      </c>
      <c r="I92" s="52">
        <v>176977.89500699952</v>
      </c>
      <c r="J92" s="53">
        <v>151878</v>
      </c>
      <c r="K92" s="54">
        <v>93.068659504904247</v>
      </c>
      <c r="L92" s="54">
        <v>43</v>
      </c>
      <c r="M92" s="55">
        <v>0.96593749523162842</v>
      </c>
      <c r="N92" s="55">
        <v>0.98148149251937866</v>
      </c>
      <c r="O92" s="55">
        <v>0.93703323602676392</v>
      </c>
      <c r="P92" s="56">
        <v>0.96363633871078491</v>
      </c>
      <c r="Q92" s="52">
        <v>253583.11442256518</v>
      </c>
      <c r="R92" s="53">
        <v>152500</v>
      </c>
      <c r="S92" s="54">
        <v>114.9382911392405</v>
      </c>
      <c r="T92" s="54">
        <v>76</v>
      </c>
      <c r="U92" s="55">
        <v>0.97193485498428345</v>
      </c>
      <c r="V92" s="56">
        <v>1</v>
      </c>
      <c r="W92" s="53">
        <v>252689.96491763269</v>
      </c>
      <c r="X92" s="53">
        <v>175000</v>
      </c>
      <c r="Y92" s="52">
        <v>198464.94111111111</v>
      </c>
      <c r="Z92" s="53">
        <v>164900</v>
      </c>
      <c r="AA92" s="54">
        <v>87.717883211678839</v>
      </c>
      <c r="AB92" s="54">
        <v>29</v>
      </c>
      <c r="AC92" s="55">
        <v>0.94837629795074463</v>
      </c>
      <c r="AD92" s="56">
        <v>0.97411763668060303</v>
      </c>
      <c r="AE92" s="52">
        <v>189721.18195579777</v>
      </c>
      <c r="AF92" s="53">
        <v>158500</v>
      </c>
      <c r="AG92" s="54">
        <v>65.290293317205922</v>
      </c>
      <c r="AH92" s="54">
        <v>32</v>
      </c>
      <c r="AI92" s="55">
        <v>0.9729771614074707</v>
      </c>
      <c r="AJ92" s="56">
        <v>1</v>
      </c>
      <c r="AK92" s="57">
        <v>4017</v>
      </c>
      <c r="AL92" s="58">
        <v>726875558</v>
      </c>
      <c r="AM92" s="59">
        <v>6560</v>
      </c>
      <c r="AN92" s="60">
        <v>5099</v>
      </c>
      <c r="AO92" s="61">
        <v>180949.85262633808</v>
      </c>
      <c r="AP92" s="58">
        <v>154900</v>
      </c>
      <c r="AQ92" s="59">
        <v>86.685429638854302</v>
      </c>
      <c r="AR92" s="59">
        <v>42</v>
      </c>
      <c r="AS92" s="62">
        <v>0.96488738059997559</v>
      </c>
      <c r="AT92" s="62">
        <v>0.98052382469177246</v>
      </c>
      <c r="AU92" s="62">
        <v>0.93511998653411865</v>
      </c>
      <c r="AV92" s="63">
        <v>0.96153843402862549</v>
      </c>
      <c r="AW92" s="58">
        <v>228226.84487278335</v>
      </c>
      <c r="AX92" s="58">
        <v>167950</v>
      </c>
      <c r="AY92" s="61">
        <v>193952.65207053695</v>
      </c>
      <c r="AZ92" s="58">
        <v>160000</v>
      </c>
      <c r="BA92" s="59">
        <v>87.95114773396115</v>
      </c>
      <c r="BB92" s="59">
        <v>35</v>
      </c>
      <c r="BC92" s="62">
        <v>0.94535297155380249</v>
      </c>
      <c r="BD92" s="63">
        <v>0.97034287452697754</v>
      </c>
    </row>
    <row r="93" spans="1:56" x14ac:dyDescent="0.25">
      <c r="A93" s="47">
        <v>43466</v>
      </c>
      <c r="B93" s="48">
        <v>1874</v>
      </c>
      <c r="C93" s="49">
        <v>7553</v>
      </c>
      <c r="D93" s="50">
        <v>2.4080982208251953</v>
      </c>
      <c r="E93" s="49">
        <v>3266</v>
      </c>
      <c r="F93" s="49">
        <v>2358</v>
      </c>
      <c r="G93" s="49">
        <v>2794</v>
      </c>
      <c r="H93" s="51">
        <v>347611929</v>
      </c>
      <c r="I93" s="52">
        <v>185491.95784418358</v>
      </c>
      <c r="J93" s="53">
        <v>156000</v>
      </c>
      <c r="K93" s="54">
        <v>79.392742796157947</v>
      </c>
      <c r="L93" s="54">
        <v>41</v>
      </c>
      <c r="M93" s="55">
        <v>0.963675856590271</v>
      </c>
      <c r="N93" s="55">
        <v>0.97878909111022949</v>
      </c>
      <c r="O93" s="55">
        <v>0.93290907144546509</v>
      </c>
      <c r="P93" s="56">
        <v>0.95881557464599609</v>
      </c>
      <c r="Q93" s="52">
        <v>237793.37521606169</v>
      </c>
      <c r="R93" s="53">
        <v>145000</v>
      </c>
      <c r="S93" s="54">
        <v>117.14656427909441</v>
      </c>
      <c r="T93" s="54">
        <v>84</v>
      </c>
      <c r="U93" s="55">
        <v>0.96879047155380249</v>
      </c>
      <c r="V93" s="56">
        <v>1</v>
      </c>
      <c r="W93" s="53">
        <v>203222.13408169628</v>
      </c>
      <c r="X93" s="53">
        <v>158000</v>
      </c>
      <c r="Y93" s="52">
        <v>188761.69322539412</v>
      </c>
      <c r="Z93" s="53">
        <v>159500</v>
      </c>
      <c r="AA93" s="54">
        <v>88.222316504030545</v>
      </c>
      <c r="AB93" s="54">
        <v>42</v>
      </c>
      <c r="AC93" s="55">
        <v>0.94187247753143311</v>
      </c>
      <c r="AD93" s="56">
        <v>0.96551722288131714</v>
      </c>
      <c r="AE93" s="52">
        <v>186818.49604885056</v>
      </c>
      <c r="AF93" s="53">
        <v>155000</v>
      </c>
      <c r="AG93" s="54">
        <v>69.362204724409452</v>
      </c>
      <c r="AH93" s="54">
        <v>39</v>
      </c>
      <c r="AI93" s="55">
        <v>0.97084289789199829</v>
      </c>
      <c r="AJ93" s="56">
        <v>1</v>
      </c>
      <c r="AK93" s="57">
        <v>1874</v>
      </c>
      <c r="AL93" s="58">
        <v>347611929</v>
      </c>
      <c r="AM93" s="59">
        <v>3266</v>
      </c>
      <c r="AN93" s="60">
        <v>2358</v>
      </c>
      <c r="AO93" s="61">
        <v>185491.95784418358</v>
      </c>
      <c r="AP93" s="58">
        <v>156000</v>
      </c>
      <c r="AQ93" s="59">
        <v>79.392742796157947</v>
      </c>
      <c r="AR93" s="59">
        <v>41</v>
      </c>
      <c r="AS93" s="62">
        <v>0.963675856590271</v>
      </c>
      <c r="AT93" s="62">
        <v>0.97878909111022949</v>
      </c>
      <c r="AU93" s="62">
        <v>0.93290907144546509</v>
      </c>
      <c r="AV93" s="63">
        <v>0.95881557464599609</v>
      </c>
      <c r="AW93" s="58">
        <v>203222.13408169628</v>
      </c>
      <c r="AX93" s="58">
        <v>158000</v>
      </c>
      <c r="AY93" s="61">
        <v>188761.69322539412</v>
      </c>
      <c r="AZ93" s="58">
        <v>159500</v>
      </c>
      <c r="BA93" s="59">
        <v>88.222316504030545</v>
      </c>
      <c r="BB93" s="59">
        <v>42</v>
      </c>
      <c r="BC93" s="62">
        <v>0.94187247753143311</v>
      </c>
      <c r="BD93" s="63">
        <v>0.96551722288131714</v>
      </c>
    </row>
    <row r="94" spans="1:56" x14ac:dyDescent="0.25">
      <c r="A94" s="47">
        <v>43435</v>
      </c>
      <c r="B94" s="48">
        <v>2440</v>
      </c>
      <c r="C94" s="49">
        <v>7780</v>
      </c>
      <c r="D94" s="50">
        <v>2.4721956253051758</v>
      </c>
      <c r="E94" s="49">
        <v>2077</v>
      </c>
      <c r="F94" s="49">
        <v>1901</v>
      </c>
      <c r="G94" s="49">
        <v>2312</v>
      </c>
      <c r="H94" s="51">
        <v>459780829</v>
      </c>
      <c r="I94" s="52">
        <v>188434.76598360654</v>
      </c>
      <c r="J94" s="53">
        <v>157450</v>
      </c>
      <c r="K94" s="54">
        <v>71.321853218532183</v>
      </c>
      <c r="L94" s="54">
        <v>34</v>
      </c>
      <c r="M94" s="55">
        <v>0.96467483043670654</v>
      </c>
      <c r="N94" s="55">
        <v>0.98145061731338501</v>
      </c>
      <c r="O94" s="55">
        <v>0.93433862924575806</v>
      </c>
      <c r="P94" s="56">
        <v>0.96078431606292725</v>
      </c>
      <c r="Q94" s="52">
        <v>233736.90998068254</v>
      </c>
      <c r="R94" s="53">
        <v>146900</v>
      </c>
      <c r="S94" s="54">
        <v>117.63586118251928</v>
      </c>
      <c r="T94" s="54">
        <v>82</v>
      </c>
      <c r="U94" s="55">
        <v>0.96823990345001221</v>
      </c>
      <c r="V94" s="56">
        <v>1</v>
      </c>
      <c r="W94" s="53">
        <v>182807.8299220273</v>
      </c>
      <c r="X94" s="53">
        <v>144900</v>
      </c>
      <c r="Y94" s="52">
        <v>186733.19622641511</v>
      </c>
      <c r="Z94" s="53">
        <v>159000</v>
      </c>
      <c r="AA94" s="54">
        <v>74.550526315789469</v>
      </c>
      <c r="AB94" s="54">
        <v>42</v>
      </c>
      <c r="AC94" s="55">
        <v>0.93201524019241333</v>
      </c>
      <c r="AD94" s="56">
        <v>0.95999997854232788</v>
      </c>
      <c r="AE94" s="52">
        <v>187729.88507265522</v>
      </c>
      <c r="AF94" s="53">
        <v>155000</v>
      </c>
      <c r="AG94" s="54">
        <v>64.709342560553637</v>
      </c>
      <c r="AH94" s="54">
        <v>37</v>
      </c>
      <c r="AI94" s="55">
        <v>0.96674156188964844</v>
      </c>
      <c r="AJ94" s="56">
        <v>1</v>
      </c>
      <c r="AK94" s="57">
        <v>37764</v>
      </c>
      <c r="AL94" s="58">
        <v>7304337322</v>
      </c>
      <c r="AM94" s="59">
        <v>49959</v>
      </c>
      <c r="AN94" s="60">
        <v>37163</v>
      </c>
      <c r="AO94" s="61">
        <v>193425.76919206631</v>
      </c>
      <c r="AP94" s="58">
        <v>165000</v>
      </c>
      <c r="AQ94" s="59">
        <v>72.62225460325871</v>
      </c>
      <c r="AR94" s="59">
        <v>25</v>
      </c>
      <c r="AS94" s="62">
        <v>0.97475695610046387</v>
      </c>
      <c r="AT94" s="62">
        <v>0.98798400163650513</v>
      </c>
      <c r="AU94" s="62">
        <v>0.9530913233757019</v>
      </c>
      <c r="AV94" s="63">
        <v>0.97500002384185791</v>
      </c>
      <c r="AW94" s="58">
        <v>212948.21264274724</v>
      </c>
      <c r="AX94" s="58">
        <v>169900</v>
      </c>
      <c r="AY94" s="61">
        <v>200516.94635702021</v>
      </c>
      <c r="AZ94" s="58">
        <v>169900</v>
      </c>
      <c r="BA94" s="59">
        <v>71.45758513931888</v>
      </c>
      <c r="BB94" s="59">
        <v>24</v>
      </c>
      <c r="BC94" s="62">
        <v>0.95354413986206055</v>
      </c>
      <c r="BD94" s="63">
        <v>0.9754098653793335</v>
      </c>
    </row>
    <row r="95" spans="1:56" x14ac:dyDescent="0.25">
      <c r="A95" s="47">
        <v>43405</v>
      </c>
      <c r="B95" s="48">
        <v>2888</v>
      </c>
      <c r="C95" s="49">
        <v>8854</v>
      </c>
      <c r="D95" s="50">
        <v>2.7794694900512695</v>
      </c>
      <c r="E95" s="49">
        <v>2988</v>
      </c>
      <c r="F95" s="49">
        <v>2301</v>
      </c>
      <c r="G95" s="49">
        <v>2868</v>
      </c>
      <c r="H95" s="51">
        <v>559585617</v>
      </c>
      <c r="I95" s="52">
        <v>193762.33275623267</v>
      </c>
      <c r="J95" s="53">
        <v>166000</v>
      </c>
      <c r="K95" s="54">
        <v>71.535850363699339</v>
      </c>
      <c r="L95" s="54">
        <v>29</v>
      </c>
      <c r="M95" s="55">
        <v>0.96748709678649902</v>
      </c>
      <c r="N95" s="55">
        <v>0.9822353720664978</v>
      </c>
      <c r="O95" s="55">
        <v>0.94262439012527466</v>
      </c>
      <c r="P95" s="56">
        <v>0.96592450141906738</v>
      </c>
      <c r="Q95" s="52">
        <v>238441.83870967742</v>
      </c>
      <c r="R95" s="53">
        <v>153250</v>
      </c>
      <c r="S95" s="54">
        <v>106.6647842782923</v>
      </c>
      <c r="T95" s="54">
        <v>71</v>
      </c>
      <c r="U95" s="55">
        <v>0.96684819459915161</v>
      </c>
      <c r="V95" s="56">
        <v>1</v>
      </c>
      <c r="W95" s="53">
        <v>199791.8850340136</v>
      </c>
      <c r="X95" s="53">
        <v>155250</v>
      </c>
      <c r="Y95" s="52">
        <v>192284.94051878355</v>
      </c>
      <c r="Z95" s="53">
        <v>164900</v>
      </c>
      <c r="AA95" s="54">
        <v>66.581051716644936</v>
      </c>
      <c r="AB95" s="54">
        <v>34</v>
      </c>
      <c r="AC95" s="55">
        <v>0.93813967704772949</v>
      </c>
      <c r="AD95" s="56">
        <v>0.96128171682357788</v>
      </c>
      <c r="AE95" s="52">
        <v>195282.97907801418</v>
      </c>
      <c r="AF95" s="53">
        <v>159900</v>
      </c>
      <c r="AG95" s="54">
        <v>57.597280334728033</v>
      </c>
      <c r="AH95" s="54">
        <v>29.5</v>
      </c>
      <c r="AI95" s="55">
        <v>0.96942633390426636</v>
      </c>
      <c r="AJ95" s="56">
        <v>1</v>
      </c>
      <c r="AK95" s="57">
        <v>35324</v>
      </c>
      <c r="AL95" s="58">
        <v>6844556493</v>
      </c>
      <c r="AM95" s="59">
        <v>47882</v>
      </c>
      <c r="AN95" s="60">
        <v>35262</v>
      </c>
      <c r="AO95" s="61">
        <v>193770.53174985136</v>
      </c>
      <c r="AP95" s="58">
        <v>165000</v>
      </c>
      <c r="AQ95" s="59">
        <v>72.712088596839067</v>
      </c>
      <c r="AR95" s="59">
        <v>24</v>
      </c>
      <c r="AS95" s="62">
        <v>0.97544890642166138</v>
      </c>
      <c r="AT95" s="62">
        <v>0.98847788572311401</v>
      </c>
      <c r="AU95" s="62">
        <v>0.95437556505203247</v>
      </c>
      <c r="AV95" s="63">
        <v>0.97620999813079834</v>
      </c>
      <c r="AW95" s="58">
        <v>214254.78830065913</v>
      </c>
      <c r="AX95" s="58">
        <v>169900</v>
      </c>
      <c r="AY95" s="61">
        <v>201251.00861276986</v>
      </c>
      <c r="AZ95" s="58">
        <v>169900</v>
      </c>
      <c r="BA95" s="59">
        <v>71.29084976592425</v>
      </c>
      <c r="BB95" s="59">
        <v>23</v>
      </c>
      <c r="BC95" s="62">
        <v>0.95468389987945557</v>
      </c>
      <c r="BD95" s="63">
        <v>0.97622907161712646</v>
      </c>
    </row>
    <row r="96" spans="1:56" x14ac:dyDescent="0.25">
      <c r="A96" s="47">
        <v>43374</v>
      </c>
      <c r="B96" s="48">
        <v>3124</v>
      </c>
      <c r="C96" s="49">
        <v>9341</v>
      </c>
      <c r="D96" s="50">
        <v>2.9320430755615234</v>
      </c>
      <c r="E96" s="49">
        <v>4100</v>
      </c>
      <c r="F96" s="49">
        <v>2844</v>
      </c>
      <c r="G96" s="49">
        <v>3228</v>
      </c>
      <c r="H96" s="51">
        <v>606436358</v>
      </c>
      <c r="I96" s="52">
        <v>194121.75352112675</v>
      </c>
      <c r="J96" s="53">
        <v>164900</v>
      </c>
      <c r="K96" s="54">
        <v>80.238064722845237</v>
      </c>
      <c r="L96" s="54">
        <v>28</v>
      </c>
      <c r="M96" s="55">
        <v>0.97337323427200317</v>
      </c>
      <c r="N96" s="55">
        <v>0.98571425676345825</v>
      </c>
      <c r="O96" s="55">
        <v>0.94929677248001099</v>
      </c>
      <c r="P96" s="56">
        <v>0.97000002861022949</v>
      </c>
      <c r="Q96" s="52">
        <v>243298.56082029143</v>
      </c>
      <c r="R96" s="53">
        <v>159900</v>
      </c>
      <c r="S96" s="54">
        <v>99.407236912536135</v>
      </c>
      <c r="T96" s="54">
        <v>64</v>
      </c>
      <c r="U96" s="55">
        <v>0.96694809198379517</v>
      </c>
      <c r="V96" s="56">
        <v>1</v>
      </c>
      <c r="W96" s="53">
        <v>210178.95304818093</v>
      </c>
      <c r="X96" s="53">
        <v>165000</v>
      </c>
      <c r="Y96" s="52">
        <v>199519.92642377078</v>
      </c>
      <c r="Z96" s="53">
        <v>165000</v>
      </c>
      <c r="AA96" s="54">
        <v>76.01829053816391</v>
      </c>
      <c r="AB96" s="54">
        <v>28</v>
      </c>
      <c r="AC96" s="55">
        <v>0.94059544801712036</v>
      </c>
      <c r="AD96" s="56">
        <v>0.96428573131561279</v>
      </c>
      <c r="AE96" s="52">
        <v>203863.56261682243</v>
      </c>
      <c r="AF96" s="53">
        <v>165000</v>
      </c>
      <c r="AG96" s="54">
        <v>54.178748451053281</v>
      </c>
      <c r="AH96" s="54">
        <v>24</v>
      </c>
      <c r="AI96" s="55">
        <v>0.97271013259887695</v>
      </c>
      <c r="AJ96" s="56">
        <v>1</v>
      </c>
      <c r="AK96" s="57">
        <v>32436</v>
      </c>
      <c r="AL96" s="58">
        <v>6284970876</v>
      </c>
      <c r="AM96" s="59">
        <v>44894</v>
      </c>
      <c r="AN96" s="60">
        <v>32961</v>
      </c>
      <c r="AO96" s="61">
        <v>193771.26178510868</v>
      </c>
      <c r="AP96" s="58">
        <v>165000</v>
      </c>
      <c r="AQ96" s="59">
        <v>72.816835806163056</v>
      </c>
      <c r="AR96" s="59">
        <v>24</v>
      </c>
      <c r="AS96" s="62">
        <v>0.97615450620651245</v>
      </c>
      <c r="AT96" s="62">
        <v>0.98901098966598511</v>
      </c>
      <c r="AU96" s="62">
        <v>0.95541512966156006</v>
      </c>
      <c r="AV96" s="63">
        <v>0.97703546285629272</v>
      </c>
      <c r="AW96" s="58">
        <v>215212.55331561403</v>
      </c>
      <c r="AX96" s="58">
        <v>170000</v>
      </c>
      <c r="AY96" s="61">
        <v>201866.05733832374</v>
      </c>
      <c r="AZ96" s="58">
        <v>169950</v>
      </c>
      <c r="BA96" s="59">
        <v>71.619809373482269</v>
      </c>
      <c r="BB96" s="59">
        <v>22</v>
      </c>
      <c r="BC96" s="62">
        <v>0.95581722259521484</v>
      </c>
      <c r="BD96" s="63">
        <v>0.97719871997833252</v>
      </c>
    </row>
    <row r="97" spans="1:56" x14ac:dyDescent="0.25">
      <c r="A97" s="47">
        <v>43344</v>
      </c>
      <c r="B97" s="48">
        <v>2906</v>
      </c>
      <c r="C97" s="49">
        <v>9329</v>
      </c>
      <c r="D97" s="50">
        <v>2.9332633018493652</v>
      </c>
      <c r="E97" s="49">
        <v>3868</v>
      </c>
      <c r="F97" s="49">
        <v>2777</v>
      </c>
      <c r="G97" s="49">
        <v>3407</v>
      </c>
      <c r="H97" s="51">
        <v>555362103</v>
      </c>
      <c r="I97" s="52">
        <v>191108.77598072952</v>
      </c>
      <c r="J97" s="53">
        <v>165000</v>
      </c>
      <c r="K97" s="54">
        <v>72.401721170395874</v>
      </c>
      <c r="L97" s="54">
        <v>26</v>
      </c>
      <c r="M97" s="55">
        <v>0.97438961267471313</v>
      </c>
      <c r="N97" s="55">
        <v>0.98591548204421997</v>
      </c>
      <c r="O97" s="55">
        <v>0.94916403293609619</v>
      </c>
      <c r="P97" s="56">
        <v>0.97278910875320435</v>
      </c>
      <c r="Q97" s="52">
        <v>250111.38215053763</v>
      </c>
      <c r="R97" s="53">
        <v>164000</v>
      </c>
      <c r="S97" s="54">
        <v>99.125951334548176</v>
      </c>
      <c r="T97" s="54">
        <v>62</v>
      </c>
      <c r="U97" s="55">
        <v>0.96859419345855713</v>
      </c>
      <c r="V97" s="56">
        <v>1</v>
      </c>
      <c r="W97" s="53">
        <v>214349.82111899133</v>
      </c>
      <c r="X97" s="53">
        <v>169900</v>
      </c>
      <c r="Y97" s="52">
        <v>199164.42746970252</v>
      </c>
      <c r="Z97" s="53">
        <v>169900</v>
      </c>
      <c r="AA97" s="54">
        <v>77.82306306306306</v>
      </c>
      <c r="AB97" s="54">
        <v>27</v>
      </c>
      <c r="AC97" s="55">
        <v>0.94725233316421509</v>
      </c>
      <c r="AD97" s="56">
        <v>0.9692307710647583</v>
      </c>
      <c r="AE97" s="52">
        <v>204912.61183819154</v>
      </c>
      <c r="AF97" s="53">
        <v>169000</v>
      </c>
      <c r="AG97" s="54">
        <v>52.129439389492219</v>
      </c>
      <c r="AH97" s="54">
        <v>23</v>
      </c>
      <c r="AI97" s="55">
        <v>0.97389519214630127</v>
      </c>
      <c r="AJ97" s="56">
        <v>1</v>
      </c>
      <c r="AK97" s="57">
        <v>29312</v>
      </c>
      <c r="AL97" s="58">
        <v>5678534518</v>
      </c>
      <c r="AM97" s="59">
        <v>40794</v>
      </c>
      <c r="AN97" s="60">
        <v>30117</v>
      </c>
      <c r="AO97" s="61">
        <v>193733.90597386647</v>
      </c>
      <c r="AP97" s="58">
        <v>165000</v>
      </c>
      <c r="AQ97" s="59">
        <v>72.026281657451023</v>
      </c>
      <c r="AR97" s="59">
        <v>23</v>
      </c>
      <c r="AS97" s="62">
        <v>0.97645092010498047</v>
      </c>
      <c r="AT97" s="62">
        <v>0.98939931392669678</v>
      </c>
      <c r="AU97" s="62">
        <v>0.95606672763824463</v>
      </c>
      <c r="AV97" s="63">
        <v>0.97777777910232544</v>
      </c>
      <c r="AW97" s="58">
        <v>215720.30688355485</v>
      </c>
      <c r="AX97" s="58">
        <v>172000</v>
      </c>
      <c r="AY97" s="61">
        <v>202088.85662937956</v>
      </c>
      <c r="AZ97" s="58">
        <v>170000</v>
      </c>
      <c r="BA97" s="59">
        <v>71.204378592073354</v>
      </c>
      <c r="BB97" s="59">
        <v>22</v>
      </c>
      <c r="BC97" s="62">
        <v>0.95725804567337036</v>
      </c>
      <c r="BD97" s="63">
        <v>0.97832131385803223</v>
      </c>
    </row>
    <row r="98" spans="1:56" x14ac:dyDescent="0.25">
      <c r="A98" s="47">
        <v>43313</v>
      </c>
      <c r="B98" s="48">
        <v>3782</v>
      </c>
      <c r="C98" s="49">
        <v>9394</v>
      </c>
      <c r="D98" s="50">
        <v>2.9242780208587646</v>
      </c>
      <c r="E98" s="49">
        <v>4658</v>
      </c>
      <c r="F98" s="49">
        <v>3299</v>
      </c>
      <c r="G98" s="49">
        <v>3499</v>
      </c>
      <c r="H98" s="51">
        <v>749098075</v>
      </c>
      <c r="I98" s="52">
        <v>198069.29534637759</v>
      </c>
      <c r="J98" s="53">
        <v>168000</v>
      </c>
      <c r="K98" s="54">
        <v>68.224219989423588</v>
      </c>
      <c r="L98" s="54">
        <v>23</v>
      </c>
      <c r="M98" s="55">
        <v>0.97417479753494263</v>
      </c>
      <c r="N98" s="55">
        <v>0.98712444305419922</v>
      </c>
      <c r="O98" s="55">
        <v>0.9523124098777771</v>
      </c>
      <c r="P98" s="56">
        <v>0.97453850507736206</v>
      </c>
      <c r="Q98" s="52">
        <v>250011.66480506927</v>
      </c>
      <c r="R98" s="53">
        <v>164900</v>
      </c>
      <c r="S98" s="54">
        <v>95.271769214392165</v>
      </c>
      <c r="T98" s="54">
        <v>58</v>
      </c>
      <c r="U98" s="55">
        <v>0.96922081708908081</v>
      </c>
      <c r="V98" s="56">
        <v>1</v>
      </c>
      <c r="W98" s="53">
        <v>208386.96235038084</v>
      </c>
      <c r="X98" s="53">
        <v>165000</v>
      </c>
      <c r="Y98" s="52">
        <v>203967.79551045509</v>
      </c>
      <c r="Z98" s="53">
        <v>170000</v>
      </c>
      <c r="AA98" s="54">
        <v>75.705579138872039</v>
      </c>
      <c r="AB98" s="54">
        <v>27</v>
      </c>
      <c r="AC98" s="55">
        <v>0.94886797666549683</v>
      </c>
      <c r="AD98" s="56">
        <v>0.97000002861022949</v>
      </c>
      <c r="AE98" s="52">
        <v>202684.212716763</v>
      </c>
      <c r="AF98" s="53">
        <v>165000</v>
      </c>
      <c r="AG98" s="54">
        <v>52.50471563303801</v>
      </c>
      <c r="AH98" s="54">
        <v>21</v>
      </c>
      <c r="AI98" s="55">
        <v>0.97451984882354736</v>
      </c>
      <c r="AJ98" s="56">
        <v>1</v>
      </c>
      <c r="AK98" s="57">
        <v>26406</v>
      </c>
      <c r="AL98" s="58">
        <v>5123172415</v>
      </c>
      <c r="AM98" s="59">
        <v>36926</v>
      </c>
      <c r="AN98" s="60">
        <v>27340</v>
      </c>
      <c r="AO98" s="61">
        <v>194022.81442908541</v>
      </c>
      <c r="AP98" s="58">
        <v>165000</v>
      </c>
      <c r="AQ98" s="59">
        <v>71.984958132838258</v>
      </c>
      <c r="AR98" s="59">
        <v>23</v>
      </c>
      <c r="AS98" s="62">
        <v>0.97667646408081055</v>
      </c>
      <c r="AT98" s="62">
        <v>0.98978418111801147</v>
      </c>
      <c r="AU98" s="62">
        <v>0.95682185888290405</v>
      </c>
      <c r="AV98" s="63">
        <v>0.97847360372543335</v>
      </c>
      <c r="AW98" s="58">
        <v>215863.16823197613</v>
      </c>
      <c r="AX98" s="58">
        <v>172500</v>
      </c>
      <c r="AY98" s="61">
        <v>202383.28910005177</v>
      </c>
      <c r="AZ98" s="58">
        <v>170000</v>
      </c>
      <c r="BA98" s="59">
        <v>70.532240357169002</v>
      </c>
      <c r="BB98" s="59">
        <v>21</v>
      </c>
      <c r="BC98" s="62">
        <v>0.95826518535614014</v>
      </c>
      <c r="BD98" s="63">
        <v>0.97931033372879028</v>
      </c>
    </row>
    <row r="99" spans="1:56" x14ac:dyDescent="0.25">
      <c r="A99" s="47">
        <v>43282</v>
      </c>
      <c r="B99" s="48">
        <v>3923</v>
      </c>
      <c r="C99" s="49">
        <v>9203</v>
      </c>
      <c r="D99" s="50">
        <v>2.8679459095001221</v>
      </c>
      <c r="E99" s="49">
        <v>4510</v>
      </c>
      <c r="F99" s="49">
        <v>3376</v>
      </c>
      <c r="G99" s="49">
        <v>3824</v>
      </c>
      <c r="H99" s="51">
        <v>798808745</v>
      </c>
      <c r="I99" s="52">
        <v>203621.90797858781</v>
      </c>
      <c r="J99" s="53">
        <v>173610</v>
      </c>
      <c r="K99" s="54">
        <v>65.558673469387756</v>
      </c>
      <c r="L99" s="54">
        <v>18</v>
      </c>
      <c r="M99" s="55">
        <v>0.97955435514450073</v>
      </c>
      <c r="N99" s="55">
        <v>0.99028706550598145</v>
      </c>
      <c r="O99" s="55">
        <v>0.96129834651947021</v>
      </c>
      <c r="P99" s="56">
        <v>0.98039215803146362</v>
      </c>
      <c r="Q99" s="52">
        <v>254876.41081791307</v>
      </c>
      <c r="R99" s="53">
        <v>169000</v>
      </c>
      <c r="S99" s="54">
        <v>97.291644029120945</v>
      </c>
      <c r="T99" s="54">
        <v>57</v>
      </c>
      <c r="U99" s="55">
        <v>0.96931296586990356</v>
      </c>
      <c r="V99" s="56">
        <v>1</v>
      </c>
      <c r="W99" s="53">
        <v>217928.83266219241</v>
      </c>
      <c r="X99" s="53">
        <v>175000</v>
      </c>
      <c r="Y99" s="52">
        <v>202772.59399167163</v>
      </c>
      <c r="Z99" s="53">
        <v>174900</v>
      </c>
      <c r="AA99" s="54">
        <v>59.784296296296297</v>
      </c>
      <c r="AB99" s="54">
        <v>23</v>
      </c>
      <c r="AC99" s="55">
        <v>0.9547390341758728</v>
      </c>
      <c r="AD99" s="56">
        <v>0.97569692134857178</v>
      </c>
      <c r="AE99" s="52">
        <v>202111.76286764705</v>
      </c>
      <c r="AF99" s="53">
        <v>167000</v>
      </c>
      <c r="AG99" s="54">
        <v>45.967311715481173</v>
      </c>
      <c r="AH99" s="54">
        <v>18</v>
      </c>
      <c r="AI99" s="55">
        <v>0.97865206003189087</v>
      </c>
      <c r="AJ99" s="56">
        <v>1</v>
      </c>
      <c r="AK99" s="57">
        <v>22624</v>
      </c>
      <c r="AL99" s="58">
        <v>4374074340</v>
      </c>
      <c r="AM99" s="59">
        <v>32268</v>
      </c>
      <c r="AN99" s="60">
        <v>24041</v>
      </c>
      <c r="AO99" s="61">
        <v>193346.34398620873</v>
      </c>
      <c r="AP99" s="58">
        <v>165000</v>
      </c>
      <c r="AQ99" s="59">
        <v>72.613993189155721</v>
      </c>
      <c r="AR99" s="59">
        <v>23</v>
      </c>
      <c r="AS99" s="62">
        <v>0.97709667682647705</v>
      </c>
      <c r="AT99" s="62">
        <v>0.99024391174316406</v>
      </c>
      <c r="AU99" s="62">
        <v>0.95757991075515747</v>
      </c>
      <c r="AV99" s="63">
        <v>0.97913044691085815</v>
      </c>
      <c r="AW99" s="58">
        <v>216939.19297751048</v>
      </c>
      <c r="AX99" s="58">
        <v>174900</v>
      </c>
      <c r="AY99" s="61">
        <v>202166.72967975121</v>
      </c>
      <c r="AZ99" s="58">
        <v>170000</v>
      </c>
      <c r="BA99" s="59">
        <v>69.822165806559013</v>
      </c>
      <c r="BB99" s="59">
        <v>21</v>
      </c>
      <c r="BC99" s="62">
        <v>0.95954984426498413</v>
      </c>
      <c r="BD99" s="63">
        <v>0.98039215803146362</v>
      </c>
    </row>
    <row r="100" spans="1:56" x14ac:dyDescent="0.25">
      <c r="A100" s="47">
        <v>43252</v>
      </c>
      <c r="B100" s="48">
        <v>4302</v>
      </c>
      <c r="C100" s="49">
        <v>8994</v>
      </c>
      <c r="D100" s="50">
        <v>2.8143627643585205</v>
      </c>
      <c r="E100" s="49">
        <v>5260</v>
      </c>
      <c r="F100" s="49">
        <v>3744</v>
      </c>
      <c r="G100" s="49">
        <v>4239</v>
      </c>
      <c r="H100" s="51">
        <v>892613479</v>
      </c>
      <c r="I100" s="52">
        <v>207488.02394235239</v>
      </c>
      <c r="J100" s="53">
        <v>175000</v>
      </c>
      <c r="K100" s="54">
        <v>59.905857740585773</v>
      </c>
      <c r="L100" s="54">
        <v>16</v>
      </c>
      <c r="M100" s="55">
        <v>0.98172783851623535</v>
      </c>
      <c r="N100" s="55">
        <v>0.99608612060546875</v>
      </c>
      <c r="O100" s="55">
        <v>0.96612852811813354</v>
      </c>
      <c r="P100" s="56">
        <v>0.98602402210235596</v>
      </c>
      <c r="Q100" s="52">
        <v>254006.68282331919</v>
      </c>
      <c r="R100" s="53">
        <v>169000</v>
      </c>
      <c r="S100" s="54">
        <v>92.361685568156545</v>
      </c>
      <c r="T100" s="54">
        <v>51</v>
      </c>
      <c r="U100" s="55">
        <v>0.97272580862045288</v>
      </c>
      <c r="V100" s="56">
        <v>1</v>
      </c>
      <c r="W100" s="53">
        <v>220172.56660268715</v>
      </c>
      <c r="X100" s="53">
        <v>178000</v>
      </c>
      <c r="Y100" s="52">
        <v>204957.45200650761</v>
      </c>
      <c r="Z100" s="53">
        <v>175000</v>
      </c>
      <c r="AA100" s="54">
        <v>70.803313735970065</v>
      </c>
      <c r="AB100" s="54">
        <v>19</v>
      </c>
      <c r="AC100" s="55">
        <v>0.95930039882659912</v>
      </c>
      <c r="AD100" s="56">
        <v>0.98000001907348633</v>
      </c>
      <c r="AE100" s="52">
        <v>205082.68832099356</v>
      </c>
      <c r="AF100" s="53">
        <v>169000</v>
      </c>
      <c r="AG100" s="54">
        <v>45.182826138240152</v>
      </c>
      <c r="AH100" s="54">
        <v>15</v>
      </c>
      <c r="AI100" s="55">
        <v>0.97923219203948975</v>
      </c>
      <c r="AJ100" s="56">
        <v>1</v>
      </c>
      <c r="AK100" s="57">
        <v>18701</v>
      </c>
      <c r="AL100" s="58">
        <v>3575265595</v>
      </c>
      <c r="AM100" s="59">
        <v>27758</v>
      </c>
      <c r="AN100" s="60">
        <v>20665</v>
      </c>
      <c r="AO100" s="61">
        <v>191190.67352941175</v>
      </c>
      <c r="AP100" s="58">
        <v>163000</v>
      </c>
      <c r="AQ100" s="59">
        <v>74.093681450965704</v>
      </c>
      <c r="AR100" s="59">
        <v>24</v>
      </c>
      <c r="AS100" s="62">
        <v>0.97658097743988037</v>
      </c>
      <c r="AT100" s="62">
        <v>0.99024391174316406</v>
      </c>
      <c r="AU100" s="62">
        <v>0.95680135488510132</v>
      </c>
      <c r="AV100" s="63">
        <v>0.97883599996566772</v>
      </c>
      <c r="AW100" s="58">
        <v>216778.07375437062</v>
      </c>
      <c r="AX100" s="58">
        <v>174500</v>
      </c>
      <c r="AY100" s="61">
        <v>202067.03724549725</v>
      </c>
      <c r="AZ100" s="58">
        <v>169900</v>
      </c>
      <c r="BA100" s="59">
        <v>71.462499394761053</v>
      </c>
      <c r="BB100" s="59">
        <v>20</v>
      </c>
      <c r="BC100" s="62">
        <v>0.96034121513366699</v>
      </c>
      <c r="BD100" s="63">
        <v>0.98132878541946411</v>
      </c>
    </row>
    <row r="101" spans="1:56" x14ac:dyDescent="0.25">
      <c r="A101" s="47">
        <v>43221</v>
      </c>
      <c r="B101" s="48">
        <v>4032</v>
      </c>
      <c r="C101" s="49">
        <v>8839</v>
      </c>
      <c r="D101" s="50">
        <v>2.7642030715942383</v>
      </c>
      <c r="E101" s="49">
        <v>5563</v>
      </c>
      <c r="F101" s="49">
        <v>3916</v>
      </c>
      <c r="G101" s="49">
        <v>4746</v>
      </c>
      <c r="H101" s="51">
        <v>796440665</v>
      </c>
      <c r="I101" s="52">
        <v>197529.92683531746</v>
      </c>
      <c r="J101" s="53">
        <v>170000</v>
      </c>
      <c r="K101" s="54">
        <v>70.960545905707193</v>
      </c>
      <c r="L101" s="54">
        <v>17</v>
      </c>
      <c r="M101" s="55">
        <v>0.98132181167602539</v>
      </c>
      <c r="N101" s="55">
        <v>0.99666529893875122</v>
      </c>
      <c r="O101" s="55">
        <v>0.96671885251998901</v>
      </c>
      <c r="P101" s="56">
        <v>0.98571425676345825</v>
      </c>
      <c r="Q101" s="52">
        <v>249264.86798265632</v>
      </c>
      <c r="R101" s="53">
        <v>165000</v>
      </c>
      <c r="S101" s="54">
        <v>97.300486480371077</v>
      </c>
      <c r="T101" s="54">
        <v>51</v>
      </c>
      <c r="U101" s="55">
        <v>0.9748961329460144</v>
      </c>
      <c r="V101" s="56">
        <v>1</v>
      </c>
      <c r="W101" s="53">
        <v>221636.71006346328</v>
      </c>
      <c r="X101" s="53">
        <v>179000</v>
      </c>
      <c r="Y101" s="52">
        <v>214062.22954194545</v>
      </c>
      <c r="Z101" s="53">
        <v>179500</v>
      </c>
      <c r="AA101" s="54">
        <v>62.576500638569605</v>
      </c>
      <c r="AB101" s="54">
        <v>16</v>
      </c>
      <c r="AC101" s="55">
        <v>0.96356195211410522</v>
      </c>
      <c r="AD101" s="56">
        <v>0.9838709831237793</v>
      </c>
      <c r="AE101" s="52">
        <v>209149.6448459086</v>
      </c>
      <c r="AF101" s="53">
        <v>170000</v>
      </c>
      <c r="AG101" s="54">
        <v>45.174041297935105</v>
      </c>
      <c r="AH101" s="54">
        <v>13</v>
      </c>
      <c r="AI101" s="55">
        <v>0.98105871677398682</v>
      </c>
      <c r="AJ101" s="56">
        <v>1</v>
      </c>
      <c r="AK101" s="57">
        <v>14399</v>
      </c>
      <c r="AL101" s="58">
        <v>2682652116</v>
      </c>
      <c r="AM101" s="59">
        <v>22498</v>
      </c>
      <c r="AN101" s="60">
        <v>16921</v>
      </c>
      <c r="AO101" s="61">
        <v>186321.16377274622</v>
      </c>
      <c r="AP101" s="58">
        <v>158000</v>
      </c>
      <c r="AQ101" s="59">
        <v>78.335534088539859</v>
      </c>
      <c r="AR101" s="59">
        <v>27</v>
      </c>
      <c r="AS101" s="62">
        <v>0.97504293918609619</v>
      </c>
      <c r="AT101" s="62">
        <v>0.98888885974884033</v>
      </c>
      <c r="AU101" s="62">
        <v>0.95401018857955933</v>
      </c>
      <c r="AV101" s="63">
        <v>0.97664231061935425</v>
      </c>
      <c r="AW101" s="58">
        <v>215983.08554346848</v>
      </c>
      <c r="AX101" s="58">
        <v>172500</v>
      </c>
      <c r="AY101" s="61">
        <v>201430.40026278069</v>
      </c>
      <c r="AZ101" s="58">
        <v>169900</v>
      </c>
      <c r="BA101" s="59">
        <v>71.608361421559934</v>
      </c>
      <c r="BB101" s="59">
        <v>20</v>
      </c>
      <c r="BC101" s="62">
        <v>0.96057009696960449</v>
      </c>
      <c r="BD101" s="63">
        <v>0.98153847455978394</v>
      </c>
    </row>
    <row r="102" spans="1:56" x14ac:dyDescent="0.25">
      <c r="A102" s="47">
        <v>43191</v>
      </c>
      <c r="B102" s="48">
        <v>3314</v>
      </c>
      <c r="C102" s="49">
        <v>8240</v>
      </c>
      <c r="D102" s="50">
        <v>2.5754694938659668</v>
      </c>
      <c r="E102" s="49">
        <v>5245</v>
      </c>
      <c r="F102" s="49">
        <v>3990</v>
      </c>
      <c r="G102" s="49">
        <v>4764</v>
      </c>
      <c r="H102" s="51">
        <v>623856833</v>
      </c>
      <c r="I102" s="52">
        <v>188248.89348219673</v>
      </c>
      <c r="J102" s="53">
        <v>159900</v>
      </c>
      <c r="K102" s="54">
        <v>75.927212322561161</v>
      </c>
      <c r="L102" s="54">
        <v>22</v>
      </c>
      <c r="M102" s="55">
        <v>0.98010998964309692</v>
      </c>
      <c r="N102" s="55">
        <v>0.99219846725463867</v>
      </c>
      <c r="O102" s="55">
        <v>0.96131587028503418</v>
      </c>
      <c r="P102" s="56">
        <v>0.98148149251937866</v>
      </c>
      <c r="Q102" s="52">
        <v>244996.8006843456</v>
      </c>
      <c r="R102" s="53">
        <v>159900</v>
      </c>
      <c r="S102" s="54">
        <v>103.32257281553397</v>
      </c>
      <c r="T102" s="54">
        <v>54</v>
      </c>
      <c r="U102" s="55">
        <v>0.9747583270072937</v>
      </c>
      <c r="V102" s="56">
        <v>1</v>
      </c>
      <c r="W102" s="53">
        <v>224238.39456437933</v>
      </c>
      <c r="X102" s="53">
        <v>179700</v>
      </c>
      <c r="Y102" s="52">
        <v>205974.36169128885</v>
      </c>
      <c r="Z102" s="53">
        <v>175000</v>
      </c>
      <c r="AA102" s="54">
        <v>69.548759087490595</v>
      </c>
      <c r="AB102" s="54">
        <v>16</v>
      </c>
      <c r="AC102" s="55">
        <v>0.96892470121383667</v>
      </c>
      <c r="AD102" s="56">
        <v>0.98734843730926514</v>
      </c>
      <c r="AE102" s="52">
        <v>205852.3459906661</v>
      </c>
      <c r="AF102" s="53">
        <v>169900</v>
      </c>
      <c r="AG102" s="54">
        <v>44.878673383711167</v>
      </c>
      <c r="AH102" s="54">
        <v>13</v>
      </c>
      <c r="AI102" s="55">
        <v>0.98352718353271484</v>
      </c>
      <c r="AJ102" s="56">
        <v>1</v>
      </c>
      <c r="AK102" s="57">
        <v>10367</v>
      </c>
      <c r="AL102" s="58">
        <v>1886211451</v>
      </c>
      <c r="AM102" s="59">
        <v>16935</v>
      </c>
      <c r="AN102" s="60">
        <v>13005</v>
      </c>
      <c r="AO102" s="61">
        <v>181961.35934786804</v>
      </c>
      <c r="AP102" s="58">
        <v>153000</v>
      </c>
      <c r="AQ102" s="59">
        <v>81.204652958779803</v>
      </c>
      <c r="AR102" s="59">
        <v>31</v>
      </c>
      <c r="AS102" s="62">
        <v>0.97260046005249023</v>
      </c>
      <c r="AT102" s="62">
        <v>0.98647058010101318</v>
      </c>
      <c r="AU102" s="62">
        <v>0.94905918836593628</v>
      </c>
      <c r="AV102" s="63">
        <v>0.97276264429092407</v>
      </c>
      <c r="AW102" s="58">
        <v>214119.4946506485</v>
      </c>
      <c r="AX102" s="58">
        <v>169900</v>
      </c>
      <c r="AY102" s="61">
        <v>197612.75454969669</v>
      </c>
      <c r="AZ102" s="58">
        <v>165000</v>
      </c>
      <c r="BA102" s="59">
        <v>74.329178208679593</v>
      </c>
      <c r="BB102" s="59">
        <v>22</v>
      </c>
      <c r="BC102" s="62">
        <v>0.95966619253158569</v>
      </c>
      <c r="BD102" s="63">
        <v>0.98083335161209106</v>
      </c>
    </row>
    <row r="103" spans="1:56" x14ac:dyDescent="0.25">
      <c r="A103" s="47">
        <v>43160</v>
      </c>
      <c r="B103" s="48">
        <v>3023</v>
      </c>
      <c r="C103" s="49">
        <v>7804</v>
      </c>
      <c r="D103" s="50">
        <v>2.4503638744354248</v>
      </c>
      <c r="E103" s="49">
        <v>5040</v>
      </c>
      <c r="F103" s="49">
        <v>3819</v>
      </c>
      <c r="G103" s="49">
        <v>4025</v>
      </c>
      <c r="H103" s="51">
        <v>545700629</v>
      </c>
      <c r="I103" s="52">
        <v>180575.98577101258</v>
      </c>
      <c r="J103" s="53">
        <v>150000</v>
      </c>
      <c r="K103" s="54">
        <v>85.73807947019867</v>
      </c>
      <c r="L103" s="54">
        <v>31</v>
      </c>
      <c r="M103" s="55">
        <v>0.971579909324646</v>
      </c>
      <c r="N103" s="55">
        <v>0.98694342374801636</v>
      </c>
      <c r="O103" s="55">
        <v>0.9510839581489563</v>
      </c>
      <c r="P103" s="56">
        <v>0.97368419170379639</v>
      </c>
      <c r="Q103" s="52">
        <v>232885.55175983437</v>
      </c>
      <c r="R103" s="53">
        <v>149900</v>
      </c>
      <c r="S103" s="54">
        <v>113.18887749871861</v>
      </c>
      <c r="T103" s="54">
        <v>60</v>
      </c>
      <c r="U103" s="55">
        <v>0.97335255146026611</v>
      </c>
      <c r="V103" s="56">
        <v>1</v>
      </c>
      <c r="W103" s="53">
        <v>217338.42103150711</v>
      </c>
      <c r="X103" s="53">
        <v>174000</v>
      </c>
      <c r="Y103" s="52">
        <v>197408.48515111694</v>
      </c>
      <c r="Z103" s="53">
        <v>164900</v>
      </c>
      <c r="AA103" s="54">
        <v>71.374213836477992</v>
      </c>
      <c r="AB103" s="54">
        <v>17</v>
      </c>
      <c r="AC103" s="55">
        <v>0.96665483713150024</v>
      </c>
      <c r="AD103" s="56">
        <v>0.98664170503616333</v>
      </c>
      <c r="AE103" s="52">
        <v>195396.1176617537</v>
      </c>
      <c r="AF103" s="53">
        <v>159950</v>
      </c>
      <c r="AG103" s="54">
        <v>53.582360248447202</v>
      </c>
      <c r="AH103" s="54">
        <v>17</v>
      </c>
      <c r="AI103" s="55">
        <v>0.98133230209350586</v>
      </c>
      <c r="AJ103" s="56">
        <v>1</v>
      </c>
      <c r="AK103" s="57">
        <v>7053</v>
      </c>
      <c r="AL103" s="58">
        <v>1262354618</v>
      </c>
      <c r="AM103" s="59">
        <v>11690</v>
      </c>
      <c r="AN103" s="60">
        <v>9015</v>
      </c>
      <c r="AO103" s="61">
        <v>179006.61060692003</v>
      </c>
      <c r="AP103" s="58">
        <v>150000</v>
      </c>
      <c r="AQ103" s="59">
        <v>83.6838819523269</v>
      </c>
      <c r="AR103" s="59">
        <v>35</v>
      </c>
      <c r="AS103" s="62">
        <v>0.96904033422470093</v>
      </c>
      <c r="AT103" s="62">
        <v>0.98349666595458984</v>
      </c>
      <c r="AU103" s="62">
        <v>0.94324320554733276</v>
      </c>
      <c r="AV103" s="63">
        <v>0.96862208843231201</v>
      </c>
      <c r="AW103" s="58">
        <v>209571.55626786797</v>
      </c>
      <c r="AX103" s="58">
        <v>168000</v>
      </c>
      <c r="AY103" s="61">
        <v>193937.46686072549</v>
      </c>
      <c r="AZ103" s="58">
        <v>160000</v>
      </c>
      <c r="BA103" s="59">
        <v>76.446319529255021</v>
      </c>
      <c r="BB103" s="59">
        <v>25</v>
      </c>
      <c r="BC103" s="62">
        <v>0.95559674501419067</v>
      </c>
      <c r="BD103" s="63">
        <v>0.97831827402114868</v>
      </c>
    </row>
    <row r="104" spans="1:56" x14ac:dyDescent="0.25">
      <c r="A104" s="47">
        <v>43132</v>
      </c>
      <c r="B104" s="48">
        <v>2030</v>
      </c>
      <c r="C104" s="49">
        <v>7494</v>
      </c>
      <c r="D104" s="50">
        <v>2.3427901268005371</v>
      </c>
      <c r="E104" s="49">
        <v>3426</v>
      </c>
      <c r="F104" s="49">
        <v>2662</v>
      </c>
      <c r="G104" s="49">
        <v>3327</v>
      </c>
      <c r="H104" s="51">
        <v>348976348</v>
      </c>
      <c r="I104" s="52">
        <v>171909.53103448276</v>
      </c>
      <c r="J104" s="53">
        <v>147950</v>
      </c>
      <c r="K104" s="54">
        <v>84.897928994082847</v>
      </c>
      <c r="L104" s="54">
        <v>41</v>
      </c>
      <c r="M104" s="55">
        <v>0.96654510498046875</v>
      </c>
      <c r="N104" s="55">
        <v>0.98226463794708252</v>
      </c>
      <c r="O104" s="55">
        <v>0.93812370300292969</v>
      </c>
      <c r="P104" s="56">
        <v>0.9647824764251709</v>
      </c>
      <c r="Q104" s="52">
        <v>222448.18475781564</v>
      </c>
      <c r="R104" s="53">
        <v>139900</v>
      </c>
      <c r="S104" s="54">
        <v>120.33733653589539</v>
      </c>
      <c r="T104" s="54">
        <v>79</v>
      </c>
      <c r="U104" s="55">
        <v>0.97157090902328491</v>
      </c>
      <c r="V104" s="56">
        <v>1</v>
      </c>
      <c r="W104" s="53">
        <v>207502.55181576617</v>
      </c>
      <c r="X104" s="53">
        <v>165000</v>
      </c>
      <c r="Y104" s="52">
        <v>196599.19854070659</v>
      </c>
      <c r="Z104" s="53">
        <v>164900</v>
      </c>
      <c r="AA104" s="54">
        <v>78.821938392186325</v>
      </c>
      <c r="AB104" s="54">
        <v>27</v>
      </c>
      <c r="AC104" s="55">
        <v>0.95147901773452759</v>
      </c>
      <c r="AD104" s="56">
        <v>0.97500002384185791</v>
      </c>
      <c r="AE104" s="52">
        <v>192254.22595419848</v>
      </c>
      <c r="AF104" s="53">
        <v>157500</v>
      </c>
      <c r="AG104" s="54">
        <v>63.250075142771266</v>
      </c>
      <c r="AH104" s="54">
        <v>27</v>
      </c>
      <c r="AI104" s="55">
        <v>0.97817748785018921</v>
      </c>
      <c r="AJ104" s="56">
        <v>1</v>
      </c>
      <c r="AK104" s="57">
        <v>4030</v>
      </c>
      <c r="AL104" s="58">
        <v>716653989</v>
      </c>
      <c r="AM104" s="59">
        <v>6650</v>
      </c>
      <c r="AN104" s="60">
        <v>5196</v>
      </c>
      <c r="AO104" s="61">
        <v>177829.77394540943</v>
      </c>
      <c r="AP104" s="58">
        <v>149900</v>
      </c>
      <c r="AQ104" s="59">
        <v>82.143743793445879</v>
      </c>
      <c r="AR104" s="59">
        <v>39</v>
      </c>
      <c r="AS104" s="62">
        <v>0.96714216470718384</v>
      </c>
      <c r="AT104" s="62">
        <v>0.98196393251419067</v>
      </c>
      <c r="AU104" s="62">
        <v>0.93736565113067627</v>
      </c>
      <c r="AV104" s="63">
        <v>0.9649122953414917</v>
      </c>
      <c r="AW104" s="58">
        <v>203671.81737804879</v>
      </c>
      <c r="AX104" s="58">
        <v>163450</v>
      </c>
      <c r="AY104" s="61">
        <v>191361.45270138481</v>
      </c>
      <c r="AZ104" s="58">
        <v>159900</v>
      </c>
      <c r="BA104" s="59">
        <v>80.174918127528414</v>
      </c>
      <c r="BB104" s="59">
        <v>33</v>
      </c>
      <c r="BC104" s="62">
        <v>0.94737988710403442</v>
      </c>
      <c r="BD104" s="63">
        <v>0.97184360027313232</v>
      </c>
    </row>
    <row r="105" spans="1:56" x14ac:dyDescent="0.25">
      <c r="A105" s="47">
        <v>43101</v>
      </c>
      <c r="B105" s="48">
        <v>2000</v>
      </c>
      <c r="C105" s="49">
        <v>7589</v>
      </c>
      <c r="D105" s="50">
        <v>2.3722422122955322</v>
      </c>
      <c r="E105" s="49">
        <v>3224</v>
      </c>
      <c r="F105" s="49">
        <v>2534</v>
      </c>
      <c r="G105" s="49">
        <v>2662</v>
      </c>
      <c r="H105" s="51">
        <v>367677641</v>
      </c>
      <c r="I105" s="52">
        <v>183838.8205</v>
      </c>
      <c r="J105" s="53">
        <v>151500</v>
      </c>
      <c r="K105" s="54">
        <v>79.350999999999999</v>
      </c>
      <c r="L105" s="54">
        <v>36</v>
      </c>
      <c r="M105" s="55">
        <v>0.96775603294372559</v>
      </c>
      <c r="N105" s="55">
        <v>0.98137730360031128</v>
      </c>
      <c r="O105" s="55">
        <v>0.93658584356307983</v>
      </c>
      <c r="P105" s="56">
        <v>0.9649122953414917</v>
      </c>
      <c r="Q105" s="52">
        <v>215998.3816925734</v>
      </c>
      <c r="R105" s="53">
        <v>137000</v>
      </c>
      <c r="S105" s="54">
        <v>121.80603505073132</v>
      </c>
      <c r="T105" s="54">
        <v>85</v>
      </c>
      <c r="U105" s="55">
        <v>0.97014874219894409</v>
      </c>
      <c r="V105" s="56">
        <v>1</v>
      </c>
      <c r="W105" s="53">
        <v>199582.72265994328</v>
      </c>
      <c r="X105" s="53">
        <v>159900</v>
      </c>
      <c r="Y105" s="52">
        <v>185955.55093143083</v>
      </c>
      <c r="Z105" s="53">
        <v>156500</v>
      </c>
      <c r="AA105" s="54">
        <v>81.599051008303675</v>
      </c>
      <c r="AB105" s="54">
        <v>39</v>
      </c>
      <c r="AC105" s="55">
        <v>0.94314056634902954</v>
      </c>
      <c r="AD105" s="56">
        <v>0.96877080202102661</v>
      </c>
      <c r="AE105" s="52">
        <v>177245.38960060285</v>
      </c>
      <c r="AF105" s="53">
        <v>145000</v>
      </c>
      <c r="AG105" s="54">
        <v>69.824192336589036</v>
      </c>
      <c r="AH105" s="54">
        <v>39</v>
      </c>
      <c r="AI105" s="55">
        <v>0.9719727635383606</v>
      </c>
      <c r="AJ105" s="56">
        <v>1</v>
      </c>
      <c r="AK105" s="57">
        <v>2000</v>
      </c>
      <c r="AL105" s="58">
        <v>367677641</v>
      </c>
      <c r="AM105" s="59">
        <v>3224</v>
      </c>
      <c r="AN105" s="60">
        <v>2534</v>
      </c>
      <c r="AO105" s="61">
        <v>183838.8205</v>
      </c>
      <c r="AP105" s="58">
        <v>151500</v>
      </c>
      <c r="AQ105" s="59">
        <v>79.350999999999999</v>
      </c>
      <c r="AR105" s="59">
        <v>36</v>
      </c>
      <c r="AS105" s="62">
        <v>0.96775603294372559</v>
      </c>
      <c r="AT105" s="62">
        <v>0.98137730360031128</v>
      </c>
      <c r="AU105" s="62">
        <v>0.93658584356307983</v>
      </c>
      <c r="AV105" s="63">
        <v>0.9649122953414917</v>
      </c>
      <c r="AW105" s="58">
        <v>199582.72265994328</v>
      </c>
      <c r="AX105" s="58">
        <v>159900</v>
      </c>
      <c r="AY105" s="61">
        <v>185955.55093143083</v>
      </c>
      <c r="AZ105" s="58">
        <v>156500</v>
      </c>
      <c r="BA105" s="59">
        <v>81.599051008303675</v>
      </c>
      <c r="BB105" s="59">
        <v>39</v>
      </c>
      <c r="BC105" s="62">
        <v>0.94314056634902954</v>
      </c>
      <c r="BD105" s="63">
        <v>0.96877080202102661</v>
      </c>
    </row>
    <row r="106" spans="1:56" x14ac:dyDescent="0.25">
      <c r="A106" s="47">
        <v>43070</v>
      </c>
      <c r="B106" s="48">
        <v>2902</v>
      </c>
      <c r="C106" s="49">
        <v>7814</v>
      </c>
      <c r="D106" s="50">
        <v>2.4483146667480469</v>
      </c>
      <c r="E106" s="49">
        <v>2265</v>
      </c>
      <c r="F106" s="49">
        <v>2038</v>
      </c>
      <c r="G106" s="49">
        <v>2308</v>
      </c>
      <c r="H106" s="51">
        <v>527410782</v>
      </c>
      <c r="I106" s="52">
        <v>181740.44865609924</v>
      </c>
      <c r="J106" s="53">
        <v>152000</v>
      </c>
      <c r="K106" s="54">
        <v>82.35470527404344</v>
      </c>
      <c r="L106" s="54">
        <v>36</v>
      </c>
      <c r="M106" s="55">
        <v>0.96708887815475464</v>
      </c>
      <c r="N106" s="55">
        <v>0.98250001668930054</v>
      </c>
      <c r="O106" s="55">
        <v>0.93765854835510254</v>
      </c>
      <c r="P106" s="56">
        <v>0.96264761686325073</v>
      </c>
      <c r="Q106" s="52">
        <v>210156.32396715423</v>
      </c>
      <c r="R106" s="53">
        <v>132000</v>
      </c>
      <c r="S106" s="54">
        <v>122.58676734067059</v>
      </c>
      <c r="T106" s="54">
        <v>84</v>
      </c>
      <c r="U106" s="55">
        <v>0.96815884113311768</v>
      </c>
      <c r="V106" s="56">
        <v>1</v>
      </c>
      <c r="W106" s="53">
        <v>173897.35015631979</v>
      </c>
      <c r="X106" s="53">
        <v>135000</v>
      </c>
      <c r="Y106" s="52">
        <v>181269.86519114688</v>
      </c>
      <c r="Z106" s="53">
        <v>149925</v>
      </c>
      <c r="AA106" s="54">
        <v>90.487733071638857</v>
      </c>
      <c r="AB106" s="54">
        <v>41</v>
      </c>
      <c r="AC106" s="55">
        <v>0.93176412582397461</v>
      </c>
      <c r="AD106" s="56">
        <v>0.96100383996963501</v>
      </c>
      <c r="AE106" s="52">
        <v>192297.30938739533</v>
      </c>
      <c r="AF106" s="53">
        <v>152000</v>
      </c>
      <c r="AG106" s="54">
        <v>68.220537261698439</v>
      </c>
      <c r="AH106" s="54">
        <v>35</v>
      </c>
      <c r="AI106" s="55">
        <v>0.97000974416732788</v>
      </c>
      <c r="AJ106" s="56">
        <v>1</v>
      </c>
      <c r="AK106" s="57">
        <v>38299</v>
      </c>
      <c r="AL106" s="58">
        <v>7055022292</v>
      </c>
      <c r="AM106" s="59">
        <v>50359</v>
      </c>
      <c r="AN106" s="60">
        <v>37780</v>
      </c>
      <c r="AO106" s="61">
        <v>184209.04702472649</v>
      </c>
      <c r="AP106" s="58">
        <v>157000</v>
      </c>
      <c r="AQ106" s="59">
        <v>78.876064580176603</v>
      </c>
      <c r="AR106" s="59">
        <v>28</v>
      </c>
      <c r="AS106" s="62">
        <v>0.97253286838531494</v>
      </c>
      <c r="AT106" s="62">
        <v>0.98723405599594116</v>
      </c>
      <c r="AU106" s="62">
        <v>0.9483267068862915</v>
      </c>
      <c r="AV106" s="63">
        <v>0.97333335876464844</v>
      </c>
      <c r="AW106" s="58">
        <v>199525.04709613955</v>
      </c>
      <c r="AX106" s="58">
        <v>159950</v>
      </c>
      <c r="AY106" s="61">
        <v>191539.97410812404</v>
      </c>
      <c r="AZ106" s="58">
        <v>160000</v>
      </c>
      <c r="BA106" s="59">
        <v>77.481978761155688</v>
      </c>
      <c r="BB106" s="59">
        <v>27</v>
      </c>
      <c r="BC106" s="62">
        <v>0.9495471715927124</v>
      </c>
      <c r="BD106" s="63">
        <v>0.97384613752365112</v>
      </c>
    </row>
    <row r="107" spans="1:56" x14ac:dyDescent="0.25">
      <c r="A107" s="47">
        <v>43040</v>
      </c>
      <c r="B107" s="48">
        <v>2892</v>
      </c>
      <c r="C107" s="49">
        <v>8874</v>
      </c>
      <c r="D107" s="50">
        <v>2.7962818145751953</v>
      </c>
      <c r="E107" s="49">
        <v>3037</v>
      </c>
      <c r="F107" s="49">
        <v>2401</v>
      </c>
      <c r="G107" s="49">
        <v>2994</v>
      </c>
      <c r="H107" s="51">
        <v>530003420</v>
      </c>
      <c r="I107" s="52">
        <v>183265.35961272474</v>
      </c>
      <c r="J107" s="53">
        <v>155750</v>
      </c>
      <c r="K107" s="54">
        <v>76.567820069204146</v>
      </c>
      <c r="L107" s="54">
        <v>31</v>
      </c>
      <c r="M107" s="55">
        <v>0.96750903129577637</v>
      </c>
      <c r="N107" s="55">
        <v>0.98363387584686279</v>
      </c>
      <c r="O107" s="55">
        <v>0.93818396329879761</v>
      </c>
      <c r="P107" s="56">
        <v>0.96511626243591309</v>
      </c>
      <c r="Q107" s="52">
        <v>219229.24968774838</v>
      </c>
      <c r="R107" s="53">
        <v>139900</v>
      </c>
      <c r="S107" s="54">
        <v>114.72932161370295</v>
      </c>
      <c r="T107" s="54">
        <v>76</v>
      </c>
      <c r="U107" s="55">
        <v>0.96550953388214111</v>
      </c>
      <c r="V107" s="56">
        <v>1</v>
      </c>
      <c r="W107" s="53">
        <v>188773.53344481604</v>
      </c>
      <c r="X107" s="53">
        <v>149850</v>
      </c>
      <c r="Y107" s="52">
        <v>190886.66709021601</v>
      </c>
      <c r="Z107" s="53">
        <v>159800</v>
      </c>
      <c r="AA107" s="54">
        <v>81.384839650145778</v>
      </c>
      <c r="AB107" s="54">
        <v>35</v>
      </c>
      <c r="AC107" s="55">
        <v>0.93627184629440308</v>
      </c>
      <c r="AD107" s="56">
        <v>0.96153843402862549</v>
      </c>
      <c r="AE107" s="52">
        <v>187306.30912162163</v>
      </c>
      <c r="AF107" s="53">
        <v>150000</v>
      </c>
      <c r="AG107" s="54">
        <v>59.652972611890448</v>
      </c>
      <c r="AH107" s="54">
        <v>32</v>
      </c>
      <c r="AI107" s="55">
        <v>0.97047984600067139</v>
      </c>
      <c r="AJ107" s="56">
        <v>1</v>
      </c>
      <c r="AK107" s="57">
        <v>35397</v>
      </c>
      <c r="AL107" s="58">
        <v>6527611510</v>
      </c>
      <c r="AM107" s="59">
        <v>48094</v>
      </c>
      <c r="AN107" s="60">
        <v>35742</v>
      </c>
      <c r="AO107" s="61">
        <v>184411.43345481256</v>
      </c>
      <c r="AP107" s="58">
        <v>157000</v>
      </c>
      <c r="AQ107" s="59">
        <v>78.590807586850218</v>
      </c>
      <c r="AR107" s="59">
        <v>27</v>
      </c>
      <c r="AS107" s="62">
        <v>0.9729771614074707</v>
      </c>
      <c r="AT107" s="62">
        <v>0.98763585090637207</v>
      </c>
      <c r="AU107" s="62">
        <v>0.94919610023498535</v>
      </c>
      <c r="AV107" s="63">
        <v>0.97391301393508911</v>
      </c>
      <c r="AW107" s="58">
        <v>200731.17677723127</v>
      </c>
      <c r="AX107" s="58">
        <v>160000</v>
      </c>
      <c r="AY107" s="61">
        <v>192118.01483536707</v>
      </c>
      <c r="AZ107" s="58">
        <v>162500</v>
      </c>
      <c r="BA107" s="59">
        <v>76.7399994401366</v>
      </c>
      <c r="BB107" s="59">
        <v>27</v>
      </c>
      <c r="BC107" s="62">
        <v>0.95054495334625244</v>
      </c>
      <c r="BD107" s="63">
        <v>0.97443497180938721</v>
      </c>
    </row>
    <row r="108" spans="1:56" x14ac:dyDescent="0.25">
      <c r="A108" s="47">
        <v>43009</v>
      </c>
      <c r="B108" s="48">
        <v>3059</v>
      </c>
      <c r="C108" s="49">
        <v>9382</v>
      </c>
      <c r="D108" s="50">
        <v>2.9697704315185547</v>
      </c>
      <c r="E108" s="49">
        <v>3808</v>
      </c>
      <c r="F108" s="49">
        <v>3011</v>
      </c>
      <c r="G108" s="49">
        <v>3284</v>
      </c>
      <c r="H108" s="51">
        <v>552833425</v>
      </c>
      <c r="I108" s="52">
        <v>180723.57796665578</v>
      </c>
      <c r="J108" s="53">
        <v>157000</v>
      </c>
      <c r="K108" s="54">
        <v>79.147809025506874</v>
      </c>
      <c r="L108" s="54">
        <v>33</v>
      </c>
      <c r="M108" s="55">
        <v>0.96865028142929077</v>
      </c>
      <c r="N108" s="55">
        <v>0.98442715406417847</v>
      </c>
      <c r="O108" s="55">
        <v>0.94150084257125854</v>
      </c>
      <c r="P108" s="56">
        <v>0.96774190664291382</v>
      </c>
      <c r="Q108" s="52">
        <v>226749.42938276895</v>
      </c>
      <c r="R108" s="53">
        <v>145000</v>
      </c>
      <c r="S108" s="54">
        <v>106.67107226604135</v>
      </c>
      <c r="T108" s="54">
        <v>68</v>
      </c>
      <c r="U108" s="55">
        <v>0.96556758880615234</v>
      </c>
      <c r="V108" s="56">
        <v>1</v>
      </c>
      <c r="W108" s="53">
        <v>196187.73099415205</v>
      </c>
      <c r="X108" s="53">
        <v>155000</v>
      </c>
      <c r="Y108" s="52">
        <v>187362.59844120638</v>
      </c>
      <c r="Z108" s="53">
        <v>159900</v>
      </c>
      <c r="AA108" s="54">
        <v>79.59375</v>
      </c>
      <c r="AB108" s="54">
        <v>34</v>
      </c>
      <c r="AC108" s="55">
        <v>0.94095367193222046</v>
      </c>
      <c r="AD108" s="56">
        <v>0.96473664045333862</v>
      </c>
      <c r="AE108" s="52">
        <v>186753.02845654191</v>
      </c>
      <c r="AF108" s="53">
        <v>154500</v>
      </c>
      <c r="AG108" s="54">
        <v>57.350487210718633</v>
      </c>
      <c r="AH108" s="54">
        <v>27</v>
      </c>
      <c r="AI108" s="55">
        <v>0.97198200225830078</v>
      </c>
      <c r="AJ108" s="56">
        <v>1</v>
      </c>
      <c r="AK108" s="57">
        <v>32505</v>
      </c>
      <c r="AL108" s="58">
        <v>5997608090</v>
      </c>
      <c r="AM108" s="59">
        <v>45057</v>
      </c>
      <c r="AN108" s="60">
        <v>33341</v>
      </c>
      <c r="AO108" s="61">
        <v>184513.40070758344</v>
      </c>
      <c r="AP108" s="58">
        <v>157000</v>
      </c>
      <c r="AQ108" s="59">
        <v>78.7707698464001</v>
      </c>
      <c r="AR108" s="59">
        <v>27</v>
      </c>
      <c r="AS108" s="62">
        <v>0.97346031665802002</v>
      </c>
      <c r="AT108" s="62">
        <v>0.98795181512832642</v>
      </c>
      <c r="AU108" s="62">
        <v>0.95016872882843018</v>
      </c>
      <c r="AV108" s="63">
        <v>0.974700927734375</v>
      </c>
      <c r="AW108" s="58">
        <v>201533.10916472276</v>
      </c>
      <c r="AX108" s="58">
        <v>162900</v>
      </c>
      <c r="AY108" s="61">
        <v>192206.21908373787</v>
      </c>
      <c r="AZ108" s="58">
        <v>162900</v>
      </c>
      <c r="BA108" s="59">
        <v>76.405317808054733</v>
      </c>
      <c r="BB108" s="59">
        <v>26</v>
      </c>
      <c r="BC108" s="62">
        <v>0.95156770944595337</v>
      </c>
      <c r="BD108" s="63">
        <v>0.97518247365951538</v>
      </c>
    </row>
    <row r="109" spans="1:56" x14ac:dyDescent="0.25">
      <c r="A109" s="47">
        <v>42979</v>
      </c>
      <c r="B109" s="48">
        <v>3290</v>
      </c>
      <c r="C109" s="49">
        <v>9811</v>
      </c>
      <c r="D109" s="50">
        <v>3.112215518951416</v>
      </c>
      <c r="E109" s="49">
        <v>4197</v>
      </c>
      <c r="F109" s="49">
        <v>2849</v>
      </c>
      <c r="G109" s="49">
        <v>3402</v>
      </c>
      <c r="H109" s="51">
        <v>597447642</v>
      </c>
      <c r="I109" s="52">
        <v>181595.02796352585</v>
      </c>
      <c r="J109" s="53">
        <v>158500</v>
      </c>
      <c r="K109" s="54">
        <v>80.668896321070235</v>
      </c>
      <c r="L109" s="54">
        <v>31</v>
      </c>
      <c r="M109" s="55">
        <v>0.97419279813766479</v>
      </c>
      <c r="N109" s="55">
        <v>0.98650532960891724</v>
      </c>
      <c r="O109" s="55">
        <v>0.94797015190124512</v>
      </c>
      <c r="P109" s="56">
        <v>0.96909093856811523</v>
      </c>
      <c r="Q109" s="52">
        <v>227583.78455535017</v>
      </c>
      <c r="R109" s="53">
        <v>149500</v>
      </c>
      <c r="S109" s="54">
        <v>101.02099684028131</v>
      </c>
      <c r="T109" s="54">
        <v>61</v>
      </c>
      <c r="U109" s="55">
        <v>0.96761912107467651</v>
      </c>
      <c r="V109" s="56">
        <v>1</v>
      </c>
      <c r="W109" s="53">
        <v>202158.72243620607</v>
      </c>
      <c r="X109" s="53">
        <v>163900</v>
      </c>
      <c r="Y109" s="52">
        <v>193131.51451841361</v>
      </c>
      <c r="Z109" s="53">
        <v>164900</v>
      </c>
      <c r="AA109" s="54">
        <v>70.730337078651687</v>
      </c>
      <c r="AB109" s="54">
        <v>31</v>
      </c>
      <c r="AC109" s="55">
        <v>0.94389468431472778</v>
      </c>
      <c r="AD109" s="56">
        <v>0.96850395202636719</v>
      </c>
      <c r="AE109" s="52">
        <v>186850.05066666668</v>
      </c>
      <c r="AF109" s="53">
        <v>157000</v>
      </c>
      <c r="AG109" s="54">
        <v>57.760435038212819</v>
      </c>
      <c r="AH109" s="54">
        <v>26</v>
      </c>
      <c r="AI109" s="55">
        <v>0.9728386402130127</v>
      </c>
      <c r="AJ109" s="56">
        <v>1</v>
      </c>
      <c r="AK109" s="57">
        <v>29446</v>
      </c>
      <c r="AL109" s="58">
        <v>5444774665</v>
      </c>
      <c r="AM109" s="59">
        <v>41249</v>
      </c>
      <c r="AN109" s="60">
        <v>30330</v>
      </c>
      <c r="AO109" s="61">
        <v>184907.10673775725</v>
      </c>
      <c r="AP109" s="58">
        <v>157000</v>
      </c>
      <c r="AQ109" s="59">
        <v>78.731591287505523</v>
      </c>
      <c r="AR109" s="59">
        <v>26</v>
      </c>
      <c r="AS109" s="62">
        <v>0.97395896911621094</v>
      </c>
      <c r="AT109" s="62">
        <v>0.98823529481887817</v>
      </c>
      <c r="AU109" s="62">
        <v>0.95106768608093262</v>
      </c>
      <c r="AV109" s="63">
        <v>0.97535532712936401</v>
      </c>
      <c r="AW109" s="58">
        <v>202025.71885257948</v>
      </c>
      <c r="AX109" s="58">
        <v>164500</v>
      </c>
      <c r="AY109" s="61">
        <v>192682.5270085641</v>
      </c>
      <c r="AZ109" s="58">
        <v>163800</v>
      </c>
      <c r="BA109" s="59">
        <v>76.088935805238506</v>
      </c>
      <c r="BB109" s="59">
        <v>25</v>
      </c>
      <c r="BC109" s="62">
        <v>0.95261013507843018</v>
      </c>
      <c r="BD109" s="63">
        <v>0.97613364458084106</v>
      </c>
    </row>
    <row r="110" spans="1:56" x14ac:dyDescent="0.25">
      <c r="A110" s="47">
        <v>42948</v>
      </c>
      <c r="B110" s="48">
        <v>3740</v>
      </c>
      <c r="C110" s="49">
        <v>9599</v>
      </c>
      <c r="D110" s="50">
        <v>3.0432760715484619</v>
      </c>
      <c r="E110" s="49">
        <v>4548</v>
      </c>
      <c r="F110" s="49">
        <v>3338</v>
      </c>
      <c r="G110" s="49">
        <v>3797</v>
      </c>
      <c r="H110" s="51">
        <v>712722613</v>
      </c>
      <c r="I110" s="52">
        <v>190567.54358288771</v>
      </c>
      <c r="J110" s="53">
        <v>161700</v>
      </c>
      <c r="K110" s="54">
        <v>67.833333333333329</v>
      </c>
      <c r="L110" s="54">
        <v>24</v>
      </c>
      <c r="M110" s="55">
        <v>0.97404396533966064</v>
      </c>
      <c r="N110" s="55">
        <v>0.9887736439704895</v>
      </c>
      <c r="O110" s="55">
        <v>0.9532962441444397</v>
      </c>
      <c r="P110" s="56">
        <v>0.97500002384185791</v>
      </c>
      <c r="Q110" s="52">
        <v>228269.05806046657</v>
      </c>
      <c r="R110" s="53">
        <v>149950</v>
      </c>
      <c r="S110" s="54">
        <v>102.37868527971663</v>
      </c>
      <c r="T110" s="54">
        <v>61</v>
      </c>
      <c r="U110" s="55">
        <v>0.96779763698577881</v>
      </c>
      <c r="V110" s="56">
        <v>1</v>
      </c>
      <c r="W110" s="53">
        <v>187652.38322953737</v>
      </c>
      <c r="X110" s="53">
        <v>155000</v>
      </c>
      <c r="Y110" s="52">
        <v>187634.42238487344</v>
      </c>
      <c r="Z110" s="53">
        <v>160000</v>
      </c>
      <c r="AA110" s="54">
        <v>80.551093796823494</v>
      </c>
      <c r="AB110" s="54">
        <v>30</v>
      </c>
      <c r="AC110" s="55">
        <v>0.94737911224365234</v>
      </c>
      <c r="AD110" s="56">
        <v>0.96799999475479126</v>
      </c>
      <c r="AE110" s="52">
        <v>185613.44758602293</v>
      </c>
      <c r="AF110" s="53">
        <v>155000</v>
      </c>
      <c r="AG110" s="54">
        <v>53.338161706610485</v>
      </c>
      <c r="AH110" s="54">
        <v>25</v>
      </c>
      <c r="AI110" s="55">
        <v>0.97331929206848145</v>
      </c>
      <c r="AJ110" s="56">
        <v>1</v>
      </c>
      <c r="AK110" s="57">
        <v>26156</v>
      </c>
      <c r="AL110" s="58">
        <v>4847327023</v>
      </c>
      <c r="AM110" s="59">
        <v>37052</v>
      </c>
      <c r="AN110" s="60">
        <v>27481</v>
      </c>
      <c r="AO110" s="61">
        <v>185323.71245603304</v>
      </c>
      <c r="AP110" s="58">
        <v>157000</v>
      </c>
      <c r="AQ110" s="59">
        <v>78.487834736036731</v>
      </c>
      <c r="AR110" s="59">
        <v>26</v>
      </c>
      <c r="AS110" s="62">
        <v>0.97392964363098145</v>
      </c>
      <c r="AT110" s="62">
        <v>0.98850572109222412</v>
      </c>
      <c r="AU110" s="62">
        <v>0.95145583152770996</v>
      </c>
      <c r="AV110" s="63">
        <v>0.97604793310165405</v>
      </c>
      <c r="AW110" s="58">
        <v>202010.65130358897</v>
      </c>
      <c r="AX110" s="58">
        <v>164500</v>
      </c>
      <c r="AY110" s="61">
        <v>192635.8858193857</v>
      </c>
      <c r="AZ110" s="58">
        <v>163000</v>
      </c>
      <c r="BA110" s="59">
        <v>76.644578751911453</v>
      </c>
      <c r="BB110" s="59">
        <v>24</v>
      </c>
      <c r="BC110" s="62">
        <v>0.95351517200469971</v>
      </c>
      <c r="BD110" s="63">
        <v>0.97692304849624634</v>
      </c>
    </row>
    <row r="111" spans="1:56" x14ac:dyDescent="0.25">
      <c r="A111" s="47">
        <v>42917</v>
      </c>
      <c r="B111" s="48">
        <v>3765</v>
      </c>
      <c r="C111" s="49">
        <v>9583</v>
      </c>
      <c r="D111" s="50">
        <v>3.0345156192779541</v>
      </c>
      <c r="E111" s="49">
        <v>4668</v>
      </c>
      <c r="F111" s="49">
        <v>3451</v>
      </c>
      <c r="G111" s="49">
        <v>4180</v>
      </c>
      <c r="H111" s="51">
        <v>717631884</v>
      </c>
      <c r="I111" s="52">
        <v>190606.0780876494</v>
      </c>
      <c r="J111" s="53">
        <v>168500</v>
      </c>
      <c r="K111" s="54">
        <v>68.968359478861998</v>
      </c>
      <c r="L111" s="54">
        <v>20</v>
      </c>
      <c r="M111" s="55">
        <v>0.97745537757873535</v>
      </c>
      <c r="N111" s="55">
        <v>0.99189192056655884</v>
      </c>
      <c r="O111" s="55">
        <v>0.95783710479736328</v>
      </c>
      <c r="P111" s="56">
        <v>0.98103106021881104</v>
      </c>
      <c r="Q111" s="52">
        <v>234535.14050367262</v>
      </c>
      <c r="R111" s="53">
        <v>154900</v>
      </c>
      <c r="S111" s="54">
        <v>102.84910779505374</v>
      </c>
      <c r="T111" s="54">
        <v>60</v>
      </c>
      <c r="U111" s="55">
        <v>0.96813535690307617</v>
      </c>
      <c r="V111" s="56">
        <v>1</v>
      </c>
      <c r="W111" s="53">
        <v>198671.26938952858</v>
      </c>
      <c r="X111" s="53">
        <v>160000</v>
      </c>
      <c r="Y111" s="52">
        <v>191311.65059888986</v>
      </c>
      <c r="Z111" s="53">
        <v>164900</v>
      </c>
      <c r="AA111" s="54">
        <v>76.202260214430595</v>
      </c>
      <c r="AB111" s="54">
        <v>26</v>
      </c>
      <c r="AC111" s="55">
        <v>0.95151400566101074</v>
      </c>
      <c r="AD111" s="56">
        <v>0.97368419170379639</v>
      </c>
      <c r="AE111" s="52">
        <v>189677.77373493975</v>
      </c>
      <c r="AF111" s="53">
        <v>159900</v>
      </c>
      <c r="AG111" s="54">
        <v>48.454545454545453</v>
      </c>
      <c r="AH111" s="54">
        <v>19</v>
      </c>
      <c r="AI111" s="55">
        <v>0.97767370939254761</v>
      </c>
      <c r="AJ111" s="56">
        <v>1</v>
      </c>
      <c r="AK111" s="57">
        <v>22416</v>
      </c>
      <c r="AL111" s="58">
        <v>4134604410</v>
      </c>
      <c r="AM111" s="59">
        <v>32504</v>
      </c>
      <c r="AN111" s="60">
        <v>24143</v>
      </c>
      <c r="AO111" s="61">
        <v>184448.80487152035</v>
      </c>
      <c r="AP111" s="58">
        <v>156000</v>
      </c>
      <c r="AQ111" s="59">
        <v>80.265645924471031</v>
      </c>
      <c r="AR111" s="59">
        <v>26</v>
      </c>
      <c r="AS111" s="62">
        <v>0.97391057014465332</v>
      </c>
      <c r="AT111" s="62">
        <v>0.98845040798187256</v>
      </c>
      <c r="AU111" s="62">
        <v>0.95114874839782715</v>
      </c>
      <c r="AV111" s="63">
        <v>0.97622025012969971</v>
      </c>
      <c r="AW111" s="58">
        <v>204017.20275394752</v>
      </c>
      <c r="AX111" s="58">
        <v>164963</v>
      </c>
      <c r="AY111" s="61">
        <v>193321.89764075965</v>
      </c>
      <c r="AZ111" s="58">
        <v>163925</v>
      </c>
      <c r="BA111" s="59">
        <v>76.104314310580634</v>
      </c>
      <c r="BB111" s="59">
        <v>23</v>
      </c>
      <c r="BC111" s="62">
        <v>0.9543570876121521</v>
      </c>
      <c r="BD111" s="63">
        <v>0.97777777910232544</v>
      </c>
    </row>
    <row r="112" spans="1:56" x14ac:dyDescent="0.25">
      <c r="A112" s="47">
        <v>42887</v>
      </c>
      <c r="B112" s="48">
        <v>4325</v>
      </c>
      <c r="C112" s="49">
        <v>9581</v>
      </c>
      <c r="D112" s="50">
        <v>3.0322818756103516</v>
      </c>
      <c r="E112" s="49">
        <v>5457</v>
      </c>
      <c r="F112" s="49">
        <v>3872</v>
      </c>
      <c r="G112" s="49">
        <v>4428</v>
      </c>
      <c r="H112" s="51">
        <v>866699090</v>
      </c>
      <c r="I112" s="52">
        <v>200392.85317919074</v>
      </c>
      <c r="J112" s="53">
        <v>171000</v>
      </c>
      <c r="K112" s="54">
        <v>72.948184131390235</v>
      </c>
      <c r="L112" s="54">
        <v>19</v>
      </c>
      <c r="M112" s="55">
        <v>0.97922044992446899</v>
      </c>
      <c r="N112" s="55">
        <v>0.99328160285949707</v>
      </c>
      <c r="O112" s="55">
        <v>0.96014589071273804</v>
      </c>
      <c r="P112" s="56">
        <v>0.9821428656578064</v>
      </c>
      <c r="Q112" s="52">
        <v>233446.14689857501</v>
      </c>
      <c r="R112" s="53">
        <v>154900</v>
      </c>
      <c r="S112" s="54">
        <v>101.09717148523119</v>
      </c>
      <c r="T112" s="54">
        <v>58</v>
      </c>
      <c r="U112" s="55">
        <v>0.97088950872421265</v>
      </c>
      <c r="V112" s="56">
        <v>1</v>
      </c>
      <c r="W112" s="53">
        <v>203124.48826898207</v>
      </c>
      <c r="X112" s="53">
        <v>166000</v>
      </c>
      <c r="Y112" s="52">
        <v>199151.30240460011</v>
      </c>
      <c r="Z112" s="53">
        <v>169900</v>
      </c>
      <c r="AA112" s="54">
        <v>67.180455015511896</v>
      </c>
      <c r="AB112" s="54">
        <v>21</v>
      </c>
      <c r="AC112" s="55">
        <v>0.95724260807037354</v>
      </c>
      <c r="AD112" s="56">
        <v>0.97826087474822998</v>
      </c>
      <c r="AE112" s="52">
        <v>193910.71816522136</v>
      </c>
      <c r="AF112" s="53">
        <v>165000</v>
      </c>
      <c r="AG112" s="54">
        <v>45.338075880758808</v>
      </c>
      <c r="AH112" s="54">
        <v>16</v>
      </c>
      <c r="AI112" s="55">
        <v>0.98005694150924683</v>
      </c>
      <c r="AJ112" s="56">
        <v>1</v>
      </c>
      <c r="AK112" s="57">
        <v>18651</v>
      </c>
      <c r="AL112" s="58">
        <v>3416972526</v>
      </c>
      <c r="AM112" s="59">
        <v>27836</v>
      </c>
      <c r="AN112" s="60">
        <v>20692</v>
      </c>
      <c r="AO112" s="61">
        <v>183205.86166961558</v>
      </c>
      <c r="AP112" s="58">
        <v>154000</v>
      </c>
      <c r="AQ112" s="59">
        <v>82.544981492409207</v>
      </c>
      <c r="AR112" s="59">
        <v>27</v>
      </c>
      <c r="AS112" s="62">
        <v>0.97319507598876953</v>
      </c>
      <c r="AT112" s="62">
        <v>0.98794817924499512</v>
      </c>
      <c r="AU112" s="62">
        <v>0.94979667663574219</v>
      </c>
      <c r="AV112" s="63">
        <v>0.97530865669250488</v>
      </c>
      <c r="AW112" s="58">
        <v>204909.77525481518</v>
      </c>
      <c r="AX112" s="58">
        <v>165000</v>
      </c>
      <c r="AY112" s="61">
        <v>193657.83845139871</v>
      </c>
      <c r="AZ112" s="58">
        <v>163900</v>
      </c>
      <c r="BA112" s="59">
        <v>76.087967888577225</v>
      </c>
      <c r="BB112" s="59">
        <v>23</v>
      </c>
      <c r="BC112" s="62">
        <v>0.95483261346817017</v>
      </c>
      <c r="BD112" s="63">
        <v>0.97868639230728149</v>
      </c>
    </row>
    <row r="113" spans="1:56" x14ac:dyDescent="0.25">
      <c r="A113" s="47">
        <v>42856</v>
      </c>
      <c r="B113" s="48">
        <v>4053</v>
      </c>
      <c r="C113" s="49">
        <v>9120</v>
      </c>
      <c r="D113" s="50">
        <v>2.8876750469207764</v>
      </c>
      <c r="E113" s="49">
        <v>5115</v>
      </c>
      <c r="F113" s="49">
        <v>3830</v>
      </c>
      <c r="G113" s="49">
        <v>4733</v>
      </c>
      <c r="H113" s="51">
        <v>776490401</v>
      </c>
      <c r="I113" s="52">
        <v>191584.11078213667</v>
      </c>
      <c r="J113" s="53">
        <v>159500</v>
      </c>
      <c r="K113" s="54">
        <v>77.809088663867627</v>
      </c>
      <c r="L113" s="54">
        <v>20</v>
      </c>
      <c r="M113" s="55">
        <v>0.97817420959472656</v>
      </c>
      <c r="N113" s="55">
        <v>0.99303138256072998</v>
      </c>
      <c r="O113" s="55">
        <v>0.95836800336837769</v>
      </c>
      <c r="P113" s="56">
        <v>0.98278671503067017</v>
      </c>
      <c r="Q113" s="52">
        <v>233933.60107787067</v>
      </c>
      <c r="R113" s="53">
        <v>150000</v>
      </c>
      <c r="S113" s="54">
        <v>104.91425438596491</v>
      </c>
      <c r="T113" s="54">
        <v>59</v>
      </c>
      <c r="U113" s="55">
        <v>0.9711570143699646</v>
      </c>
      <c r="V113" s="56">
        <v>1</v>
      </c>
      <c r="W113" s="53">
        <v>207797.98162781508</v>
      </c>
      <c r="X113" s="53">
        <v>169950</v>
      </c>
      <c r="Y113" s="52">
        <v>197963.30385427666</v>
      </c>
      <c r="Z113" s="53">
        <v>169500</v>
      </c>
      <c r="AA113" s="54">
        <v>69.399425287356323</v>
      </c>
      <c r="AB113" s="54">
        <v>20</v>
      </c>
      <c r="AC113" s="55">
        <v>0.95868641138076782</v>
      </c>
      <c r="AD113" s="56">
        <v>0.98285716772079468</v>
      </c>
      <c r="AE113" s="52">
        <v>202268.3704255319</v>
      </c>
      <c r="AF113" s="53">
        <v>169900</v>
      </c>
      <c r="AG113" s="54">
        <v>47.007817451933235</v>
      </c>
      <c r="AH113" s="54">
        <v>15</v>
      </c>
      <c r="AI113" s="55">
        <v>0.98028618097305298</v>
      </c>
      <c r="AJ113" s="56">
        <v>1</v>
      </c>
      <c r="AK113" s="57">
        <v>14326</v>
      </c>
      <c r="AL113" s="58">
        <v>2550273436</v>
      </c>
      <c r="AM113" s="59">
        <v>22379</v>
      </c>
      <c r="AN113" s="60">
        <v>16820</v>
      </c>
      <c r="AO113" s="61">
        <v>178017.13220717577</v>
      </c>
      <c r="AP113" s="58">
        <v>149900</v>
      </c>
      <c r="AQ113" s="59">
        <v>85.442519905014663</v>
      </c>
      <c r="AR113" s="59">
        <v>30</v>
      </c>
      <c r="AS113" s="62">
        <v>0.97136938571929932</v>
      </c>
      <c r="AT113" s="62">
        <v>0.98644691705703735</v>
      </c>
      <c r="AU113" s="62">
        <v>0.94666266441345215</v>
      </c>
      <c r="AV113" s="63">
        <v>0.97319036722183228</v>
      </c>
      <c r="AW113" s="58">
        <v>205345.94416862249</v>
      </c>
      <c r="AX113" s="58">
        <v>165000</v>
      </c>
      <c r="AY113" s="61">
        <v>192396.0270156691</v>
      </c>
      <c r="AZ113" s="58">
        <v>160000</v>
      </c>
      <c r="BA113" s="59">
        <v>78.137596668649607</v>
      </c>
      <c r="BB113" s="59">
        <v>23</v>
      </c>
      <c r="BC113" s="62">
        <v>0.95427924394607544</v>
      </c>
      <c r="BD113" s="63">
        <v>0.97873669862747192</v>
      </c>
    </row>
    <row r="114" spans="1:56" x14ac:dyDescent="0.25">
      <c r="A114" s="47">
        <v>42826</v>
      </c>
      <c r="B114" s="48">
        <v>3139</v>
      </c>
      <c r="C114" s="49">
        <v>8833</v>
      </c>
      <c r="D114" s="50">
        <v>2.8102231025695801</v>
      </c>
      <c r="E114" s="49">
        <v>4895</v>
      </c>
      <c r="F114" s="49">
        <v>3816</v>
      </c>
      <c r="G114" s="49">
        <v>4892</v>
      </c>
      <c r="H114" s="51">
        <v>563842209</v>
      </c>
      <c r="I114" s="52">
        <v>179624.78783051929</v>
      </c>
      <c r="J114" s="53">
        <v>150000</v>
      </c>
      <c r="K114" s="54">
        <v>81.94837476099427</v>
      </c>
      <c r="L114" s="54">
        <v>22</v>
      </c>
      <c r="M114" s="55">
        <v>0.97602277994155884</v>
      </c>
      <c r="N114" s="55">
        <v>0.99067902565002441</v>
      </c>
      <c r="O114" s="55">
        <v>0.95529431104660034</v>
      </c>
      <c r="P114" s="56">
        <v>0.97783339023590088</v>
      </c>
      <c r="Q114" s="52">
        <v>230801.03622280443</v>
      </c>
      <c r="R114" s="53">
        <v>149900</v>
      </c>
      <c r="S114" s="54">
        <v>106.12951432129515</v>
      </c>
      <c r="T114" s="54">
        <v>58</v>
      </c>
      <c r="U114" s="55">
        <v>0.97183966636657715</v>
      </c>
      <c r="V114" s="56">
        <v>1</v>
      </c>
      <c r="W114" s="53">
        <v>215573.77569515962</v>
      </c>
      <c r="X114" s="53">
        <v>174000</v>
      </c>
      <c r="Y114" s="52">
        <v>202043.57811260904</v>
      </c>
      <c r="Z114" s="53">
        <v>169000</v>
      </c>
      <c r="AA114" s="54">
        <v>69.355549724481762</v>
      </c>
      <c r="AB114" s="54">
        <v>18</v>
      </c>
      <c r="AC114" s="55">
        <v>0.96129888296127319</v>
      </c>
      <c r="AD114" s="56">
        <v>0.98513013124465942</v>
      </c>
      <c r="AE114" s="52">
        <v>194694.75071927661</v>
      </c>
      <c r="AF114" s="53">
        <v>159900</v>
      </c>
      <c r="AG114" s="54">
        <v>51.150449713818482</v>
      </c>
      <c r="AH114" s="54">
        <v>16</v>
      </c>
      <c r="AI114" s="55">
        <v>0.97996318340301514</v>
      </c>
      <c r="AJ114" s="56">
        <v>1</v>
      </c>
      <c r="AK114" s="57">
        <v>10273</v>
      </c>
      <c r="AL114" s="58">
        <v>1773783035</v>
      </c>
      <c r="AM114" s="59">
        <v>17264</v>
      </c>
      <c r="AN114" s="60">
        <v>12990</v>
      </c>
      <c r="AO114" s="61">
        <v>172664.5609851066</v>
      </c>
      <c r="AP114" s="58">
        <v>145000</v>
      </c>
      <c r="AQ114" s="59">
        <v>88.452332262148218</v>
      </c>
      <c r="AR114" s="59">
        <v>34</v>
      </c>
      <c r="AS114" s="62">
        <v>0.9686741828918457</v>
      </c>
      <c r="AT114" s="62">
        <v>0.98400002717971802</v>
      </c>
      <c r="AU114" s="62">
        <v>0.94202661514282227</v>
      </c>
      <c r="AV114" s="63">
        <v>0.96875</v>
      </c>
      <c r="AW114" s="58">
        <v>204619.82894582895</v>
      </c>
      <c r="AX114" s="58">
        <v>163000</v>
      </c>
      <c r="AY114" s="61">
        <v>190757.29481700211</v>
      </c>
      <c r="AZ114" s="58">
        <v>159900</v>
      </c>
      <c r="BA114" s="59">
        <v>80.714219688799872</v>
      </c>
      <c r="BB114" s="59">
        <v>25</v>
      </c>
      <c r="BC114" s="62">
        <v>0.95298111438751221</v>
      </c>
      <c r="BD114" s="63">
        <v>0.97767513990402222</v>
      </c>
    </row>
    <row r="115" spans="1:56" x14ac:dyDescent="0.25">
      <c r="A115" s="47">
        <v>42795</v>
      </c>
      <c r="B115" s="48">
        <v>3190</v>
      </c>
      <c r="C115" s="49">
        <v>9255</v>
      </c>
      <c r="D115" s="50">
        <v>2.9298791885375977</v>
      </c>
      <c r="E115" s="49">
        <v>5187</v>
      </c>
      <c r="F115" s="49">
        <v>3917</v>
      </c>
      <c r="G115" s="49">
        <v>4409</v>
      </c>
      <c r="H115" s="51">
        <v>554713421</v>
      </c>
      <c r="I115" s="52">
        <v>173891.35454545455</v>
      </c>
      <c r="J115" s="53">
        <v>146950</v>
      </c>
      <c r="K115" s="54">
        <v>88.699373040752349</v>
      </c>
      <c r="L115" s="54">
        <v>33</v>
      </c>
      <c r="M115" s="55">
        <v>0.96923750638961792</v>
      </c>
      <c r="N115" s="55">
        <v>0.98578464984893799</v>
      </c>
      <c r="O115" s="55">
        <v>0.94260472059249878</v>
      </c>
      <c r="P115" s="56">
        <v>0.96972805261611938</v>
      </c>
      <c r="Q115" s="52">
        <v>229232.32356134636</v>
      </c>
      <c r="R115" s="53">
        <v>149900</v>
      </c>
      <c r="S115" s="54">
        <v>106.13722312263641</v>
      </c>
      <c r="T115" s="54">
        <v>54</v>
      </c>
      <c r="U115" s="55">
        <v>0.97244775295257568</v>
      </c>
      <c r="V115" s="56">
        <v>1</v>
      </c>
      <c r="W115" s="53">
        <v>217527.02312026423</v>
      </c>
      <c r="X115" s="53">
        <v>169900</v>
      </c>
      <c r="Y115" s="52">
        <v>189130.6859074363</v>
      </c>
      <c r="Z115" s="53">
        <v>159000</v>
      </c>
      <c r="AA115" s="54">
        <v>82.044444444444451</v>
      </c>
      <c r="AB115" s="54">
        <v>20</v>
      </c>
      <c r="AC115" s="55">
        <v>0.95657467842102051</v>
      </c>
      <c r="AD115" s="56">
        <v>0.98021429777145386</v>
      </c>
      <c r="AE115" s="52">
        <v>187571.60073009355</v>
      </c>
      <c r="AF115" s="53">
        <v>155000</v>
      </c>
      <c r="AG115" s="54">
        <v>55.466545701973239</v>
      </c>
      <c r="AH115" s="54">
        <v>18</v>
      </c>
      <c r="AI115" s="55">
        <v>0.97930657863616943</v>
      </c>
      <c r="AJ115" s="56">
        <v>1</v>
      </c>
      <c r="AK115" s="57">
        <v>7134</v>
      </c>
      <c r="AL115" s="58">
        <v>1209940826</v>
      </c>
      <c r="AM115" s="59">
        <v>12369</v>
      </c>
      <c r="AN115" s="60">
        <v>9174</v>
      </c>
      <c r="AO115" s="61">
        <v>169602.02214746285</v>
      </c>
      <c r="AP115" s="58">
        <v>143000</v>
      </c>
      <c r="AQ115" s="59">
        <v>91.314401907165902</v>
      </c>
      <c r="AR115" s="59">
        <v>40</v>
      </c>
      <c r="AS115" s="62">
        <v>0.96542185544967651</v>
      </c>
      <c r="AT115" s="62">
        <v>0.9815024733543396</v>
      </c>
      <c r="AU115" s="62">
        <v>0.93615549802780151</v>
      </c>
      <c r="AV115" s="63">
        <v>0.96456128358840942</v>
      </c>
      <c r="AW115" s="58">
        <v>200274.58738459024</v>
      </c>
      <c r="AX115" s="58">
        <v>159900</v>
      </c>
      <c r="AY115" s="61">
        <v>186058.19623596742</v>
      </c>
      <c r="AZ115" s="58">
        <v>155000</v>
      </c>
      <c r="BA115" s="59">
        <v>85.434303783665897</v>
      </c>
      <c r="BB115" s="59">
        <v>28</v>
      </c>
      <c r="BC115" s="62">
        <v>0.94951862096786499</v>
      </c>
      <c r="BD115" s="63">
        <v>0.97492623329162598</v>
      </c>
    </row>
    <row r="116" spans="1:56" x14ac:dyDescent="0.25">
      <c r="A116" s="47">
        <v>42767</v>
      </c>
      <c r="B116" s="48">
        <v>2034</v>
      </c>
      <c r="C116" s="49">
        <v>8860</v>
      </c>
      <c r="D116" s="50">
        <v>2.8138151168823242</v>
      </c>
      <c r="E116" s="49">
        <v>3875</v>
      </c>
      <c r="F116" s="49">
        <v>2859</v>
      </c>
      <c r="G116" s="49">
        <v>3589</v>
      </c>
      <c r="H116" s="51">
        <v>336468380</v>
      </c>
      <c r="I116" s="52">
        <v>165422.01573254672</v>
      </c>
      <c r="J116" s="53">
        <v>140000</v>
      </c>
      <c r="K116" s="54">
        <v>91.650762420068858</v>
      </c>
      <c r="L116" s="54">
        <v>44</v>
      </c>
      <c r="M116" s="55">
        <v>0.96677500009536743</v>
      </c>
      <c r="N116" s="55">
        <v>0.98023712635040283</v>
      </c>
      <c r="O116" s="55">
        <v>0.93636667728424072</v>
      </c>
      <c r="P116" s="56">
        <v>0.96227866411209106</v>
      </c>
      <c r="Q116" s="52">
        <v>219188.56605632199</v>
      </c>
      <c r="R116" s="53">
        <v>139900</v>
      </c>
      <c r="S116" s="54">
        <v>113.32697516930023</v>
      </c>
      <c r="T116" s="54">
        <v>62</v>
      </c>
      <c r="U116" s="55">
        <v>0.97132134437561035</v>
      </c>
      <c r="V116" s="56">
        <v>1</v>
      </c>
      <c r="W116" s="53">
        <v>194754.68593096235</v>
      </c>
      <c r="X116" s="53">
        <v>154700</v>
      </c>
      <c r="Y116" s="52">
        <v>184608.49824438203</v>
      </c>
      <c r="Z116" s="53">
        <v>155000</v>
      </c>
      <c r="AA116" s="54">
        <v>89.931794333683101</v>
      </c>
      <c r="AB116" s="54">
        <v>26</v>
      </c>
      <c r="AC116" s="55">
        <v>0.95053523778915405</v>
      </c>
      <c r="AD116" s="56">
        <v>0.97500002384185791</v>
      </c>
      <c r="AE116" s="52">
        <v>185135.03880513681</v>
      </c>
      <c r="AF116" s="53">
        <v>150000</v>
      </c>
      <c r="AG116" s="54">
        <v>62.763165227082752</v>
      </c>
      <c r="AH116" s="54">
        <v>25</v>
      </c>
      <c r="AI116" s="55">
        <v>0.97348213195800781</v>
      </c>
      <c r="AJ116" s="56">
        <v>1</v>
      </c>
      <c r="AK116" s="57">
        <v>3944</v>
      </c>
      <c r="AL116" s="58">
        <v>655227405</v>
      </c>
      <c r="AM116" s="59">
        <v>7182</v>
      </c>
      <c r="AN116" s="60">
        <v>5257</v>
      </c>
      <c r="AO116" s="61">
        <v>166132.70917849898</v>
      </c>
      <c r="AP116" s="58">
        <v>139700</v>
      </c>
      <c r="AQ116" s="59">
        <v>93.431108855620394</v>
      </c>
      <c r="AR116" s="59">
        <v>44</v>
      </c>
      <c r="AS116" s="62">
        <v>0.96235013008117676</v>
      </c>
      <c r="AT116" s="62">
        <v>0.97872340679168701</v>
      </c>
      <c r="AU116" s="62">
        <v>0.93097394704818726</v>
      </c>
      <c r="AV116" s="63">
        <v>0.95999997854232788</v>
      </c>
      <c r="AW116" s="58">
        <v>187753.67836999436</v>
      </c>
      <c r="AX116" s="58">
        <v>150000</v>
      </c>
      <c r="AY116" s="61">
        <v>183803.08263358779</v>
      </c>
      <c r="AZ116" s="58">
        <v>152900</v>
      </c>
      <c r="BA116" s="59">
        <v>87.959284627092842</v>
      </c>
      <c r="BB116" s="59">
        <v>34</v>
      </c>
      <c r="BC116" s="62">
        <v>0.94434571266174316</v>
      </c>
      <c r="BD116" s="63">
        <v>0.97142857313156128</v>
      </c>
    </row>
    <row r="117" spans="1:56" x14ac:dyDescent="0.25">
      <c r="A117" s="47">
        <v>42736</v>
      </c>
      <c r="B117" s="48">
        <v>1910</v>
      </c>
      <c r="C117" s="49">
        <v>8468</v>
      </c>
      <c r="D117" s="50">
        <v>2.6868321895599365</v>
      </c>
      <c r="E117" s="49">
        <v>3307</v>
      </c>
      <c r="F117" s="49">
        <v>2398</v>
      </c>
      <c r="G117" s="49">
        <v>2723</v>
      </c>
      <c r="H117" s="51">
        <v>318759025</v>
      </c>
      <c r="I117" s="52">
        <v>166889.54188481675</v>
      </c>
      <c r="J117" s="53">
        <v>139000</v>
      </c>
      <c r="K117" s="54">
        <v>95.328092243186589</v>
      </c>
      <c r="L117" s="54">
        <v>44</v>
      </c>
      <c r="M117" s="55">
        <v>0.95755338668823242</v>
      </c>
      <c r="N117" s="55">
        <v>0.97723573446273804</v>
      </c>
      <c r="O117" s="55">
        <v>0.92513322830200195</v>
      </c>
      <c r="P117" s="56">
        <v>0.95671665668487549</v>
      </c>
      <c r="Q117" s="52">
        <v>212869.03340045008</v>
      </c>
      <c r="R117" s="53">
        <v>134900</v>
      </c>
      <c r="S117" s="54">
        <v>120.70477090222012</v>
      </c>
      <c r="T117" s="54">
        <v>85</v>
      </c>
      <c r="U117" s="55">
        <v>0.96899545192718506</v>
      </c>
      <c r="V117" s="56">
        <v>1</v>
      </c>
      <c r="W117" s="53">
        <v>179561.55691554467</v>
      </c>
      <c r="X117" s="53">
        <v>147500</v>
      </c>
      <c r="Y117" s="52">
        <v>182844.12625418059</v>
      </c>
      <c r="Z117" s="53">
        <v>149900</v>
      </c>
      <c r="AA117" s="54">
        <v>85.606591572799331</v>
      </c>
      <c r="AB117" s="54">
        <v>44</v>
      </c>
      <c r="AC117" s="55">
        <v>0.93694746494293213</v>
      </c>
      <c r="AD117" s="56">
        <v>0.96575945615768433</v>
      </c>
      <c r="AE117" s="52">
        <v>176426.61869709237</v>
      </c>
      <c r="AF117" s="53">
        <v>141000</v>
      </c>
      <c r="AG117" s="54">
        <v>70.588688946015424</v>
      </c>
      <c r="AH117" s="54">
        <v>39</v>
      </c>
      <c r="AI117" s="55">
        <v>0.9663732647895813</v>
      </c>
      <c r="AJ117" s="56">
        <v>1</v>
      </c>
      <c r="AK117" s="57">
        <v>1910</v>
      </c>
      <c r="AL117" s="58">
        <v>318759025</v>
      </c>
      <c r="AM117" s="59">
        <v>3307</v>
      </c>
      <c r="AN117" s="60">
        <v>2398</v>
      </c>
      <c r="AO117" s="61">
        <v>166889.54188481675</v>
      </c>
      <c r="AP117" s="58">
        <v>139000</v>
      </c>
      <c r="AQ117" s="59">
        <v>95.328092243186589</v>
      </c>
      <c r="AR117" s="59">
        <v>44</v>
      </c>
      <c r="AS117" s="62">
        <v>0.95755338668823242</v>
      </c>
      <c r="AT117" s="62">
        <v>0.97723573446273804</v>
      </c>
      <c r="AU117" s="62">
        <v>0.92513322830200195</v>
      </c>
      <c r="AV117" s="63">
        <v>0.95671665668487549</v>
      </c>
      <c r="AW117" s="58">
        <v>179561.55691554467</v>
      </c>
      <c r="AX117" s="58">
        <v>147500</v>
      </c>
      <c r="AY117" s="61">
        <v>182844.12625418059</v>
      </c>
      <c r="AZ117" s="58">
        <v>149900</v>
      </c>
      <c r="BA117" s="59">
        <v>85.606591572799331</v>
      </c>
      <c r="BB117" s="59">
        <v>44</v>
      </c>
      <c r="BC117" s="62">
        <v>0.93694746494293213</v>
      </c>
      <c r="BD117" s="63">
        <v>0.96575945615768433</v>
      </c>
    </row>
    <row r="118" spans="1:56" x14ac:dyDescent="0.25">
      <c r="A118" s="47">
        <v>42705</v>
      </c>
      <c r="B118" s="48">
        <v>2685</v>
      </c>
      <c r="C118" s="49">
        <v>8291</v>
      </c>
      <c r="D118" s="50">
        <v>2.6347818374633789</v>
      </c>
      <c r="E118" s="49">
        <v>2141</v>
      </c>
      <c r="F118" s="49">
        <v>1927</v>
      </c>
      <c r="G118" s="49">
        <v>2383</v>
      </c>
      <c r="H118" s="51">
        <v>475674436</v>
      </c>
      <c r="I118" s="52">
        <v>177159.93891992551</v>
      </c>
      <c r="J118" s="53">
        <v>148800</v>
      </c>
      <c r="K118" s="54">
        <v>88.922160148975792</v>
      </c>
      <c r="L118" s="54">
        <v>39</v>
      </c>
      <c r="M118" s="55">
        <v>0.96571958065032959</v>
      </c>
      <c r="N118" s="55">
        <v>0.98116469383239746</v>
      </c>
      <c r="O118" s="55">
        <v>0.93484294414520264</v>
      </c>
      <c r="P118" s="56">
        <v>0.96103894710540771</v>
      </c>
      <c r="Q118" s="52">
        <v>210133.50277979212</v>
      </c>
      <c r="R118" s="53">
        <v>134900</v>
      </c>
      <c r="S118" s="54">
        <v>119.88469424677361</v>
      </c>
      <c r="T118" s="54">
        <v>83</v>
      </c>
      <c r="U118" s="55">
        <v>0.96639531850814819</v>
      </c>
      <c r="V118" s="56">
        <v>1</v>
      </c>
      <c r="W118" s="53">
        <v>163966.64750235627</v>
      </c>
      <c r="X118" s="53">
        <v>129900</v>
      </c>
      <c r="Y118" s="52">
        <v>168837.59839572193</v>
      </c>
      <c r="Z118" s="53">
        <v>140000</v>
      </c>
      <c r="AA118" s="54">
        <v>103.08779220779221</v>
      </c>
      <c r="AB118" s="54">
        <v>48</v>
      </c>
      <c r="AC118" s="55">
        <v>0.92454886436462402</v>
      </c>
      <c r="AD118" s="56">
        <v>0.95428574085235596</v>
      </c>
      <c r="AE118" s="52">
        <v>176967.10878839591</v>
      </c>
      <c r="AF118" s="53">
        <v>144500</v>
      </c>
      <c r="AG118" s="54">
        <v>68.76332354175409</v>
      </c>
      <c r="AH118" s="54">
        <v>37</v>
      </c>
      <c r="AI118" s="55">
        <v>0.96739363670349121</v>
      </c>
      <c r="AJ118" s="56">
        <v>1</v>
      </c>
      <c r="AK118" s="57">
        <v>37761</v>
      </c>
      <c r="AL118" s="58">
        <v>6726606486</v>
      </c>
      <c r="AM118" s="59">
        <v>50205</v>
      </c>
      <c r="AN118" s="60">
        <v>37195</v>
      </c>
      <c r="AO118" s="61">
        <v>178150.49753694583</v>
      </c>
      <c r="AP118" s="58">
        <v>150900</v>
      </c>
      <c r="AQ118" s="59">
        <v>72.752325920428333</v>
      </c>
      <c r="AR118" s="59">
        <v>32</v>
      </c>
      <c r="AS118" s="62">
        <v>0.97171539068222046</v>
      </c>
      <c r="AT118" s="62">
        <v>0.98507463932037354</v>
      </c>
      <c r="AU118" s="62">
        <v>0.94653499126434326</v>
      </c>
      <c r="AV118" s="63">
        <v>0.9713098406791687</v>
      </c>
      <c r="AW118" s="58">
        <v>193827.29058330649</v>
      </c>
      <c r="AX118" s="58">
        <v>152000</v>
      </c>
      <c r="AY118" s="61">
        <v>185269.44978201634</v>
      </c>
      <c r="AZ118" s="58">
        <v>157000</v>
      </c>
      <c r="BA118" s="59">
        <v>72.952266917799008</v>
      </c>
      <c r="BB118" s="59">
        <v>31</v>
      </c>
      <c r="BC118" s="62">
        <v>0.94745403528213501</v>
      </c>
      <c r="BD118" s="63">
        <v>0.97188949584960938</v>
      </c>
    </row>
    <row r="119" spans="1:56" x14ac:dyDescent="0.25">
      <c r="A119" s="47">
        <v>42675</v>
      </c>
      <c r="B119" s="48">
        <v>2720</v>
      </c>
      <c r="C119" s="49">
        <v>9721</v>
      </c>
      <c r="D119" s="50">
        <v>3.0898737907409668</v>
      </c>
      <c r="E119" s="49">
        <v>3066</v>
      </c>
      <c r="F119" s="49">
        <v>2301</v>
      </c>
      <c r="G119" s="49">
        <v>2939</v>
      </c>
      <c r="H119" s="51">
        <v>476459968</v>
      </c>
      <c r="I119" s="52">
        <v>175169.10588235295</v>
      </c>
      <c r="J119" s="53">
        <v>149700</v>
      </c>
      <c r="K119" s="54">
        <v>84.780801765354909</v>
      </c>
      <c r="L119" s="54">
        <v>34</v>
      </c>
      <c r="M119" s="55">
        <v>0.96978825330734253</v>
      </c>
      <c r="N119" s="55">
        <v>0.98333334922790527</v>
      </c>
      <c r="O119" s="55">
        <v>0.94094282388687134</v>
      </c>
      <c r="P119" s="56">
        <v>0.96666663885116577</v>
      </c>
      <c r="Q119" s="52">
        <v>215567.0397268777</v>
      </c>
      <c r="R119" s="53">
        <v>139500</v>
      </c>
      <c r="S119" s="54">
        <v>110.14350375475775</v>
      </c>
      <c r="T119" s="54">
        <v>72</v>
      </c>
      <c r="U119" s="55">
        <v>0.96508169174194336</v>
      </c>
      <c r="V119" s="56">
        <v>1</v>
      </c>
      <c r="W119" s="53">
        <v>178981.15988083417</v>
      </c>
      <c r="X119" s="53">
        <v>139999</v>
      </c>
      <c r="Y119" s="52">
        <v>183555.23433362754</v>
      </c>
      <c r="Z119" s="53">
        <v>153125</v>
      </c>
      <c r="AA119" s="54">
        <v>84.671012603215999</v>
      </c>
      <c r="AB119" s="54">
        <v>36</v>
      </c>
      <c r="AC119" s="55">
        <v>0.93681901693344116</v>
      </c>
      <c r="AD119" s="56">
        <v>0.9610094428062439</v>
      </c>
      <c r="AE119" s="52">
        <v>183013.9669535284</v>
      </c>
      <c r="AF119" s="53">
        <v>149500</v>
      </c>
      <c r="AG119" s="54">
        <v>59.20959510037428</v>
      </c>
      <c r="AH119" s="54">
        <v>30</v>
      </c>
      <c r="AI119" s="55">
        <v>0.96858781576156616</v>
      </c>
      <c r="AJ119" s="56">
        <v>1</v>
      </c>
      <c r="AK119" s="57">
        <v>35076</v>
      </c>
      <c r="AL119" s="58">
        <v>6250932050</v>
      </c>
      <c r="AM119" s="59">
        <v>48064</v>
      </c>
      <c r="AN119" s="60">
        <v>35268</v>
      </c>
      <c r="AO119" s="61">
        <v>178226.32937017077</v>
      </c>
      <c r="AP119" s="58">
        <v>151000</v>
      </c>
      <c r="AQ119" s="59">
        <v>71.513355402088919</v>
      </c>
      <c r="AR119" s="59">
        <v>32</v>
      </c>
      <c r="AS119" s="62">
        <v>0.97217154502868652</v>
      </c>
      <c r="AT119" s="62">
        <v>0.98537337779998779</v>
      </c>
      <c r="AU119" s="62">
        <v>0.94742399454116821</v>
      </c>
      <c r="AV119" s="63">
        <v>0.97200000286102295</v>
      </c>
      <c r="AW119" s="58">
        <v>195160.54574085766</v>
      </c>
      <c r="AX119" s="58">
        <v>154900</v>
      </c>
      <c r="AY119" s="61">
        <v>186151.66517370084</v>
      </c>
      <c r="AZ119" s="58">
        <v>158450</v>
      </c>
      <c r="BA119" s="59">
        <v>71.306101021566406</v>
      </c>
      <c r="BB119" s="59">
        <v>30</v>
      </c>
      <c r="BC119" s="62">
        <v>0.94868487119674683</v>
      </c>
      <c r="BD119" s="63">
        <v>0.97276264429092407</v>
      </c>
    </row>
    <row r="120" spans="1:56" x14ac:dyDescent="0.25">
      <c r="A120" s="47">
        <v>42644</v>
      </c>
      <c r="B120" s="48">
        <v>2978</v>
      </c>
      <c r="C120" s="49">
        <v>10280</v>
      </c>
      <c r="D120" s="50">
        <v>3.3131899833679199</v>
      </c>
      <c r="E120" s="49">
        <v>3735</v>
      </c>
      <c r="F120" s="49">
        <v>2719</v>
      </c>
      <c r="G120" s="49">
        <v>3277</v>
      </c>
      <c r="H120" s="51">
        <v>523544237</v>
      </c>
      <c r="I120" s="52">
        <v>175803.97481531228</v>
      </c>
      <c r="J120" s="53">
        <v>148000</v>
      </c>
      <c r="K120" s="54">
        <v>95.361101780315749</v>
      </c>
      <c r="L120" s="54">
        <v>38</v>
      </c>
      <c r="M120" s="55">
        <v>0.96543872356414795</v>
      </c>
      <c r="N120" s="55">
        <v>0.98113209009170532</v>
      </c>
      <c r="O120" s="55">
        <v>0.93604075908660889</v>
      </c>
      <c r="P120" s="56">
        <v>0.96296298503875732</v>
      </c>
      <c r="Q120" s="52">
        <v>220135.35082063306</v>
      </c>
      <c r="R120" s="53">
        <v>144000</v>
      </c>
      <c r="S120" s="54">
        <v>103.15651750972762</v>
      </c>
      <c r="T120" s="54">
        <v>66</v>
      </c>
      <c r="U120" s="55">
        <v>0.96604782342910767</v>
      </c>
      <c r="V120" s="56">
        <v>1</v>
      </c>
      <c r="W120" s="53">
        <v>189729.93556521743</v>
      </c>
      <c r="X120" s="53">
        <v>149675</v>
      </c>
      <c r="Y120" s="52">
        <v>182402.94734862729</v>
      </c>
      <c r="Z120" s="53">
        <v>154950</v>
      </c>
      <c r="AA120" s="54">
        <v>80.517660044150105</v>
      </c>
      <c r="AB120" s="54">
        <v>35</v>
      </c>
      <c r="AC120" s="55">
        <v>0.94047510623931885</v>
      </c>
      <c r="AD120" s="56">
        <v>0.96698898077011108</v>
      </c>
      <c r="AE120" s="52">
        <v>183876.82736256949</v>
      </c>
      <c r="AF120" s="53">
        <v>150000</v>
      </c>
      <c r="AG120" s="54">
        <v>58.688434543790052</v>
      </c>
      <c r="AH120" s="54">
        <v>29</v>
      </c>
      <c r="AI120" s="55">
        <v>0.9677162766456604</v>
      </c>
      <c r="AJ120" s="56">
        <v>1</v>
      </c>
      <c r="AK120" s="57">
        <v>32356</v>
      </c>
      <c r="AL120" s="58">
        <v>5774472082</v>
      </c>
      <c r="AM120" s="59">
        <v>44998</v>
      </c>
      <c r="AN120" s="60">
        <v>32967</v>
      </c>
      <c r="AO120" s="61">
        <v>178483.35801934905</v>
      </c>
      <c r="AP120" s="58">
        <v>151750</v>
      </c>
      <c r="AQ120" s="59">
        <v>70.397302230609782</v>
      </c>
      <c r="AR120" s="59">
        <v>31</v>
      </c>
      <c r="AS120" s="62">
        <v>0.97237092256546021</v>
      </c>
      <c r="AT120" s="62">
        <v>0.98550724983215332</v>
      </c>
      <c r="AU120" s="62">
        <v>0.94796550273895264</v>
      </c>
      <c r="AV120" s="63">
        <v>0.9726027250289917</v>
      </c>
      <c r="AW120" s="58">
        <v>196258.80267116058</v>
      </c>
      <c r="AX120" s="58">
        <v>155000</v>
      </c>
      <c r="AY120" s="61">
        <v>186332.34052941899</v>
      </c>
      <c r="AZ120" s="58">
        <v>159000</v>
      </c>
      <c r="BA120" s="59">
        <v>70.372476395761865</v>
      </c>
      <c r="BB120" s="59">
        <v>30</v>
      </c>
      <c r="BC120" s="62">
        <v>0.94950956106185913</v>
      </c>
      <c r="BD120" s="63">
        <v>0.97333335876464844</v>
      </c>
    </row>
    <row r="121" spans="1:56" x14ac:dyDescent="0.25">
      <c r="A121" s="47">
        <v>42614</v>
      </c>
      <c r="B121" s="48">
        <v>3311</v>
      </c>
      <c r="C121" s="49">
        <v>10532</v>
      </c>
      <c r="D121" s="50">
        <v>3.3920395374298096</v>
      </c>
      <c r="E121" s="49">
        <v>4123</v>
      </c>
      <c r="F121" s="49">
        <v>2882</v>
      </c>
      <c r="G121" s="49">
        <v>3544</v>
      </c>
      <c r="H121" s="51">
        <v>581844890</v>
      </c>
      <c r="I121" s="52">
        <v>175730.86378737542</v>
      </c>
      <c r="J121" s="53">
        <v>150000</v>
      </c>
      <c r="K121" s="54">
        <v>86.042913266847989</v>
      </c>
      <c r="L121" s="54">
        <v>31</v>
      </c>
      <c r="M121" s="55">
        <v>0.96998929977416992</v>
      </c>
      <c r="N121" s="55">
        <v>0.98392367362976074</v>
      </c>
      <c r="O121" s="55">
        <v>0.946552574634552</v>
      </c>
      <c r="P121" s="56">
        <v>0.96883851289749146</v>
      </c>
      <c r="Q121" s="52">
        <v>223090.63671128108</v>
      </c>
      <c r="R121" s="53">
        <v>145000</v>
      </c>
      <c r="S121" s="54">
        <v>100.60472844663882</v>
      </c>
      <c r="T121" s="54">
        <v>63</v>
      </c>
      <c r="U121" s="55">
        <v>0.96605300903320313</v>
      </c>
      <c r="V121" s="56">
        <v>1</v>
      </c>
      <c r="W121" s="53">
        <v>190993.69481481481</v>
      </c>
      <c r="X121" s="53">
        <v>149900</v>
      </c>
      <c r="Y121" s="52">
        <v>184344.69545454546</v>
      </c>
      <c r="Z121" s="53">
        <v>154700</v>
      </c>
      <c r="AA121" s="54">
        <v>100.82061068702291</v>
      </c>
      <c r="AB121" s="54">
        <v>37</v>
      </c>
      <c r="AC121" s="55">
        <v>0.93547201156616211</v>
      </c>
      <c r="AD121" s="56">
        <v>0.96378004550933838</v>
      </c>
      <c r="AE121" s="52">
        <v>181266.41645390072</v>
      </c>
      <c r="AF121" s="53">
        <v>149500</v>
      </c>
      <c r="AG121" s="54">
        <v>58.795146726862299</v>
      </c>
      <c r="AH121" s="54">
        <v>29</v>
      </c>
      <c r="AI121" s="55">
        <v>0.96919220685958862</v>
      </c>
      <c r="AJ121" s="56">
        <v>1</v>
      </c>
      <c r="AK121" s="57">
        <v>29378</v>
      </c>
      <c r="AL121" s="58">
        <v>5250927845</v>
      </c>
      <c r="AM121" s="59">
        <v>41263</v>
      </c>
      <c r="AN121" s="60">
        <v>30248</v>
      </c>
      <c r="AO121" s="61">
        <v>178754.9904680851</v>
      </c>
      <c r="AP121" s="58">
        <v>152000</v>
      </c>
      <c r="AQ121" s="59">
        <v>67.864853813126146</v>
      </c>
      <c r="AR121" s="59">
        <v>31</v>
      </c>
      <c r="AS121" s="62">
        <v>0.97307372093200684</v>
      </c>
      <c r="AT121" s="62">
        <v>0.98591548204421997</v>
      </c>
      <c r="AU121" s="62">
        <v>0.94917219877243042</v>
      </c>
      <c r="AV121" s="63">
        <v>0.97333335876464844</v>
      </c>
      <c r="AW121" s="58">
        <v>196847.32026944275</v>
      </c>
      <c r="AX121" s="58">
        <v>155000</v>
      </c>
      <c r="AY121" s="61">
        <v>186681.72212004682</v>
      </c>
      <c r="AZ121" s="58">
        <v>159000</v>
      </c>
      <c r="BA121" s="59">
        <v>69.46004434002846</v>
      </c>
      <c r="BB121" s="59">
        <v>29</v>
      </c>
      <c r="BC121" s="62">
        <v>0.95031231641769409</v>
      </c>
      <c r="BD121" s="63">
        <v>0.97391301393508911</v>
      </c>
    </row>
    <row r="122" spans="1:56" x14ac:dyDescent="0.25">
      <c r="A122" s="47">
        <v>42583</v>
      </c>
      <c r="B122" s="48">
        <v>3786</v>
      </c>
      <c r="C122" s="49">
        <v>10617</v>
      </c>
      <c r="D122" s="50">
        <v>3.4304637908935547</v>
      </c>
      <c r="E122" s="49">
        <v>4454</v>
      </c>
      <c r="F122" s="49">
        <v>3268</v>
      </c>
      <c r="G122" s="49">
        <v>3840</v>
      </c>
      <c r="H122" s="51">
        <v>696656467</v>
      </c>
      <c r="I122" s="52">
        <v>184008.57554146857</v>
      </c>
      <c r="J122" s="53">
        <v>158600</v>
      </c>
      <c r="K122" s="54">
        <v>88.502906976744185</v>
      </c>
      <c r="L122" s="54">
        <v>31</v>
      </c>
      <c r="M122" s="55">
        <v>0.97457468509674072</v>
      </c>
      <c r="N122" s="55">
        <v>0.98478782176971436</v>
      </c>
      <c r="O122" s="55">
        <v>0.94971013069152832</v>
      </c>
      <c r="P122" s="56">
        <v>0.97209304571151733</v>
      </c>
      <c r="Q122" s="52">
        <v>223879.46898309886</v>
      </c>
      <c r="R122" s="53">
        <v>146999</v>
      </c>
      <c r="S122" s="54">
        <v>99.238014505039089</v>
      </c>
      <c r="T122" s="54">
        <v>61</v>
      </c>
      <c r="U122" s="55">
        <v>0.96702742576599121</v>
      </c>
      <c r="V122" s="56">
        <v>1</v>
      </c>
      <c r="W122" s="53">
        <v>183947.24032586557</v>
      </c>
      <c r="X122" s="53">
        <v>147000</v>
      </c>
      <c r="Y122" s="52">
        <v>181608.62640099626</v>
      </c>
      <c r="Z122" s="53">
        <v>150000</v>
      </c>
      <c r="AA122" s="54">
        <v>81.879093970003055</v>
      </c>
      <c r="AB122" s="54">
        <v>32</v>
      </c>
      <c r="AC122" s="55">
        <v>0.94337362051010132</v>
      </c>
      <c r="AD122" s="56">
        <v>0.96584218740463257</v>
      </c>
      <c r="AE122" s="52">
        <v>180680.82107199158</v>
      </c>
      <c r="AF122" s="53">
        <v>148900</v>
      </c>
      <c r="AG122" s="54">
        <v>53.938281250000003</v>
      </c>
      <c r="AH122" s="54">
        <v>25</v>
      </c>
      <c r="AI122" s="55">
        <v>0.97260057926177979</v>
      </c>
      <c r="AJ122" s="56">
        <v>1</v>
      </c>
      <c r="AK122" s="57">
        <v>26067</v>
      </c>
      <c r="AL122" s="58">
        <v>4669082955</v>
      </c>
      <c r="AM122" s="59">
        <v>37140</v>
      </c>
      <c r="AN122" s="60">
        <v>27366</v>
      </c>
      <c r="AO122" s="61">
        <v>179139.15573204419</v>
      </c>
      <c r="AP122" s="58">
        <v>152500</v>
      </c>
      <c r="AQ122" s="59">
        <v>65.554633790375235</v>
      </c>
      <c r="AR122" s="59">
        <v>31</v>
      </c>
      <c r="AS122" s="62">
        <v>0.97346705198287964</v>
      </c>
      <c r="AT122" s="62">
        <v>0.98615914583206177</v>
      </c>
      <c r="AU122" s="62">
        <v>0.94950556755065918</v>
      </c>
      <c r="AV122" s="63">
        <v>0.97391301393508911</v>
      </c>
      <c r="AW122" s="58">
        <v>197491.97514615906</v>
      </c>
      <c r="AX122" s="58">
        <v>155000</v>
      </c>
      <c r="AY122" s="61">
        <v>186928.86193381401</v>
      </c>
      <c r="AZ122" s="58">
        <v>159900</v>
      </c>
      <c r="BA122" s="59">
        <v>66.154102198324736</v>
      </c>
      <c r="BB122" s="59">
        <v>29</v>
      </c>
      <c r="BC122" s="62">
        <v>0.95188206434249878</v>
      </c>
      <c r="BD122" s="63">
        <v>0.97487318515777588</v>
      </c>
    </row>
    <row r="123" spans="1:56" x14ac:dyDescent="0.25">
      <c r="A123" s="47">
        <v>42552</v>
      </c>
      <c r="B123" s="48">
        <v>3785</v>
      </c>
      <c r="C123" s="49">
        <v>10927</v>
      </c>
      <c r="D123" s="50">
        <v>3.5674176216125488</v>
      </c>
      <c r="E123" s="49">
        <v>4622</v>
      </c>
      <c r="F123" s="49">
        <v>3349</v>
      </c>
      <c r="G123" s="49">
        <v>4155</v>
      </c>
      <c r="H123" s="51">
        <v>717355120</v>
      </c>
      <c r="I123" s="52">
        <v>189525.79128137385</v>
      </c>
      <c r="J123" s="53">
        <v>162500</v>
      </c>
      <c r="K123" s="54">
        <v>57.059820010587615</v>
      </c>
      <c r="L123" s="54">
        <v>26</v>
      </c>
      <c r="M123" s="55">
        <v>0.97669321298599243</v>
      </c>
      <c r="N123" s="55">
        <v>0.98884189128875732</v>
      </c>
      <c r="O123" s="55">
        <v>0.95671242475509644</v>
      </c>
      <c r="P123" s="56">
        <v>0.97816097736358643</v>
      </c>
      <c r="Q123" s="52">
        <v>228366.91110702127</v>
      </c>
      <c r="R123" s="53">
        <v>150000</v>
      </c>
      <c r="S123" s="54">
        <v>96.353161892559712</v>
      </c>
      <c r="T123" s="54">
        <v>57</v>
      </c>
      <c r="U123" s="55">
        <v>0.96888440847396851</v>
      </c>
      <c r="V123" s="56">
        <v>1</v>
      </c>
      <c r="W123" s="53">
        <v>190294.0216914987</v>
      </c>
      <c r="X123" s="53">
        <v>155000</v>
      </c>
      <c r="Y123" s="52">
        <v>190878.43969924812</v>
      </c>
      <c r="Z123" s="53">
        <v>165000</v>
      </c>
      <c r="AA123" s="54">
        <v>86.703526598924086</v>
      </c>
      <c r="AB123" s="54">
        <v>31</v>
      </c>
      <c r="AC123" s="55">
        <v>0.95036965608596802</v>
      </c>
      <c r="AD123" s="56">
        <v>0.97037035226821899</v>
      </c>
      <c r="AE123" s="52">
        <v>183238.49334945588</v>
      </c>
      <c r="AF123" s="53">
        <v>154900</v>
      </c>
      <c r="AG123" s="54">
        <v>53.003850782190135</v>
      </c>
      <c r="AH123" s="54">
        <v>23</v>
      </c>
      <c r="AI123" s="55">
        <v>0.97421932220458984</v>
      </c>
      <c r="AJ123" s="56">
        <v>1</v>
      </c>
      <c r="AK123" s="57">
        <v>22281</v>
      </c>
      <c r="AL123" s="58">
        <v>3972426488</v>
      </c>
      <c r="AM123" s="59">
        <v>32686</v>
      </c>
      <c r="AN123" s="60">
        <v>24098</v>
      </c>
      <c r="AO123" s="61">
        <v>178311.6297692791</v>
      </c>
      <c r="AP123" s="58">
        <v>151000</v>
      </c>
      <c r="AQ123" s="59">
        <v>61.652406417112303</v>
      </c>
      <c r="AR123" s="59">
        <v>31</v>
      </c>
      <c r="AS123" s="62">
        <v>0.97327858209609985</v>
      </c>
      <c r="AT123" s="62">
        <v>0.98636364936828613</v>
      </c>
      <c r="AU123" s="62">
        <v>0.94947081804275513</v>
      </c>
      <c r="AV123" s="63">
        <v>0.97428572177886963</v>
      </c>
      <c r="AW123" s="58">
        <v>199341.83863889231</v>
      </c>
      <c r="AX123" s="58">
        <v>158000</v>
      </c>
      <c r="AY123" s="61">
        <v>187645.87601225192</v>
      </c>
      <c r="AZ123" s="58">
        <v>159900</v>
      </c>
      <c r="BA123" s="59">
        <v>64.019940179461614</v>
      </c>
      <c r="BB123" s="59">
        <v>28</v>
      </c>
      <c r="BC123" s="62">
        <v>0.95302647352218628</v>
      </c>
      <c r="BD123" s="63">
        <v>0.97619044780731201</v>
      </c>
    </row>
    <row r="124" spans="1:56" x14ac:dyDescent="0.25">
      <c r="A124" s="47">
        <v>42522</v>
      </c>
      <c r="B124" s="48">
        <v>4308</v>
      </c>
      <c r="C124" s="49">
        <v>10794</v>
      </c>
      <c r="D124" s="50">
        <v>3.5079622268676758</v>
      </c>
      <c r="E124" s="49">
        <v>5144</v>
      </c>
      <c r="F124" s="49">
        <v>3758</v>
      </c>
      <c r="G124" s="49">
        <v>4693</v>
      </c>
      <c r="H124" s="51">
        <v>835556596</v>
      </c>
      <c r="I124" s="52">
        <v>193954.64159702879</v>
      </c>
      <c r="J124" s="53">
        <v>164250</v>
      </c>
      <c r="K124" s="54">
        <v>51.875029036004648</v>
      </c>
      <c r="L124" s="54">
        <v>23</v>
      </c>
      <c r="M124" s="55">
        <v>0.97898799180984497</v>
      </c>
      <c r="N124" s="55">
        <v>0.98989897966384888</v>
      </c>
      <c r="O124" s="55">
        <v>0.95929247140884399</v>
      </c>
      <c r="P124" s="56">
        <v>0.97932535409927368</v>
      </c>
      <c r="Q124" s="52">
        <v>230919.56532639984</v>
      </c>
      <c r="R124" s="53">
        <v>150000</v>
      </c>
      <c r="S124" s="54">
        <v>95.487029831387801</v>
      </c>
      <c r="T124" s="54">
        <v>55</v>
      </c>
      <c r="U124" s="55">
        <v>0.97148168087005615</v>
      </c>
      <c r="V124" s="56">
        <v>1</v>
      </c>
      <c r="W124" s="53">
        <v>203667.8492560689</v>
      </c>
      <c r="X124" s="53">
        <v>159900</v>
      </c>
      <c r="Y124" s="52">
        <v>187890.1881778742</v>
      </c>
      <c r="Z124" s="53">
        <v>159999.5</v>
      </c>
      <c r="AA124" s="54">
        <v>65.777156549520768</v>
      </c>
      <c r="AB124" s="54">
        <v>27</v>
      </c>
      <c r="AC124" s="55">
        <v>0.95395112037658691</v>
      </c>
      <c r="AD124" s="56">
        <v>0.97727274894714355</v>
      </c>
      <c r="AE124" s="52">
        <v>189293.76001723396</v>
      </c>
      <c r="AF124" s="53">
        <v>159000</v>
      </c>
      <c r="AG124" s="54">
        <v>49.1877264010228</v>
      </c>
      <c r="AH124" s="54">
        <v>20</v>
      </c>
      <c r="AI124" s="55">
        <v>0.97772848606109619</v>
      </c>
      <c r="AJ124" s="56">
        <v>1</v>
      </c>
      <c r="AK124" s="57">
        <v>18496</v>
      </c>
      <c r="AL124" s="58">
        <v>3255071368</v>
      </c>
      <c r="AM124" s="59">
        <v>28064</v>
      </c>
      <c r="AN124" s="60">
        <v>20749</v>
      </c>
      <c r="AO124" s="61">
        <v>176016.40447736983</v>
      </c>
      <c r="AP124" s="58">
        <v>150000</v>
      </c>
      <c r="AQ124" s="59">
        <v>62.591556156968878</v>
      </c>
      <c r="AR124" s="59">
        <v>32</v>
      </c>
      <c r="AS124" s="62">
        <v>0.97258144617080688</v>
      </c>
      <c r="AT124" s="62">
        <v>0.985981285572052</v>
      </c>
      <c r="AU124" s="62">
        <v>0.94799160957336426</v>
      </c>
      <c r="AV124" s="63">
        <v>0.97343099117279053</v>
      </c>
      <c r="AW124" s="58">
        <v>200827.67040875071</v>
      </c>
      <c r="AX124" s="58">
        <v>158450</v>
      </c>
      <c r="AY124" s="61">
        <v>187121.7744782524</v>
      </c>
      <c r="AZ124" s="58">
        <v>159000</v>
      </c>
      <c r="BA124" s="59">
        <v>60.357907941715716</v>
      </c>
      <c r="BB124" s="59">
        <v>27</v>
      </c>
      <c r="BC124" s="62">
        <v>0.9534568190574646</v>
      </c>
      <c r="BD124" s="63">
        <v>0.97699230909347534</v>
      </c>
    </row>
    <row r="125" spans="1:56" x14ac:dyDescent="0.25">
      <c r="A125" s="47">
        <v>42491</v>
      </c>
      <c r="B125" s="48">
        <v>3872</v>
      </c>
      <c r="C125" s="49">
        <v>10639</v>
      </c>
      <c r="D125" s="50">
        <v>3.4777443408966064</v>
      </c>
      <c r="E125" s="49">
        <v>4894</v>
      </c>
      <c r="F125" s="49">
        <v>3666</v>
      </c>
      <c r="G125" s="49">
        <v>5028</v>
      </c>
      <c r="H125" s="51">
        <v>705643081</v>
      </c>
      <c r="I125" s="52">
        <v>182242.53125</v>
      </c>
      <c r="J125" s="53">
        <v>158000</v>
      </c>
      <c r="K125" s="54">
        <v>52.825839793281652</v>
      </c>
      <c r="L125" s="54">
        <v>20</v>
      </c>
      <c r="M125" s="55">
        <v>0.97933369874954224</v>
      </c>
      <c r="N125" s="55">
        <v>0.9919353723526001</v>
      </c>
      <c r="O125" s="55">
        <v>0.96226596832275391</v>
      </c>
      <c r="P125" s="56">
        <v>0.98305082321166992</v>
      </c>
      <c r="Q125" s="52">
        <v>229118.20426136363</v>
      </c>
      <c r="R125" s="53">
        <v>149900</v>
      </c>
      <c r="S125" s="54">
        <v>98.526365259892842</v>
      </c>
      <c r="T125" s="54">
        <v>55</v>
      </c>
      <c r="U125" s="55">
        <v>0.97321611642837524</v>
      </c>
      <c r="V125" s="56">
        <v>1</v>
      </c>
      <c r="W125" s="53">
        <v>203062.5708978328</v>
      </c>
      <c r="X125" s="53">
        <v>164900</v>
      </c>
      <c r="Y125" s="52">
        <v>197042.08766144546</v>
      </c>
      <c r="Z125" s="53">
        <v>165000</v>
      </c>
      <c r="AA125" s="54">
        <v>54.984165984165983</v>
      </c>
      <c r="AB125" s="54">
        <v>23</v>
      </c>
      <c r="AC125" s="55">
        <v>0.95923978090286255</v>
      </c>
      <c r="AD125" s="56">
        <v>0.97875571250915527</v>
      </c>
      <c r="AE125" s="52">
        <v>193347.27727727729</v>
      </c>
      <c r="AF125" s="53">
        <v>159900</v>
      </c>
      <c r="AG125" s="54">
        <v>49.629077167859982</v>
      </c>
      <c r="AH125" s="54">
        <v>17</v>
      </c>
      <c r="AI125" s="55">
        <v>0.97959369421005249</v>
      </c>
      <c r="AJ125" s="56">
        <v>1</v>
      </c>
      <c r="AK125" s="57">
        <v>14188</v>
      </c>
      <c r="AL125" s="58">
        <v>2419514772</v>
      </c>
      <c r="AM125" s="59">
        <v>22920</v>
      </c>
      <c r="AN125" s="60">
        <v>16991</v>
      </c>
      <c r="AO125" s="61">
        <v>170568.54226295382</v>
      </c>
      <c r="AP125" s="58">
        <v>145000</v>
      </c>
      <c r="AQ125" s="59">
        <v>65.84735356386733</v>
      </c>
      <c r="AR125" s="59">
        <v>34</v>
      </c>
      <c r="AS125" s="62">
        <v>0.97063249349594116</v>
      </c>
      <c r="AT125" s="62">
        <v>0.98461538553237915</v>
      </c>
      <c r="AU125" s="62">
        <v>0.94455736875534058</v>
      </c>
      <c r="AV125" s="63">
        <v>0.97122299671173096</v>
      </c>
      <c r="AW125" s="58">
        <v>200188.1168224299</v>
      </c>
      <c r="AX125" s="58">
        <v>157900</v>
      </c>
      <c r="AY125" s="61">
        <v>186953.28995243757</v>
      </c>
      <c r="AZ125" s="58">
        <v>158850</v>
      </c>
      <c r="BA125" s="59">
        <v>59.158456098998229</v>
      </c>
      <c r="BB125" s="59">
        <v>27</v>
      </c>
      <c r="BC125" s="62">
        <v>0.95334875583648682</v>
      </c>
      <c r="BD125" s="63">
        <v>0.97686374187469482</v>
      </c>
    </row>
    <row r="126" spans="1:56" x14ac:dyDescent="0.25">
      <c r="A126" s="47">
        <v>42461</v>
      </c>
      <c r="B126" s="48">
        <v>3327</v>
      </c>
      <c r="C126" s="49">
        <v>10409</v>
      </c>
      <c r="D126" s="50">
        <v>3.4031167030334473</v>
      </c>
      <c r="E126" s="49">
        <v>5525</v>
      </c>
      <c r="F126" s="49">
        <v>4053</v>
      </c>
      <c r="G126" s="49">
        <v>5123</v>
      </c>
      <c r="H126" s="51">
        <v>581444244</v>
      </c>
      <c r="I126" s="52">
        <v>174870.44932330828</v>
      </c>
      <c r="J126" s="53">
        <v>149900</v>
      </c>
      <c r="K126" s="54">
        <v>60.177764386863515</v>
      </c>
      <c r="L126" s="54">
        <v>28</v>
      </c>
      <c r="M126" s="55">
        <v>0.97466552257537842</v>
      </c>
      <c r="N126" s="55">
        <v>0.98775559663772583</v>
      </c>
      <c r="O126" s="55">
        <v>0.952198326587677</v>
      </c>
      <c r="P126" s="56">
        <v>0.97674417495727539</v>
      </c>
      <c r="Q126" s="52">
        <v>227036.11173292165</v>
      </c>
      <c r="R126" s="53">
        <v>145950</v>
      </c>
      <c r="S126" s="54">
        <v>97.641848400422717</v>
      </c>
      <c r="T126" s="54">
        <v>50</v>
      </c>
      <c r="U126" s="55">
        <v>0.97383713722229004</v>
      </c>
      <c r="V126" s="56">
        <v>1</v>
      </c>
      <c r="W126" s="53">
        <v>205650.85472419442</v>
      </c>
      <c r="X126" s="53">
        <v>160000</v>
      </c>
      <c r="Y126" s="52">
        <v>195150.74388417375</v>
      </c>
      <c r="Z126" s="53">
        <v>163850</v>
      </c>
      <c r="AA126" s="54">
        <v>50.860706347246236</v>
      </c>
      <c r="AB126" s="54">
        <v>21</v>
      </c>
      <c r="AC126" s="55">
        <v>0.96115881204605103</v>
      </c>
      <c r="AD126" s="56">
        <v>0.9824531078338623</v>
      </c>
      <c r="AE126" s="52">
        <v>186956.72129210163</v>
      </c>
      <c r="AF126" s="53">
        <v>158000</v>
      </c>
      <c r="AG126" s="54">
        <v>50.983603357407766</v>
      </c>
      <c r="AH126" s="54">
        <v>16</v>
      </c>
      <c r="AI126" s="55">
        <v>0.98089379072189331</v>
      </c>
      <c r="AJ126" s="56">
        <v>1</v>
      </c>
      <c r="AK126" s="57">
        <v>10316</v>
      </c>
      <c r="AL126" s="58">
        <v>1713871691</v>
      </c>
      <c r="AM126" s="59">
        <v>18026</v>
      </c>
      <c r="AN126" s="60">
        <v>13325</v>
      </c>
      <c r="AO126" s="61">
        <v>166185.56103946475</v>
      </c>
      <c r="AP126" s="58">
        <v>140000</v>
      </c>
      <c r="AQ126" s="59">
        <v>70.739902912621361</v>
      </c>
      <c r="AR126" s="59">
        <v>40</v>
      </c>
      <c r="AS126" s="62">
        <v>0.96736264228820801</v>
      </c>
      <c r="AT126" s="62">
        <v>0.98191440105438232</v>
      </c>
      <c r="AU126" s="62">
        <v>0.93789571523666382</v>
      </c>
      <c r="AV126" s="63">
        <v>0.96612775325775146</v>
      </c>
      <c r="AW126" s="58">
        <v>199407.42676158977</v>
      </c>
      <c r="AX126" s="58">
        <v>154950</v>
      </c>
      <c r="AY126" s="61">
        <v>184167.98270237463</v>
      </c>
      <c r="AZ126" s="58">
        <v>155000</v>
      </c>
      <c r="BA126" s="59">
        <v>60.307507326970764</v>
      </c>
      <c r="BB126" s="59">
        <v>29</v>
      </c>
      <c r="BC126" s="62">
        <v>0.95172280073165894</v>
      </c>
      <c r="BD126" s="63">
        <v>0.976390540599823</v>
      </c>
    </row>
    <row r="127" spans="1:56" x14ac:dyDescent="0.25">
      <c r="A127" s="47">
        <v>42430</v>
      </c>
      <c r="B127" s="48">
        <v>3069</v>
      </c>
      <c r="C127" s="49">
        <v>9660</v>
      </c>
      <c r="D127" s="50">
        <v>3.1708517074584961</v>
      </c>
      <c r="E127" s="49">
        <v>5356</v>
      </c>
      <c r="F127" s="49">
        <v>3831</v>
      </c>
      <c r="G127" s="49">
        <v>4469</v>
      </c>
      <c r="H127" s="51">
        <v>515945304</v>
      </c>
      <c r="I127" s="52">
        <v>168169.91655801825</v>
      </c>
      <c r="J127" s="53">
        <v>143750</v>
      </c>
      <c r="K127" s="54">
        <v>73.43499511241447</v>
      </c>
      <c r="L127" s="54">
        <v>41</v>
      </c>
      <c r="M127" s="55">
        <v>0.96911114454269409</v>
      </c>
      <c r="N127" s="55">
        <v>0.98260867595672607</v>
      </c>
      <c r="O127" s="55">
        <v>0.94241797924041748</v>
      </c>
      <c r="P127" s="56">
        <v>0.9673115611076355</v>
      </c>
      <c r="Q127" s="52">
        <v>221651.16226336593</v>
      </c>
      <c r="R127" s="53">
        <v>144974.5</v>
      </c>
      <c r="S127" s="54">
        <v>104.85993788819876</v>
      </c>
      <c r="T127" s="54">
        <v>53</v>
      </c>
      <c r="U127" s="55">
        <v>0.97419679164886475</v>
      </c>
      <c r="V127" s="56">
        <v>1</v>
      </c>
      <c r="W127" s="53">
        <v>209612.11942554801</v>
      </c>
      <c r="X127" s="53">
        <v>159900</v>
      </c>
      <c r="Y127" s="52">
        <v>185211.71580345285</v>
      </c>
      <c r="Z127" s="53">
        <v>159750</v>
      </c>
      <c r="AA127" s="54">
        <v>54.462885520125461</v>
      </c>
      <c r="AB127" s="54">
        <v>22</v>
      </c>
      <c r="AC127" s="55">
        <v>0.95850366353988647</v>
      </c>
      <c r="AD127" s="56">
        <v>0.98125696182250977</v>
      </c>
      <c r="AE127" s="52">
        <v>185633.28590816556</v>
      </c>
      <c r="AF127" s="53">
        <v>150000</v>
      </c>
      <c r="AG127" s="54">
        <v>56.477735511300068</v>
      </c>
      <c r="AH127" s="54">
        <v>20</v>
      </c>
      <c r="AI127" s="55">
        <v>0.97789943218231201</v>
      </c>
      <c r="AJ127" s="56">
        <v>1</v>
      </c>
      <c r="AK127" s="57">
        <v>6989</v>
      </c>
      <c r="AL127" s="58">
        <v>1132427447</v>
      </c>
      <c r="AM127" s="59">
        <v>12501</v>
      </c>
      <c r="AN127" s="60">
        <v>9272</v>
      </c>
      <c r="AO127" s="61">
        <v>162053.15497996565</v>
      </c>
      <c r="AP127" s="58">
        <v>135975</v>
      </c>
      <c r="AQ127" s="59">
        <v>75.76149548775247</v>
      </c>
      <c r="AR127" s="59">
        <v>46</v>
      </c>
      <c r="AS127" s="62">
        <v>0.96388602256774902</v>
      </c>
      <c r="AT127" s="62">
        <v>0.9794771671295166</v>
      </c>
      <c r="AU127" s="62">
        <v>0.93108320236206055</v>
      </c>
      <c r="AV127" s="63">
        <v>0.96064043045043945</v>
      </c>
      <c r="AW127" s="58">
        <v>196629.59185161185</v>
      </c>
      <c r="AX127" s="58">
        <v>150000</v>
      </c>
      <c r="AY127" s="61">
        <v>179372.67574931879</v>
      </c>
      <c r="AZ127" s="58">
        <v>150000</v>
      </c>
      <c r="BA127" s="59">
        <v>64.439079714841213</v>
      </c>
      <c r="BB127" s="59">
        <v>32</v>
      </c>
      <c r="BC127" s="62">
        <v>0.9475976824760437</v>
      </c>
      <c r="BD127" s="63">
        <v>0.97359293699264526</v>
      </c>
    </row>
    <row r="128" spans="1:56" x14ac:dyDescent="0.25">
      <c r="A128" s="47">
        <v>42401</v>
      </c>
      <c r="B128" s="48">
        <v>2069</v>
      </c>
      <c r="C128" s="49">
        <v>9028</v>
      </c>
      <c r="D128" s="50">
        <v>2.9847095012664795</v>
      </c>
      <c r="E128" s="49">
        <v>3943</v>
      </c>
      <c r="F128" s="49">
        <v>3038</v>
      </c>
      <c r="G128" s="49">
        <v>3671</v>
      </c>
      <c r="H128" s="51">
        <v>324584752</v>
      </c>
      <c r="I128" s="52">
        <v>156880.01546640889</v>
      </c>
      <c r="J128" s="53">
        <v>128500</v>
      </c>
      <c r="K128" s="54">
        <v>79.791464597478182</v>
      </c>
      <c r="L128" s="54">
        <v>53</v>
      </c>
      <c r="M128" s="55">
        <v>0.96104633808135986</v>
      </c>
      <c r="N128" s="55">
        <v>0.97626113891601563</v>
      </c>
      <c r="O128" s="55">
        <v>0.92280715703964233</v>
      </c>
      <c r="P128" s="56">
        <v>0.95544552803039551</v>
      </c>
      <c r="Q128" s="52">
        <v>214138.54861033597</v>
      </c>
      <c r="R128" s="53">
        <v>135000</v>
      </c>
      <c r="S128" s="54">
        <v>116.78921134249003</v>
      </c>
      <c r="T128" s="54">
        <v>70</v>
      </c>
      <c r="U128" s="55">
        <v>0.97282302379608154</v>
      </c>
      <c r="V128" s="56">
        <v>1</v>
      </c>
      <c r="W128" s="53">
        <v>191162.92649704445</v>
      </c>
      <c r="X128" s="53">
        <v>149900</v>
      </c>
      <c r="Y128" s="52">
        <v>179934.63883366468</v>
      </c>
      <c r="Z128" s="53">
        <v>150000</v>
      </c>
      <c r="AA128" s="54">
        <v>67.959446092977245</v>
      </c>
      <c r="AB128" s="54">
        <v>35</v>
      </c>
      <c r="AC128" s="55">
        <v>0.94707852602005005</v>
      </c>
      <c r="AD128" s="56">
        <v>0.97297298908233643</v>
      </c>
      <c r="AE128" s="52">
        <v>175036.21641586866</v>
      </c>
      <c r="AF128" s="53">
        <v>146900</v>
      </c>
      <c r="AG128" s="54">
        <v>68.487333151729771</v>
      </c>
      <c r="AH128" s="54">
        <v>33</v>
      </c>
      <c r="AI128" s="55">
        <v>0.97151768207550049</v>
      </c>
      <c r="AJ128" s="56">
        <v>1</v>
      </c>
      <c r="AK128" s="57">
        <v>3920</v>
      </c>
      <c r="AL128" s="58">
        <v>616482143</v>
      </c>
      <c r="AM128" s="59">
        <v>7145</v>
      </c>
      <c r="AN128" s="60">
        <v>5441</v>
      </c>
      <c r="AO128" s="61">
        <v>157265.85280612245</v>
      </c>
      <c r="AP128" s="58">
        <v>130000</v>
      </c>
      <c r="AQ128" s="59">
        <v>77.586656441717793</v>
      </c>
      <c r="AR128" s="59">
        <v>51</v>
      </c>
      <c r="AS128" s="62">
        <v>0.95979106426239014</v>
      </c>
      <c r="AT128" s="62">
        <v>0.97644287347793579</v>
      </c>
      <c r="AU128" s="62">
        <v>0.92220395803451538</v>
      </c>
      <c r="AV128" s="63">
        <v>0.95458042621612549</v>
      </c>
      <c r="AW128" s="58">
        <v>186889.93549759002</v>
      </c>
      <c r="AX128" s="58">
        <v>145000</v>
      </c>
      <c r="AY128" s="61">
        <v>175309.09242144178</v>
      </c>
      <c r="AZ128" s="58">
        <v>148500</v>
      </c>
      <c r="BA128" s="59">
        <v>71.465758468335792</v>
      </c>
      <c r="BB128" s="59">
        <v>41</v>
      </c>
      <c r="BC128" s="62">
        <v>0.94000935554504395</v>
      </c>
      <c r="BD128" s="63">
        <v>0.96782249212265015</v>
      </c>
    </row>
    <row r="129" spans="1:56" x14ac:dyDescent="0.25">
      <c r="A129" s="47">
        <v>42370</v>
      </c>
      <c r="B129" s="48">
        <v>1851</v>
      </c>
      <c r="C129" s="49">
        <v>8908</v>
      </c>
      <c r="D129" s="50">
        <v>2.9493434429168701</v>
      </c>
      <c r="E129" s="49">
        <v>3202</v>
      </c>
      <c r="F129" s="49">
        <v>2403</v>
      </c>
      <c r="G129" s="49">
        <v>2795</v>
      </c>
      <c r="H129" s="51">
        <v>291897391</v>
      </c>
      <c r="I129" s="52">
        <v>157697.1318206375</v>
      </c>
      <c r="J129" s="53">
        <v>134250</v>
      </c>
      <c r="K129" s="54">
        <v>75.129189189189191</v>
      </c>
      <c r="L129" s="54">
        <v>49</v>
      </c>
      <c r="M129" s="55">
        <v>0.95837175846099854</v>
      </c>
      <c r="N129" s="55">
        <v>0.9766610860824585</v>
      </c>
      <c r="O129" s="55">
        <v>0.92152249813079834</v>
      </c>
      <c r="P129" s="56">
        <v>0.95403051376342773</v>
      </c>
      <c r="Q129" s="52">
        <v>206789.09873902274</v>
      </c>
      <c r="R129" s="53">
        <v>133725</v>
      </c>
      <c r="S129" s="54">
        <v>122.69634036820835</v>
      </c>
      <c r="T129" s="54">
        <v>85</v>
      </c>
      <c r="U129" s="55">
        <v>0.96965938806533813</v>
      </c>
      <c r="V129" s="56">
        <v>1</v>
      </c>
      <c r="W129" s="53">
        <v>181633.46759405627</v>
      </c>
      <c r="X129" s="53">
        <v>140000</v>
      </c>
      <c r="Y129" s="52">
        <v>169473.01421404682</v>
      </c>
      <c r="Z129" s="53">
        <v>144250</v>
      </c>
      <c r="AA129" s="54">
        <v>75.898707794914543</v>
      </c>
      <c r="AB129" s="54">
        <v>48</v>
      </c>
      <c r="AC129" s="55">
        <v>0.93109667301177979</v>
      </c>
      <c r="AD129" s="56">
        <v>0.96153843402862549</v>
      </c>
      <c r="AE129" s="52">
        <v>168215.88948884088</v>
      </c>
      <c r="AF129" s="53">
        <v>136450</v>
      </c>
      <c r="AG129" s="54">
        <v>77.020751341681574</v>
      </c>
      <c r="AH129" s="54">
        <v>47</v>
      </c>
      <c r="AI129" s="55">
        <v>0.96456003189086914</v>
      </c>
      <c r="AJ129" s="56">
        <v>1</v>
      </c>
      <c r="AK129" s="57">
        <v>1851</v>
      </c>
      <c r="AL129" s="58">
        <v>291897391</v>
      </c>
      <c r="AM129" s="59">
        <v>3202</v>
      </c>
      <c r="AN129" s="60">
        <v>2403</v>
      </c>
      <c r="AO129" s="61">
        <v>157697.1318206375</v>
      </c>
      <c r="AP129" s="58">
        <v>134250</v>
      </c>
      <c r="AQ129" s="59">
        <v>75.129189189189191</v>
      </c>
      <c r="AR129" s="59">
        <v>49</v>
      </c>
      <c r="AS129" s="62">
        <v>0.95837175846099854</v>
      </c>
      <c r="AT129" s="62">
        <v>0.9766610860824585</v>
      </c>
      <c r="AU129" s="62">
        <v>0.92152249813079834</v>
      </c>
      <c r="AV129" s="63">
        <v>0.95403051376342773</v>
      </c>
      <c r="AW129" s="58">
        <v>181633.46759405627</v>
      </c>
      <c r="AX129" s="58">
        <v>140000</v>
      </c>
      <c r="AY129" s="61">
        <v>169473.01421404682</v>
      </c>
      <c r="AZ129" s="58">
        <v>144250</v>
      </c>
      <c r="BA129" s="59">
        <v>75.898707794914543</v>
      </c>
      <c r="BB129" s="59">
        <v>48</v>
      </c>
      <c r="BC129" s="62">
        <v>0.93109667301177979</v>
      </c>
      <c r="BD129" s="63">
        <v>0.96153843402862549</v>
      </c>
    </row>
    <row r="130" spans="1:56" x14ac:dyDescent="0.25">
      <c r="A130" s="47">
        <v>42339</v>
      </c>
      <c r="B130" s="48">
        <v>2677</v>
      </c>
      <c r="C130" s="49">
        <v>8811</v>
      </c>
      <c r="D130" s="50">
        <v>2.9236810207366943</v>
      </c>
      <c r="E130" s="49">
        <v>2292</v>
      </c>
      <c r="F130" s="49">
        <v>1904</v>
      </c>
      <c r="G130" s="49">
        <v>2386</v>
      </c>
      <c r="H130" s="51">
        <v>442453194</v>
      </c>
      <c r="I130" s="52">
        <v>165279.48972730667</v>
      </c>
      <c r="J130" s="53">
        <v>145000</v>
      </c>
      <c r="K130" s="54">
        <v>69.666666666666671</v>
      </c>
      <c r="L130" s="54">
        <v>41</v>
      </c>
      <c r="M130" s="55">
        <v>0.96363222599029541</v>
      </c>
      <c r="N130" s="55">
        <v>0.97892743349075317</v>
      </c>
      <c r="O130" s="55">
        <v>0.93149739503860474</v>
      </c>
      <c r="P130" s="56">
        <v>0.95999997854232788</v>
      </c>
      <c r="Q130" s="52">
        <v>201670.64589492837</v>
      </c>
      <c r="R130" s="53">
        <v>130000</v>
      </c>
      <c r="S130" s="54">
        <v>122.61979344001816</v>
      </c>
      <c r="T130" s="54">
        <v>84</v>
      </c>
      <c r="U130" s="55">
        <v>0.96728730201721191</v>
      </c>
      <c r="V130" s="56">
        <v>1</v>
      </c>
      <c r="W130" s="53">
        <v>162471.92290748897</v>
      </c>
      <c r="X130" s="53">
        <v>128750</v>
      </c>
      <c r="Y130" s="52">
        <v>170346.1355748373</v>
      </c>
      <c r="Z130" s="53">
        <v>142000</v>
      </c>
      <c r="AA130" s="54">
        <v>76.97526315789473</v>
      </c>
      <c r="AB130" s="54">
        <v>50</v>
      </c>
      <c r="AC130" s="55">
        <v>0.91936445236206055</v>
      </c>
      <c r="AD130" s="56">
        <v>0.95241999626159668</v>
      </c>
      <c r="AE130" s="52">
        <v>167290.21501706485</v>
      </c>
      <c r="AF130" s="53">
        <v>135000</v>
      </c>
      <c r="AG130" s="54">
        <v>73.891450125733442</v>
      </c>
      <c r="AH130" s="54">
        <v>44</v>
      </c>
      <c r="AI130" s="55">
        <v>0.96245783567428589</v>
      </c>
      <c r="AJ130" s="56">
        <v>1</v>
      </c>
      <c r="AK130" s="57">
        <v>36164</v>
      </c>
      <c r="AL130" s="58">
        <v>6240772659</v>
      </c>
      <c r="AM130" s="59">
        <v>50330</v>
      </c>
      <c r="AN130" s="60">
        <v>36099</v>
      </c>
      <c r="AO130" s="61">
        <v>172573.42197826508</v>
      </c>
      <c r="AP130" s="58">
        <v>145500</v>
      </c>
      <c r="AQ130" s="59">
        <v>72.070359405694049</v>
      </c>
      <c r="AR130" s="59">
        <v>38</v>
      </c>
      <c r="AS130" s="62">
        <v>0.96810674667358398</v>
      </c>
      <c r="AT130" s="62">
        <v>0.98086124658584595</v>
      </c>
      <c r="AU130" s="62">
        <v>0.9418942928314209</v>
      </c>
      <c r="AV130" s="63">
        <v>0.96622222661972046</v>
      </c>
      <c r="AW130" s="58">
        <v>184747.09223379026</v>
      </c>
      <c r="AX130" s="58">
        <v>145975</v>
      </c>
      <c r="AY130" s="61">
        <v>178984.97321804555</v>
      </c>
      <c r="AZ130" s="58">
        <v>150000</v>
      </c>
      <c r="BA130" s="59">
        <v>69.189854469854467</v>
      </c>
      <c r="BB130" s="59">
        <v>37</v>
      </c>
      <c r="BC130" s="62">
        <v>0.94284766912460327</v>
      </c>
      <c r="BD130" s="63">
        <v>0.96702682971954346</v>
      </c>
    </row>
    <row r="131" spans="1:56" x14ac:dyDescent="0.25">
      <c r="A131" s="47">
        <v>42309</v>
      </c>
      <c r="B131" s="48">
        <v>2200</v>
      </c>
      <c r="C131" s="49">
        <v>9934</v>
      </c>
      <c r="D131" s="50">
        <v>3.3062820434570313</v>
      </c>
      <c r="E131" s="49">
        <v>2907</v>
      </c>
      <c r="F131" s="49">
        <v>2197</v>
      </c>
      <c r="G131" s="49">
        <v>2980</v>
      </c>
      <c r="H131" s="51">
        <v>383147611</v>
      </c>
      <c r="I131" s="52">
        <v>174158.005</v>
      </c>
      <c r="J131" s="53">
        <v>143250</v>
      </c>
      <c r="K131" s="54">
        <v>65.256818181818176</v>
      </c>
      <c r="L131" s="54">
        <v>40</v>
      </c>
      <c r="M131" s="55">
        <v>0.96291857957839966</v>
      </c>
      <c r="N131" s="55">
        <v>0.97720503807067871</v>
      </c>
      <c r="O131" s="55">
        <v>0.93460333347320557</v>
      </c>
      <c r="P131" s="56">
        <v>0.95889490842819214</v>
      </c>
      <c r="Q131" s="52">
        <v>207070.85702705442</v>
      </c>
      <c r="R131" s="53">
        <v>135000</v>
      </c>
      <c r="S131" s="54">
        <v>115.26716327763238</v>
      </c>
      <c r="T131" s="54">
        <v>76</v>
      </c>
      <c r="U131" s="55">
        <v>0.9668312668800354</v>
      </c>
      <c r="V131" s="56">
        <v>1</v>
      </c>
      <c r="W131" s="53">
        <v>167860.03291316525</v>
      </c>
      <c r="X131" s="53">
        <v>129900</v>
      </c>
      <c r="Y131" s="52">
        <v>173809.97238840314</v>
      </c>
      <c r="Z131" s="53">
        <v>144000</v>
      </c>
      <c r="AA131" s="54">
        <v>72.345330296127557</v>
      </c>
      <c r="AB131" s="54">
        <v>42</v>
      </c>
      <c r="AC131" s="55">
        <v>0.93277502059936523</v>
      </c>
      <c r="AD131" s="56">
        <v>0.96016830205917358</v>
      </c>
      <c r="AE131" s="52">
        <v>166203.61398176293</v>
      </c>
      <c r="AF131" s="53">
        <v>139900</v>
      </c>
      <c r="AG131" s="54">
        <v>66.953691275167785</v>
      </c>
      <c r="AH131" s="54">
        <v>35</v>
      </c>
      <c r="AI131" s="55">
        <v>0.96542155742645264</v>
      </c>
      <c r="AJ131" s="56">
        <v>1</v>
      </c>
      <c r="AK131" s="57">
        <v>33487</v>
      </c>
      <c r="AL131" s="58">
        <v>5798319465</v>
      </c>
      <c r="AM131" s="59">
        <v>48038</v>
      </c>
      <c r="AN131" s="60">
        <v>34195</v>
      </c>
      <c r="AO131" s="61">
        <v>173156.52705608314</v>
      </c>
      <c r="AP131" s="58">
        <v>145900</v>
      </c>
      <c r="AQ131" s="59">
        <v>72.26232446967434</v>
      </c>
      <c r="AR131" s="59">
        <v>38</v>
      </c>
      <c r="AS131" s="62">
        <v>0.96846377849578857</v>
      </c>
      <c r="AT131" s="62">
        <v>0.98104017972946167</v>
      </c>
      <c r="AU131" s="62">
        <v>0.94272249937057495</v>
      </c>
      <c r="AV131" s="63">
        <v>0.96666663885116577</v>
      </c>
      <c r="AW131" s="58">
        <v>185811.9695476371</v>
      </c>
      <c r="AX131" s="58">
        <v>148000</v>
      </c>
      <c r="AY131" s="61">
        <v>179456.59641175947</v>
      </c>
      <c r="AZ131" s="58">
        <v>150000</v>
      </c>
      <c r="BA131" s="59">
        <v>68.757015362106799</v>
      </c>
      <c r="BB131" s="59">
        <v>36</v>
      </c>
      <c r="BC131" s="62">
        <v>0.94412881135940552</v>
      </c>
      <c r="BD131" s="63">
        <v>0.96774190664291382</v>
      </c>
    </row>
    <row r="132" spans="1:56" x14ac:dyDescent="0.25">
      <c r="A132" s="47">
        <v>42278</v>
      </c>
      <c r="B132" s="48">
        <v>3004</v>
      </c>
      <c r="C132" s="49">
        <v>11268</v>
      </c>
      <c r="D132" s="50">
        <v>3.742588996887207</v>
      </c>
      <c r="E132" s="49">
        <v>3885</v>
      </c>
      <c r="F132" s="49">
        <v>2621</v>
      </c>
      <c r="G132" s="49">
        <v>3052</v>
      </c>
      <c r="H132" s="51">
        <v>500328354</v>
      </c>
      <c r="I132" s="52">
        <v>166554.04593874834</v>
      </c>
      <c r="J132" s="53">
        <v>140000</v>
      </c>
      <c r="K132" s="54">
        <v>61.985009993337776</v>
      </c>
      <c r="L132" s="54">
        <v>36</v>
      </c>
      <c r="M132" s="55">
        <v>0.97103065252304077</v>
      </c>
      <c r="N132" s="55">
        <v>0.97972726821899414</v>
      </c>
      <c r="O132" s="55">
        <v>0.94341915845870972</v>
      </c>
      <c r="P132" s="56">
        <v>0.96204960346221924</v>
      </c>
      <c r="Q132" s="52">
        <v>206174.47409188034</v>
      </c>
      <c r="R132" s="53">
        <v>139000</v>
      </c>
      <c r="S132" s="54">
        <v>108.84788782392616</v>
      </c>
      <c r="T132" s="54">
        <v>68</v>
      </c>
      <c r="U132" s="55">
        <v>0.96636754274368286</v>
      </c>
      <c r="V132" s="56">
        <v>1</v>
      </c>
      <c r="W132" s="53">
        <v>180852.46033810143</v>
      </c>
      <c r="X132" s="53">
        <v>144900</v>
      </c>
      <c r="Y132" s="52">
        <v>174768.71000389257</v>
      </c>
      <c r="Z132" s="53">
        <v>148500</v>
      </c>
      <c r="AA132" s="54">
        <v>63.279984721161192</v>
      </c>
      <c r="AB132" s="54">
        <v>38</v>
      </c>
      <c r="AC132" s="55">
        <v>0.93759638071060181</v>
      </c>
      <c r="AD132" s="56">
        <v>0.95901638269424438</v>
      </c>
      <c r="AE132" s="52">
        <v>170935.33056202196</v>
      </c>
      <c r="AF132" s="53">
        <v>139900</v>
      </c>
      <c r="AG132" s="54">
        <v>66.153997378768025</v>
      </c>
      <c r="AH132" s="54">
        <v>35</v>
      </c>
      <c r="AI132" s="55">
        <v>0.96792775392532349</v>
      </c>
      <c r="AJ132" s="56">
        <v>1</v>
      </c>
      <c r="AK132" s="57">
        <v>31287</v>
      </c>
      <c r="AL132" s="58">
        <v>5415171854</v>
      </c>
      <c r="AM132" s="59">
        <v>45131</v>
      </c>
      <c r="AN132" s="60">
        <v>31998</v>
      </c>
      <c r="AO132" s="61">
        <v>173086.10413603528</v>
      </c>
      <c r="AP132" s="58">
        <v>146000</v>
      </c>
      <c r="AQ132" s="59">
        <v>72.755196674128555</v>
      </c>
      <c r="AR132" s="59">
        <v>38</v>
      </c>
      <c r="AS132" s="62">
        <v>0.96884912252426147</v>
      </c>
      <c r="AT132" s="62">
        <v>0.98130840063095093</v>
      </c>
      <c r="AU132" s="62">
        <v>0.94328707456588745</v>
      </c>
      <c r="AV132" s="63">
        <v>0.96714287996292114</v>
      </c>
      <c r="AW132" s="58">
        <v>186960.81625885094</v>
      </c>
      <c r="AX132" s="58">
        <v>149900</v>
      </c>
      <c r="AY132" s="61">
        <v>179844.84201366914</v>
      </c>
      <c r="AZ132" s="58">
        <v>150400</v>
      </c>
      <c r="BA132" s="59">
        <v>68.510725453408384</v>
      </c>
      <c r="BB132" s="59">
        <v>36</v>
      </c>
      <c r="BC132" s="62">
        <v>0.94490736722946167</v>
      </c>
      <c r="BD132" s="63">
        <v>0.96824073791503906</v>
      </c>
    </row>
    <row r="133" spans="1:56" x14ac:dyDescent="0.25">
      <c r="A133" s="47">
        <v>42248</v>
      </c>
      <c r="B133" s="48">
        <v>3191</v>
      </c>
      <c r="C133" s="49">
        <v>11513</v>
      </c>
      <c r="D133" s="50">
        <v>3.8390529155731201</v>
      </c>
      <c r="E133" s="49">
        <v>4167</v>
      </c>
      <c r="F133" s="49">
        <v>2885</v>
      </c>
      <c r="G133" s="49">
        <v>3359</v>
      </c>
      <c r="H133" s="51">
        <v>542349779</v>
      </c>
      <c r="I133" s="52">
        <v>170015.60470219437</v>
      </c>
      <c r="J133" s="53">
        <v>141625</v>
      </c>
      <c r="K133" s="54">
        <v>63.61072772898369</v>
      </c>
      <c r="L133" s="54">
        <v>37</v>
      </c>
      <c r="M133" s="55">
        <v>0.96633052825927734</v>
      </c>
      <c r="N133" s="55">
        <v>0.98064517974853516</v>
      </c>
      <c r="O133" s="55">
        <v>0.93958884477615356</v>
      </c>
      <c r="P133" s="56">
        <v>0.96519488096237183</v>
      </c>
      <c r="Q133" s="52">
        <v>207350.76058674583</v>
      </c>
      <c r="R133" s="53">
        <v>139900</v>
      </c>
      <c r="S133" s="54">
        <v>106.69095804742464</v>
      </c>
      <c r="T133" s="54">
        <v>66</v>
      </c>
      <c r="U133" s="55">
        <v>0.96683543920516968</v>
      </c>
      <c r="V133" s="56">
        <v>1</v>
      </c>
      <c r="W133" s="53">
        <v>179786.0380116959</v>
      </c>
      <c r="X133" s="53">
        <v>142500</v>
      </c>
      <c r="Y133" s="52">
        <v>178172.75779880828</v>
      </c>
      <c r="Z133" s="53">
        <v>147900</v>
      </c>
      <c r="AA133" s="54">
        <v>64.62968099861304</v>
      </c>
      <c r="AB133" s="54">
        <v>38</v>
      </c>
      <c r="AC133" s="55">
        <v>0.94074958562850952</v>
      </c>
      <c r="AD133" s="56">
        <v>0.96204620599746704</v>
      </c>
      <c r="AE133" s="52">
        <v>171670.96050648176</v>
      </c>
      <c r="AF133" s="53">
        <v>139900</v>
      </c>
      <c r="AG133" s="54">
        <v>61.963381958916344</v>
      </c>
      <c r="AH133" s="54">
        <v>31</v>
      </c>
      <c r="AI133" s="55">
        <v>0.97169041633605957</v>
      </c>
      <c r="AJ133" s="56">
        <v>1</v>
      </c>
      <c r="AK133" s="57">
        <v>28283</v>
      </c>
      <c r="AL133" s="58">
        <v>4914843500</v>
      </c>
      <c r="AM133" s="59">
        <v>41246</v>
      </c>
      <c r="AN133" s="60">
        <v>29377</v>
      </c>
      <c r="AO133" s="61">
        <v>173779.91301888126</v>
      </c>
      <c r="AP133" s="58">
        <v>147000</v>
      </c>
      <c r="AQ133" s="59">
        <v>73.898967029857076</v>
      </c>
      <c r="AR133" s="59">
        <v>38</v>
      </c>
      <c r="AS133" s="62">
        <v>0.96861755847930908</v>
      </c>
      <c r="AT133" s="62">
        <v>0.98157894611358643</v>
      </c>
      <c r="AU133" s="62">
        <v>0.94327306747436523</v>
      </c>
      <c r="AV133" s="63">
        <v>0.96774190664291382</v>
      </c>
      <c r="AW133" s="58">
        <v>187536.70887379546</v>
      </c>
      <c r="AX133" s="58">
        <v>149900</v>
      </c>
      <c r="AY133" s="61">
        <v>180293.97523678318</v>
      </c>
      <c r="AZ133" s="58">
        <v>152000</v>
      </c>
      <c r="BA133" s="59">
        <v>68.977113275662418</v>
      </c>
      <c r="BB133" s="59">
        <v>36</v>
      </c>
      <c r="BC133" s="62">
        <v>0.94555377960205078</v>
      </c>
      <c r="BD133" s="63">
        <v>0.96899223327636719</v>
      </c>
    </row>
    <row r="134" spans="1:56" x14ac:dyDescent="0.25">
      <c r="A134" s="47">
        <v>42217</v>
      </c>
      <c r="B134" s="48">
        <v>3403</v>
      </c>
      <c r="C134" s="49">
        <v>11591</v>
      </c>
      <c r="D134" s="50">
        <v>3.9126837253570557</v>
      </c>
      <c r="E134" s="49">
        <v>4298</v>
      </c>
      <c r="F134" s="49">
        <v>3153</v>
      </c>
      <c r="G134" s="49">
        <v>3666</v>
      </c>
      <c r="H134" s="51">
        <v>596310965</v>
      </c>
      <c r="I134" s="52">
        <v>175230.96238612989</v>
      </c>
      <c r="J134" s="53">
        <v>149900</v>
      </c>
      <c r="K134" s="54">
        <v>62.038812114084095</v>
      </c>
      <c r="L134" s="54">
        <v>35</v>
      </c>
      <c r="M134" s="55">
        <v>0.97042441368103027</v>
      </c>
      <c r="N134" s="55">
        <v>0.98226463794708252</v>
      </c>
      <c r="O134" s="55">
        <v>0.94584274291992188</v>
      </c>
      <c r="P134" s="56">
        <v>0.96875</v>
      </c>
      <c r="Q134" s="52">
        <v>210317.42941278365</v>
      </c>
      <c r="R134" s="53">
        <v>139900</v>
      </c>
      <c r="S134" s="54">
        <v>106.2448451384695</v>
      </c>
      <c r="T134" s="54">
        <v>64</v>
      </c>
      <c r="U134" s="55">
        <v>0.9677242636680603</v>
      </c>
      <c r="V134" s="56">
        <v>1</v>
      </c>
      <c r="W134" s="53">
        <v>180755.60634547591</v>
      </c>
      <c r="X134" s="53">
        <v>140000</v>
      </c>
      <c r="Y134" s="52">
        <v>174954.90643274854</v>
      </c>
      <c r="Z134" s="53">
        <v>149000</v>
      </c>
      <c r="AA134" s="54">
        <v>62.793968253968252</v>
      </c>
      <c r="AB134" s="54">
        <v>36</v>
      </c>
      <c r="AC134" s="55">
        <v>0.94067621231079102</v>
      </c>
      <c r="AD134" s="56">
        <v>0.96446698904037476</v>
      </c>
      <c r="AE134" s="52">
        <v>171544.78046072717</v>
      </c>
      <c r="AF134" s="53">
        <v>139950</v>
      </c>
      <c r="AG134" s="54">
        <v>61.726132024004364</v>
      </c>
      <c r="AH134" s="54">
        <v>30</v>
      </c>
      <c r="AI134" s="55">
        <v>0.97131294012069702</v>
      </c>
      <c r="AJ134" s="56">
        <v>1</v>
      </c>
      <c r="AK134" s="57">
        <v>25092</v>
      </c>
      <c r="AL134" s="58">
        <v>4372493721</v>
      </c>
      <c r="AM134" s="59">
        <v>37079</v>
      </c>
      <c r="AN134" s="60">
        <v>26492</v>
      </c>
      <c r="AO134" s="61">
        <v>174258.47764227641</v>
      </c>
      <c r="AP134" s="58">
        <v>147500</v>
      </c>
      <c r="AQ134" s="59">
        <v>75.20673843700159</v>
      </c>
      <c r="AR134" s="59">
        <v>38</v>
      </c>
      <c r="AS134" s="62">
        <v>0.96890592575073242</v>
      </c>
      <c r="AT134" s="62">
        <v>0.98173516988754272</v>
      </c>
      <c r="AU134" s="62">
        <v>0.94373732805252075</v>
      </c>
      <c r="AV134" s="63">
        <v>0.96795511245727539</v>
      </c>
      <c r="AW134" s="58">
        <v>188403.92862400829</v>
      </c>
      <c r="AX134" s="58">
        <v>149900</v>
      </c>
      <c r="AY134" s="61">
        <v>180525.12004430525</v>
      </c>
      <c r="AZ134" s="58">
        <v>152975</v>
      </c>
      <c r="BA134" s="59">
        <v>69.450638265730035</v>
      </c>
      <c r="BB134" s="59">
        <v>35</v>
      </c>
      <c r="BC134" s="62">
        <v>0.94607675075531006</v>
      </c>
      <c r="BD134" s="63">
        <v>0.96967858076095581</v>
      </c>
    </row>
    <row r="135" spans="1:56" x14ac:dyDescent="0.25">
      <c r="A135" s="47">
        <v>42186</v>
      </c>
      <c r="B135" s="48">
        <v>3953</v>
      </c>
      <c r="C135" s="49">
        <v>11944</v>
      </c>
      <c r="D135" s="50">
        <v>4.0419626235961914</v>
      </c>
      <c r="E135" s="49">
        <v>4935</v>
      </c>
      <c r="F135" s="49">
        <v>3372</v>
      </c>
      <c r="G135" s="49">
        <v>3806</v>
      </c>
      <c r="H135" s="51">
        <v>718655873</v>
      </c>
      <c r="I135" s="52">
        <v>181800.1196559575</v>
      </c>
      <c r="J135" s="53">
        <v>157500</v>
      </c>
      <c r="K135" s="54">
        <v>60.444472552491781</v>
      </c>
      <c r="L135" s="54">
        <v>33</v>
      </c>
      <c r="M135" s="55">
        <v>0.96925866603851318</v>
      </c>
      <c r="N135" s="55">
        <v>0.9826589822769165</v>
      </c>
      <c r="O135" s="55">
        <v>0.94735908508300781</v>
      </c>
      <c r="P135" s="56">
        <v>0.97021275758743286</v>
      </c>
      <c r="Q135" s="52">
        <v>209131.69121120108</v>
      </c>
      <c r="R135" s="53">
        <v>139900</v>
      </c>
      <c r="S135" s="54">
        <v>103.04562960482251</v>
      </c>
      <c r="T135" s="54">
        <v>60</v>
      </c>
      <c r="U135" s="55">
        <v>0.9682580828666687</v>
      </c>
      <c r="V135" s="56">
        <v>1</v>
      </c>
      <c r="W135" s="53">
        <v>182273.72243972801</v>
      </c>
      <c r="X135" s="53">
        <v>145000</v>
      </c>
      <c r="Y135" s="52">
        <v>180975.87541081564</v>
      </c>
      <c r="Z135" s="53">
        <v>152500</v>
      </c>
      <c r="AA135" s="54">
        <v>60.428189910979228</v>
      </c>
      <c r="AB135" s="54">
        <v>35</v>
      </c>
      <c r="AC135" s="55">
        <v>0.94337862730026245</v>
      </c>
      <c r="AD135" s="56">
        <v>0.9688105583190918</v>
      </c>
      <c r="AE135" s="52">
        <v>177124.89373513084</v>
      </c>
      <c r="AF135" s="53">
        <v>145900</v>
      </c>
      <c r="AG135" s="54">
        <v>60.018392012611663</v>
      </c>
      <c r="AH135" s="54">
        <v>28</v>
      </c>
      <c r="AI135" s="55">
        <v>0.97551745176315308</v>
      </c>
      <c r="AJ135" s="56">
        <v>1</v>
      </c>
      <c r="AK135" s="57">
        <v>21689</v>
      </c>
      <c r="AL135" s="58">
        <v>3776182756</v>
      </c>
      <c r="AM135" s="59">
        <v>32781</v>
      </c>
      <c r="AN135" s="60">
        <v>23339</v>
      </c>
      <c r="AO135" s="61">
        <v>174105.89496980037</v>
      </c>
      <c r="AP135" s="58">
        <v>147200</v>
      </c>
      <c r="AQ135" s="59">
        <v>77.272521795285755</v>
      </c>
      <c r="AR135" s="59">
        <v>39</v>
      </c>
      <c r="AS135" s="62">
        <v>0.96866774559020996</v>
      </c>
      <c r="AT135" s="62">
        <v>0.98157453536987305</v>
      </c>
      <c r="AU135" s="62">
        <v>0.94340723752975464</v>
      </c>
      <c r="AV135" s="63">
        <v>0.96774190664291382</v>
      </c>
      <c r="AW135" s="58">
        <v>189407.61759807551</v>
      </c>
      <c r="AX135" s="58">
        <v>150000</v>
      </c>
      <c r="AY135" s="61">
        <v>181267.20442347645</v>
      </c>
      <c r="AZ135" s="58">
        <v>154900</v>
      </c>
      <c r="BA135" s="59">
        <v>70.349494170096023</v>
      </c>
      <c r="BB135" s="59">
        <v>35</v>
      </c>
      <c r="BC135" s="62">
        <v>0.94679361581802368</v>
      </c>
      <c r="BD135" s="63">
        <v>0.97014927864074707</v>
      </c>
    </row>
    <row r="136" spans="1:56" x14ac:dyDescent="0.25">
      <c r="A136" s="47">
        <v>42156</v>
      </c>
      <c r="B136" s="48">
        <v>4094</v>
      </c>
      <c r="C136" s="49">
        <v>11903</v>
      </c>
      <c r="D136" s="50">
        <v>4.0656948089599609</v>
      </c>
      <c r="E136" s="49">
        <v>4955</v>
      </c>
      <c r="F136" s="49">
        <v>3593</v>
      </c>
      <c r="G136" s="49">
        <v>4242</v>
      </c>
      <c r="H136" s="51">
        <v>754446807</v>
      </c>
      <c r="I136" s="52">
        <v>184281.09599413775</v>
      </c>
      <c r="J136" s="53">
        <v>154250</v>
      </c>
      <c r="K136" s="54">
        <v>64.616267708842202</v>
      </c>
      <c r="L136" s="54">
        <v>30.5</v>
      </c>
      <c r="M136" s="55">
        <v>0.97525924444198608</v>
      </c>
      <c r="N136" s="55">
        <v>0.98630136251449585</v>
      </c>
      <c r="O136" s="55">
        <v>0.95559358596801758</v>
      </c>
      <c r="P136" s="56">
        <v>0.97633135318756104</v>
      </c>
      <c r="Q136" s="52">
        <v>213187.8427837223</v>
      </c>
      <c r="R136" s="53">
        <v>142000</v>
      </c>
      <c r="S136" s="54">
        <v>103.60295723767118</v>
      </c>
      <c r="T136" s="54">
        <v>60</v>
      </c>
      <c r="U136" s="55">
        <v>0.97039699554443359</v>
      </c>
      <c r="V136" s="56">
        <v>1</v>
      </c>
      <c r="W136" s="53">
        <v>189107.10918720718</v>
      </c>
      <c r="X136" s="53">
        <v>150000</v>
      </c>
      <c r="Y136" s="52">
        <v>185562.57498585174</v>
      </c>
      <c r="Z136" s="53">
        <v>159900</v>
      </c>
      <c r="AA136" s="54">
        <v>62.908129175946549</v>
      </c>
      <c r="AB136" s="54">
        <v>33</v>
      </c>
      <c r="AC136" s="55">
        <v>0.94804072380065918</v>
      </c>
      <c r="AD136" s="56">
        <v>0.97014927864074707</v>
      </c>
      <c r="AE136" s="52">
        <v>176192.29338744329</v>
      </c>
      <c r="AF136" s="53">
        <v>149980</v>
      </c>
      <c r="AG136" s="54">
        <v>60.957331447430455</v>
      </c>
      <c r="AH136" s="54">
        <v>26</v>
      </c>
      <c r="AI136" s="55">
        <v>0.97603064775466919</v>
      </c>
      <c r="AJ136" s="56">
        <v>1</v>
      </c>
      <c r="AK136" s="57">
        <v>17736</v>
      </c>
      <c r="AL136" s="58">
        <v>3057526883</v>
      </c>
      <c r="AM136" s="59">
        <v>27846</v>
      </c>
      <c r="AN136" s="60">
        <v>19967</v>
      </c>
      <c r="AO136" s="61">
        <v>172391.00603292737</v>
      </c>
      <c r="AP136" s="58">
        <v>145000</v>
      </c>
      <c r="AQ136" s="59">
        <v>81.025273609387341</v>
      </c>
      <c r="AR136" s="59">
        <v>40</v>
      </c>
      <c r="AS136" s="62">
        <v>0.96853649616241455</v>
      </c>
      <c r="AT136" s="62">
        <v>0.98130840063095093</v>
      </c>
      <c r="AU136" s="62">
        <v>0.94252932071685791</v>
      </c>
      <c r="AV136" s="63">
        <v>0.9673115611076355</v>
      </c>
      <c r="AW136" s="58">
        <v>190663.31355409671</v>
      </c>
      <c r="AX136" s="58">
        <v>150000</v>
      </c>
      <c r="AY136" s="61">
        <v>181316.55797945033</v>
      </c>
      <c r="AZ136" s="58">
        <v>154900</v>
      </c>
      <c r="BA136" s="59">
        <v>72.024751979156221</v>
      </c>
      <c r="BB136" s="59">
        <v>35</v>
      </c>
      <c r="BC136" s="62">
        <v>0.94737255573272705</v>
      </c>
      <c r="BD136" s="63">
        <v>0.97041422128677368</v>
      </c>
    </row>
    <row r="137" spans="1:56" x14ac:dyDescent="0.25">
      <c r="A137" s="47">
        <v>42125</v>
      </c>
      <c r="B137" s="48">
        <v>3866</v>
      </c>
      <c r="C137" s="49">
        <v>11889</v>
      </c>
      <c r="D137" s="50">
        <v>4.1099300384521484</v>
      </c>
      <c r="E137" s="49">
        <v>5130</v>
      </c>
      <c r="F137" s="49">
        <v>3666</v>
      </c>
      <c r="G137" s="49">
        <v>4592</v>
      </c>
      <c r="H137" s="51">
        <v>686644418</v>
      </c>
      <c r="I137" s="52">
        <v>177611.07553026383</v>
      </c>
      <c r="J137" s="53">
        <v>156000</v>
      </c>
      <c r="K137" s="54">
        <v>66.082060574682885</v>
      </c>
      <c r="L137" s="54">
        <v>31</v>
      </c>
      <c r="M137" s="55">
        <v>0.97166025638580322</v>
      </c>
      <c r="N137" s="55">
        <v>0.98400002717971802</v>
      </c>
      <c r="O137" s="55">
        <v>0.95234495401382446</v>
      </c>
      <c r="P137" s="56">
        <v>0.97477316856384277</v>
      </c>
      <c r="Q137" s="52">
        <v>214928.28319554581</v>
      </c>
      <c r="R137" s="53">
        <v>145000</v>
      </c>
      <c r="S137" s="54">
        <v>104.76322651190176</v>
      </c>
      <c r="T137" s="54">
        <v>57</v>
      </c>
      <c r="U137" s="55">
        <v>0.972381591796875</v>
      </c>
      <c r="V137" s="56">
        <v>1</v>
      </c>
      <c r="W137" s="53">
        <v>192816.77431446043</v>
      </c>
      <c r="X137" s="53">
        <v>155000</v>
      </c>
      <c r="Y137" s="52">
        <v>189338.56142778086</v>
      </c>
      <c r="Z137" s="53">
        <v>156500</v>
      </c>
      <c r="AA137" s="54">
        <v>59.05293315143247</v>
      </c>
      <c r="AB137" s="54">
        <v>30</v>
      </c>
      <c r="AC137" s="55">
        <v>0.95330238342285156</v>
      </c>
      <c r="AD137" s="56">
        <v>0.97483265399932861</v>
      </c>
      <c r="AE137" s="52">
        <v>180723.20083498131</v>
      </c>
      <c r="AF137" s="53">
        <v>149900</v>
      </c>
      <c r="AG137" s="54">
        <v>60.386759581881535</v>
      </c>
      <c r="AH137" s="54">
        <v>23</v>
      </c>
      <c r="AI137" s="55">
        <v>0.97868567705154419</v>
      </c>
      <c r="AJ137" s="56">
        <v>1</v>
      </c>
      <c r="AK137" s="57">
        <v>13642</v>
      </c>
      <c r="AL137" s="58">
        <v>2303080076</v>
      </c>
      <c r="AM137" s="59">
        <v>22891</v>
      </c>
      <c r="AN137" s="60">
        <v>16374</v>
      </c>
      <c r="AO137" s="61">
        <v>168822.75883301569</v>
      </c>
      <c r="AP137" s="58">
        <v>142500</v>
      </c>
      <c r="AQ137" s="59">
        <v>85.953271713615024</v>
      </c>
      <c r="AR137" s="59">
        <v>43</v>
      </c>
      <c r="AS137" s="62">
        <v>0.96652412414550781</v>
      </c>
      <c r="AT137" s="62">
        <v>0.97957289218902588</v>
      </c>
      <c r="AU137" s="62">
        <v>0.93861621618270874</v>
      </c>
      <c r="AV137" s="63">
        <v>0.96428573131561279</v>
      </c>
      <c r="AW137" s="58">
        <v>191000.41562968848</v>
      </c>
      <c r="AX137" s="58">
        <v>150000</v>
      </c>
      <c r="AY137" s="61">
        <v>180391.61042963693</v>
      </c>
      <c r="AZ137" s="58">
        <v>153000</v>
      </c>
      <c r="BA137" s="59">
        <v>74.025662959794701</v>
      </c>
      <c r="BB137" s="59">
        <v>36</v>
      </c>
      <c r="BC137" s="62">
        <v>0.94722694158554077</v>
      </c>
      <c r="BD137" s="63">
        <v>0.97058820724487305</v>
      </c>
    </row>
    <row r="138" spans="1:56" x14ac:dyDescent="0.25">
      <c r="A138" s="47">
        <v>42095</v>
      </c>
      <c r="B138" s="48">
        <v>3181</v>
      </c>
      <c r="C138" s="49">
        <v>11530</v>
      </c>
      <c r="D138" s="50">
        <v>4.0192885398864746</v>
      </c>
      <c r="E138" s="49">
        <v>5436</v>
      </c>
      <c r="F138" s="49">
        <v>3900</v>
      </c>
      <c r="G138" s="49">
        <v>4722</v>
      </c>
      <c r="H138" s="51">
        <v>577378858</v>
      </c>
      <c r="I138" s="52">
        <v>181508.60044011316</v>
      </c>
      <c r="J138" s="53">
        <v>144500</v>
      </c>
      <c r="K138" s="54">
        <v>78.422145328719722</v>
      </c>
      <c r="L138" s="54">
        <v>36</v>
      </c>
      <c r="M138" s="55">
        <v>0.96966999769210815</v>
      </c>
      <c r="N138" s="55">
        <v>0.9816129207611084</v>
      </c>
      <c r="O138" s="55">
        <v>0.94515234231948853</v>
      </c>
      <c r="P138" s="56">
        <v>0.96955537796020508</v>
      </c>
      <c r="Q138" s="52">
        <v>212077.61350762527</v>
      </c>
      <c r="R138" s="53">
        <v>142500</v>
      </c>
      <c r="S138" s="54">
        <v>106.68169991326972</v>
      </c>
      <c r="T138" s="54">
        <v>55</v>
      </c>
      <c r="U138" s="55">
        <v>0.97370707988739014</v>
      </c>
      <c r="V138" s="56">
        <v>1</v>
      </c>
      <c r="W138" s="53">
        <v>197485.92843866171</v>
      </c>
      <c r="X138" s="53">
        <v>159000</v>
      </c>
      <c r="Y138" s="52">
        <v>185398.03867973181</v>
      </c>
      <c r="Z138" s="53">
        <v>159950</v>
      </c>
      <c r="AA138" s="54">
        <v>65.206976147730188</v>
      </c>
      <c r="AB138" s="54">
        <v>29</v>
      </c>
      <c r="AC138" s="55">
        <v>0.95541387796401978</v>
      </c>
      <c r="AD138" s="56">
        <v>0.97631734609603882</v>
      </c>
      <c r="AE138" s="52">
        <v>181554.26675175494</v>
      </c>
      <c r="AF138" s="53">
        <v>152900</v>
      </c>
      <c r="AG138" s="54">
        <v>61.912960609911053</v>
      </c>
      <c r="AH138" s="54">
        <v>24</v>
      </c>
      <c r="AI138" s="55">
        <v>0.97756838798522949</v>
      </c>
      <c r="AJ138" s="56">
        <v>1</v>
      </c>
      <c r="AK138" s="57">
        <v>9776</v>
      </c>
      <c r="AL138" s="58">
        <v>1616435658</v>
      </c>
      <c r="AM138" s="59">
        <v>17761</v>
      </c>
      <c r="AN138" s="60">
        <v>12708</v>
      </c>
      <c r="AO138" s="61">
        <v>165347.3463584288</v>
      </c>
      <c r="AP138" s="58">
        <v>137500</v>
      </c>
      <c r="AQ138" s="59">
        <v>93.811034906336374</v>
      </c>
      <c r="AR138" s="59">
        <v>49</v>
      </c>
      <c r="AS138" s="62">
        <v>0.96448826789855957</v>
      </c>
      <c r="AT138" s="62">
        <v>0.9775814414024353</v>
      </c>
      <c r="AU138" s="62">
        <v>0.93317025899887085</v>
      </c>
      <c r="AV138" s="63">
        <v>0.95910912752151489</v>
      </c>
      <c r="AW138" s="58">
        <v>190477.07554140853</v>
      </c>
      <c r="AX138" s="58">
        <v>149950</v>
      </c>
      <c r="AY138" s="61">
        <v>177827.22935998096</v>
      </c>
      <c r="AZ138" s="58">
        <v>150000</v>
      </c>
      <c r="BA138" s="59">
        <v>78.346193213132821</v>
      </c>
      <c r="BB138" s="59">
        <v>38</v>
      </c>
      <c r="BC138" s="62">
        <v>0.9454885721206665</v>
      </c>
      <c r="BD138" s="63">
        <v>0.96953850984573364</v>
      </c>
    </row>
    <row r="139" spans="1:56" x14ac:dyDescent="0.25">
      <c r="A139" s="47">
        <v>42064</v>
      </c>
      <c r="B139" s="48">
        <v>2808</v>
      </c>
      <c r="C139" s="49">
        <v>11047</v>
      </c>
      <c r="D139" s="50">
        <v>3.8848872184753418</v>
      </c>
      <c r="E139" s="49">
        <v>5057</v>
      </c>
      <c r="F139" s="49">
        <v>3679</v>
      </c>
      <c r="G139" s="49">
        <v>3965</v>
      </c>
      <c r="H139" s="51">
        <v>458253237</v>
      </c>
      <c r="I139" s="52">
        <v>163195.59722222222</v>
      </c>
      <c r="J139" s="53">
        <v>136500</v>
      </c>
      <c r="K139" s="54">
        <v>96.430659536541896</v>
      </c>
      <c r="L139" s="54">
        <v>51</v>
      </c>
      <c r="M139" s="55">
        <v>0.96673876047134399</v>
      </c>
      <c r="N139" s="55">
        <v>0.97948718070983887</v>
      </c>
      <c r="O139" s="55">
        <v>0.93754714727401733</v>
      </c>
      <c r="P139" s="56">
        <v>0.9603201150894165</v>
      </c>
      <c r="Q139" s="52">
        <v>204648.52216167122</v>
      </c>
      <c r="R139" s="53">
        <v>139000</v>
      </c>
      <c r="S139" s="54">
        <v>114.19000633656196</v>
      </c>
      <c r="T139" s="54">
        <v>61</v>
      </c>
      <c r="U139" s="55">
        <v>0.97356188297271729</v>
      </c>
      <c r="V139" s="56">
        <v>1</v>
      </c>
      <c r="W139" s="53">
        <v>190584.05437163913</v>
      </c>
      <c r="X139" s="53">
        <v>154900</v>
      </c>
      <c r="Y139" s="52">
        <v>180495.06347897774</v>
      </c>
      <c r="Z139" s="53">
        <v>154900</v>
      </c>
      <c r="AA139" s="54">
        <v>77.594234430242039</v>
      </c>
      <c r="AB139" s="54">
        <v>34</v>
      </c>
      <c r="AC139" s="55">
        <v>0.94866752624511719</v>
      </c>
      <c r="AD139" s="56">
        <v>0.97272193431854248</v>
      </c>
      <c r="AE139" s="52">
        <v>172704.57262569832</v>
      </c>
      <c r="AF139" s="53">
        <v>145000</v>
      </c>
      <c r="AG139" s="54">
        <v>70.226229508196724</v>
      </c>
      <c r="AH139" s="54">
        <v>29</v>
      </c>
      <c r="AI139" s="55">
        <v>0.97536325454711914</v>
      </c>
      <c r="AJ139" s="56">
        <v>1</v>
      </c>
      <c r="AK139" s="57">
        <v>6595</v>
      </c>
      <c r="AL139" s="58">
        <v>1039056800</v>
      </c>
      <c r="AM139" s="59">
        <v>12325</v>
      </c>
      <c r="AN139" s="60">
        <v>8808</v>
      </c>
      <c r="AO139" s="61">
        <v>157552.20621683093</v>
      </c>
      <c r="AP139" s="58">
        <v>133500</v>
      </c>
      <c r="AQ139" s="59">
        <v>101.23459787556905</v>
      </c>
      <c r="AR139" s="59">
        <v>56.5</v>
      </c>
      <c r="AS139" s="62">
        <v>0.96198433637619019</v>
      </c>
      <c r="AT139" s="62">
        <v>0.97530865669250488</v>
      </c>
      <c r="AU139" s="62">
        <v>0.92737996578216553</v>
      </c>
      <c r="AV139" s="63">
        <v>0.95451784133911133</v>
      </c>
      <c r="AW139" s="58">
        <v>187389.57627118644</v>
      </c>
      <c r="AX139" s="58">
        <v>147500</v>
      </c>
      <c r="AY139" s="61">
        <v>174464.54484022449</v>
      </c>
      <c r="AZ139" s="58">
        <v>149500</v>
      </c>
      <c r="BA139" s="59">
        <v>84.166439445580551</v>
      </c>
      <c r="BB139" s="59">
        <v>43</v>
      </c>
      <c r="BC139" s="62">
        <v>0.94107985496520996</v>
      </c>
      <c r="BD139" s="63">
        <v>0.96629214286804199</v>
      </c>
    </row>
    <row r="140" spans="1:56" x14ac:dyDescent="0.25">
      <c r="A140" s="47">
        <v>42036</v>
      </c>
      <c r="B140" s="48">
        <v>2016</v>
      </c>
      <c r="C140" s="49">
        <v>10582</v>
      </c>
      <c r="D140" s="50">
        <v>3.7783858776092529</v>
      </c>
      <c r="E140" s="49">
        <v>3798</v>
      </c>
      <c r="F140" s="49">
        <v>2733</v>
      </c>
      <c r="G140" s="49">
        <v>3238</v>
      </c>
      <c r="H140" s="51">
        <v>308430587</v>
      </c>
      <c r="I140" s="52">
        <v>152991.36259920636</v>
      </c>
      <c r="J140" s="53">
        <v>130000</v>
      </c>
      <c r="K140" s="54">
        <v>100.01041666666667</v>
      </c>
      <c r="L140" s="54">
        <v>60</v>
      </c>
      <c r="M140" s="55">
        <v>0.95839917659759521</v>
      </c>
      <c r="N140" s="55">
        <v>0.97298651933670044</v>
      </c>
      <c r="O140" s="55">
        <v>0.92362779378890991</v>
      </c>
      <c r="P140" s="56">
        <v>0.9523809552192688</v>
      </c>
      <c r="Q140" s="52">
        <v>198977.75415755963</v>
      </c>
      <c r="R140" s="53">
        <v>134900</v>
      </c>
      <c r="S140" s="54">
        <v>120.29417879417879</v>
      </c>
      <c r="T140" s="54">
        <v>79</v>
      </c>
      <c r="U140" s="55">
        <v>0.97278809547424316</v>
      </c>
      <c r="V140" s="56">
        <v>1</v>
      </c>
      <c r="W140" s="53">
        <v>190172.1322160149</v>
      </c>
      <c r="X140" s="53">
        <v>145000</v>
      </c>
      <c r="Y140" s="52">
        <v>172920.51992619925</v>
      </c>
      <c r="Z140" s="53">
        <v>148950</v>
      </c>
      <c r="AA140" s="54">
        <v>85.629805931893074</v>
      </c>
      <c r="AB140" s="54">
        <v>43</v>
      </c>
      <c r="AC140" s="55">
        <v>0.9424130916595459</v>
      </c>
      <c r="AD140" s="56">
        <v>0.96652722358703613</v>
      </c>
      <c r="AE140" s="52">
        <v>166478.13260869565</v>
      </c>
      <c r="AF140" s="53">
        <v>136000</v>
      </c>
      <c r="AG140" s="54">
        <v>84.429586164298954</v>
      </c>
      <c r="AH140" s="54">
        <v>44</v>
      </c>
      <c r="AI140" s="55">
        <v>0.96964544057846069</v>
      </c>
      <c r="AJ140" s="56">
        <v>1</v>
      </c>
      <c r="AK140" s="57">
        <v>3787</v>
      </c>
      <c r="AL140" s="58">
        <v>580803563</v>
      </c>
      <c r="AM140" s="59">
        <v>7268</v>
      </c>
      <c r="AN140" s="60">
        <v>5129</v>
      </c>
      <c r="AO140" s="61">
        <v>153367.72194349088</v>
      </c>
      <c r="AP140" s="58">
        <v>131000</v>
      </c>
      <c r="AQ140" s="59">
        <v>104.79471598414796</v>
      </c>
      <c r="AR140" s="59">
        <v>61</v>
      </c>
      <c r="AS140" s="62">
        <v>0.95846861600875854</v>
      </c>
      <c r="AT140" s="62">
        <v>0.97238707542419434</v>
      </c>
      <c r="AU140" s="62">
        <v>0.91983687877655029</v>
      </c>
      <c r="AV140" s="63">
        <v>0.94927537441253662</v>
      </c>
      <c r="AW140" s="58">
        <v>185159.39349276974</v>
      </c>
      <c r="AX140" s="58">
        <v>140000</v>
      </c>
      <c r="AY140" s="61">
        <v>170154.83208955225</v>
      </c>
      <c r="AZ140" s="58">
        <v>144900</v>
      </c>
      <c r="BA140" s="59">
        <v>88.881756097560981</v>
      </c>
      <c r="BB140" s="59">
        <v>51</v>
      </c>
      <c r="BC140" s="62">
        <v>0.93565011024475098</v>
      </c>
      <c r="BD140" s="63">
        <v>0.96119403839111328</v>
      </c>
    </row>
    <row r="141" spans="1:56" x14ac:dyDescent="0.25">
      <c r="A141" s="47">
        <v>42005</v>
      </c>
      <c r="B141" s="48">
        <v>1771</v>
      </c>
      <c r="C141" s="49">
        <v>10242</v>
      </c>
      <c r="D141" s="50">
        <v>3.6757986545562744</v>
      </c>
      <c r="E141" s="49">
        <v>3470</v>
      </c>
      <c r="F141" s="49">
        <v>2396</v>
      </c>
      <c r="G141" s="49">
        <v>2642</v>
      </c>
      <c r="H141" s="51">
        <v>272372976</v>
      </c>
      <c r="I141" s="52">
        <v>153796.14680971202</v>
      </c>
      <c r="J141" s="53">
        <v>131500</v>
      </c>
      <c r="K141" s="54">
        <v>110.24703222159413</v>
      </c>
      <c r="L141" s="54">
        <v>62</v>
      </c>
      <c r="M141" s="55">
        <v>0.95854824781417847</v>
      </c>
      <c r="N141" s="55">
        <v>0.97216182947158813</v>
      </c>
      <c r="O141" s="55">
        <v>0.91548573970794678</v>
      </c>
      <c r="P141" s="56">
        <v>0.94545453786849976</v>
      </c>
      <c r="Q141" s="52">
        <v>191709.01058408467</v>
      </c>
      <c r="R141" s="53">
        <v>129900</v>
      </c>
      <c r="S141" s="54">
        <v>127.56073032610819</v>
      </c>
      <c r="T141" s="54">
        <v>92</v>
      </c>
      <c r="U141" s="55">
        <v>0.9704558253288269</v>
      </c>
      <c r="V141" s="56">
        <v>1</v>
      </c>
      <c r="W141" s="53">
        <v>179670.64171278765</v>
      </c>
      <c r="X141" s="53">
        <v>139000</v>
      </c>
      <c r="Y141" s="52">
        <v>167008.31066330813</v>
      </c>
      <c r="Z141" s="53">
        <v>139900</v>
      </c>
      <c r="AA141" s="54">
        <v>92.591478696741859</v>
      </c>
      <c r="AB141" s="54">
        <v>59</v>
      </c>
      <c r="AC141" s="55">
        <v>0.92795068025588989</v>
      </c>
      <c r="AD141" s="56">
        <v>0.95455193519592285</v>
      </c>
      <c r="AE141" s="52">
        <v>161481.43723928707</v>
      </c>
      <c r="AF141" s="53">
        <v>134900</v>
      </c>
      <c r="AG141" s="54">
        <v>87.185844057532179</v>
      </c>
      <c r="AH141" s="54">
        <v>56</v>
      </c>
      <c r="AI141" s="55">
        <v>0.96218448877334595</v>
      </c>
      <c r="AJ141" s="56">
        <v>1</v>
      </c>
      <c r="AK141" s="57">
        <v>1771</v>
      </c>
      <c r="AL141" s="58">
        <v>272372976</v>
      </c>
      <c r="AM141" s="59">
        <v>3470</v>
      </c>
      <c r="AN141" s="60">
        <v>2396</v>
      </c>
      <c r="AO141" s="61">
        <v>153796.14680971202</v>
      </c>
      <c r="AP141" s="58">
        <v>131500</v>
      </c>
      <c r="AQ141" s="59">
        <v>110.24703222159413</v>
      </c>
      <c r="AR141" s="59">
        <v>62</v>
      </c>
      <c r="AS141" s="62">
        <v>0.95854824781417847</v>
      </c>
      <c r="AT141" s="62">
        <v>0.97216182947158813</v>
      </c>
      <c r="AU141" s="62">
        <v>0.91548573970794678</v>
      </c>
      <c r="AV141" s="63">
        <v>0.94545453786849976</v>
      </c>
      <c r="AW141" s="58">
        <v>179670.64171278765</v>
      </c>
      <c r="AX141" s="58">
        <v>139000</v>
      </c>
      <c r="AY141" s="61">
        <v>167008.31066330813</v>
      </c>
      <c r="AZ141" s="58">
        <v>139900</v>
      </c>
      <c r="BA141" s="59">
        <v>92.591478696741859</v>
      </c>
      <c r="BB141" s="59">
        <v>59</v>
      </c>
      <c r="BC141" s="62">
        <v>0.92795068025588989</v>
      </c>
      <c r="BD141" s="63">
        <v>0.95455193519592285</v>
      </c>
    </row>
    <row r="142" spans="1:56" x14ac:dyDescent="0.25">
      <c r="A142" s="47">
        <v>41974</v>
      </c>
      <c r="B142" s="48">
        <v>2568</v>
      </c>
      <c r="C142" s="49">
        <v>10159</v>
      </c>
      <c r="D142" s="50">
        <v>3.6393706798553467</v>
      </c>
      <c r="E142" s="49">
        <v>2295</v>
      </c>
      <c r="F142" s="49">
        <v>1911</v>
      </c>
      <c r="G142" s="49">
        <v>2158</v>
      </c>
      <c r="H142" s="51">
        <v>462782839</v>
      </c>
      <c r="I142" s="52">
        <v>180211.3859034268</v>
      </c>
      <c r="J142" s="53">
        <v>135000</v>
      </c>
      <c r="K142" s="54">
        <v>125.294621979735</v>
      </c>
      <c r="L142" s="54">
        <v>51.5</v>
      </c>
      <c r="M142" s="55">
        <v>0.95984220504760742</v>
      </c>
      <c r="N142" s="55">
        <v>0.97542250156402588</v>
      </c>
      <c r="O142" s="55">
        <v>0.9238055944442749</v>
      </c>
      <c r="P142" s="56">
        <v>0.95180720090866089</v>
      </c>
      <c r="Q142" s="52">
        <v>187715.41163708086</v>
      </c>
      <c r="R142" s="53">
        <v>129900</v>
      </c>
      <c r="S142" s="54">
        <v>127.30062013977754</v>
      </c>
      <c r="T142" s="54">
        <v>90</v>
      </c>
      <c r="U142" s="55">
        <v>0.96737009286880493</v>
      </c>
      <c r="V142" s="56">
        <v>1</v>
      </c>
      <c r="W142" s="53">
        <v>153523.86172080773</v>
      </c>
      <c r="X142" s="53">
        <v>124900</v>
      </c>
      <c r="Y142" s="52">
        <v>159674.30437100213</v>
      </c>
      <c r="Z142" s="53">
        <v>135000</v>
      </c>
      <c r="AA142" s="54">
        <v>115.43328100470957</v>
      </c>
      <c r="AB142" s="54">
        <v>60</v>
      </c>
      <c r="AC142" s="55">
        <v>0.91518127918243408</v>
      </c>
      <c r="AD142" s="56">
        <v>0.94339621067047119</v>
      </c>
      <c r="AE142" s="52">
        <v>157567.7749181095</v>
      </c>
      <c r="AF142" s="53">
        <v>129900</v>
      </c>
      <c r="AG142" s="54">
        <v>88.090361445783131</v>
      </c>
      <c r="AH142" s="54">
        <v>53</v>
      </c>
      <c r="AI142" s="55">
        <v>0.95944106578826904</v>
      </c>
      <c r="AJ142" s="56">
        <v>1</v>
      </c>
      <c r="AK142" s="57">
        <v>33497</v>
      </c>
      <c r="AL142" s="58">
        <v>5474984404</v>
      </c>
      <c r="AM142" s="59">
        <v>49444</v>
      </c>
      <c r="AN142" s="60">
        <v>33154</v>
      </c>
      <c r="AO142" s="61">
        <v>163461.64698154893</v>
      </c>
      <c r="AP142" s="58">
        <v>137000</v>
      </c>
      <c r="AQ142" s="59">
        <v>116.01917219136355</v>
      </c>
      <c r="AR142" s="59">
        <v>45</v>
      </c>
      <c r="AS142" s="62">
        <v>0.96330881118774414</v>
      </c>
      <c r="AT142" s="62">
        <v>0.97741329669952393</v>
      </c>
      <c r="AU142" s="62">
        <v>0.93343895673751831</v>
      </c>
      <c r="AV142" s="63">
        <v>0.96038413047790527</v>
      </c>
      <c r="AW142" s="58">
        <v>178202.69552838034</v>
      </c>
      <c r="AX142" s="58">
        <v>139900</v>
      </c>
      <c r="AY142" s="61">
        <v>170264.34117033993</v>
      </c>
      <c r="AZ142" s="58">
        <v>143999</v>
      </c>
      <c r="BA142" s="59">
        <v>114.2131671846242</v>
      </c>
      <c r="BB142" s="59">
        <v>44</v>
      </c>
      <c r="BC142" s="62">
        <v>0.93420302867889404</v>
      </c>
      <c r="BD142" s="63">
        <v>0.96078431606292725</v>
      </c>
    </row>
    <row r="143" spans="1:56" x14ac:dyDescent="0.25">
      <c r="A143" s="47">
        <v>41944</v>
      </c>
      <c r="B143" s="48">
        <v>2274</v>
      </c>
      <c r="C143" s="49">
        <v>11559</v>
      </c>
      <c r="D143" s="50">
        <v>4.1626553535461426</v>
      </c>
      <c r="E143" s="49">
        <v>2780</v>
      </c>
      <c r="F143" s="49">
        <v>2072</v>
      </c>
      <c r="G143" s="49">
        <v>2618</v>
      </c>
      <c r="H143" s="51">
        <v>363355091</v>
      </c>
      <c r="I143" s="52">
        <v>159786.75945470537</v>
      </c>
      <c r="J143" s="53">
        <v>135000</v>
      </c>
      <c r="K143" s="54">
        <v>119.26232394366197</v>
      </c>
      <c r="L143" s="54">
        <v>48</v>
      </c>
      <c r="M143" s="55">
        <v>0.96148109436035156</v>
      </c>
      <c r="N143" s="55">
        <v>0.97500002384185791</v>
      </c>
      <c r="O143" s="55">
        <v>0.92898267507553101</v>
      </c>
      <c r="P143" s="56">
        <v>0.9551006555557251</v>
      </c>
      <c r="Q143" s="52">
        <v>191060.93639207509</v>
      </c>
      <c r="R143" s="53">
        <v>130000</v>
      </c>
      <c r="S143" s="54">
        <v>118.15632840211092</v>
      </c>
      <c r="T143" s="54">
        <v>80</v>
      </c>
      <c r="U143" s="55">
        <v>0.96724206209182739</v>
      </c>
      <c r="V143" s="56">
        <v>1</v>
      </c>
      <c r="W143" s="53">
        <v>162780.34242093784</v>
      </c>
      <c r="X143" s="53">
        <v>125900</v>
      </c>
      <c r="Y143" s="52">
        <v>165865.35996055228</v>
      </c>
      <c r="Z143" s="53">
        <v>142500</v>
      </c>
      <c r="AA143" s="54">
        <v>108.42781265089329</v>
      </c>
      <c r="AB143" s="54">
        <v>48</v>
      </c>
      <c r="AC143" s="55">
        <v>0.92716807126998901</v>
      </c>
      <c r="AD143" s="56">
        <v>0.95384615659713745</v>
      </c>
      <c r="AE143" s="52">
        <v>161551.94242658422</v>
      </c>
      <c r="AF143" s="53">
        <v>134900</v>
      </c>
      <c r="AG143" s="54">
        <v>83.682582123758593</v>
      </c>
      <c r="AH143" s="54">
        <v>46</v>
      </c>
      <c r="AI143" s="55">
        <v>0.96330267190933228</v>
      </c>
      <c r="AJ143" s="56">
        <v>1</v>
      </c>
      <c r="AK143" s="57">
        <v>30929</v>
      </c>
      <c r="AL143" s="58">
        <v>5012201565</v>
      </c>
      <c r="AM143" s="59">
        <v>47149</v>
      </c>
      <c r="AN143" s="60">
        <v>31243</v>
      </c>
      <c r="AO143" s="61">
        <v>162070.80013580807</v>
      </c>
      <c r="AP143" s="58">
        <v>137000</v>
      </c>
      <c r="AQ143" s="59">
        <v>115.24941785252264</v>
      </c>
      <c r="AR143" s="59">
        <v>44</v>
      </c>
      <c r="AS143" s="62">
        <v>0.96359580755233765</v>
      </c>
      <c r="AT143" s="62">
        <v>0.97754925489425659</v>
      </c>
      <c r="AU143" s="62">
        <v>0.93423378467559814</v>
      </c>
      <c r="AV143" s="63">
        <v>0.96113801002502441</v>
      </c>
      <c r="AW143" s="58">
        <v>179410.62796244171</v>
      </c>
      <c r="AX143" s="58">
        <v>139950</v>
      </c>
      <c r="AY143" s="61">
        <v>170910.48255114321</v>
      </c>
      <c r="AZ143" s="58">
        <v>144900</v>
      </c>
      <c r="BA143" s="59">
        <v>114.13851178278688</v>
      </c>
      <c r="BB143" s="59">
        <v>43</v>
      </c>
      <c r="BC143" s="62">
        <v>0.93536138534545898</v>
      </c>
      <c r="BD143" s="63">
        <v>0.96164536476135254</v>
      </c>
    </row>
    <row r="144" spans="1:56" x14ac:dyDescent="0.25">
      <c r="A144" s="47">
        <v>41913</v>
      </c>
      <c r="B144" s="48">
        <v>2862</v>
      </c>
      <c r="C144" s="49">
        <v>12482</v>
      </c>
      <c r="D144" s="50">
        <v>4.4873723983764648</v>
      </c>
      <c r="E144" s="49">
        <v>3876</v>
      </c>
      <c r="F144" s="49">
        <v>2514</v>
      </c>
      <c r="G144" s="49">
        <v>2873</v>
      </c>
      <c r="H144" s="51">
        <v>454427838</v>
      </c>
      <c r="I144" s="52">
        <v>158779.81761006289</v>
      </c>
      <c r="J144" s="53">
        <v>134800</v>
      </c>
      <c r="K144" s="54">
        <v>106.43306536176162</v>
      </c>
      <c r="L144" s="54">
        <v>46</v>
      </c>
      <c r="M144" s="55">
        <v>0.96001386642456055</v>
      </c>
      <c r="N144" s="55">
        <v>0.97538661956787109</v>
      </c>
      <c r="O144" s="55">
        <v>0.9291764497756958</v>
      </c>
      <c r="P144" s="56">
        <v>0.95626389980316162</v>
      </c>
      <c r="Q144" s="52">
        <v>199134.99669966998</v>
      </c>
      <c r="R144" s="53">
        <v>135000</v>
      </c>
      <c r="S144" s="54">
        <v>110.84345457458741</v>
      </c>
      <c r="T144" s="54">
        <v>73</v>
      </c>
      <c r="U144" s="55">
        <v>0.96774345636367798</v>
      </c>
      <c r="V144" s="56">
        <v>1</v>
      </c>
      <c r="W144" s="53">
        <v>169772.24280481425</v>
      </c>
      <c r="X144" s="53">
        <v>136950</v>
      </c>
      <c r="Y144" s="52">
        <v>163849.39125102208</v>
      </c>
      <c r="Z144" s="53">
        <v>142500</v>
      </c>
      <c r="AA144" s="54">
        <v>133.45838311429711</v>
      </c>
      <c r="AB144" s="54">
        <v>45</v>
      </c>
      <c r="AC144" s="55">
        <v>0.92724835872650146</v>
      </c>
      <c r="AD144" s="56">
        <v>0.9523809552192688</v>
      </c>
      <c r="AE144" s="52">
        <v>163007.44698837618</v>
      </c>
      <c r="AF144" s="53">
        <v>134900</v>
      </c>
      <c r="AG144" s="54">
        <v>81.45040027845458</v>
      </c>
      <c r="AH144" s="54">
        <v>45</v>
      </c>
      <c r="AI144" s="55">
        <v>0.96578121185302734</v>
      </c>
      <c r="AJ144" s="56">
        <v>1</v>
      </c>
      <c r="AK144" s="57">
        <v>28655</v>
      </c>
      <c r="AL144" s="58">
        <v>4648846474</v>
      </c>
      <c r="AM144" s="59">
        <v>44369</v>
      </c>
      <c r="AN144" s="60">
        <v>29171</v>
      </c>
      <c r="AO144" s="61">
        <v>162252.07573642328</v>
      </c>
      <c r="AP144" s="58">
        <v>137000</v>
      </c>
      <c r="AQ144" s="59">
        <v>114.93116447919576</v>
      </c>
      <c r="AR144" s="59">
        <v>44</v>
      </c>
      <c r="AS144" s="62">
        <v>0.96376293897628784</v>
      </c>
      <c r="AT144" s="62">
        <v>0.97777777910232544</v>
      </c>
      <c r="AU144" s="62">
        <v>0.93464851379394531</v>
      </c>
      <c r="AV144" s="63">
        <v>0.96153843402862549</v>
      </c>
      <c r="AW144" s="58">
        <v>180455.38511075589</v>
      </c>
      <c r="AX144" s="58">
        <v>140000</v>
      </c>
      <c r="AY144" s="61">
        <v>171266.74525575404</v>
      </c>
      <c r="AZ144" s="58">
        <v>144900</v>
      </c>
      <c r="BA144" s="59">
        <v>114.54408285038237</v>
      </c>
      <c r="BB144" s="59">
        <v>43</v>
      </c>
      <c r="BC144" s="62">
        <v>0.93593776226043701</v>
      </c>
      <c r="BD144" s="63">
        <v>0.96218019723892212</v>
      </c>
    </row>
    <row r="145" spans="1:56" x14ac:dyDescent="0.25">
      <c r="A145" s="47">
        <v>41883</v>
      </c>
      <c r="B145" s="48">
        <v>2753</v>
      </c>
      <c r="C145" s="49">
        <v>12817</v>
      </c>
      <c r="D145" s="50">
        <v>4.6414580345153809</v>
      </c>
      <c r="E145" s="49">
        <v>4235</v>
      </c>
      <c r="F145" s="49">
        <v>2470</v>
      </c>
      <c r="G145" s="49">
        <v>3148</v>
      </c>
      <c r="H145" s="51">
        <v>451735665</v>
      </c>
      <c r="I145" s="52">
        <v>164088.50889938249</v>
      </c>
      <c r="J145" s="53">
        <v>139000</v>
      </c>
      <c r="K145" s="54">
        <v>104.82957848837209</v>
      </c>
      <c r="L145" s="54">
        <v>44</v>
      </c>
      <c r="M145" s="55">
        <v>0.96004742383956909</v>
      </c>
      <c r="N145" s="55">
        <v>0.97469687461853027</v>
      </c>
      <c r="O145" s="55">
        <v>0.93407732248306274</v>
      </c>
      <c r="P145" s="56">
        <v>0.95884478092193604</v>
      </c>
      <c r="Q145" s="52">
        <v>197499.24319861614</v>
      </c>
      <c r="R145" s="53">
        <v>137750</v>
      </c>
      <c r="S145" s="54">
        <v>109.32238433330733</v>
      </c>
      <c r="T145" s="54">
        <v>70</v>
      </c>
      <c r="U145" s="55">
        <v>0.96963691711425781</v>
      </c>
      <c r="V145" s="56">
        <v>1</v>
      </c>
      <c r="W145" s="53">
        <v>175073.55603655602</v>
      </c>
      <c r="X145" s="53">
        <v>135000</v>
      </c>
      <c r="Y145" s="52">
        <v>172413.71058048579</v>
      </c>
      <c r="Z145" s="53">
        <v>139900</v>
      </c>
      <c r="AA145" s="54">
        <v>102.97368421052632</v>
      </c>
      <c r="AB145" s="54">
        <v>48.5</v>
      </c>
      <c r="AC145" s="55">
        <v>0.92387336492538452</v>
      </c>
      <c r="AD145" s="56">
        <v>0.95532345771789551</v>
      </c>
      <c r="AE145" s="52">
        <v>167960.60134701731</v>
      </c>
      <c r="AF145" s="53">
        <v>135000</v>
      </c>
      <c r="AG145" s="54">
        <v>78.537801778907237</v>
      </c>
      <c r="AH145" s="54">
        <v>45</v>
      </c>
      <c r="AI145" s="55">
        <v>0.96713602542877197</v>
      </c>
      <c r="AJ145" s="56">
        <v>1</v>
      </c>
      <c r="AK145" s="57">
        <v>25793</v>
      </c>
      <c r="AL145" s="58">
        <v>4194418636</v>
      </c>
      <c r="AM145" s="59">
        <v>40493</v>
      </c>
      <c r="AN145" s="60">
        <v>26657</v>
      </c>
      <c r="AO145" s="61">
        <v>162637.4034897247</v>
      </c>
      <c r="AP145" s="58">
        <v>137500</v>
      </c>
      <c r="AQ145" s="59">
        <v>115.87400628223523</v>
      </c>
      <c r="AR145" s="59">
        <v>44</v>
      </c>
      <c r="AS145" s="62">
        <v>0.96417409181594849</v>
      </c>
      <c r="AT145" s="62">
        <v>0.97799509763717651</v>
      </c>
      <c r="AU145" s="62">
        <v>0.93524932861328125</v>
      </c>
      <c r="AV145" s="63">
        <v>0.96216213703155518</v>
      </c>
      <c r="AW145" s="58">
        <v>181476.97663130503</v>
      </c>
      <c r="AX145" s="58">
        <v>142000</v>
      </c>
      <c r="AY145" s="61">
        <v>171957.29631180299</v>
      </c>
      <c r="AZ145" s="58">
        <v>144900</v>
      </c>
      <c r="BA145" s="59">
        <v>112.7619512195122</v>
      </c>
      <c r="BB145" s="59">
        <v>43</v>
      </c>
      <c r="BC145" s="62">
        <v>0.93674427270889282</v>
      </c>
      <c r="BD145" s="63">
        <v>0.96321827173233032</v>
      </c>
    </row>
    <row r="146" spans="1:56" x14ac:dyDescent="0.25">
      <c r="A146" s="47">
        <v>41852</v>
      </c>
      <c r="B146" s="48">
        <v>3314</v>
      </c>
      <c r="C146" s="49">
        <v>12924</v>
      </c>
      <c r="D146" s="50">
        <v>4.6617770195007324</v>
      </c>
      <c r="E146" s="49">
        <v>4229</v>
      </c>
      <c r="F146" s="49">
        <v>2831</v>
      </c>
      <c r="G146" s="49">
        <v>3265</v>
      </c>
      <c r="H146" s="51">
        <v>555722625</v>
      </c>
      <c r="I146" s="52">
        <v>167740.00150920617</v>
      </c>
      <c r="J146" s="53">
        <v>141000</v>
      </c>
      <c r="K146" s="54">
        <v>112.24298219136735</v>
      </c>
      <c r="L146" s="54">
        <v>43</v>
      </c>
      <c r="M146" s="55">
        <v>0.96127146482467651</v>
      </c>
      <c r="N146" s="55">
        <v>0.97872340679168701</v>
      </c>
      <c r="O146" s="55">
        <v>0.93492698669433594</v>
      </c>
      <c r="P146" s="56">
        <v>0.96211153268814087</v>
      </c>
      <c r="Q146" s="52">
        <v>199318.69039838159</v>
      </c>
      <c r="R146" s="53">
        <v>139500</v>
      </c>
      <c r="S146" s="54">
        <v>109.38912101516559</v>
      </c>
      <c r="T146" s="54">
        <v>70</v>
      </c>
      <c r="U146" s="55">
        <v>0.97002542018890381</v>
      </c>
      <c r="V146" s="56">
        <v>1</v>
      </c>
      <c r="W146" s="53">
        <v>195408.19976019184</v>
      </c>
      <c r="X146" s="53">
        <v>136975</v>
      </c>
      <c r="Y146" s="52">
        <v>168893.1870036101</v>
      </c>
      <c r="Z146" s="53">
        <v>143529.5</v>
      </c>
      <c r="AA146" s="54">
        <v>102.25592082007776</v>
      </c>
      <c r="AB146" s="54">
        <v>41</v>
      </c>
      <c r="AC146" s="55">
        <v>0.93309652805328369</v>
      </c>
      <c r="AD146" s="56">
        <v>0.9591326117515564</v>
      </c>
      <c r="AE146" s="52">
        <v>164218.21140731557</v>
      </c>
      <c r="AF146" s="53">
        <v>134900</v>
      </c>
      <c r="AG146" s="54">
        <v>74.357427258805515</v>
      </c>
      <c r="AH146" s="54">
        <v>38</v>
      </c>
      <c r="AI146" s="55">
        <v>0.9723469614982605</v>
      </c>
      <c r="AJ146" s="56">
        <v>1</v>
      </c>
      <c r="AK146" s="57">
        <v>23040</v>
      </c>
      <c r="AL146" s="58">
        <v>3742682971</v>
      </c>
      <c r="AM146" s="59">
        <v>36258</v>
      </c>
      <c r="AN146" s="60">
        <v>24187</v>
      </c>
      <c r="AO146" s="61">
        <v>162463.99144853931</v>
      </c>
      <c r="AP146" s="58">
        <v>137500</v>
      </c>
      <c r="AQ146" s="59">
        <v>117.19348817017583</v>
      </c>
      <c r="AR146" s="59">
        <v>44</v>
      </c>
      <c r="AS146" s="62">
        <v>0.96466654539108276</v>
      </c>
      <c r="AT146" s="62">
        <v>0.97847360372543335</v>
      </c>
      <c r="AU146" s="62">
        <v>0.93538910150527954</v>
      </c>
      <c r="AV146" s="63">
        <v>0.9626845121383667</v>
      </c>
      <c r="AW146" s="58">
        <v>182220.49583915109</v>
      </c>
      <c r="AX146" s="58">
        <v>143000</v>
      </c>
      <c r="AY146" s="61">
        <v>171910.80116591175</v>
      </c>
      <c r="AZ146" s="58">
        <v>144900</v>
      </c>
      <c r="BA146" s="59">
        <v>113.76182795698925</v>
      </c>
      <c r="BB146" s="59">
        <v>42</v>
      </c>
      <c r="BC146" s="62">
        <v>0.93805760145187378</v>
      </c>
      <c r="BD146" s="63">
        <v>0.96402877569198608</v>
      </c>
    </row>
    <row r="147" spans="1:56" x14ac:dyDescent="0.25">
      <c r="A147" s="47">
        <v>41821</v>
      </c>
      <c r="B147" s="48">
        <v>3625</v>
      </c>
      <c r="C147" s="49">
        <v>13121</v>
      </c>
      <c r="D147" s="50">
        <v>4.7197842597961426</v>
      </c>
      <c r="E147" s="49">
        <v>4971</v>
      </c>
      <c r="F147" s="49">
        <v>3145</v>
      </c>
      <c r="G147" s="49">
        <v>3710</v>
      </c>
      <c r="H147" s="51">
        <v>618924368</v>
      </c>
      <c r="I147" s="52">
        <v>170784.8697571744</v>
      </c>
      <c r="J147" s="53">
        <v>147500</v>
      </c>
      <c r="K147" s="54">
        <v>106.82698675496688</v>
      </c>
      <c r="L147" s="54">
        <v>37</v>
      </c>
      <c r="M147" s="55">
        <v>0.96779066324234009</v>
      </c>
      <c r="N147" s="55">
        <v>0.98103445768356323</v>
      </c>
      <c r="O147" s="55">
        <v>0.94285500049591064</v>
      </c>
      <c r="P147" s="56">
        <v>0.96666663885116577</v>
      </c>
      <c r="Q147" s="52">
        <v>201096.11699846861</v>
      </c>
      <c r="R147" s="53">
        <v>139900</v>
      </c>
      <c r="S147" s="54">
        <v>105.93941010593704</v>
      </c>
      <c r="T147" s="54">
        <v>64</v>
      </c>
      <c r="U147" s="55">
        <v>0.97105813026428223</v>
      </c>
      <c r="V147" s="56">
        <v>1</v>
      </c>
      <c r="W147" s="53">
        <v>175983.92409712303</v>
      </c>
      <c r="X147" s="53">
        <v>139950</v>
      </c>
      <c r="Y147" s="52">
        <v>176005.91930835735</v>
      </c>
      <c r="Z147" s="53">
        <v>149000</v>
      </c>
      <c r="AA147" s="54">
        <v>118.27553293032135</v>
      </c>
      <c r="AB147" s="54">
        <v>42</v>
      </c>
      <c r="AC147" s="55">
        <v>0.93685400485992432</v>
      </c>
      <c r="AD147" s="56">
        <v>0.96218019723892212</v>
      </c>
      <c r="AE147" s="52">
        <v>167705.33604777415</v>
      </c>
      <c r="AF147" s="53">
        <v>139900</v>
      </c>
      <c r="AG147" s="54">
        <v>72.848517520215637</v>
      </c>
      <c r="AH147" s="54">
        <v>36</v>
      </c>
      <c r="AI147" s="55">
        <v>0.97353130578994751</v>
      </c>
      <c r="AJ147" s="56">
        <v>1</v>
      </c>
      <c r="AK147" s="57">
        <v>19726</v>
      </c>
      <c r="AL147" s="58">
        <v>3186960346</v>
      </c>
      <c r="AM147" s="59">
        <v>32029</v>
      </c>
      <c r="AN147" s="60">
        <v>21356</v>
      </c>
      <c r="AO147" s="61">
        <v>161577.79081322247</v>
      </c>
      <c r="AP147" s="58">
        <v>136900</v>
      </c>
      <c r="AQ147" s="59">
        <v>118.02509887435352</v>
      </c>
      <c r="AR147" s="59">
        <v>44</v>
      </c>
      <c r="AS147" s="62">
        <v>0.9652373194694519</v>
      </c>
      <c r="AT147" s="62">
        <v>0.97843813896179199</v>
      </c>
      <c r="AU147" s="62">
        <v>0.9354667067527771</v>
      </c>
      <c r="AV147" s="63">
        <v>0.96290123462677002</v>
      </c>
      <c r="AW147" s="58">
        <v>180482.41981668773</v>
      </c>
      <c r="AX147" s="58">
        <v>144900</v>
      </c>
      <c r="AY147" s="61">
        <v>172307.44115972289</v>
      </c>
      <c r="AZ147" s="58">
        <v>145000</v>
      </c>
      <c r="BA147" s="59">
        <v>115.28635661093158</v>
      </c>
      <c r="BB147" s="59">
        <v>42</v>
      </c>
      <c r="BC147" s="62">
        <v>0.93870794773101807</v>
      </c>
      <c r="BD147" s="63">
        <v>0.96483039855957031</v>
      </c>
    </row>
    <row r="148" spans="1:56" x14ac:dyDescent="0.25">
      <c r="A148" s="47">
        <v>41791</v>
      </c>
      <c r="B148" s="48">
        <v>3675</v>
      </c>
      <c r="C148" s="49">
        <v>12850</v>
      </c>
      <c r="D148" s="50">
        <v>4.6221637725830078</v>
      </c>
      <c r="E148" s="49">
        <v>4898</v>
      </c>
      <c r="F148" s="49">
        <v>3383</v>
      </c>
      <c r="G148" s="49">
        <v>4174</v>
      </c>
      <c r="H148" s="51">
        <v>655099070</v>
      </c>
      <c r="I148" s="52">
        <v>178258.25034013606</v>
      </c>
      <c r="J148" s="53">
        <v>151000</v>
      </c>
      <c r="K148" s="54">
        <v>103.5666848121938</v>
      </c>
      <c r="L148" s="54">
        <v>36</v>
      </c>
      <c r="M148" s="55">
        <v>0.97270548343658447</v>
      </c>
      <c r="N148" s="55">
        <v>0.98191511631011963</v>
      </c>
      <c r="O148" s="55">
        <v>0.94947719573974609</v>
      </c>
      <c r="P148" s="56">
        <v>0.97041422128677368</v>
      </c>
      <c r="Q148" s="52">
        <v>203077.96690085871</v>
      </c>
      <c r="R148" s="53">
        <v>142500</v>
      </c>
      <c r="S148" s="54">
        <v>106.17260700389104</v>
      </c>
      <c r="T148" s="54">
        <v>61</v>
      </c>
      <c r="U148" s="55">
        <v>0.97233474254608154</v>
      </c>
      <c r="V148" s="56">
        <v>1</v>
      </c>
      <c r="W148" s="53">
        <v>185038.85717225767</v>
      </c>
      <c r="X148" s="53">
        <v>147900</v>
      </c>
      <c r="Y148" s="52">
        <v>178288.36961795026</v>
      </c>
      <c r="Z148" s="53">
        <v>149950</v>
      </c>
      <c r="AA148" s="54">
        <v>104.21318746303962</v>
      </c>
      <c r="AB148" s="54">
        <v>39</v>
      </c>
      <c r="AC148" s="55">
        <v>0.9441828727722168</v>
      </c>
      <c r="AD148" s="56">
        <v>0.96587562561035156</v>
      </c>
      <c r="AE148" s="52">
        <v>170889.44723986322</v>
      </c>
      <c r="AF148" s="53">
        <v>140000</v>
      </c>
      <c r="AG148" s="54">
        <v>69.355055103018685</v>
      </c>
      <c r="AH148" s="54">
        <v>32</v>
      </c>
      <c r="AI148" s="55">
        <v>0.97473067045211792</v>
      </c>
      <c r="AJ148" s="56">
        <v>1</v>
      </c>
      <c r="AK148" s="57">
        <v>16101</v>
      </c>
      <c r="AL148" s="58">
        <v>2568035978</v>
      </c>
      <c r="AM148" s="59">
        <v>27058</v>
      </c>
      <c r="AN148" s="60">
        <v>18211</v>
      </c>
      <c r="AO148" s="61">
        <v>159505.3402484472</v>
      </c>
      <c r="AP148" s="58">
        <v>135000</v>
      </c>
      <c r="AQ148" s="59">
        <v>120.54603056280283</v>
      </c>
      <c r="AR148" s="59">
        <v>46</v>
      </c>
      <c r="AS148" s="62">
        <v>0.96466678380966187</v>
      </c>
      <c r="AT148" s="62">
        <v>0.97777777910232544</v>
      </c>
      <c r="AU148" s="62">
        <v>0.9338148832321167</v>
      </c>
      <c r="AV148" s="63">
        <v>0.96187293529510498</v>
      </c>
      <c r="AW148" s="58">
        <v>181306.95055910843</v>
      </c>
      <c r="AX148" s="58">
        <v>144900</v>
      </c>
      <c r="AY148" s="61">
        <v>171664.0036209682</v>
      </c>
      <c r="AZ148" s="58">
        <v>144900</v>
      </c>
      <c r="BA148" s="59">
        <v>114.77037565905097</v>
      </c>
      <c r="BB148" s="59">
        <v>42</v>
      </c>
      <c r="BC148" s="62">
        <v>0.93902969360351563</v>
      </c>
      <c r="BD148" s="63">
        <v>0.96512395143508911</v>
      </c>
    </row>
    <row r="149" spans="1:56" x14ac:dyDescent="0.25">
      <c r="A149" s="47">
        <v>41760</v>
      </c>
      <c r="B149" s="48">
        <v>3577</v>
      </c>
      <c r="C149" s="49">
        <v>12738</v>
      </c>
      <c r="D149" s="50">
        <v>4.6129889488220215</v>
      </c>
      <c r="E149" s="49">
        <v>5374</v>
      </c>
      <c r="F149" s="49">
        <v>3500</v>
      </c>
      <c r="G149" s="49">
        <v>4316</v>
      </c>
      <c r="H149" s="51">
        <v>589399829</v>
      </c>
      <c r="I149" s="52">
        <v>164774.9032708974</v>
      </c>
      <c r="J149" s="53">
        <v>141000</v>
      </c>
      <c r="K149" s="54">
        <v>114.83473154362416</v>
      </c>
      <c r="L149" s="54">
        <v>39</v>
      </c>
      <c r="M149" s="55">
        <v>0.96973270177841187</v>
      </c>
      <c r="N149" s="55">
        <v>0.98096668720245361</v>
      </c>
      <c r="O149" s="55">
        <v>0.94359523057937622</v>
      </c>
      <c r="P149" s="56">
        <v>0.96809083223342896</v>
      </c>
      <c r="Q149" s="52">
        <v>202514.22060797474</v>
      </c>
      <c r="R149" s="53">
        <v>141900</v>
      </c>
      <c r="S149" s="54">
        <v>107.80295179777045</v>
      </c>
      <c r="T149" s="54">
        <v>58</v>
      </c>
      <c r="U149" s="55">
        <v>0.97303110361099243</v>
      </c>
      <c r="V149" s="56">
        <v>1</v>
      </c>
      <c r="W149" s="53">
        <v>186190.87334593572</v>
      </c>
      <c r="X149" s="53">
        <v>150000</v>
      </c>
      <c r="Y149" s="52">
        <v>180292.52988738089</v>
      </c>
      <c r="Z149" s="53">
        <v>153900</v>
      </c>
      <c r="AA149" s="54">
        <v>108.13032294941412</v>
      </c>
      <c r="AB149" s="54">
        <v>35</v>
      </c>
      <c r="AC149" s="55">
        <v>0.94921779632568359</v>
      </c>
      <c r="AD149" s="56">
        <v>0.97006285190582275</v>
      </c>
      <c r="AE149" s="52">
        <v>176057.65221445222</v>
      </c>
      <c r="AF149" s="53">
        <v>145000</v>
      </c>
      <c r="AG149" s="54">
        <v>70.514365152919368</v>
      </c>
      <c r="AH149" s="54">
        <v>30</v>
      </c>
      <c r="AI149" s="55">
        <v>0.97529721260070801</v>
      </c>
      <c r="AJ149" s="56">
        <v>1</v>
      </c>
      <c r="AK149" s="57">
        <v>12426</v>
      </c>
      <c r="AL149" s="58">
        <v>1912936908</v>
      </c>
      <c r="AM149" s="59">
        <v>22160</v>
      </c>
      <c r="AN149" s="60">
        <v>14828</v>
      </c>
      <c r="AO149" s="61">
        <v>153958.70486921529</v>
      </c>
      <c r="AP149" s="58">
        <v>129950</v>
      </c>
      <c r="AQ149" s="59">
        <v>125.56712813908564</v>
      </c>
      <c r="AR149" s="59">
        <v>50</v>
      </c>
      <c r="AS149" s="62">
        <v>0.9622802734375</v>
      </c>
      <c r="AT149" s="62">
        <v>0.97647058963775635</v>
      </c>
      <c r="AU149" s="62">
        <v>0.92916631698608398</v>
      </c>
      <c r="AV149" s="63">
        <v>0.95932590961456299</v>
      </c>
      <c r="AW149" s="58">
        <v>180478.18756855576</v>
      </c>
      <c r="AX149" s="58">
        <v>144900</v>
      </c>
      <c r="AY149" s="61">
        <v>170173.03528287722</v>
      </c>
      <c r="AZ149" s="58">
        <v>142500</v>
      </c>
      <c r="BA149" s="59">
        <v>117.1786051531094</v>
      </c>
      <c r="BB149" s="59">
        <v>43</v>
      </c>
      <c r="BC149" s="62">
        <v>0.93786877393722534</v>
      </c>
      <c r="BD149" s="63">
        <v>0.96497499942779541</v>
      </c>
    </row>
    <row r="150" spans="1:56" x14ac:dyDescent="0.25">
      <c r="A150" s="47">
        <v>41730</v>
      </c>
      <c r="B150" s="48">
        <v>2880</v>
      </c>
      <c r="C150" s="49">
        <v>12128</v>
      </c>
      <c r="D150" s="50">
        <v>4.3919482231140137</v>
      </c>
      <c r="E150" s="49">
        <v>5315</v>
      </c>
      <c r="F150" s="49">
        <v>3611</v>
      </c>
      <c r="G150" s="49">
        <v>4333</v>
      </c>
      <c r="H150" s="51">
        <v>457538793</v>
      </c>
      <c r="I150" s="52">
        <v>158867.63645833332</v>
      </c>
      <c r="J150" s="53">
        <v>132512.5</v>
      </c>
      <c r="K150" s="54">
        <v>118.67847222222223</v>
      </c>
      <c r="L150" s="54">
        <v>45</v>
      </c>
      <c r="M150" s="55">
        <v>0.96394532918930054</v>
      </c>
      <c r="N150" s="55">
        <v>0.97777777910232544</v>
      </c>
      <c r="O150" s="55">
        <v>0.93446087837219238</v>
      </c>
      <c r="P150" s="56">
        <v>0.96324461698532104</v>
      </c>
      <c r="Q150" s="52">
        <v>200564.48365201557</v>
      </c>
      <c r="R150" s="53">
        <v>139900</v>
      </c>
      <c r="S150" s="54">
        <v>111.126154353562</v>
      </c>
      <c r="T150" s="54">
        <v>57</v>
      </c>
      <c r="U150" s="55">
        <v>0.97351723909378052</v>
      </c>
      <c r="V150" s="56">
        <v>1</v>
      </c>
      <c r="W150" s="53">
        <v>186273.53751420992</v>
      </c>
      <c r="X150" s="53">
        <v>149900</v>
      </c>
      <c r="Y150" s="52">
        <v>174587.90327129161</v>
      </c>
      <c r="Z150" s="53">
        <v>149000</v>
      </c>
      <c r="AA150" s="54">
        <v>98.776731301939051</v>
      </c>
      <c r="AB150" s="54">
        <v>37</v>
      </c>
      <c r="AC150" s="55">
        <v>0.94593816995620728</v>
      </c>
      <c r="AD150" s="56">
        <v>0.96778804063796997</v>
      </c>
      <c r="AE150" s="52">
        <v>169349.78808411214</v>
      </c>
      <c r="AF150" s="53">
        <v>140000</v>
      </c>
      <c r="AG150" s="54">
        <v>78.630971613201012</v>
      </c>
      <c r="AH150" s="54">
        <v>33</v>
      </c>
      <c r="AI150" s="55">
        <v>0.97472167015075684</v>
      </c>
      <c r="AJ150" s="56">
        <v>1</v>
      </c>
      <c r="AK150" s="57">
        <v>8849</v>
      </c>
      <c r="AL150" s="58">
        <v>1323537079</v>
      </c>
      <c r="AM150" s="59">
        <v>16786</v>
      </c>
      <c r="AN150" s="60">
        <v>11328</v>
      </c>
      <c r="AO150" s="61">
        <v>149586.01706600361</v>
      </c>
      <c r="AP150" s="58">
        <v>125000</v>
      </c>
      <c r="AQ150" s="59">
        <v>129.90472423146474</v>
      </c>
      <c r="AR150" s="59">
        <v>54</v>
      </c>
      <c r="AS150" s="62">
        <v>0.95928871631622314</v>
      </c>
      <c r="AT150" s="62">
        <v>0.97462284564971924</v>
      </c>
      <c r="AU150" s="62">
        <v>0.92337262630462646</v>
      </c>
      <c r="AV150" s="63">
        <v>0.9549795389175415</v>
      </c>
      <c r="AW150" s="58">
        <v>178656.60180831826</v>
      </c>
      <c r="AX150" s="58">
        <v>140000</v>
      </c>
      <c r="AY150" s="61">
        <v>167041.32752457552</v>
      </c>
      <c r="AZ150" s="58">
        <v>139900</v>
      </c>
      <c r="BA150" s="59">
        <v>119.97369118036549</v>
      </c>
      <c r="BB150" s="59">
        <v>46</v>
      </c>
      <c r="BC150" s="62">
        <v>0.93435633182525635</v>
      </c>
      <c r="BD150" s="63">
        <v>0.96331971883773804</v>
      </c>
    </row>
    <row r="151" spans="1:56" x14ac:dyDescent="0.25">
      <c r="A151" s="47">
        <v>41699</v>
      </c>
      <c r="B151" s="48">
        <v>2293</v>
      </c>
      <c r="C151" s="49">
        <v>11492</v>
      </c>
      <c r="D151" s="50">
        <v>4.1747345924377441</v>
      </c>
      <c r="E151" s="49">
        <v>4770</v>
      </c>
      <c r="F151" s="49">
        <v>3228</v>
      </c>
      <c r="G151" s="49">
        <v>3570</v>
      </c>
      <c r="H151" s="51">
        <v>338020068</v>
      </c>
      <c r="I151" s="52">
        <v>147478.21465968585</v>
      </c>
      <c r="J151" s="53">
        <v>126000</v>
      </c>
      <c r="K151" s="54">
        <v>145.22416048844309</v>
      </c>
      <c r="L151" s="54">
        <v>55</v>
      </c>
      <c r="M151" s="55">
        <v>0.96086710691452026</v>
      </c>
      <c r="N151" s="55">
        <v>0.97354495525360107</v>
      </c>
      <c r="O151" s="55">
        <v>0.9245184063911438</v>
      </c>
      <c r="P151" s="56">
        <v>0.95652174949645996</v>
      </c>
      <c r="Q151" s="52">
        <v>197696.85208552401</v>
      </c>
      <c r="R151" s="53">
        <v>134900</v>
      </c>
      <c r="S151" s="54">
        <v>119.13974939088061</v>
      </c>
      <c r="T151" s="54">
        <v>67</v>
      </c>
      <c r="U151" s="55">
        <v>0.97406148910522461</v>
      </c>
      <c r="V151" s="56">
        <v>1</v>
      </c>
      <c r="W151" s="53">
        <v>179475.09164021164</v>
      </c>
      <c r="X151" s="53">
        <v>139900</v>
      </c>
      <c r="Y151" s="52">
        <v>170106.07363121459</v>
      </c>
      <c r="Z151" s="53">
        <v>139900</v>
      </c>
      <c r="AA151" s="54">
        <v>123.01363073110285</v>
      </c>
      <c r="AB151" s="54">
        <v>40</v>
      </c>
      <c r="AC151" s="55">
        <v>0.9383203387260437</v>
      </c>
      <c r="AD151" s="56">
        <v>0.96763753890991211</v>
      </c>
      <c r="AE151" s="52">
        <v>160634.18007338414</v>
      </c>
      <c r="AF151" s="53">
        <v>132000</v>
      </c>
      <c r="AG151" s="54">
        <v>88.321568627450986</v>
      </c>
      <c r="AH151" s="54">
        <v>41</v>
      </c>
      <c r="AI151" s="55">
        <v>0.96954023838043213</v>
      </c>
      <c r="AJ151" s="56">
        <v>1</v>
      </c>
      <c r="AK151" s="57">
        <v>5969</v>
      </c>
      <c r="AL151" s="58">
        <v>865998286</v>
      </c>
      <c r="AM151" s="59">
        <v>11471</v>
      </c>
      <c r="AN151" s="60">
        <v>7717</v>
      </c>
      <c r="AO151" s="61">
        <v>145106.95140750671</v>
      </c>
      <c r="AP151" s="58">
        <v>122250</v>
      </c>
      <c r="AQ151" s="59">
        <v>135.32221849865951</v>
      </c>
      <c r="AR151" s="59">
        <v>59</v>
      </c>
      <c r="AS151" s="62">
        <v>0.95703935623168945</v>
      </c>
      <c r="AT151" s="62">
        <v>0.97272729873657227</v>
      </c>
      <c r="AU151" s="62">
        <v>0.91802245378494263</v>
      </c>
      <c r="AV151" s="63">
        <v>0.95057034492492676</v>
      </c>
      <c r="AW151" s="58">
        <v>175102.66027227722</v>
      </c>
      <c r="AX151" s="58">
        <v>136500</v>
      </c>
      <c r="AY151" s="61">
        <v>163540.52197802198</v>
      </c>
      <c r="AZ151" s="58">
        <v>135000</v>
      </c>
      <c r="BA151" s="59">
        <v>129.88959440196967</v>
      </c>
      <c r="BB151" s="59">
        <v>51</v>
      </c>
      <c r="BC151" s="62">
        <v>0.92898494005203247</v>
      </c>
      <c r="BD151" s="63">
        <v>0.96102041006088257</v>
      </c>
    </row>
    <row r="152" spans="1:56" x14ac:dyDescent="0.25">
      <c r="A152" s="47">
        <v>41671</v>
      </c>
      <c r="B152" s="48">
        <v>1844</v>
      </c>
      <c r="C152" s="49">
        <v>10926</v>
      </c>
      <c r="D152" s="50">
        <v>3.9335172176361084</v>
      </c>
      <c r="E152" s="49">
        <v>3333</v>
      </c>
      <c r="F152" s="49">
        <v>2267</v>
      </c>
      <c r="G152" s="49">
        <v>2899</v>
      </c>
      <c r="H152" s="51">
        <v>270236895</v>
      </c>
      <c r="I152" s="52">
        <v>146549.29229934924</v>
      </c>
      <c r="J152" s="53">
        <v>122250</v>
      </c>
      <c r="K152" s="54">
        <v>127.42539338035812</v>
      </c>
      <c r="L152" s="54">
        <v>61</v>
      </c>
      <c r="M152" s="55">
        <v>0.9527134895324707</v>
      </c>
      <c r="N152" s="55">
        <v>0.97216182947158813</v>
      </c>
      <c r="O152" s="55">
        <v>0.91097104549407959</v>
      </c>
      <c r="P152" s="56">
        <v>0.94584119319915771</v>
      </c>
      <c r="Q152" s="52">
        <v>191076.37806000368</v>
      </c>
      <c r="R152" s="53">
        <v>129900</v>
      </c>
      <c r="S152" s="54">
        <v>128.05903349807798</v>
      </c>
      <c r="T152" s="54">
        <v>88</v>
      </c>
      <c r="U152" s="55">
        <v>0.97143208980560303</v>
      </c>
      <c r="V152" s="56">
        <v>1</v>
      </c>
      <c r="W152" s="53">
        <v>176541.99568965516</v>
      </c>
      <c r="X152" s="53">
        <v>139825</v>
      </c>
      <c r="Y152" s="52">
        <v>160312.84813499113</v>
      </c>
      <c r="Z152" s="53">
        <v>130000</v>
      </c>
      <c r="AA152" s="54">
        <v>140.01896779885311</v>
      </c>
      <c r="AB152" s="54">
        <v>52</v>
      </c>
      <c r="AC152" s="55">
        <v>0.9241631031036377</v>
      </c>
      <c r="AD152" s="56">
        <v>0.9591326117515564</v>
      </c>
      <c r="AE152" s="52">
        <v>154037.29636048526</v>
      </c>
      <c r="AF152" s="53">
        <v>129900</v>
      </c>
      <c r="AG152" s="54">
        <v>95.185926181441872</v>
      </c>
      <c r="AH152" s="54">
        <v>55</v>
      </c>
      <c r="AI152" s="55">
        <v>0.96184301376342773</v>
      </c>
      <c r="AJ152" s="56">
        <v>1</v>
      </c>
      <c r="AK152" s="57">
        <v>3676</v>
      </c>
      <c r="AL152" s="58">
        <v>527978218</v>
      </c>
      <c r="AM152" s="59">
        <v>6701</v>
      </c>
      <c r="AN152" s="60">
        <v>4489</v>
      </c>
      <c r="AO152" s="61">
        <v>143628.45973884658</v>
      </c>
      <c r="AP152" s="58">
        <v>119500</v>
      </c>
      <c r="AQ152" s="59">
        <v>129.1439455782313</v>
      </c>
      <c r="AR152" s="59">
        <v>61</v>
      </c>
      <c r="AS152" s="62">
        <v>0.95467209815979004</v>
      </c>
      <c r="AT152" s="62">
        <v>0.97204303741455078</v>
      </c>
      <c r="AU152" s="62">
        <v>0.9140135645866394</v>
      </c>
      <c r="AV152" s="63">
        <v>0.94573640823364258</v>
      </c>
      <c r="AW152" s="58">
        <v>171966.21906786095</v>
      </c>
      <c r="AX152" s="58">
        <v>134000</v>
      </c>
      <c r="AY152" s="61">
        <v>158868.48365427676</v>
      </c>
      <c r="AZ152" s="58">
        <v>130000</v>
      </c>
      <c r="BA152" s="59">
        <v>134.83403876141679</v>
      </c>
      <c r="BB152" s="59">
        <v>58</v>
      </c>
      <c r="BC152" s="62">
        <v>0.92234700918197632</v>
      </c>
      <c r="BD152" s="63">
        <v>0.95582103729248047</v>
      </c>
    </row>
    <row r="153" spans="1:56" x14ac:dyDescent="0.25">
      <c r="A153" s="47">
        <v>41640</v>
      </c>
      <c r="B153" s="48">
        <v>1832</v>
      </c>
      <c r="C153" s="49">
        <v>10737</v>
      </c>
      <c r="D153" s="50">
        <v>3.8652427196502686</v>
      </c>
      <c r="E153" s="49">
        <v>3368</v>
      </c>
      <c r="F153" s="49">
        <v>2222</v>
      </c>
      <c r="G153" s="49">
        <v>2518</v>
      </c>
      <c r="H153" s="51">
        <v>257741323</v>
      </c>
      <c r="I153" s="52">
        <v>140688.49508733625</v>
      </c>
      <c r="J153" s="53">
        <v>117000</v>
      </c>
      <c r="K153" s="54">
        <v>130.87281659388645</v>
      </c>
      <c r="L153" s="54">
        <v>61.5</v>
      </c>
      <c r="M153" s="55">
        <v>0.95665556192398071</v>
      </c>
      <c r="N153" s="55">
        <v>0.97202152013778687</v>
      </c>
      <c r="O153" s="55">
        <v>0.91710144281387329</v>
      </c>
      <c r="P153" s="56">
        <v>0.94560670852661133</v>
      </c>
      <c r="Q153" s="52">
        <v>184586.29699177877</v>
      </c>
      <c r="R153" s="53">
        <v>125000</v>
      </c>
      <c r="S153" s="54">
        <v>131.22659960882928</v>
      </c>
      <c r="T153" s="54">
        <v>93</v>
      </c>
      <c r="U153" s="55">
        <v>0.96886140108108521</v>
      </c>
      <c r="V153" s="56">
        <v>1</v>
      </c>
      <c r="W153" s="53">
        <v>167515.14914645103</v>
      </c>
      <c r="X153" s="53">
        <v>128900</v>
      </c>
      <c r="Y153" s="52">
        <v>157399.32881662151</v>
      </c>
      <c r="Z153" s="53">
        <v>130750</v>
      </c>
      <c r="AA153" s="54">
        <v>129.54410441044104</v>
      </c>
      <c r="AB153" s="54">
        <v>62</v>
      </c>
      <c r="AC153" s="55">
        <v>0.92050212621688843</v>
      </c>
      <c r="AD153" s="56">
        <v>0.9523809552192688</v>
      </c>
      <c r="AE153" s="52">
        <v>155268.04623355917</v>
      </c>
      <c r="AF153" s="53">
        <v>129500</v>
      </c>
      <c r="AG153" s="54">
        <v>92.416997617156468</v>
      </c>
      <c r="AH153" s="54">
        <v>59</v>
      </c>
      <c r="AI153" s="55">
        <v>0.95987784862518311</v>
      </c>
      <c r="AJ153" s="56">
        <v>1</v>
      </c>
      <c r="AK153" s="57">
        <v>1832</v>
      </c>
      <c r="AL153" s="58">
        <v>257741323</v>
      </c>
      <c r="AM153" s="59">
        <v>3368</v>
      </c>
      <c r="AN153" s="60">
        <v>2222</v>
      </c>
      <c r="AO153" s="61">
        <v>140688.49508733625</v>
      </c>
      <c r="AP153" s="58">
        <v>117000</v>
      </c>
      <c r="AQ153" s="59">
        <v>130.87281659388645</v>
      </c>
      <c r="AR153" s="59">
        <v>61.5</v>
      </c>
      <c r="AS153" s="62">
        <v>0.95665556192398071</v>
      </c>
      <c r="AT153" s="62">
        <v>0.97202152013778687</v>
      </c>
      <c r="AU153" s="62">
        <v>0.91710144281387329</v>
      </c>
      <c r="AV153" s="63">
        <v>0.94560670852661133</v>
      </c>
      <c r="AW153" s="58">
        <v>167515.14914645103</v>
      </c>
      <c r="AX153" s="58">
        <v>128900</v>
      </c>
      <c r="AY153" s="61">
        <v>157399.32881662151</v>
      </c>
      <c r="AZ153" s="58">
        <v>130750</v>
      </c>
      <c r="BA153" s="59">
        <v>129.54410441044104</v>
      </c>
      <c r="BB153" s="59">
        <v>62</v>
      </c>
      <c r="BC153" s="62">
        <v>0.92050212621688843</v>
      </c>
      <c r="BD153" s="63">
        <v>0.9523809552192688</v>
      </c>
    </row>
    <row r="154" spans="1:56" x14ac:dyDescent="0.25">
      <c r="A154" s="47">
        <v>41609</v>
      </c>
      <c r="B154" s="48">
        <v>2393</v>
      </c>
      <c r="C154" s="49">
        <v>10593</v>
      </c>
      <c r="D154" s="50">
        <v>3.8217732906341553</v>
      </c>
      <c r="E154" s="49">
        <v>2171</v>
      </c>
      <c r="F154" s="49">
        <v>1715</v>
      </c>
      <c r="G154" s="49">
        <v>2234</v>
      </c>
      <c r="H154" s="51">
        <v>369011551</v>
      </c>
      <c r="I154" s="52">
        <v>154204.57626410364</v>
      </c>
      <c r="J154" s="53">
        <v>127500</v>
      </c>
      <c r="K154" s="54">
        <v>133.76681989134977</v>
      </c>
      <c r="L154" s="54">
        <v>57</v>
      </c>
      <c r="M154" s="55">
        <v>0.95784676074981689</v>
      </c>
      <c r="N154" s="55">
        <v>0.97231835126876831</v>
      </c>
      <c r="O154" s="55">
        <v>0.91426956653594971</v>
      </c>
      <c r="P154" s="56">
        <v>0.94594591856002808</v>
      </c>
      <c r="Q154" s="52">
        <v>181108.90315869113</v>
      </c>
      <c r="R154" s="53">
        <v>125000</v>
      </c>
      <c r="S154" s="54">
        <v>133.02558293212499</v>
      </c>
      <c r="T154" s="54">
        <v>91</v>
      </c>
      <c r="U154" s="55">
        <v>0.9670335054397583</v>
      </c>
      <c r="V154" s="56">
        <v>1</v>
      </c>
      <c r="W154" s="53">
        <v>148452.81064814815</v>
      </c>
      <c r="X154" s="53">
        <v>115000</v>
      </c>
      <c r="Y154" s="52">
        <v>147769.11789099526</v>
      </c>
      <c r="Z154" s="53">
        <v>125000</v>
      </c>
      <c r="AA154" s="54">
        <v>131.81865889212827</v>
      </c>
      <c r="AB154" s="54">
        <v>61</v>
      </c>
      <c r="AC154" s="55">
        <v>0.91427350044250488</v>
      </c>
      <c r="AD154" s="56">
        <v>0.94339621067047119</v>
      </c>
      <c r="AE154" s="52">
        <v>150898.41693073788</v>
      </c>
      <c r="AF154" s="53">
        <v>124900</v>
      </c>
      <c r="AG154" s="54">
        <v>92.99597135183528</v>
      </c>
      <c r="AH154" s="54">
        <v>55</v>
      </c>
      <c r="AI154" s="55">
        <v>0.95861726999282837</v>
      </c>
      <c r="AJ154" s="56">
        <v>1</v>
      </c>
      <c r="AK154" s="57">
        <v>33261</v>
      </c>
      <c r="AL154" s="58">
        <v>5253140661.5605469</v>
      </c>
      <c r="AM154" s="59">
        <v>49220</v>
      </c>
      <c r="AN154" s="60">
        <v>32719</v>
      </c>
      <c r="AO154" s="61">
        <v>157946.44040892832</v>
      </c>
      <c r="AP154" s="58">
        <v>134000</v>
      </c>
      <c r="AQ154" s="59">
        <v>126.30704920004811</v>
      </c>
      <c r="AR154" s="59">
        <v>49</v>
      </c>
      <c r="AS154" s="62">
        <v>0.96140193939208984</v>
      </c>
      <c r="AT154" s="62">
        <v>0.97500002384185791</v>
      </c>
      <c r="AU154" s="62">
        <v>0.92802721261978149</v>
      </c>
      <c r="AV154" s="63">
        <v>0.95588237047195435</v>
      </c>
      <c r="AW154" s="58">
        <v>169678.21085474998</v>
      </c>
      <c r="AX154" s="58">
        <v>134950</v>
      </c>
      <c r="AY154" s="61">
        <v>165834.10787469821</v>
      </c>
      <c r="AZ154" s="58">
        <v>139900</v>
      </c>
      <c r="BA154" s="59">
        <v>124.99156195542511</v>
      </c>
      <c r="BB154" s="59">
        <v>49</v>
      </c>
      <c r="BC154" s="62">
        <v>0.92993617057800293</v>
      </c>
      <c r="BD154" s="63">
        <v>0.95709514617919922</v>
      </c>
    </row>
    <row r="155" spans="1:56" x14ac:dyDescent="0.25">
      <c r="A155" s="47">
        <v>41579</v>
      </c>
      <c r="B155" s="48">
        <v>2331</v>
      </c>
      <c r="C155" s="49">
        <v>12254</v>
      </c>
      <c r="D155" s="50">
        <v>4.4342317581176758</v>
      </c>
      <c r="E155" s="49">
        <v>2924</v>
      </c>
      <c r="F155" s="49">
        <v>2051</v>
      </c>
      <c r="G155" s="49">
        <v>2649</v>
      </c>
      <c r="H155" s="51">
        <v>368755499</v>
      </c>
      <c r="I155" s="52">
        <v>158196.26726726728</v>
      </c>
      <c r="J155" s="53">
        <v>127000</v>
      </c>
      <c r="K155" s="54">
        <v>133.02231759656652</v>
      </c>
      <c r="L155" s="54">
        <v>50</v>
      </c>
      <c r="M155" s="55">
        <v>0.95752829313278198</v>
      </c>
      <c r="N155" s="55">
        <v>0.971763014793396</v>
      </c>
      <c r="O155" s="55">
        <v>0.92274606227874756</v>
      </c>
      <c r="P155" s="56">
        <v>0.95058095455169678</v>
      </c>
      <c r="Q155" s="52">
        <v>182724.87855212513</v>
      </c>
      <c r="R155" s="53">
        <v>128000</v>
      </c>
      <c r="S155" s="54">
        <v>126.49787824383874</v>
      </c>
      <c r="T155" s="54">
        <v>82</v>
      </c>
      <c r="U155" s="55">
        <v>0.96615797281265259</v>
      </c>
      <c r="V155" s="56">
        <v>1</v>
      </c>
      <c r="W155" s="53">
        <v>158013.05743944636</v>
      </c>
      <c r="X155" s="53">
        <v>125000</v>
      </c>
      <c r="Y155" s="52">
        <v>160274.14638971316</v>
      </c>
      <c r="Z155" s="53">
        <v>129900</v>
      </c>
      <c r="AA155" s="54">
        <v>117.0014627011214</v>
      </c>
      <c r="AB155" s="54">
        <v>54</v>
      </c>
      <c r="AC155" s="55">
        <v>0.91595637798309326</v>
      </c>
      <c r="AD155" s="56">
        <v>0.9445793628692627</v>
      </c>
      <c r="AE155" s="52">
        <v>157814.49714285714</v>
      </c>
      <c r="AF155" s="53">
        <v>126900</v>
      </c>
      <c r="AG155" s="54">
        <v>89.322008305020759</v>
      </c>
      <c r="AH155" s="54">
        <v>50</v>
      </c>
      <c r="AI155" s="55">
        <v>0.95596736669540405</v>
      </c>
      <c r="AJ155" s="56">
        <v>1</v>
      </c>
      <c r="AK155" s="57">
        <v>30868</v>
      </c>
      <c r="AL155" s="58">
        <v>4884129110.5605469</v>
      </c>
      <c r="AM155" s="59">
        <v>47049</v>
      </c>
      <c r="AN155" s="60">
        <v>31004</v>
      </c>
      <c r="AO155" s="61">
        <v>158236.54216809911</v>
      </c>
      <c r="AP155" s="58">
        <v>134500</v>
      </c>
      <c r="AQ155" s="59">
        <v>125.72857189150653</v>
      </c>
      <c r="AR155" s="59">
        <v>49</v>
      </c>
      <c r="AS155" s="62">
        <v>0.96167737245559692</v>
      </c>
      <c r="AT155" s="62">
        <v>0.97528588771820068</v>
      </c>
      <c r="AU155" s="62">
        <v>0.92909383773803711</v>
      </c>
      <c r="AV155" s="63">
        <v>0.9567297101020813</v>
      </c>
      <c r="AW155" s="58">
        <v>170662.97897156113</v>
      </c>
      <c r="AX155" s="58">
        <v>135000</v>
      </c>
      <c r="AY155" s="61">
        <v>166830.04827225814</v>
      </c>
      <c r="AZ155" s="58">
        <v>139900</v>
      </c>
      <c r="BA155" s="59">
        <v>124.61379621862297</v>
      </c>
      <c r="BB155" s="59">
        <v>48</v>
      </c>
      <c r="BC155" s="62">
        <v>0.93079996109008789</v>
      </c>
      <c r="BD155" s="63">
        <v>0.95774650573730469</v>
      </c>
    </row>
    <row r="156" spans="1:56" x14ac:dyDescent="0.25">
      <c r="A156" s="47">
        <v>41548</v>
      </c>
      <c r="B156" s="48">
        <v>2620</v>
      </c>
      <c r="C156" s="49">
        <v>13036</v>
      </c>
      <c r="D156" s="50">
        <v>4.6962475776672363</v>
      </c>
      <c r="E156" s="49">
        <v>3891</v>
      </c>
      <c r="F156" s="49">
        <v>2401</v>
      </c>
      <c r="G156" s="49">
        <v>2862</v>
      </c>
      <c r="H156" s="51">
        <v>400105618</v>
      </c>
      <c r="I156" s="52">
        <v>152712.06793893129</v>
      </c>
      <c r="J156" s="53">
        <v>132500</v>
      </c>
      <c r="K156" s="54">
        <v>100.89847328244275</v>
      </c>
      <c r="L156" s="54">
        <v>49</v>
      </c>
      <c r="M156" s="55">
        <v>0.95905184745788574</v>
      </c>
      <c r="N156" s="55">
        <v>0.97475564479827881</v>
      </c>
      <c r="O156" s="55">
        <v>0.92405122518539429</v>
      </c>
      <c r="P156" s="56">
        <v>0.95470476150512695</v>
      </c>
      <c r="Q156" s="52">
        <v>187755.44894975764</v>
      </c>
      <c r="R156" s="53">
        <v>129900</v>
      </c>
      <c r="S156" s="54">
        <v>119.75437250690396</v>
      </c>
      <c r="T156" s="54">
        <v>77</v>
      </c>
      <c r="U156" s="55">
        <v>0.96636044979095459</v>
      </c>
      <c r="V156" s="56">
        <v>1</v>
      </c>
      <c r="W156" s="53">
        <v>165879.13995837671</v>
      </c>
      <c r="X156" s="53">
        <v>129950</v>
      </c>
      <c r="Y156" s="52">
        <v>163241.66407934454</v>
      </c>
      <c r="Z156" s="53">
        <v>129900</v>
      </c>
      <c r="AA156" s="54">
        <v>135.48791666666668</v>
      </c>
      <c r="AB156" s="54">
        <v>52</v>
      </c>
      <c r="AC156" s="55">
        <v>0.9175536036491394</v>
      </c>
      <c r="AD156" s="56">
        <v>0.9474671483039856</v>
      </c>
      <c r="AE156" s="52">
        <v>163194.46590909091</v>
      </c>
      <c r="AF156" s="53">
        <v>129000</v>
      </c>
      <c r="AG156" s="54">
        <v>86.425576519916149</v>
      </c>
      <c r="AH156" s="54">
        <v>49.5</v>
      </c>
      <c r="AI156" s="55">
        <v>0.96005988121032715</v>
      </c>
      <c r="AJ156" s="56">
        <v>1</v>
      </c>
      <c r="AK156" s="57">
        <v>28537</v>
      </c>
      <c r="AL156" s="58">
        <v>4515373611.5605469</v>
      </c>
      <c r="AM156" s="59">
        <v>44125</v>
      </c>
      <c r="AN156" s="60">
        <v>28953</v>
      </c>
      <c r="AO156" s="61">
        <v>158239.83219066224</v>
      </c>
      <c r="AP156" s="58">
        <v>135000</v>
      </c>
      <c r="AQ156" s="59">
        <v>125.13288233026044</v>
      </c>
      <c r="AR156" s="59">
        <v>49</v>
      </c>
      <c r="AS156" s="62">
        <v>0.96201229095458984</v>
      </c>
      <c r="AT156" s="62">
        <v>0.97560977935791016</v>
      </c>
      <c r="AU156" s="62">
        <v>0.92960435152053833</v>
      </c>
      <c r="AV156" s="63">
        <v>0.95744681358337402</v>
      </c>
      <c r="AW156" s="58">
        <v>171500.2041176201</v>
      </c>
      <c r="AX156" s="58">
        <v>136000</v>
      </c>
      <c r="AY156" s="61">
        <v>167293.61078472514</v>
      </c>
      <c r="AZ156" s="58">
        <v>139900</v>
      </c>
      <c r="BA156" s="59">
        <v>125.15323221504336</v>
      </c>
      <c r="BB156" s="59">
        <v>48</v>
      </c>
      <c r="BC156" s="62">
        <v>0.93184965848922729</v>
      </c>
      <c r="BD156" s="63">
        <v>0.95851218700408936</v>
      </c>
    </row>
    <row r="157" spans="1:56" x14ac:dyDescent="0.25">
      <c r="A157" s="47">
        <v>41518</v>
      </c>
      <c r="B157" s="48">
        <v>2884</v>
      </c>
      <c r="C157" s="49">
        <v>13419</v>
      </c>
      <c r="D157" s="50">
        <v>4.8549203872680664</v>
      </c>
      <c r="E157" s="49">
        <v>3858</v>
      </c>
      <c r="F157" s="49">
        <v>2415</v>
      </c>
      <c r="G157" s="49">
        <v>3216</v>
      </c>
      <c r="H157" s="51">
        <v>454060831</v>
      </c>
      <c r="I157" s="52">
        <v>157441.34223300969</v>
      </c>
      <c r="J157" s="53">
        <v>129975</v>
      </c>
      <c r="K157" s="54">
        <v>118.38141470180305</v>
      </c>
      <c r="L157" s="54">
        <v>48</v>
      </c>
      <c r="M157" s="55">
        <v>0.96088385581970215</v>
      </c>
      <c r="N157" s="55">
        <v>0.97333335876464844</v>
      </c>
      <c r="O157" s="55">
        <v>0.92931127548217773</v>
      </c>
      <c r="P157" s="56">
        <v>0.95471906661987305</v>
      </c>
      <c r="Q157" s="52">
        <v>189245.21782475075</v>
      </c>
      <c r="R157" s="53">
        <v>130000</v>
      </c>
      <c r="S157" s="54">
        <v>118.62009091586556</v>
      </c>
      <c r="T157" s="54">
        <v>76</v>
      </c>
      <c r="U157" s="55">
        <v>0.96825045347213745</v>
      </c>
      <c r="V157" s="56">
        <v>1</v>
      </c>
      <c r="W157" s="53">
        <v>167814.13580246913</v>
      </c>
      <c r="X157" s="53">
        <v>130200</v>
      </c>
      <c r="Y157" s="52">
        <v>162288.789958159</v>
      </c>
      <c r="Z157" s="53">
        <v>138500</v>
      </c>
      <c r="AA157" s="54">
        <v>117.04347826086956</v>
      </c>
      <c r="AB157" s="54">
        <v>50</v>
      </c>
      <c r="AC157" s="55">
        <v>0.92160671949386597</v>
      </c>
      <c r="AD157" s="56">
        <v>0.95260888338088989</v>
      </c>
      <c r="AE157" s="52">
        <v>163412.37065999376</v>
      </c>
      <c r="AF157" s="53">
        <v>132500</v>
      </c>
      <c r="AG157" s="54">
        <v>81.67247278382581</v>
      </c>
      <c r="AH157" s="54">
        <v>45</v>
      </c>
      <c r="AI157" s="55">
        <v>0.96248602867126465</v>
      </c>
      <c r="AJ157" s="56">
        <v>1</v>
      </c>
      <c r="AK157" s="57">
        <v>25917</v>
      </c>
      <c r="AL157" s="58">
        <v>4115267993.5605469</v>
      </c>
      <c r="AM157" s="59">
        <v>40234</v>
      </c>
      <c r="AN157" s="60">
        <v>26552</v>
      </c>
      <c r="AO157" s="61">
        <v>158798.68777003846</v>
      </c>
      <c r="AP157" s="58">
        <v>135000</v>
      </c>
      <c r="AQ157" s="59">
        <v>127.58354239839439</v>
      </c>
      <c r="AR157" s="59">
        <v>49</v>
      </c>
      <c r="AS157" s="62">
        <v>0.96230912208557129</v>
      </c>
      <c r="AT157" s="62">
        <v>0.97575759887695313</v>
      </c>
      <c r="AU157" s="62">
        <v>0.93016177415847778</v>
      </c>
      <c r="AV157" s="63">
        <v>0.95757573843002319</v>
      </c>
      <c r="AW157" s="58">
        <v>172042.80294811912</v>
      </c>
      <c r="AX157" s="58">
        <v>137000</v>
      </c>
      <c r="AY157" s="61">
        <v>167651.20352399437</v>
      </c>
      <c r="AZ157" s="58">
        <v>140000</v>
      </c>
      <c r="BA157" s="59">
        <v>124.21877707870249</v>
      </c>
      <c r="BB157" s="59">
        <v>47</v>
      </c>
      <c r="BC157" s="62">
        <v>0.93311059474945068</v>
      </c>
      <c r="BD157" s="63">
        <v>0.95950454473495483</v>
      </c>
    </row>
    <row r="158" spans="1:56" x14ac:dyDescent="0.25">
      <c r="A158" s="47">
        <v>41487</v>
      </c>
      <c r="B158" s="48">
        <v>3406</v>
      </c>
      <c r="C158" s="49">
        <v>13736</v>
      </c>
      <c r="D158" s="50">
        <v>5.0512380599975586</v>
      </c>
      <c r="E158" s="49">
        <v>4322</v>
      </c>
      <c r="F158" s="49">
        <v>2937</v>
      </c>
      <c r="G158" s="49">
        <v>2273</v>
      </c>
      <c r="H158" s="51">
        <v>561894954</v>
      </c>
      <c r="I158" s="52">
        <v>164972.09453904873</v>
      </c>
      <c r="J158" s="53">
        <v>139900</v>
      </c>
      <c r="K158" s="54">
        <v>113.40217391304348</v>
      </c>
      <c r="L158" s="54">
        <v>46</v>
      </c>
      <c r="M158" s="55">
        <v>0.96298825740814209</v>
      </c>
      <c r="N158" s="55">
        <v>0.97524380683898926</v>
      </c>
      <c r="O158" s="55">
        <v>0.93240487575531006</v>
      </c>
      <c r="P158" s="56">
        <v>0.95722818374633789</v>
      </c>
      <c r="Q158" s="52">
        <v>196662.8869122031</v>
      </c>
      <c r="R158" s="53">
        <v>135000</v>
      </c>
      <c r="S158" s="54">
        <v>118.5985198000769</v>
      </c>
      <c r="T158" s="54">
        <v>72</v>
      </c>
      <c r="U158" s="55">
        <v>0.96829372644424438</v>
      </c>
      <c r="V158" s="56">
        <v>1</v>
      </c>
      <c r="W158" s="53">
        <v>171057.13918128656</v>
      </c>
      <c r="X158" s="53">
        <v>137000</v>
      </c>
      <c r="Y158" s="52">
        <v>169183.85470383277</v>
      </c>
      <c r="Z158" s="53">
        <v>139900</v>
      </c>
      <c r="AA158" s="54">
        <v>120.76192098092643</v>
      </c>
      <c r="AB158" s="54">
        <v>47</v>
      </c>
      <c r="AC158" s="55">
        <v>0.9331706166267395</v>
      </c>
      <c r="AD158" s="56">
        <v>0.95597481727600098</v>
      </c>
      <c r="AE158" s="52">
        <v>167732.52881654201</v>
      </c>
      <c r="AF158" s="53">
        <v>135000</v>
      </c>
      <c r="AG158" s="54">
        <v>81.144302683677964</v>
      </c>
      <c r="AH158" s="54">
        <v>41</v>
      </c>
      <c r="AI158" s="55">
        <v>0.96566575765609741</v>
      </c>
      <c r="AJ158" s="56">
        <v>1</v>
      </c>
      <c r="AK158" s="57">
        <v>23033</v>
      </c>
      <c r="AL158" s="58">
        <v>3661207162.5605469</v>
      </c>
      <c r="AM158" s="59">
        <v>36376</v>
      </c>
      <c r="AN158" s="60">
        <v>24137</v>
      </c>
      <c r="AO158" s="61">
        <v>158968.65800705773</v>
      </c>
      <c r="AP158" s="58">
        <v>135000</v>
      </c>
      <c r="AQ158" s="59">
        <v>128.73615635179152</v>
      </c>
      <c r="AR158" s="59">
        <v>49</v>
      </c>
      <c r="AS158" s="62">
        <v>0.9624861478805542</v>
      </c>
      <c r="AT158" s="62">
        <v>0.97619044780731201</v>
      </c>
      <c r="AU158" s="62">
        <v>0.93026739358901978</v>
      </c>
      <c r="AV158" s="63">
        <v>0.95792698860168457</v>
      </c>
      <c r="AW158" s="58">
        <v>172489.79825072887</v>
      </c>
      <c r="AX158" s="58">
        <v>138000</v>
      </c>
      <c r="AY158" s="61">
        <v>168187.73671871729</v>
      </c>
      <c r="AZ158" s="58">
        <v>140000</v>
      </c>
      <c r="BA158" s="59">
        <v>124.93696120689656</v>
      </c>
      <c r="BB158" s="59">
        <v>47</v>
      </c>
      <c r="BC158" s="62">
        <v>0.93426263332366943</v>
      </c>
      <c r="BD158" s="63">
        <v>0.95999997854232788</v>
      </c>
    </row>
    <row r="159" spans="1:56" x14ac:dyDescent="0.25">
      <c r="A159" s="47">
        <v>41456</v>
      </c>
      <c r="B159" s="48">
        <v>3626</v>
      </c>
      <c r="C159" s="49">
        <v>13906</v>
      </c>
      <c r="D159" s="50">
        <v>5.1781792640686035</v>
      </c>
      <c r="E159" s="49">
        <v>4767</v>
      </c>
      <c r="F159" s="49">
        <v>3216</v>
      </c>
      <c r="G159" s="49">
        <v>2526</v>
      </c>
      <c r="H159" s="51">
        <v>611309689</v>
      </c>
      <c r="I159" s="52">
        <v>168590.64782129068</v>
      </c>
      <c r="J159" s="53">
        <v>143500</v>
      </c>
      <c r="K159" s="54">
        <v>116.77765517241379</v>
      </c>
      <c r="L159" s="54">
        <v>43</v>
      </c>
      <c r="M159" s="55">
        <v>0.96930515766143799</v>
      </c>
      <c r="N159" s="55">
        <v>0.97920507192611694</v>
      </c>
      <c r="O159" s="55">
        <v>0.94336330890655518</v>
      </c>
      <c r="P159" s="56">
        <v>0.96545088291168213</v>
      </c>
      <c r="Q159" s="52">
        <v>196930.28444107328</v>
      </c>
      <c r="R159" s="53">
        <v>135000</v>
      </c>
      <c r="S159" s="54">
        <v>116.13601895734597</v>
      </c>
      <c r="T159" s="54">
        <v>65</v>
      </c>
      <c r="U159" s="55">
        <v>0.97046631574630737</v>
      </c>
      <c r="V159" s="56">
        <v>1</v>
      </c>
      <c r="W159" s="53">
        <v>170657.87029200169</v>
      </c>
      <c r="X159" s="53">
        <v>137950</v>
      </c>
      <c r="Y159" s="52">
        <v>170520.990272984</v>
      </c>
      <c r="Z159" s="53">
        <v>139900</v>
      </c>
      <c r="AA159" s="54">
        <v>102.80783582089552</v>
      </c>
      <c r="AB159" s="54">
        <v>45</v>
      </c>
      <c r="AC159" s="55">
        <v>0.93288916349411011</v>
      </c>
      <c r="AD159" s="56">
        <v>0.95746588706970215</v>
      </c>
      <c r="AE159" s="52">
        <v>174196.07847800237</v>
      </c>
      <c r="AF159" s="53">
        <v>140000</v>
      </c>
      <c r="AG159" s="54">
        <v>79.591448931116389</v>
      </c>
      <c r="AH159" s="54">
        <v>38</v>
      </c>
      <c r="AI159" s="55">
        <v>0.96507877111434937</v>
      </c>
      <c r="AJ159" s="56">
        <v>1</v>
      </c>
      <c r="AK159" s="57">
        <v>19627</v>
      </c>
      <c r="AL159" s="58">
        <v>3099312208.5605469</v>
      </c>
      <c r="AM159" s="59">
        <v>32054</v>
      </c>
      <c r="AN159" s="60">
        <v>21200</v>
      </c>
      <c r="AO159" s="61">
        <v>157926.73674193869</v>
      </c>
      <c r="AP159" s="58">
        <v>135000</v>
      </c>
      <c r="AQ159" s="59">
        <v>131.39641200754295</v>
      </c>
      <c r="AR159" s="59">
        <v>49</v>
      </c>
      <c r="AS159" s="62">
        <v>0.96239936351776123</v>
      </c>
      <c r="AT159" s="62">
        <v>0.97622025012969971</v>
      </c>
      <c r="AU159" s="62">
        <v>0.92989844083786011</v>
      </c>
      <c r="AV159" s="63">
        <v>0.95813953876495361</v>
      </c>
      <c r="AW159" s="58">
        <v>172682.76036546944</v>
      </c>
      <c r="AX159" s="58">
        <v>138000</v>
      </c>
      <c r="AY159" s="61">
        <v>168051.71071037732</v>
      </c>
      <c r="AZ159" s="58">
        <v>140000</v>
      </c>
      <c r="BA159" s="59">
        <v>125.51538316345791</v>
      </c>
      <c r="BB159" s="59">
        <v>47</v>
      </c>
      <c r="BC159" s="62">
        <v>0.93441158533096313</v>
      </c>
      <c r="BD159" s="63">
        <v>0.96060603857040405</v>
      </c>
    </row>
    <row r="160" spans="1:56" x14ac:dyDescent="0.25">
      <c r="A160" s="47">
        <v>41426</v>
      </c>
      <c r="B160" s="48">
        <v>3450</v>
      </c>
      <c r="C160" s="49">
        <v>13901</v>
      </c>
      <c r="D160" s="50">
        <v>5.2808661460876465</v>
      </c>
      <c r="E160" s="49">
        <v>5015</v>
      </c>
      <c r="F160" s="49">
        <v>3296</v>
      </c>
      <c r="G160" s="49">
        <v>2841</v>
      </c>
      <c r="H160" s="51">
        <v>593907138</v>
      </c>
      <c r="I160" s="52">
        <v>172146.99652173914</v>
      </c>
      <c r="J160" s="53">
        <v>148500</v>
      </c>
      <c r="K160" s="54">
        <v>114.21339518701073</v>
      </c>
      <c r="L160" s="54">
        <v>40</v>
      </c>
      <c r="M160" s="55">
        <v>0.96963822841644287</v>
      </c>
      <c r="N160" s="55">
        <v>0.98150980472564697</v>
      </c>
      <c r="O160" s="55">
        <v>0.94604390859603882</v>
      </c>
      <c r="P160" s="56">
        <v>0.96799999475479126</v>
      </c>
      <c r="Q160" s="52">
        <v>198663.0603841765</v>
      </c>
      <c r="R160" s="53">
        <v>135000</v>
      </c>
      <c r="S160" s="54">
        <v>116.27849063777208</v>
      </c>
      <c r="T160" s="54">
        <v>63</v>
      </c>
      <c r="U160" s="55">
        <v>0.97215259075164795</v>
      </c>
      <c r="V160" s="56">
        <v>1</v>
      </c>
      <c r="W160" s="53">
        <v>177589.61028664364</v>
      </c>
      <c r="X160" s="53">
        <v>139500</v>
      </c>
      <c r="Y160" s="52">
        <v>170702.9686443283</v>
      </c>
      <c r="Z160" s="53">
        <v>145000</v>
      </c>
      <c r="AA160" s="54">
        <v>115.394656952034</v>
      </c>
      <c r="AB160" s="54">
        <v>42</v>
      </c>
      <c r="AC160" s="55">
        <v>0.9393925666809082</v>
      </c>
      <c r="AD160" s="56">
        <v>0.96340286731719971</v>
      </c>
      <c r="AE160" s="52">
        <v>177189.54065469906</v>
      </c>
      <c r="AF160" s="53">
        <v>149500</v>
      </c>
      <c r="AG160" s="54">
        <v>72.853572685674052</v>
      </c>
      <c r="AH160" s="54">
        <v>32</v>
      </c>
      <c r="AI160" s="55">
        <v>0.97053772211074829</v>
      </c>
      <c r="AJ160" s="56">
        <v>1</v>
      </c>
      <c r="AK160" s="57">
        <v>16001</v>
      </c>
      <c r="AL160" s="58">
        <v>2488002519.5605469</v>
      </c>
      <c r="AM160" s="59">
        <v>27287</v>
      </c>
      <c r="AN160" s="60">
        <v>17984</v>
      </c>
      <c r="AO160" s="61">
        <v>155509.87683983668</v>
      </c>
      <c r="AP160" s="58">
        <v>133000</v>
      </c>
      <c r="AQ160" s="59">
        <v>134.7093023255814</v>
      </c>
      <c r="AR160" s="59">
        <v>51</v>
      </c>
      <c r="AS160" s="62">
        <v>0.96083700656890869</v>
      </c>
      <c r="AT160" s="62">
        <v>0.97536587715148926</v>
      </c>
      <c r="AU160" s="62">
        <v>0.92685043811798096</v>
      </c>
      <c r="AV160" s="63">
        <v>0.9560922384262085</v>
      </c>
      <c r="AW160" s="58">
        <v>173037.00744058637</v>
      </c>
      <c r="AX160" s="58">
        <v>138000</v>
      </c>
      <c r="AY160" s="61">
        <v>167610.34256870442</v>
      </c>
      <c r="AZ160" s="58">
        <v>140900</v>
      </c>
      <c r="BA160" s="59">
        <v>129.5778816199377</v>
      </c>
      <c r="BB160" s="59">
        <v>47</v>
      </c>
      <c r="BC160" s="62">
        <v>0.93468326330184937</v>
      </c>
      <c r="BD160" s="63">
        <v>0.96111112833023071</v>
      </c>
    </row>
    <row r="161" spans="1:56" x14ac:dyDescent="0.25">
      <c r="A161" s="47">
        <v>41395</v>
      </c>
      <c r="B161" s="48">
        <v>3578</v>
      </c>
      <c r="C161" s="49">
        <v>13747</v>
      </c>
      <c r="D161" s="50">
        <v>5.274965763092041</v>
      </c>
      <c r="E161" s="49">
        <v>5255</v>
      </c>
      <c r="F161" s="49">
        <v>3519</v>
      </c>
      <c r="G161" s="49">
        <v>3021</v>
      </c>
      <c r="H161" s="51">
        <v>586842712</v>
      </c>
      <c r="I161" s="52">
        <v>164060.02571987698</v>
      </c>
      <c r="J161" s="53">
        <v>141000</v>
      </c>
      <c r="K161" s="54">
        <v>146.20419580419579</v>
      </c>
      <c r="L161" s="54">
        <v>47</v>
      </c>
      <c r="M161" s="55">
        <v>0.96559149026870728</v>
      </c>
      <c r="N161" s="55">
        <v>0.97852027416229248</v>
      </c>
      <c r="O161" s="55">
        <v>0.93868511915206909</v>
      </c>
      <c r="P161" s="56">
        <v>0.96293550729751587</v>
      </c>
      <c r="Q161" s="52">
        <v>195869.80753219093</v>
      </c>
      <c r="R161" s="53">
        <v>135000</v>
      </c>
      <c r="S161" s="54">
        <v>119.89634146341463</v>
      </c>
      <c r="T161" s="54">
        <v>61</v>
      </c>
      <c r="U161" s="55">
        <v>0.97270709276199341</v>
      </c>
      <c r="V161" s="56">
        <v>1</v>
      </c>
      <c r="W161" s="53">
        <v>175278.74098234842</v>
      </c>
      <c r="X161" s="53">
        <v>139900</v>
      </c>
      <c r="Y161" s="52">
        <v>175996.55793991417</v>
      </c>
      <c r="Z161" s="53">
        <v>149900</v>
      </c>
      <c r="AA161" s="54">
        <v>141.24324324324326</v>
      </c>
      <c r="AB161" s="54">
        <v>42</v>
      </c>
      <c r="AC161" s="55">
        <v>0.94669902324676514</v>
      </c>
      <c r="AD161" s="56">
        <v>0.96666663885116577</v>
      </c>
      <c r="AE161" s="52">
        <v>181976.37537239326</v>
      </c>
      <c r="AF161" s="53">
        <v>152900</v>
      </c>
      <c r="AG161" s="54">
        <v>74.162859980139032</v>
      </c>
      <c r="AH161" s="54">
        <v>33</v>
      </c>
      <c r="AI161" s="55">
        <v>0.97205793857574463</v>
      </c>
      <c r="AJ161" s="56">
        <v>1</v>
      </c>
      <c r="AK161" s="57">
        <v>12551</v>
      </c>
      <c r="AL161" s="58">
        <v>1894095381.5605469</v>
      </c>
      <c r="AM161" s="59">
        <v>22272</v>
      </c>
      <c r="AN161" s="60">
        <v>14688</v>
      </c>
      <c r="AO161" s="61">
        <v>150935.961555546</v>
      </c>
      <c r="AP161" s="58">
        <v>128500</v>
      </c>
      <c r="AQ161" s="59">
        <v>140.34334900773092</v>
      </c>
      <c r="AR161" s="59">
        <v>55</v>
      </c>
      <c r="AS161" s="62">
        <v>0.95841026306152344</v>
      </c>
      <c r="AT161" s="62">
        <v>0.97345131635665894</v>
      </c>
      <c r="AU161" s="62">
        <v>0.92155647277832031</v>
      </c>
      <c r="AV161" s="63">
        <v>0.9523809552192688</v>
      </c>
      <c r="AW161" s="58">
        <v>172023.46349852908</v>
      </c>
      <c r="AX161" s="58">
        <v>137550</v>
      </c>
      <c r="AY161" s="61">
        <v>166920.19283803253</v>
      </c>
      <c r="AZ161" s="58">
        <v>140000</v>
      </c>
      <c r="BA161" s="59">
        <v>132.75997820460427</v>
      </c>
      <c r="BB161" s="59">
        <v>48</v>
      </c>
      <c r="BC161" s="62">
        <v>0.93363207578659058</v>
      </c>
      <c r="BD161" s="63">
        <v>0.96019202470779419</v>
      </c>
    </row>
    <row r="162" spans="1:56" x14ac:dyDescent="0.25">
      <c r="A162" s="47">
        <v>41365</v>
      </c>
      <c r="B162" s="48">
        <v>2776</v>
      </c>
      <c r="C162" s="49">
        <v>13217</v>
      </c>
      <c r="D162" s="50">
        <v>5.1575179100036621</v>
      </c>
      <c r="E162" s="49">
        <v>5195</v>
      </c>
      <c r="F162" s="49">
        <v>3431</v>
      </c>
      <c r="G162" s="49">
        <v>3003</v>
      </c>
      <c r="H162" s="51">
        <v>417090692</v>
      </c>
      <c r="I162" s="52">
        <v>150248.80835734869</v>
      </c>
      <c r="J162" s="53">
        <v>128000</v>
      </c>
      <c r="K162" s="54">
        <v>133.69632564841498</v>
      </c>
      <c r="L162" s="54">
        <v>49</v>
      </c>
      <c r="M162" s="55">
        <v>0.96173518896102905</v>
      </c>
      <c r="N162" s="55">
        <v>0.97535210847854614</v>
      </c>
      <c r="O162" s="55">
        <v>0.93021309375762939</v>
      </c>
      <c r="P162" s="56">
        <v>0.95744681358337402</v>
      </c>
      <c r="Q162" s="52">
        <v>195547.44565656566</v>
      </c>
      <c r="R162" s="53">
        <v>135000</v>
      </c>
      <c r="S162" s="54">
        <v>124.57447238210644</v>
      </c>
      <c r="T162" s="54">
        <v>67</v>
      </c>
      <c r="U162" s="55">
        <v>0.9726860523223877</v>
      </c>
      <c r="V162" s="56">
        <v>1</v>
      </c>
      <c r="W162" s="53">
        <v>178136.47147846333</v>
      </c>
      <c r="X162" s="53">
        <v>142200</v>
      </c>
      <c r="Y162" s="52">
        <v>170007.03016988869</v>
      </c>
      <c r="Z162" s="53">
        <v>147500</v>
      </c>
      <c r="AA162" s="54">
        <v>120.67152433692802</v>
      </c>
      <c r="AB162" s="54">
        <v>44</v>
      </c>
      <c r="AC162" s="55">
        <v>0.94415110349655151</v>
      </c>
      <c r="AD162" s="56">
        <v>0.96709674596786499</v>
      </c>
      <c r="AE162" s="52">
        <v>176166.8707097634</v>
      </c>
      <c r="AF162" s="53">
        <v>149000</v>
      </c>
      <c r="AG162" s="54">
        <v>79.610389610389603</v>
      </c>
      <c r="AH162" s="54">
        <v>36</v>
      </c>
      <c r="AI162" s="55">
        <v>0.96965557336807251</v>
      </c>
      <c r="AJ162" s="56">
        <v>1</v>
      </c>
      <c r="AK162" s="57">
        <v>8973</v>
      </c>
      <c r="AL162" s="58">
        <v>1307252669.5605469</v>
      </c>
      <c r="AM162" s="59">
        <v>17017</v>
      </c>
      <c r="AN162" s="60">
        <v>11169</v>
      </c>
      <c r="AO162" s="61">
        <v>145703.59669644971</v>
      </c>
      <c r="AP162" s="58">
        <v>124500</v>
      </c>
      <c r="AQ162" s="59">
        <v>138.00802496656263</v>
      </c>
      <c r="AR162" s="59">
        <v>58</v>
      </c>
      <c r="AS162" s="62">
        <v>0.9555366039276123</v>
      </c>
      <c r="AT162" s="62">
        <v>0.97142857313156128</v>
      </c>
      <c r="AU162" s="62">
        <v>0.91469615697860718</v>
      </c>
      <c r="AV162" s="63">
        <v>0.94691884517669678</v>
      </c>
      <c r="AW162" s="58">
        <v>171018.51732511993</v>
      </c>
      <c r="AX162" s="58">
        <v>137000</v>
      </c>
      <c r="AY162" s="61">
        <v>164057.72252301028</v>
      </c>
      <c r="AZ162" s="58">
        <v>139500</v>
      </c>
      <c r="BA162" s="59">
        <v>130.08972866481596</v>
      </c>
      <c r="BB162" s="59">
        <v>50</v>
      </c>
      <c r="BC162" s="62">
        <v>0.92950916290283203</v>
      </c>
      <c r="BD162" s="63">
        <v>0.95831596851348877</v>
      </c>
    </row>
    <row r="163" spans="1:56" x14ac:dyDescent="0.25">
      <c r="A163" s="47">
        <v>41334</v>
      </c>
      <c r="B163" s="48">
        <v>2592</v>
      </c>
      <c r="C163" s="49">
        <v>12608</v>
      </c>
      <c r="D163" s="50">
        <v>4.9654083251953125</v>
      </c>
      <c r="E163" s="49">
        <v>4440</v>
      </c>
      <c r="F163" s="49">
        <v>3017</v>
      </c>
      <c r="G163" s="49">
        <v>2501</v>
      </c>
      <c r="H163" s="51">
        <v>393627034</v>
      </c>
      <c r="I163" s="52">
        <v>151862.28163580247</v>
      </c>
      <c r="J163" s="53">
        <v>128500</v>
      </c>
      <c r="K163" s="54">
        <v>149.72646604938271</v>
      </c>
      <c r="L163" s="54">
        <v>57</v>
      </c>
      <c r="M163" s="55">
        <v>0.95868700742721558</v>
      </c>
      <c r="N163" s="55">
        <v>0.97419416904449463</v>
      </c>
      <c r="O163" s="55">
        <v>0.91860759258270264</v>
      </c>
      <c r="P163" s="56">
        <v>0.94858032464981079</v>
      </c>
      <c r="Q163" s="52">
        <v>191371.32028507604</v>
      </c>
      <c r="R163" s="53">
        <v>130000</v>
      </c>
      <c r="S163" s="54">
        <v>132.22601574133162</v>
      </c>
      <c r="T163" s="54">
        <v>71</v>
      </c>
      <c r="U163" s="55">
        <v>0.97202926874160767</v>
      </c>
      <c r="V163" s="56">
        <v>1</v>
      </c>
      <c r="W163" s="53">
        <v>176303.31950113378</v>
      </c>
      <c r="X163" s="53">
        <v>139900</v>
      </c>
      <c r="Y163" s="52">
        <v>167599.54694835682</v>
      </c>
      <c r="Z163" s="53">
        <v>139900</v>
      </c>
      <c r="AA163" s="54">
        <v>132.31332891246683</v>
      </c>
      <c r="AB163" s="54">
        <v>45</v>
      </c>
      <c r="AC163" s="55">
        <v>0.93181914091110229</v>
      </c>
      <c r="AD163" s="56">
        <v>0.95998400449752808</v>
      </c>
      <c r="AE163" s="52">
        <v>169666.66133546582</v>
      </c>
      <c r="AF163" s="53">
        <v>139985</v>
      </c>
      <c r="AG163" s="54">
        <v>89.64854058376649</v>
      </c>
      <c r="AH163" s="54">
        <v>42</v>
      </c>
      <c r="AI163" s="55">
        <v>0.96067231893539429</v>
      </c>
      <c r="AJ163" s="56">
        <v>1</v>
      </c>
      <c r="AK163" s="57">
        <v>6197</v>
      </c>
      <c r="AL163" s="58">
        <v>890161977.56054688</v>
      </c>
      <c r="AM163" s="59">
        <v>11822</v>
      </c>
      <c r="AN163" s="60">
        <v>7738</v>
      </c>
      <c r="AO163" s="61">
        <v>143667.20102655696</v>
      </c>
      <c r="AP163" s="58">
        <v>121000</v>
      </c>
      <c r="AQ163" s="59">
        <v>139.93979987088443</v>
      </c>
      <c r="AR163" s="59">
        <v>63</v>
      </c>
      <c r="AS163" s="62">
        <v>0.95275753736495972</v>
      </c>
      <c r="AT163" s="62">
        <v>0.96969699859619141</v>
      </c>
      <c r="AU163" s="62">
        <v>0.90772610902786255</v>
      </c>
      <c r="AV163" s="63">
        <v>0.94221103191375732</v>
      </c>
      <c r="AW163" s="58">
        <v>167890.71992497231</v>
      </c>
      <c r="AX163" s="58">
        <v>134900</v>
      </c>
      <c r="AY163" s="61">
        <v>161408.93062076162</v>
      </c>
      <c r="AZ163" s="58">
        <v>134950</v>
      </c>
      <c r="BA163" s="59">
        <v>134.26680455015511</v>
      </c>
      <c r="BB163" s="59">
        <v>53</v>
      </c>
      <c r="BC163" s="62">
        <v>0.92299163341522217</v>
      </c>
      <c r="BD163" s="63">
        <v>0.95398461818695068</v>
      </c>
    </row>
    <row r="164" spans="1:56" x14ac:dyDescent="0.25">
      <c r="A164" s="47">
        <v>41306</v>
      </c>
      <c r="B164" s="48">
        <v>1846</v>
      </c>
      <c r="C164" s="49">
        <v>12220</v>
      </c>
      <c r="D164" s="50">
        <v>4.8445601463317871</v>
      </c>
      <c r="E164" s="49">
        <v>3516</v>
      </c>
      <c r="F164" s="49">
        <v>2361</v>
      </c>
      <c r="G164" s="49">
        <v>2186</v>
      </c>
      <c r="H164" s="51">
        <v>253873791.56054688</v>
      </c>
      <c r="I164" s="52">
        <v>137526.43096454328</v>
      </c>
      <c r="J164" s="53">
        <v>114900</v>
      </c>
      <c r="K164" s="54">
        <v>138.39349593495936</v>
      </c>
      <c r="L164" s="54">
        <v>68</v>
      </c>
      <c r="M164" s="55">
        <v>0.94855445623397827</v>
      </c>
      <c r="N164" s="55">
        <v>0.96724462509155273</v>
      </c>
      <c r="O164" s="55">
        <v>0.90302902460098267</v>
      </c>
      <c r="P164" s="56">
        <v>0.93716228008270264</v>
      </c>
      <c r="Q164" s="52">
        <v>185783.46029831102</v>
      </c>
      <c r="R164" s="53">
        <v>129900</v>
      </c>
      <c r="S164" s="54">
        <v>139.06471427004496</v>
      </c>
      <c r="T164" s="54">
        <v>87</v>
      </c>
      <c r="U164" s="55">
        <v>0.96935981512069702</v>
      </c>
      <c r="V164" s="56">
        <v>1</v>
      </c>
      <c r="W164" s="53">
        <v>169968.8886657102</v>
      </c>
      <c r="X164" s="53">
        <v>137000</v>
      </c>
      <c r="Y164" s="52">
        <v>164172.69421841542</v>
      </c>
      <c r="Z164" s="53">
        <v>139900</v>
      </c>
      <c r="AA164" s="54">
        <v>119.57687420584499</v>
      </c>
      <c r="AB164" s="54">
        <v>51</v>
      </c>
      <c r="AC164" s="55">
        <v>0.92688459157943726</v>
      </c>
      <c r="AD164" s="56">
        <v>0.95486199855804443</v>
      </c>
      <c r="AE164" s="52">
        <v>166110.58783165598</v>
      </c>
      <c r="AF164" s="53">
        <v>135000</v>
      </c>
      <c r="AG164" s="54">
        <v>94.845379688929555</v>
      </c>
      <c r="AH164" s="54">
        <v>52</v>
      </c>
      <c r="AI164" s="55">
        <v>0.95766443014144897</v>
      </c>
      <c r="AJ164" s="56">
        <v>1</v>
      </c>
      <c r="AK164" s="57">
        <v>3605</v>
      </c>
      <c r="AL164" s="58">
        <v>496534943.56054688</v>
      </c>
      <c r="AM164" s="59">
        <v>7382</v>
      </c>
      <c r="AN164" s="60">
        <v>4721</v>
      </c>
      <c r="AO164" s="61">
        <v>137773.2917759564</v>
      </c>
      <c r="AP164" s="58">
        <v>114950</v>
      </c>
      <c r="AQ164" s="59">
        <v>132.90122086570477</v>
      </c>
      <c r="AR164" s="59">
        <v>66.5</v>
      </c>
      <c r="AS164" s="62">
        <v>0.94849056005477905</v>
      </c>
      <c r="AT164" s="62">
        <v>0.9666283130645752</v>
      </c>
      <c r="AU164" s="62">
        <v>0.89988136291503906</v>
      </c>
      <c r="AV164" s="63">
        <v>0.9369891881942749</v>
      </c>
      <c r="AW164" s="58">
        <v>162821.78098100834</v>
      </c>
      <c r="AX164" s="58">
        <v>129950</v>
      </c>
      <c r="AY164" s="61">
        <v>157469.44750320102</v>
      </c>
      <c r="AZ164" s="58">
        <v>131950</v>
      </c>
      <c r="BA164" s="59">
        <v>135.51504237288137</v>
      </c>
      <c r="BB164" s="59">
        <v>60</v>
      </c>
      <c r="BC164" s="62">
        <v>0.91736346483230591</v>
      </c>
      <c r="BD164" s="63">
        <v>0.94970309734344482</v>
      </c>
    </row>
    <row r="165" spans="1:56" x14ac:dyDescent="0.25">
      <c r="A165" s="47">
        <v>41275</v>
      </c>
      <c r="B165" s="48">
        <v>1759</v>
      </c>
      <c r="C165" s="49">
        <v>12075</v>
      </c>
      <c r="D165" s="50">
        <v>4.803898811340332</v>
      </c>
      <c r="E165" s="49">
        <v>3866</v>
      </c>
      <c r="F165" s="49">
        <v>2360</v>
      </c>
      <c r="G165" s="49">
        <v>1806</v>
      </c>
      <c r="H165" s="51">
        <v>242661152</v>
      </c>
      <c r="I165" s="52">
        <v>138032.50967007963</v>
      </c>
      <c r="J165" s="53">
        <v>115000</v>
      </c>
      <c r="K165" s="54">
        <v>127.14042069357589</v>
      </c>
      <c r="L165" s="54">
        <v>66</v>
      </c>
      <c r="M165" s="55">
        <v>0.94842308759689331</v>
      </c>
      <c r="N165" s="55">
        <v>0.96584218740463257</v>
      </c>
      <c r="O165" s="55">
        <v>0.89654189348220825</v>
      </c>
      <c r="P165" s="56">
        <v>0.93599998950958252</v>
      </c>
      <c r="Q165" s="52">
        <v>179976.98775143275</v>
      </c>
      <c r="R165" s="53">
        <v>125000</v>
      </c>
      <c r="S165" s="54">
        <v>144.49662845583276</v>
      </c>
      <c r="T165" s="54">
        <v>97.5</v>
      </c>
      <c r="U165" s="55">
        <v>0.96685630083084106</v>
      </c>
      <c r="V165" s="56">
        <v>1</v>
      </c>
      <c r="W165" s="53">
        <v>156325.25769431403</v>
      </c>
      <c r="X165" s="53">
        <v>124900</v>
      </c>
      <c r="Y165" s="52">
        <v>150811.82050191407</v>
      </c>
      <c r="Z165" s="53">
        <v>125000</v>
      </c>
      <c r="AA165" s="54">
        <v>151.46672318779144</v>
      </c>
      <c r="AB165" s="54">
        <v>69</v>
      </c>
      <c r="AC165" s="55">
        <v>0.90788304805755615</v>
      </c>
      <c r="AD165" s="56">
        <v>0.94227850437164307</v>
      </c>
      <c r="AE165" s="52">
        <v>160734.84274640089</v>
      </c>
      <c r="AF165" s="53">
        <v>126700</v>
      </c>
      <c r="AG165" s="54">
        <v>97.021040974529342</v>
      </c>
      <c r="AH165" s="54">
        <v>64</v>
      </c>
      <c r="AI165" s="55">
        <v>0.94663208723068237</v>
      </c>
      <c r="AJ165" s="56">
        <v>1</v>
      </c>
      <c r="AK165" s="57">
        <v>1759</v>
      </c>
      <c r="AL165" s="58">
        <v>242661152</v>
      </c>
      <c r="AM165" s="59">
        <v>3866</v>
      </c>
      <c r="AN165" s="60">
        <v>2360</v>
      </c>
      <c r="AO165" s="61">
        <v>138032.50967007963</v>
      </c>
      <c r="AP165" s="58">
        <v>115000</v>
      </c>
      <c r="AQ165" s="59">
        <v>127.14042069357589</v>
      </c>
      <c r="AR165" s="59">
        <v>66</v>
      </c>
      <c r="AS165" s="62">
        <v>0.94842308759689331</v>
      </c>
      <c r="AT165" s="62">
        <v>0.96584218740463257</v>
      </c>
      <c r="AU165" s="62">
        <v>0.89654189348220825</v>
      </c>
      <c r="AV165" s="63">
        <v>0.93599998950958252</v>
      </c>
      <c r="AW165" s="58">
        <v>156325.25769431403</v>
      </c>
      <c r="AX165" s="58">
        <v>124900</v>
      </c>
      <c r="AY165" s="61">
        <v>150811.82050191407</v>
      </c>
      <c r="AZ165" s="58">
        <v>125000</v>
      </c>
      <c r="BA165" s="59">
        <v>151.46672318779144</v>
      </c>
      <c r="BB165" s="59">
        <v>69</v>
      </c>
      <c r="BC165" s="62">
        <v>0.90788304805755615</v>
      </c>
      <c r="BD165" s="63">
        <v>0.94227850437164307</v>
      </c>
    </row>
    <row r="166" spans="1:56" x14ac:dyDescent="0.25">
      <c r="A166" s="47">
        <v>41244</v>
      </c>
      <c r="B166" s="48">
        <v>2294</v>
      </c>
      <c r="C166" s="49">
        <v>11669</v>
      </c>
      <c r="D166" s="50">
        <v>4.6767978668212891</v>
      </c>
      <c r="E166" s="49">
        <v>2262</v>
      </c>
      <c r="F166" s="49">
        <v>1705</v>
      </c>
      <c r="G166" s="49">
        <v>1593</v>
      </c>
      <c r="H166" s="51">
        <v>345579268</v>
      </c>
      <c r="I166" s="52">
        <v>150710.53990405583</v>
      </c>
      <c r="J166" s="53">
        <v>125000</v>
      </c>
      <c r="K166" s="54">
        <v>150.24542284219703</v>
      </c>
      <c r="L166" s="54">
        <v>61</v>
      </c>
      <c r="M166" s="55">
        <v>0.94983881711959839</v>
      </c>
      <c r="N166" s="55">
        <v>0.9673115611076355</v>
      </c>
      <c r="O166" s="55">
        <v>0.90666091442108154</v>
      </c>
      <c r="P166" s="56">
        <v>0.93908631801605225</v>
      </c>
      <c r="Q166" s="52">
        <v>179832.94262198708</v>
      </c>
      <c r="R166" s="53">
        <v>125000</v>
      </c>
      <c r="S166" s="54">
        <v>147.59275805313897</v>
      </c>
      <c r="T166" s="54">
        <v>97</v>
      </c>
      <c r="U166" s="55">
        <v>0.96239787340164185</v>
      </c>
      <c r="V166" s="56">
        <v>1</v>
      </c>
      <c r="W166" s="53">
        <v>148797.68636161706</v>
      </c>
      <c r="X166" s="53">
        <v>116900</v>
      </c>
      <c r="Y166" s="52">
        <v>152776.07886815173</v>
      </c>
      <c r="Z166" s="53">
        <v>125000</v>
      </c>
      <c r="AA166" s="54">
        <v>146.1032258064516</v>
      </c>
      <c r="AB166" s="54">
        <v>65</v>
      </c>
      <c r="AC166" s="55">
        <v>0.89903473854064941</v>
      </c>
      <c r="AD166" s="56">
        <v>0.93395596742630005</v>
      </c>
      <c r="AE166" s="52">
        <v>153694.68863779033</v>
      </c>
      <c r="AF166" s="53">
        <v>127575</v>
      </c>
      <c r="AG166" s="54">
        <v>96.704331450094159</v>
      </c>
      <c r="AH166" s="54">
        <v>61</v>
      </c>
      <c r="AI166" s="55">
        <v>0.94366949796676636</v>
      </c>
      <c r="AJ166" s="56">
        <v>1</v>
      </c>
      <c r="AK166" s="57">
        <v>29941</v>
      </c>
      <c r="AL166" s="58">
        <v>4453650522</v>
      </c>
      <c r="AM166" s="59">
        <v>47742</v>
      </c>
      <c r="AN166" s="60">
        <v>29857</v>
      </c>
      <c r="AO166" s="61">
        <v>148792.27990110917</v>
      </c>
      <c r="AP166" s="58">
        <v>127000</v>
      </c>
      <c r="AQ166" s="59">
        <v>101.59612493736429</v>
      </c>
      <c r="AR166" s="59">
        <v>58</v>
      </c>
      <c r="AS166" s="62">
        <v>0.95397680997848511</v>
      </c>
      <c r="AT166" s="62">
        <v>0.96970432996749878</v>
      </c>
      <c r="AU166" s="62">
        <v>0.91133898496627808</v>
      </c>
      <c r="AV166" s="63">
        <v>0.94303309917449951</v>
      </c>
      <c r="AW166" s="58">
        <v>164390.48134762116</v>
      </c>
      <c r="AX166" s="58">
        <v>129900</v>
      </c>
      <c r="AY166" s="61">
        <v>157536.26965454113</v>
      </c>
      <c r="AZ166" s="58">
        <v>134000</v>
      </c>
      <c r="BA166" s="59">
        <v>102.74613065326633</v>
      </c>
      <c r="BB166" s="59">
        <v>57</v>
      </c>
      <c r="BC166" s="62">
        <v>0.9131544828414917</v>
      </c>
      <c r="BD166" s="63">
        <v>0.94423794746398926</v>
      </c>
    </row>
    <row r="167" spans="1:56" x14ac:dyDescent="0.25">
      <c r="A167" s="47">
        <v>41214</v>
      </c>
      <c r="B167" s="48">
        <v>2479</v>
      </c>
      <c r="C167" s="49">
        <v>13062</v>
      </c>
      <c r="D167" s="50">
        <v>5.2765097618103027</v>
      </c>
      <c r="E167" s="49">
        <v>3028</v>
      </c>
      <c r="F167" s="49">
        <v>2097</v>
      </c>
      <c r="G167" s="49">
        <v>1902</v>
      </c>
      <c r="H167" s="51">
        <v>363514691</v>
      </c>
      <c r="I167" s="52">
        <v>146696.80831315578</v>
      </c>
      <c r="J167" s="53">
        <v>124950</v>
      </c>
      <c r="K167" s="54">
        <v>152.46551028640582</v>
      </c>
      <c r="L167" s="54">
        <v>61</v>
      </c>
      <c r="M167" s="55">
        <v>0.95022141933441162</v>
      </c>
      <c r="N167" s="55">
        <v>0.96989965438842773</v>
      </c>
      <c r="O167" s="55">
        <v>0.90285962820053101</v>
      </c>
      <c r="P167" s="56">
        <v>0.93766236305236816</v>
      </c>
      <c r="Q167" s="52">
        <v>181809.55427156418</v>
      </c>
      <c r="R167" s="53">
        <v>129000</v>
      </c>
      <c r="S167" s="54">
        <v>140.45352316104405</v>
      </c>
      <c r="T167" s="54">
        <v>92</v>
      </c>
      <c r="U167" s="55">
        <v>0.9607507586479187</v>
      </c>
      <c r="V167" s="56">
        <v>1</v>
      </c>
      <c r="W167" s="53">
        <v>144576.76789297658</v>
      </c>
      <c r="X167" s="53">
        <v>116900</v>
      </c>
      <c r="Y167" s="52">
        <v>155841.57481840195</v>
      </c>
      <c r="Z167" s="53">
        <v>129900</v>
      </c>
      <c r="AA167" s="54">
        <v>175.99475441106341</v>
      </c>
      <c r="AB167" s="54">
        <v>62</v>
      </c>
      <c r="AC167" s="55">
        <v>0.90452653169631958</v>
      </c>
      <c r="AD167" s="56">
        <v>0.93729150295257568</v>
      </c>
      <c r="AE167" s="52">
        <v>161087.20515518149</v>
      </c>
      <c r="AF167" s="53">
        <v>129900</v>
      </c>
      <c r="AG167" s="54">
        <v>96.844900105152476</v>
      </c>
      <c r="AH167" s="54">
        <v>59</v>
      </c>
      <c r="AI167" s="55">
        <v>0.94631212949752808</v>
      </c>
      <c r="AJ167" s="56">
        <v>1</v>
      </c>
      <c r="AK167" s="57">
        <v>27647</v>
      </c>
      <c r="AL167" s="58">
        <v>4108071254</v>
      </c>
      <c r="AM167" s="59">
        <v>45480</v>
      </c>
      <c r="AN167" s="60">
        <v>28152</v>
      </c>
      <c r="AO167" s="61">
        <v>148633.13629291943</v>
      </c>
      <c r="AP167" s="58">
        <v>127000</v>
      </c>
      <c r="AQ167" s="59">
        <v>97.558590499620124</v>
      </c>
      <c r="AR167" s="59">
        <v>57</v>
      </c>
      <c r="AS167" s="62">
        <v>0.95431721210479736</v>
      </c>
      <c r="AT167" s="62">
        <v>0.9699099063873291</v>
      </c>
      <c r="AU167" s="62">
        <v>0.91172385215759277</v>
      </c>
      <c r="AV167" s="63">
        <v>0.94339621067047119</v>
      </c>
      <c r="AW167" s="58">
        <v>165169.39443433491</v>
      </c>
      <c r="AX167" s="58">
        <v>130000</v>
      </c>
      <c r="AY167" s="61">
        <v>157820.31466446328</v>
      </c>
      <c r="AZ167" s="58">
        <v>134800</v>
      </c>
      <c r="BA167" s="59">
        <v>100.11959495469888</v>
      </c>
      <c r="BB167" s="59">
        <v>56</v>
      </c>
      <c r="BC167" s="62">
        <v>0.91399461030960083</v>
      </c>
      <c r="BD167" s="63">
        <v>0.94470685720443726</v>
      </c>
    </row>
    <row r="168" spans="1:56" x14ac:dyDescent="0.25">
      <c r="A168" s="47">
        <v>41183</v>
      </c>
      <c r="B168" s="48">
        <v>2478</v>
      </c>
      <c r="C168" s="49">
        <v>14050</v>
      </c>
      <c r="D168" s="50">
        <v>5.7834796905517578</v>
      </c>
      <c r="E168" s="49">
        <v>3777</v>
      </c>
      <c r="F168" s="49">
        <v>2562</v>
      </c>
      <c r="G168" s="49">
        <v>2069</v>
      </c>
      <c r="H168" s="51">
        <v>361995555</v>
      </c>
      <c r="I168" s="52">
        <v>146201.75888529886</v>
      </c>
      <c r="J168" s="53">
        <v>125000</v>
      </c>
      <c r="K168" s="54">
        <v>88.642857142857139</v>
      </c>
      <c r="L168" s="54">
        <v>57</v>
      </c>
      <c r="M168" s="55">
        <v>0.95043730735778809</v>
      </c>
      <c r="N168" s="55">
        <v>0.9692307710647583</v>
      </c>
      <c r="O168" s="55">
        <v>0.90703171491622925</v>
      </c>
      <c r="P168" s="56">
        <v>0.94117647409439087</v>
      </c>
      <c r="Q168" s="52">
        <v>187333.33387420062</v>
      </c>
      <c r="R168" s="53">
        <v>130000</v>
      </c>
      <c r="S168" s="54">
        <v>136.21864859706051</v>
      </c>
      <c r="T168" s="54">
        <v>90</v>
      </c>
      <c r="U168" s="55">
        <v>0.96045267581939697</v>
      </c>
      <c r="V168" s="56">
        <v>1</v>
      </c>
      <c r="W168" s="53">
        <v>156877.3303905832</v>
      </c>
      <c r="X168" s="53">
        <v>122500</v>
      </c>
      <c r="Y168" s="52">
        <v>155660.80175159237</v>
      </c>
      <c r="Z168" s="53">
        <v>129600</v>
      </c>
      <c r="AA168" s="54">
        <v>117.47970335675254</v>
      </c>
      <c r="AB168" s="54">
        <v>58</v>
      </c>
      <c r="AC168" s="55">
        <v>0.90547960996627808</v>
      </c>
      <c r="AD168" s="56">
        <v>0.94045376777648926</v>
      </c>
      <c r="AE168" s="52">
        <v>158652.48694390716</v>
      </c>
      <c r="AF168" s="53">
        <v>129900</v>
      </c>
      <c r="AG168" s="54">
        <v>92.403093281778638</v>
      </c>
      <c r="AH168" s="54">
        <v>55</v>
      </c>
      <c r="AI168" s="55">
        <v>0.94494163990020752</v>
      </c>
      <c r="AJ168" s="56">
        <v>1</v>
      </c>
      <c r="AK168" s="57">
        <v>25168</v>
      </c>
      <c r="AL168" s="58">
        <v>3744556563</v>
      </c>
      <c r="AM168" s="59">
        <v>42452</v>
      </c>
      <c r="AN168" s="60">
        <v>26055</v>
      </c>
      <c r="AO168" s="61">
        <v>148823.83700965781</v>
      </c>
      <c r="AP168" s="58">
        <v>127500</v>
      </c>
      <c r="AQ168" s="59">
        <v>92.149074000476915</v>
      </c>
      <c r="AR168" s="59">
        <v>57</v>
      </c>
      <c r="AS168" s="62">
        <v>0.9547191858291626</v>
      </c>
      <c r="AT168" s="62">
        <v>0.96992480754852295</v>
      </c>
      <c r="AU168" s="62">
        <v>0.91259247064590454</v>
      </c>
      <c r="AV168" s="63">
        <v>0.94385963678359985</v>
      </c>
      <c r="AW168" s="58">
        <v>166632.88448374215</v>
      </c>
      <c r="AX168" s="58">
        <v>131000</v>
      </c>
      <c r="AY168" s="61">
        <v>157978.86876721896</v>
      </c>
      <c r="AZ168" s="58">
        <v>134900</v>
      </c>
      <c r="BA168" s="59">
        <v>94.011248464373466</v>
      </c>
      <c r="BB168" s="59">
        <v>56</v>
      </c>
      <c r="BC168" s="62">
        <v>0.91475182771682739</v>
      </c>
      <c r="BD168" s="63">
        <v>0.94509941339492798</v>
      </c>
    </row>
    <row r="169" spans="1:56" x14ac:dyDescent="0.25">
      <c r="A169" s="47">
        <v>41153</v>
      </c>
      <c r="B169" s="48">
        <v>2348</v>
      </c>
      <c r="C169" s="49">
        <v>14872</v>
      </c>
      <c r="D169" s="50">
        <v>6.2199916839599609</v>
      </c>
      <c r="E169" s="49">
        <v>3660</v>
      </c>
      <c r="F169" s="49">
        <v>2150</v>
      </c>
      <c r="G169" s="49">
        <v>2087</v>
      </c>
      <c r="H169" s="51">
        <v>348541231</v>
      </c>
      <c r="I169" s="52">
        <v>148504.99829569663</v>
      </c>
      <c r="J169" s="53">
        <v>127000</v>
      </c>
      <c r="K169" s="54">
        <v>83.022582019599483</v>
      </c>
      <c r="L169" s="54">
        <v>55</v>
      </c>
      <c r="M169" s="55">
        <v>0.95615625381469727</v>
      </c>
      <c r="N169" s="55">
        <v>0.96935582160949707</v>
      </c>
      <c r="O169" s="55">
        <v>0.91356420516967773</v>
      </c>
      <c r="P169" s="56">
        <v>0.94339621067047119</v>
      </c>
      <c r="Q169" s="52">
        <v>190381.82987700871</v>
      </c>
      <c r="R169" s="53">
        <v>135000</v>
      </c>
      <c r="S169" s="54">
        <v>130.67001795332138</v>
      </c>
      <c r="T169" s="54">
        <v>84</v>
      </c>
      <c r="U169" s="55">
        <v>0.96204406023025513</v>
      </c>
      <c r="V169" s="56">
        <v>1</v>
      </c>
      <c r="W169" s="53">
        <v>158461.6766251729</v>
      </c>
      <c r="X169" s="53">
        <v>125000</v>
      </c>
      <c r="Y169" s="52">
        <v>157391.83711048157</v>
      </c>
      <c r="Z169" s="53">
        <v>130500</v>
      </c>
      <c r="AA169" s="54">
        <v>100.53255813953488</v>
      </c>
      <c r="AB169" s="54">
        <v>56</v>
      </c>
      <c r="AC169" s="55">
        <v>0.90977030992507935</v>
      </c>
      <c r="AD169" s="56">
        <v>0.94110721349716187</v>
      </c>
      <c r="AE169" s="52">
        <v>156994.06564446574</v>
      </c>
      <c r="AF169" s="53">
        <v>130000</v>
      </c>
      <c r="AG169" s="54">
        <v>87.861044561571632</v>
      </c>
      <c r="AH169" s="54">
        <v>56</v>
      </c>
      <c r="AI169" s="55">
        <v>0.94728672504425049</v>
      </c>
      <c r="AJ169" s="56">
        <v>1</v>
      </c>
      <c r="AK169" s="57">
        <v>22690</v>
      </c>
      <c r="AL169" s="58">
        <v>3382561008</v>
      </c>
      <c r="AM169" s="59">
        <v>38675</v>
      </c>
      <c r="AN169" s="60">
        <v>23493</v>
      </c>
      <c r="AO169" s="61">
        <v>149110.02900595107</v>
      </c>
      <c r="AP169" s="58">
        <v>128000</v>
      </c>
      <c r="AQ169" s="59">
        <v>92.532093105272438</v>
      </c>
      <c r="AR169" s="59">
        <v>57</v>
      </c>
      <c r="AS169" s="62">
        <v>0.95518171787261963</v>
      </c>
      <c r="AT169" s="62">
        <v>0.96997690200805664</v>
      </c>
      <c r="AU169" s="62">
        <v>0.91319382190704346</v>
      </c>
      <c r="AV169" s="63">
        <v>0.94416242837905884</v>
      </c>
      <c r="AW169" s="58">
        <v>167584.16171023113</v>
      </c>
      <c r="AX169" s="58">
        <v>134000</v>
      </c>
      <c r="AY169" s="61">
        <v>158229.22279547702</v>
      </c>
      <c r="AZ169" s="58">
        <v>134900</v>
      </c>
      <c r="BA169" s="59">
        <v>91.451162394618066</v>
      </c>
      <c r="BB169" s="59">
        <v>55</v>
      </c>
      <c r="BC169" s="62">
        <v>0.91575479507446289</v>
      </c>
      <c r="BD169" s="63">
        <v>0.94545453786849976</v>
      </c>
    </row>
    <row r="170" spans="1:56" x14ac:dyDescent="0.25">
      <c r="A170" s="47">
        <v>41122</v>
      </c>
      <c r="B170" s="48">
        <v>3000</v>
      </c>
      <c r="C170" s="49">
        <v>14962</v>
      </c>
      <c r="D170" s="50">
        <v>6.2576327323913574</v>
      </c>
      <c r="E170" s="49">
        <v>4191</v>
      </c>
      <c r="F170" s="49">
        <v>2657</v>
      </c>
      <c r="G170" s="49">
        <v>2217</v>
      </c>
      <c r="H170" s="51">
        <v>463347825</v>
      </c>
      <c r="I170" s="52">
        <v>154603.87887887887</v>
      </c>
      <c r="J170" s="53">
        <v>132000</v>
      </c>
      <c r="K170" s="54">
        <v>85.408136045348456</v>
      </c>
      <c r="L170" s="54">
        <v>55</v>
      </c>
      <c r="M170" s="55">
        <v>0.95404183864593506</v>
      </c>
      <c r="N170" s="55">
        <v>0.9692307710647583</v>
      </c>
      <c r="O170" s="55">
        <v>0.91319715976715088</v>
      </c>
      <c r="P170" s="56">
        <v>0.94435900449752808</v>
      </c>
      <c r="Q170" s="52">
        <v>191129.36784912439</v>
      </c>
      <c r="R170" s="53">
        <v>137000</v>
      </c>
      <c r="S170" s="54">
        <v>130.00475976650202</v>
      </c>
      <c r="T170" s="54">
        <v>82</v>
      </c>
      <c r="U170" s="55">
        <v>0.96230202913284302</v>
      </c>
      <c r="V170" s="56">
        <v>1</v>
      </c>
      <c r="W170" s="53">
        <v>160336.73588563121</v>
      </c>
      <c r="X170" s="53">
        <v>129000</v>
      </c>
      <c r="Y170" s="52">
        <v>154592.84732824427</v>
      </c>
      <c r="Z170" s="53">
        <v>129900</v>
      </c>
      <c r="AA170" s="54">
        <v>84.291415662650607</v>
      </c>
      <c r="AB170" s="54">
        <v>57</v>
      </c>
      <c r="AC170" s="55">
        <v>0.90722912549972534</v>
      </c>
      <c r="AD170" s="56">
        <v>0.94117647409439087</v>
      </c>
      <c r="AE170" s="52">
        <v>158276.37381489843</v>
      </c>
      <c r="AF170" s="53">
        <v>134500</v>
      </c>
      <c r="AG170" s="54">
        <v>89.024808299503832</v>
      </c>
      <c r="AH170" s="54">
        <v>55</v>
      </c>
      <c r="AI170" s="55">
        <v>0.94869154691696167</v>
      </c>
      <c r="AJ170" s="56">
        <v>1</v>
      </c>
      <c r="AK170" s="57">
        <v>20342</v>
      </c>
      <c r="AL170" s="58">
        <v>3034019777</v>
      </c>
      <c r="AM170" s="59">
        <v>35015</v>
      </c>
      <c r="AN170" s="60">
        <v>21343</v>
      </c>
      <c r="AO170" s="61">
        <v>149179.84939522078</v>
      </c>
      <c r="AP170" s="58">
        <v>128000</v>
      </c>
      <c r="AQ170" s="59">
        <v>93.629542213699168</v>
      </c>
      <c r="AR170" s="59">
        <v>57</v>
      </c>
      <c r="AS170" s="62">
        <v>0.95506912469863892</v>
      </c>
      <c r="AT170" s="62">
        <v>0.96999090909957886</v>
      </c>
      <c r="AU170" s="62">
        <v>0.91315102577209473</v>
      </c>
      <c r="AV170" s="63">
        <v>0.94420599937438965</v>
      </c>
      <c r="AW170" s="58">
        <v>168534.01002333016</v>
      </c>
      <c r="AX170" s="58">
        <v>134900</v>
      </c>
      <c r="AY170" s="61">
        <v>158313.11584125634</v>
      </c>
      <c r="AZ170" s="58">
        <v>134900</v>
      </c>
      <c r="BA170" s="59">
        <v>90.536042369703793</v>
      </c>
      <c r="BB170" s="59">
        <v>55</v>
      </c>
      <c r="BC170" s="62">
        <v>0.91635364294052124</v>
      </c>
      <c r="BD170" s="63">
        <v>0.94588446617126465</v>
      </c>
    </row>
    <row r="171" spans="1:56" x14ac:dyDescent="0.25">
      <c r="A171" s="47">
        <v>41091</v>
      </c>
      <c r="B171" s="48">
        <v>2988</v>
      </c>
      <c r="C171" s="49">
        <v>15276</v>
      </c>
      <c r="D171" s="50">
        <v>6.4683132171630859</v>
      </c>
      <c r="E171" s="49">
        <v>4347</v>
      </c>
      <c r="F171" s="49">
        <v>2664</v>
      </c>
      <c r="G171" s="49">
        <v>2378</v>
      </c>
      <c r="H171" s="51">
        <v>470418447</v>
      </c>
      <c r="I171" s="52">
        <v>157435.89257028111</v>
      </c>
      <c r="J171" s="53">
        <v>135775</v>
      </c>
      <c r="K171" s="54">
        <v>88.470686767169184</v>
      </c>
      <c r="L171" s="54">
        <v>51</v>
      </c>
      <c r="M171" s="55">
        <v>0.96060073375701904</v>
      </c>
      <c r="N171" s="55">
        <v>0.97247707843780518</v>
      </c>
      <c r="O171" s="55">
        <v>0.92517668008804321</v>
      </c>
      <c r="P171" s="56">
        <v>0.95108956098556519</v>
      </c>
      <c r="Q171" s="52">
        <v>194992.67398782747</v>
      </c>
      <c r="R171" s="53">
        <v>139900</v>
      </c>
      <c r="S171" s="54">
        <v>126.44650260209932</v>
      </c>
      <c r="T171" s="54">
        <v>78</v>
      </c>
      <c r="U171" s="55">
        <v>0.96338963508605957</v>
      </c>
      <c r="V171" s="56">
        <v>1</v>
      </c>
      <c r="W171" s="53">
        <v>163864.16542923433</v>
      </c>
      <c r="X171" s="53">
        <v>132500</v>
      </c>
      <c r="Y171" s="52">
        <v>162809.97497155858</v>
      </c>
      <c r="Z171" s="53">
        <v>139900</v>
      </c>
      <c r="AA171" s="54">
        <v>85.598348348348352</v>
      </c>
      <c r="AB171" s="54">
        <v>56</v>
      </c>
      <c r="AC171" s="55">
        <v>0.91910117864608765</v>
      </c>
      <c r="AD171" s="56">
        <v>0.94482755661010742</v>
      </c>
      <c r="AE171" s="52">
        <v>161223.20740429111</v>
      </c>
      <c r="AF171" s="53">
        <v>135000</v>
      </c>
      <c r="AG171" s="54">
        <v>90.415895710681241</v>
      </c>
      <c r="AH171" s="54">
        <v>52</v>
      </c>
      <c r="AI171" s="55">
        <v>0.95308971405029297</v>
      </c>
      <c r="AJ171" s="56">
        <v>1</v>
      </c>
      <c r="AK171" s="57">
        <v>17342</v>
      </c>
      <c r="AL171" s="58">
        <v>2570671952</v>
      </c>
      <c r="AM171" s="59">
        <v>30824</v>
      </c>
      <c r="AN171" s="60">
        <v>18686</v>
      </c>
      <c r="AO171" s="61">
        <v>148242.42846433309</v>
      </c>
      <c r="AP171" s="58">
        <v>127000</v>
      </c>
      <c r="AQ171" s="59">
        <v>95.051620717499134</v>
      </c>
      <c r="AR171" s="59">
        <v>58</v>
      </c>
      <c r="AS171" s="62">
        <v>0.95524543523788452</v>
      </c>
      <c r="AT171" s="62">
        <v>0.97014927864074707</v>
      </c>
      <c r="AU171" s="62">
        <v>0.9131430983543396</v>
      </c>
      <c r="AV171" s="63">
        <v>0.94420599937438965</v>
      </c>
      <c r="AW171" s="58">
        <v>169639.85960381798</v>
      </c>
      <c r="AX171" s="58">
        <v>134900</v>
      </c>
      <c r="AY171" s="61">
        <v>158839.38890988607</v>
      </c>
      <c r="AZ171" s="58">
        <v>135000</v>
      </c>
      <c r="BA171" s="59">
        <v>91.423929336188436</v>
      </c>
      <c r="BB171" s="59">
        <v>55</v>
      </c>
      <c r="BC171" s="62">
        <v>0.91764098405838013</v>
      </c>
      <c r="BD171" s="63">
        <v>0.94680851697921753</v>
      </c>
    </row>
    <row r="172" spans="1:56" x14ac:dyDescent="0.25">
      <c r="A172" s="47">
        <v>41061</v>
      </c>
      <c r="B172" s="48">
        <v>3135</v>
      </c>
      <c r="C172" s="49">
        <v>15440</v>
      </c>
      <c r="D172" s="50">
        <v>6.6280317306518555</v>
      </c>
      <c r="E172" s="49">
        <v>4585</v>
      </c>
      <c r="F172" s="49">
        <v>2804</v>
      </c>
      <c r="G172" s="49">
        <v>2615</v>
      </c>
      <c r="H172" s="51">
        <v>516740213</v>
      </c>
      <c r="I172" s="52">
        <v>164829.41403508771</v>
      </c>
      <c r="J172" s="53">
        <v>139000</v>
      </c>
      <c r="K172" s="54">
        <v>83.740350877192981</v>
      </c>
      <c r="L172" s="54">
        <v>50</v>
      </c>
      <c r="M172" s="55">
        <v>0.96199756860733032</v>
      </c>
      <c r="N172" s="55">
        <v>0.97335666418075562</v>
      </c>
      <c r="O172" s="55">
        <v>0.929252028465271</v>
      </c>
      <c r="P172" s="56">
        <v>0.95454543828964233</v>
      </c>
      <c r="Q172" s="52">
        <v>196665.24513954896</v>
      </c>
      <c r="R172" s="53">
        <v>140000</v>
      </c>
      <c r="S172" s="54">
        <v>126.39628509719222</v>
      </c>
      <c r="T172" s="54">
        <v>76</v>
      </c>
      <c r="U172" s="55">
        <v>0.96522140502929688</v>
      </c>
      <c r="V172" s="56">
        <v>1</v>
      </c>
      <c r="W172" s="53">
        <v>166794.23276240667</v>
      </c>
      <c r="X172" s="53">
        <v>134974.5</v>
      </c>
      <c r="Y172" s="52">
        <v>165650.58768455166</v>
      </c>
      <c r="Z172" s="53">
        <v>139900</v>
      </c>
      <c r="AA172" s="54">
        <v>91.720299678915453</v>
      </c>
      <c r="AB172" s="54">
        <v>52</v>
      </c>
      <c r="AC172" s="55">
        <v>0.92212098836898804</v>
      </c>
      <c r="AD172" s="56">
        <v>0.94846922159194946</v>
      </c>
      <c r="AE172" s="52">
        <v>164090.42829827915</v>
      </c>
      <c r="AF172" s="53">
        <v>138500</v>
      </c>
      <c r="AG172" s="54">
        <v>85.829827915869984</v>
      </c>
      <c r="AH172" s="54">
        <v>45</v>
      </c>
      <c r="AI172" s="55">
        <v>0.95635801553726196</v>
      </c>
      <c r="AJ172" s="56">
        <v>1</v>
      </c>
      <c r="AK172" s="57">
        <v>14354</v>
      </c>
      <c r="AL172" s="58">
        <v>2100253505</v>
      </c>
      <c r="AM172" s="59">
        <v>26477</v>
      </c>
      <c r="AN172" s="60">
        <v>16022</v>
      </c>
      <c r="AO172" s="61">
        <v>146328.53793631995</v>
      </c>
      <c r="AP172" s="58">
        <v>125000</v>
      </c>
      <c r="AQ172" s="59">
        <v>96.420260572702574</v>
      </c>
      <c r="AR172" s="59">
        <v>59</v>
      </c>
      <c r="AS172" s="62">
        <v>0.95413225889205933</v>
      </c>
      <c r="AT172" s="62">
        <v>0.96969234943389893</v>
      </c>
      <c r="AU172" s="62">
        <v>0.91063988208770752</v>
      </c>
      <c r="AV172" s="63">
        <v>0.94271212816238403</v>
      </c>
      <c r="AW172" s="58">
        <v>170587.01894832964</v>
      </c>
      <c r="AX172" s="58">
        <v>135000</v>
      </c>
      <c r="AY172" s="61">
        <v>158180.20763031981</v>
      </c>
      <c r="AZ172" s="58">
        <v>134900</v>
      </c>
      <c r="BA172" s="59">
        <v>92.392919580419587</v>
      </c>
      <c r="BB172" s="59">
        <v>55</v>
      </c>
      <c r="BC172" s="62">
        <v>0.91739821434020996</v>
      </c>
      <c r="BD172" s="63">
        <v>0.94729816913604736</v>
      </c>
    </row>
    <row r="173" spans="1:56" x14ac:dyDescent="0.25">
      <c r="A173" s="47">
        <v>41030</v>
      </c>
      <c r="B173" s="48">
        <v>3057</v>
      </c>
      <c r="C173" s="49">
        <v>16371</v>
      </c>
      <c r="D173" s="50">
        <v>7.0993061065673828</v>
      </c>
      <c r="E173" s="49">
        <v>4683</v>
      </c>
      <c r="F173" s="49">
        <v>2978</v>
      </c>
      <c r="G173" s="49">
        <v>3546</v>
      </c>
      <c r="H173" s="51">
        <v>466016541</v>
      </c>
      <c r="I173" s="52">
        <v>152442.44062806675</v>
      </c>
      <c r="J173" s="53">
        <v>130750</v>
      </c>
      <c r="K173" s="54">
        <v>91.061498200850508</v>
      </c>
      <c r="L173" s="54">
        <v>51</v>
      </c>
      <c r="M173" s="55">
        <v>0.95962077379226685</v>
      </c>
      <c r="N173" s="55">
        <v>0.97333335876464844</v>
      </c>
      <c r="O173" s="55">
        <v>0.92299777269363403</v>
      </c>
      <c r="P173" s="56">
        <v>0.95309168100357056</v>
      </c>
      <c r="Q173" s="52">
        <v>196135.8584007044</v>
      </c>
      <c r="R173" s="53">
        <v>140000</v>
      </c>
      <c r="S173" s="54">
        <v>129.91963499559753</v>
      </c>
      <c r="T173" s="54">
        <v>75</v>
      </c>
      <c r="U173" s="55">
        <v>0.96543192863464355</v>
      </c>
      <c r="V173" s="56">
        <v>1</v>
      </c>
      <c r="W173" s="53">
        <v>169061.84663368468</v>
      </c>
      <c r="X173" s="53">
        <v>134900</v>
      </c>
      <c r="Y173" s="52">
        <v>161192.99558573854</v>
      </c>
      <c r="Z173" s="53">
        <v>138900</v>
      </c>
      <c r="AA173" s="54">
        <v>84.414117647058831</v>
      </c>
      <c r="AB173" s="54">
        <v>50</v>
      </c>
      <c r="AC173" s="55">
        <v>0.92589503526687622</v>
      </c>
      <c r="AD173" s="56">
        <v>0.95322155952453613</v>
      </c>
      <c r="AE173" s="52">
        <v>171938.61364918217</v>
      </c>
      <c r="AF173" s="53">
        <v>143950</v>
      </c>
      <c r="AG173" s="54">
        <v>82.1322617033277</v>
      </c>
      <c r="AH173" s="54">
        <v>44</v>
      </c>
      <c r="AI173" s="55">
        <v>0.96075177192687988</v>
      </c>
      <c r="AJ173" s="56">
        <v>1</v>
      </c>
      <c r="AK173" s="57">
        <v>11219</v>
      </c>
      <c r="AL173" s="58">
        <v>1583513292</v>
      </c>
      <c r="AM173" s="59">
        <v>21892</v>
      </c>
      <c r="AN173" s="60">
        <v>13218</v>
      </c>
      <c r="AO173" s="61">
        <v>141158.25387769655</v>
      </c>
      <c r="AP173" s="58">
        <v>120500</v>
      </c>
      <c r="AQ173" s="59">
        <v>99.963808165448384</v>
      </c>
      <c r="AR173" s="59">
        <v>63</v>
      </c>
      <c r="AS173" s="62">
        <v>0.95193356275558472</v>
      </c>
      <c r="AT173" s="62">
        <v>0.96842104196548462</v>
      </c>
      <c r="AU173" s="62">
        <v>0.90543556213378906</v>
      </c>
      <c r="AV173" s="63">
        <v>0.93867331743240356</v>
      </c>
      <c r="AW173" s="58">
        <v>171381.95397643594</v>
      </c>
      <c r="AX173" s="58">
        <v>135000</v>
      </c>
      <c r="AY173" s="61">
        <v>156597.44686045626</v>
      </c>
      <c r="AZ173" s="58">
        <v>134000</v>
      </c>
      <c r="BA173" s="59">
        <v>92.535608870052215</v>
      </c>
      <c r="BB173" s="59">
        <v>56</v>
      </c>
      <c r="BC173" s="62">
        <v>0.91639715433120728</v>
      </c>
      <c r="BD173" s="63">
        <v>0.94690263271331787</v>
      </c>
    </row>
    <row r="174" spans="1:56" x14ac:dyDescent="0.25">
      <c r="A174" s="47">
        <v>41000</v>
      </c>
      <c r="B174" s="48">
        <v>2494</v>
      </c>
      <c r="C174" s="49">
        <v>15252</v>
      </c>
      <c r="D174" s="50">
        <v>6.7199292182922363</v>
      </c>
      <c r="E174" s="49">
        <v>4897</v>
      </c>
      <c r="F174" s="49">
        <v>2879</v>
      </c>
      <c r="G174" s="49">
        <v>2757</v>
      </c>
      <c r="H174" s="51">
        <v>364239943</v>
      </c>
      <c r="I174" s="52">
        <v>146046.48877305535</v>
      </c>
      <c r="J174" s="53">
        <v>126900</v>
      </c>
      <c r="K174" s="54">
        <v>99.356856455493187</v>
      </c>
      <c r="L174" s="54">
        <v>58</v>
      </c>
      <c r="M174" s="55">
        <v>0.95916962623596191</v>
      </c>
      <c r="N174" s="55">
        <v>0.97046411037445068</v>
      </c>
      <c r="O174" s="55">
        <v>0.91605293750762939</v>
      </c>
      <c r="P174" s="56">
        <v>0.94393879175186157</v>
      </c>
      <c r="Q174" s="52">
        <v>196285.54799545812</v>
      </c>
      <c r="R174" s="53">
        <v>144750</v>
      </c>
      <c r="S174" s="54">
        <v>128.22735610096953</v>
      </c>
      <c r="T174" s="54">
        <v>69</v>
      </c>
      <c r="U174" s="55">
        <v>0.96608269214630127</v>
      </c>
      <c r="V174" s="56">
        <v>1</v>
      </c>
      <c r="W174" s="53">
        <v>181877.25041152263</v>
      </c>
      <c r="X174" s="53">
        <v>139900</v>
      </c>
      <c r="Y174" s="52">
        <v>167994.16847256204</v>
      </c>
      <c r="Z174" s="53">
        <v>139999</v>
      </c>
      <c r="AA174" s="54">
        <v>84.859326154914896</v>
      </c>
      <c r="AB174" s="54">
        <v>49</v>
      </c>
      <c r="AC174" s="55">
        <v>0.92891478538513184</v>
      </c>
      <c r="AD174" s="56">
        <v>0.95545512437820435</v>
      </c>
      <c r="AE174" s="52">
        <v>170743.5034457744</v>
      </c>
      <c r="AF174" s="53">
        <v>144000</v>
      </c>
      <c r="AG174" s="54">
        <v>92.690605730866878</v>
      </c>
      <c r="AH174" s="54">
        <v>46</v>
      </c>
      <c r="AI174" s="55">
        <v>0.95654845237731934</v>
      </c>
      <c r="AJ174" s="56">
        <v>1</v>
      </c>
      <c r="AK174" s="57">
        <v>8162</v>
      </c>
      <c r="AL174" s="58">
        <v>1117496751</v>
      </c>
      <c r="AM174" s="59">
        <v>17209</v>
      </c>
      <c r="AN174" s="60">
        <v>10240</v>
      </c>
      <c r="AO174" s="61">
        <v>136931.3504472491</v>
      </c>
      <c r="AP174" s="58">
        <v>117000</v>
      </c>
      <c r="AQ174" s="59">
        <v>103.29849283176081</v>
      </c>
      <c r="AR174" s="59">
        <v>69</v>
      </c>
      <c r="AS174" s="62">
        <v>0.94905370473861694</v>
      </c>
      <c r="AT174" s="62">
        <v>0.96621620655059814</v>
      </c>
      <c r="AU174" s="62">
        <v>0.89886033535003662</v>
      </c>
      <c r="AV174" s="63">
        <v>0.93266606330871582</v>
      </c>
      <c r="AW174" s="58">
        <v>172013.50026348146</v>
      </c>
      <c r="AX174" s="58">
        <v>135000</v>
      </c>
      <c r="AY174" s="61">
        <v>155265.63314308206</v>
      </c>
      <c r="AZ174" s="58">
        <v>130000</v>
      </c>
      <c r="BA174" s="59">
        <v>94.895585075210008</v>
      </c>
      <c r="BB174" s="59">
        <v>58</v>
      </c>
      <c r="BC174" s="62">
        <v>0.91364365816116333</v>
      </c>
      <c r="BD174" s="63">
        <v>0.94495415687561035</v>
      </c>
    </row>
    <row r="175" spans="1:56" x14ac:dyDescent="0.25">
      <c r="A175" s="47">
        <v>40969</v>
      </c>
      <c r="B175" s="48">
        <v>2391</v>
      </c>
      <c r="C175" s="49">
        <v>14739</v>
      </c>
      <c r="D175" s="50">
        <v>6.5248088836669922</v>
      </c>
      <c r="E175" s="49">
        <v>4808</v>
      </c>
      <c r="F175" s="49">
        <v>2939</v>
      </c>
      <c r="G175" s="49">
        <v>2518</v>
      </c>
      <c r="H175" s="51">
        <v>330568744</v>
      </c>
      <c r="I175" s="52">
        <v>138255.43454621496</v>
      </c>
      <c r="J175" s="53">
        <v>118000</v>
      </c>
      <c r="K175" s="54">
        <v>104.91468005018821</v>
      </c>
      <c r="L175" s="54">
        <v>71</v>
      </c>
      <c r="M175" s="55">
        <v>0.95041084289550781</v>
      </c>
      <c r="N175" s="55">
        <v>0.96774190664291382</v>
      </c>
      <c r="O175" s="55">
        <v>0.90035754442214966</v>
      </c>
      <c r="P175" s="56">
        <v>0.93431460857391357</v>
      </c>
      <c r="Q175" s="52">
        <v>192667.97016544617</v>
      </c>
      <c r="R175" s="53">
        <v>140000</v>
      </c>
      <c r="S175" s="54">
        <v>136.36841153602748</v>
      </c>
      <c r="T175" s="54">
        <v>76</v>
      </c>
      <c r="U175" s="55">
        <v>1.0642235279083252</v>
      </c>
      <c r="V175" s="56">
        <v>1</v>
      </c>
      <c r="W175" s="53">
        <v>173409.50480970307</v>
      </c>
      <c r="X175" s="53">
        <v>139975</v>
      </c>
      <c r="Y175" s="52">
        <v>156369.41346153847</v>
      </c>
      <c r="Z175" s="53">
        <v>134900</v>
      </c>
      <c r="AA175" s="54">
        <v>96.778836338890784</v>
      </c>
      <c r="AB175" s="54">
        <v>53</v>
      </c>
      <c r="AC175" s="55">
        <v>0.91985177993774414</v>
      </c>
      <c r="AD175" s="56">
        <v>0.95057034492492676</v>
      </c>
      <c r="AE175" s="52">
        <v>161337.90905480541</v>
      </c>
      <c r="AF175" s="53">
        <v>135925</v>
      </c>
      <c r="AG175" s="54">
        <v>99.704924543288328</v>
      </c>
      <c r="AH175" s="54">
        <v>54.5</v>
      </c>
      <c r="AI175" s="55">
        <v>0.95168358087539673</v>
      </c>
      <c r="AJ175" s="56">
        <v>1</v>
      </c>
      <c r="AK175" s="57">
        <v>5668</v>
      </c>
      <c r="AL175" s="58">
        <v>753256808</v>
      </c>
      <c r="AM175" s="59">
        <v>12312</v>
      </c>
      <c r="AN175" s="60">
        <v>7361</v>
      </c>
      <c r="AO175" s="61">
        <v>132919.85318510677</v>
      </c>
      <c r="AP175" s="58">
        <v>112500</v>
      </c>
      <c r="AQ175" s="59">
        <v>105.03317451914593</v>
      </c>
      <c r="AR175" s="59">
        <v>73</v>
      </c>
      <c r="AS175" s="62">
        <v>0.94461905956268311</v>
      </c>
      <c r="AT175" s="62">
        <v>0.96451318264007568</v>
      </c>
      <c r="AU175" s="62">
        <v>0.8913111686706543</v>
      </c>
      <c r="AV175" s="63">
        <v>0.92633926868438721</v>
      </c>
      <c r="AW175" s="58">
        <v>168090.28021933054</v>
      </c>
      <c r="AX175" s="58">
        <v>134500</v>
      </c>
      <c r="AY175" s="61">
        <v>150277.77674291193</v>
      </c>
      <c r="AZ175" s="58">
        <v>129500</v>
      </c>
      <c r="BA175" s="59">
        <v>98.821986682973233</v>
      </c>
      <c r="BB175" s="59">
        <v>62</v>
      </c>
      <c r="BC175" s="62">
        <v>0.90766316652297974</v>
      </c>
      <c r="BD175" s="63">
        <v>0.94048202037811279</v>
      </c>
    </row>
    <row r="176" spans="1:56" x14ac:dyDescent="0.25">
      <c r="A176" s="47">
        <v>40940</v>
      </c>
      <c r="B176" s="48">
        <v>1740</v>
      </c>
      <c r="C176" s="49">
        <v>13911</v>
      </c>
      <c r="D176" s="50">
        <v>6.2234649658203125</v>
      </c>
      <c r="E176" s="49">
        <v>3724</v>
      </c>
      <c r="F176" s="49">
        <v>2322</v>
      </c>
      <c r="G176" s="49">
        <v>2046</v>
      </c>
      <c r="H176" s="51">
        <v>221678802</v>
      </c>
      <c r="I176" s="52">
        <v>127474.8717653824</v>
      </c>
      <c r="J176" s="53">
        <v>110000</v>
      </c>
      <c r="K176" s="54">
        <v>103.0712643678161</v>
      </c>
      <c r="L176" s="54">
        <v>73</v>
      </c>
      <c r="M176" s="55">
        <v>0.94418269395828247</v>
      </c>
      <c r="N176" s="55">
        <v>0.96192383766174316</v>
      </c>
      <c r="O176" s="55">
        <v>0.88849574327468872</v>
      </c>
      <c r="P176" s="56">
        <v>0.92175734043121338</v>
      </c>
      <c r="Q176" s="52">
        <v>189181.89723511215</v>
      </c>
      <c r="R176" s="53">
        <v>137500</v>
      </c>
      <c r="S176" s="54">
        <v>142.60092807424593</v>
      </c>
      <c r="T176" s="54">
        <v>92</v>
      </c>
      <c r="U176" s="55">
        <v>1.0655908584594727</v>
      </c>
      <c r="V176" s="56">
        <v>1</v>
      </c>
      <c r="W176" s="53">
        <v>170798.44567867788</v>
      </c>
      <c r="X176" s="53">
        <v>132500</v>
      </c>
      <c r="Y176" s="52">
        <v>149987.95209059233</v>
      </c>
      <c r="Z176" s="53">
        <v>126500</v>
      </c>
      <c r="AA176" s="54">
        <v>98.785006462731587</v>
      </c>
      <c r="AB176" s="54">
        <v>65</v>
      </c>
      <c r="AC176" s="55">
        <v>0.90444767475128174</v>
      </c>
      <c r="AD176" s="56">
        <v>0.93871867656707764</v>
      </c>
      <c r="AE176" s="52">
        <v>153884.97116324535</v>
      </c>
      <c r="AF176" s="53">
        <v>129900</v>
      </c>
      <c r="AG176" s="54">
        <v>105.35777126099707</v>
      </c>
      <c r="AH176" s="54">
        <v>71</v>
      </c>
      <c r="AI176" s="55">
        <v>0.95302867889404297</v>
      </c>
      <c r="AJ176" s="56">
        <v>1</v>
      </c>
      <c r="AK176" s="57">
        <v>3277</v>
      </c>
      <c r="AL176" s="58">
        <v>422688064</v>
      </c>
      <c r="AM176" s="59">
        <v>7504</v>
      </c>
      <c r="AN176" s="60">
        <v>4422</v>
      </c>
      <c r="AO176" s="61">
        <v>129025.66056166057</v>
      </c>
      <c r="AP176" s="58">
        <v>108000</v>
      </c>
      <c r="AQ176" s="59">
        <v>105.11965811965813</v>
      </c>
      <c r="AR176" s="59">
        <v>74</v>
      </c>
      <c r="AS176" s="62">
        <v>0.94041168689727783</v>
      </c>
      <c r="AT176" s="62">
        <v>0.96153843402862549</v>
      </c>
      <c r="AU176" s="62">
        <v>0.88473600149154663</v>
      </c>
      <c r="AV176" s="63">
        <v>0.91953128576278687</v>
      </c>
      <c r="AW176" s="58">
        <v>164670.01237057953</v>
      </c>
      <c r="AX176" s="58">
        <v>129900</v>
      </c>
      <c r="AY176" s="61">
        <v>146236.11665527456</v>
      </c>
      <c r="AZ176" s="58">
        <v>124900</v>
      </c>
      <c r="BA176" s="59">
        <v>100.18054298642534</v>
      </c>
      <c r="BB176" s="59">
        <v>71</v>
      </c>
      <c r="BC176" s="62">
        <v>0.89956998825073242</v>
      </c>
      <c r="BD176" s="63">
        <v>0.93333333730697632</v>
      </c>
    </row>
    <row r="177" spans="1:56" x14ac:dyDescent="0.25">
      <c r="A177" s="47">
        <v>40909</v>
      </c>
      <c r="B177" s="48">
        <v>1537</v>
      </c>
      <c r="C177" s="49">
        <v>13444</v>
      </c>
      <c r="D177" s="50">
        <v>6.0791316032409668</v>
      </c>
      <c r="E177" s="49">
        <v>3780</v>
      </c>
      <c r="F177" s="49">
        <v>2100</v>
      </c>
      <c r="G177" s="49">
        <v>1671</v>
      </c>
      <c r="H177" s="51">
        <v>201009262</v>
      </c>
      <c r="I177" s="52">
        <v>130780.26154847104</v>
      </c>
      <c r="J177" s="53">
        <v>106507</v>
      </c>
      <c r="K177" s="54">
        <v>107.44010416666667</v>
      </c>
      <c r="L177" s="54">
        <v>75</v>
      </c>
      <c r="M177" s="55">
        <v>0.93614464998245239</v>
      </c>
      <c r="N177" s="55">
        <v>0.9614100456237793</v>
      </c>
      <c r="O177" s="55">
        <v>0.88047999143600464</v>
      </c>
      <c r="P177" s="56">
        <v>0.91743117570877075</v>
      </c>
      <c r="Q177" s="52">
        <v>185697.4269561737</v>
      </c>
      <c r="R177" s="53">
        <v>135000</v>
      </c>
      <c r="S177" s="54">
        <v>145.75135081048629</v>
      </c>
      <c r="T177" s="54">
        <v>104</v>
      </c>
      <c r="U177" s="55">
        <v>0.96573048830032349</v>
      </c>
      <c r="V177" s="56">
        <v>1</v>
      </c>
      <c r="W177" s="53">
        <v>158631.55872931128</v>
      </c>
      <c r="X177" s="53">
        <v>125000</v>
      </c>
      <c r="Y177" s="52">
        <v>142120.39082656475</v>
      </c>
      <c r="Z177" s="53">
        <v>119900</v>
      </c>
      <c r="AA177" s="54">
        <v>101.72367794187709</v>
      </c>
      <c r="AB177" s="54">
        <v>76</v>
      </c>
      <c r="AC177" s="55">
        <v>0.89419794082641602</v>
      </c>
      <c r="AD177" s="56">
        <v>0.9253731369972229</v>
      </c>
      <c r="AE177" s="52">
        <v>150079.14661879116</v>
      </c>
      <c r="AF177" s="53">
        <v>120000</v>
      </c>
      <c r="AG177" s="54">
        <v>110.73608617594255</v>
      </c>
      <c r="AH177" s="54">
        <v>75</v>
      </c>
      <c r="AI177" s="55">
        <v>0.94943696260452271</v>
      </c>
      <c r="AJ177" s="56">
        <v>1</v>
      </c>
      <c r="AK177" s="57">
        <v>1537</v>
      </c>
      <c r="AL177" s="58">
        <v>201009262</v>
      </c>
      <c r="AM177" s="59">
        <v>3780</v>
      </c>
      <c r="AN177" s="60">
        <v>2100</v>
      </c>
      <c r="AO177" s="61">
        <v>130780.26154847104</v>
      </c>
      <c r="AP177" s="58">
        <v>106507</v>
      </c>
      <c r="AQ177" s="59">
        <v>107.44010416666667</v>
      </c>
      <c r="AR177" s="59">
        <v>75</v>
      </c>
      <c r="AS177" s="62">
        <v>0.93614464998245239</v>
      </c>
      <c r="AT177" s="62">
        <v>0.9614100456237793</v>
      </c>
      <c r="AU177" s="62">
        <v>0.88047999143600464</v>
      </c>
      <c r="AV177" s="63">
        <v>0.91743117570877075</v>
      </c>
      <c r="AW177" s="58">
        <v>158631.55872931128</v>
      </c>
      <c r="AX177" s="58">
        <v>125000</v>
      </c>
      <c r="AY177" s="61">
        <v>142120.39082656475</v>
      </c>
      <c r="AZ177" s="58">
        <v>119900</v>
      </c>
      <c r="BA177" s="59">
        <v>101.72367794187709</v>
      </c>
      <c r="BB177" s="59">
        <v>76</v>
      </c>
      <c r="BC177" s="62">
        <v>0.89419794082641602</v>
      </c>
      <c r="BD177" s="63">
        <v>0.9253731369972229</v>
      </c>
    </row>
    <row r="178" spans="1:56" x14ac:dyDescent="0.25">
      <c r="A178" s="47">
        <v>40878</v>
      </c>
      <c r="B178" s="48">
        <v>2059</v>
      </c>
      <c r="C178" s="49">
        <v>13172</v>
      </c>
      <c r="D178" s="50">
        <v>6.0107235908508301</v>
      </c>
      <c r="E178" s="49">
        <v>2190</v>
      </c>
      <c r="F178" s="49">
        <v>1511</v>
      </c>
      <c r="G178" s="49">
        <v>1388</v>
      </c>
      <c r="H178" s="51">
        <v>281158149</v>
      </c>
      <c r="I178" s="52">
        <v>136617.17638483964</v>
      </c>
      <c r="J178" s="53">
        <v>115000</v>
      </c>
      <c r="K178" s="54">
        <v>170.16707139388052</v>
      </c>
      <c r="L178" s="54">
        <v>74</v>
      </c>
      <c r="M178" s="55">
        <v>0.94285410642623901</v>
      </c>
      <c r="N178" s="55">
        <v>0.96363633871078491</v>
      </c>
      <c r="O178" s="55">
        <v>0.88662093877792358</v>
      </c>
      <c r="P178" s="56">
        <v>0.9221571683883667</v>
      </c>
      <c r="Q178" s="52">
        <v>184875.09236578894</v>
      </c>
      <c r="R178" s="53">
        <v>135000</v>
      </c>
      <c r="S178" s="54">
        <v>147.28413962033068</v>
      </c>
      <c r="T178" s="54">
        <v>103.5</v>
      </c>
      <c r="U178" s="55">
        <v>0.96570014953613281</v>
      </c>
      <c r="V178" s="56">
        <v>1</v>
      </c>
      <c r="W178" s="53">
        <v>134953.83172856487</v>
      </c>
      <c r="X178" s="53">
        <v>110000</v>
      </c>
      <c r="Y178" s="52">
        <v>140110.76747311829</v>
      </c>
      <c r="Z178" s="53">
        <v>118225</v>
      </c>
      <c r="AA178" s="54">
        <v>120.81336863004633</v>
      </c>
      <c r="AB178" s="54">
        <v>74</v>
      </c>
      <c r="AC178" s="55">
        <v>0.88211137056350708</v>
      </c>
      <c r="AD178" s="56">
        <v>0.91743117570877075</v>
      </c>
      <c r="AE178" s="52">
        <v>153136.07925072048</v>
      </c>
      <c r="AF178" s="53">
        <v>120000</v>
      </c>
      <c r="AG178" s="54">
        <v>111.69236311239193</v>
      </c>
      <c r="AH178" s="54">
        <v>78</v>
      </c>
      <c r="AI178" s="55">
        <v>0.93629193305969238</v>
      </c>
      <c r="AJ178" s="56">
        <v>1</v>
      </c>
      <c r="AK178" s="57">
        <v>26297</v>
      </c>
      <c r="AL178" s="58">
        <v>3772162396</v>
      </c>
      <c r="AM178" s="59">
        <v>47181</v>
      </c>
      <c r="AN178" s="60">
        <v>26025</v>
      </c>
      <c r="AO178" s="61">
        <v>143515.53781768377</v>
      </c>
      <c r="AP178" s="58">
        <v>122000</v>
      </c>
      <c r="AQ178" s="59">
        <v>180.59663801627747</v>
      </c>
      <c r="AR178" s="59">
        <v>69</v>
      </c>
      <c r="AS178" s="62">
        <v>0.94919687509536743</v>
      </c>
      <c r="AT178" s="62">
        <v>0.96618360280990601</v>
      </c>
      <c r="AU178" s="62">
        <v>0.90002459287643433</v>
      </c>
      <c r="AV178" s="63">
        <v>0.93333333730697632</v>
      </c>
      <c r="AW178" s="58">
        <v>162097.76462175546</v>
      </c>
      <c r="AX178" s="58">
        <v>129900</v>
      </c>
      <c r="AY178" s="61">
        <v>152514.18268670628</v>
      </c>
      <c r="AZ178" s="58">
        <v>129000</v>
      </c>
      <c r="BA178" s="59">
        <v>135.02655445392361</v>
      </c>
      <c r="BB178" s="59">
        <v>67</v>
      </c>
      <c r="BC178" s="62">
        <v>0.90108299255371094</v>
      </c>
      <c r="BD178" s="63">
        <v>0.93354076147079468</v>
      </c>
    </row>
    <row r="179" spans="1:56" x14ac:dyDescent="0.25">
      <c r="A179" s="47">
        <v>40848</v>
      </c>
      <c r="B179" s="48">
        <v>1925</v>
      </c>
      <c r="C179" s="49">
        <v>14586</v>
      </c>
      <c r="D179" s="50">
        <v>6.6887798309326172</v>
      </c>
      <c r="E179" s="49">
        <v>2821</v>
      </c>
      <c r="F179" s="49">
        <v>1909</v>
      </c>
      <c r="G179" s="49">
        <v>1423</v>
      </c>
      <c r="H179" s="51">
        <v>269548936</v>
      </c>
      <c r="I179" s="52">
        <v>140098.19958419958</v>
      </c>
      <c r="J179" s="53">
        <v>119900</v>
      </c>
      <c r="K179" s="54">
        <v>159.14181818181819</v>
      </c>
      <c r="L179" s="54">
        <v>72</v>
      </c>
      <c r="M179" s="55">
        <v>0.9456937313079834</v>
      </c>
      <c r="N179" s="55">
        <v>0.96310830116271973</v>
      </c>
      <c r="O179" s="55">
        <v>0.89325815439224243</v>
      </c>
      <c r="P179" s="56">
        <v>0.92578768730163574</v>
      </c>
      <c r="Q179" s="52">
        <v>190983.05435476516</v>
      </c>
      <c r="R179" s="53">
        <v>139900</v>
      </c>
      <c r="S179" s="54">
        <v>130.29638400582931</v>
      </c>
      <c r="T179" s="54">
        <v>91</v>
      </c>
      <c r="U179" s="55">
        <v>0.96581029891967773</v>
      </c>
      <c r="V179" s="56">
        <v>1</v>
      </c>
      <c r="W179" s="53">
        <v>147845.93335709194</v>
      </c>
      <c r="X179" s="53">
        <v>117900</v>
      </c>
      <c r="Y179" s="52">
        <v>148473.99202975558</v>
      </c>
      <c r="Z179" s="53">
        <v>119900</v>
      </c>
      <c r="AA179" s="54">
        <v>166.33682556312206</v>
      </c>
      <c r="AB179" s="54">
        <v>76</v>
      </c>
      <c r="AC179" s="55">
        <v>0.88595467805862427</v>
      </c>
      <c r="AD179" s="56">
        <v>0.92307692766189575</v>
      </c>
      <c r="AE179" s="52">
        <v>159939.02178496134</v>
      </c>
      <c r="AF179" s="53">
        <v>129500</v>
      </c>
      <c r="AG179" s="54">
        <v>105.35277582572031</v>
      </c>
      <c r="AH179" s="54">
        <v>73</v>
      </c>
      <c r="AI179" s="55">
        <v>0.93145978450775146</v>
      </c>
      <c r="AJ179" s="56">
        <v>0.98320001363754272</v>
      </c>
      <c r="AK179" s="57">
        <v>24238</v>
      </c>
      <c r="AL179" s="58">
        <v>3491004247</v>
      </c>
      <c r="AM179" s="59">
        <v>44991</v>
      </c>
      <c r="AN179" s="60">
        <v>24514</v>
      </c>
      <c r="AO179" s="61">
        <v>144101.55399157931</v>
      </c>
      <c r="AP179" s="58">
        <v>122500</v>
      </c>
      <c r="AQ179" s="59">
        <v>181.48273158654837</v>
      </c>
      <c r="AR179" s="59">
        <v>68</v>
      </c>
      <c r="AS179" s="62">
        <v>0.9497300386428833</v>
      </c>
      <c r="AT179" s="62">
        <v>0.96638655662536621</v>
      </c>
      <c r="AU179" s="62">
        <v>0.90115088224411011</v>
      </c>
      <c r="AV179" s="63">
        <v>0.93395596742630005</v>
      </c>
      <c r="AW179" s="58">
        <v>163423.14840934024</v>
      </c>
      <c r="AX179" s="58">
        <v>129950</v>
      </c>
      <c r="AY179" s="61">
        <v>153274.92139647994</v>
      </c>
      <c r="AZ179" s="58">
        <v>129900</v>
      </c>
      <c r="BA179" s="59">
        <v>135.90273754640774</v>
      </c>
      <c r="BB179" s="59">
        <v>67</v>
      </c>
      <c r="BC179" s="62">
        <v>0.90224343538284302</v>
      </c>
      <c r="BD179" s="63">
        <v>0.93451327085494995</v>
      </c>
    </row>
    <row r="180" spans="1:56" x14ac:dyDescent="0.25">
      <c r="A180" s="47">
        <v>40817</v>
      </c>
      <c r="B180" s="48">
        <v>2018</v>
      </c>
      <c r="C180" s="49">
        <v>16261</v>
      </c>
      <c r="D180" s="50">
        <v>7.4998846054077148</v>
      </c>
      <c r="E180" s="49">
        <v>3542</v>
      </c>
      <c r="F180" s="49">
        <v>1968</v>
      </c>
      <c r="G180" s="49">
        <v>1651</v>
      </c>
      <c r="H180" s="51">
        <v>286886846</v>
      </c>
      <c r="I180" s="52">
        <v>142163.94747274529</v>
      </c>
      <c r="J180" s="53">
        <v>118627.5</v>
      </c>
      <c r="K180" s="54">
        <v>166.14568880079287</v>
      </c>
      <c r="L180" s="54">
        <v>68</v>
      </c>
      <c r="M180" s="55">
        <v>0.94071769714355469</v>
      </c>
      <c r="N180" s="55">
        <v>0.96153843402862549</v>
      </c>
      <c r="O180" s="55">
        <v>0.89031988382339478</v>
      </c>
      <c r="P180" s="56">
        <v>0.92557847499847412</v>
      </c>
      <c r="Q180" s="52">
        <v>194764.67496553401</v>
      </c>
      <c r="R180" s="53">
        <v>141500</v>
      </c>
      <c r="S180" s="54">
        <v>120.72226559111805</v>
      </c>
      <c r="T180" s="54">
        <v>80</v>
      </c>
      <c r="U180" s="55">
        <v>0.96408981084823608</v>
      </c>
      <c r="V180" s="56">
        <v>1</v>
      </c>
      <c r="W180" s="53">
        <v>155171.9994284081</v>
      </c>
      <c r="X180" s="53">
        <v>125000</v>
      </c>
      <c r="Y180" s="52">
        <v>147648.98134715026</v>
      </c>
      <c r="Z180" s="53">
        <v>125000</v>
      </c>
      <c r="AA180" s="54">
        <v>156.01067073170731</v>
      </c>
      <c r="AB180" s="54">
        <v>69</v>
      </c>
      <c r="AC180" s="55">
        <v>0.89255046844482422</v>
      </c>
      <c r="AD180" s="56">
        <v>0.92537939548492432</v>
      </c>
      <c r="AE180" s="52">
        <v>152224.84191399152</v>
      </c>
      <c r="AF180" s="53">
        <v>129500</v>
      </c>
      <c r="AG180" s="54">
        <v>104.09345794392523</v>
      </c>
      <c r="AH180" s="54">
        <v>71</v>
      </c>
      <c r="AI180" s="55">
        <v>0.94625920057296753</v>
      </c>
      <c r="AJ180" s="56">
        <v>1</v>
      </c>
      <c r="AK180" s="57">
        <v>22313</v>
      </c>
      <c r="AL180" s="58">
        <v>3221455311</v>
      </c>
      <c r="AM180" s="59">
        <v>42170</v>
      </c>
      <c r="AN180" s="60">
        <v>22605</v>
      </c>
      <c r="AO180" s="61">
        <v>144446.92453591607</v>
      </c>
      <c r="AP180" s="58">
        <v>123000</v>
      </c>
      <c r="AQ180" s="59">
        <v>183.41039892424922</v>
      </c>
      <c r="AR180" s="59">
        <v>68</v>
      </c>
      <c r="AS180" s="62">
        <v>0.95007652044296265</v>
      </c>
      <c r="AT180" s="62">
        <v>0.96666663885116577</v>
      </c>
      <c r="AU180" s="62">
        <v>0.90182918310165405</v>
      </c>
      <c r="AV180" s="63">
        <v>0.93478262424468994</v>
      </c>
      <c r="AW180" s="58">
        <v>164467.3104082559</v>
      </c>
      <c r="AX180" s="58">
        <v>130000</v>
      </c>
      <c r="AY180" s="61">
        <v>153678.66370257831</v>
      </c>
      <c r="AZ180" s="58">
        <v>129900</v>
      </c>
      <c r="BA180" s="59">
        <v>133.33222723652773</v>
      </c>
      <c r="BB180" s="59">
        <v>66</v>
      </c>
      <c r="BC180" s="62">
        <v>0.90361100435256958</v>
      </c>
      <c r="BD180" s="63">
        <v>0.93553167581558228</v>
      </c>
    </row>
    <row r="181" spans="1:56" x14ac:dyDescent="0.25">
      <c r="A181" s="47">
        <v>40787</v>
      </c>
      <c r="B181" s="48">
        <v>2348</v>
      </c>
      <c r="C181" s="49">
        <v>16644</v>
      </c>
      <c r="D181" s="50">
        <v>7.7416949272155762</v>
      </c>
      <c r="E181" s="49">
        <v>3736</v>
      </c>
      <c r="F181" s="49">
        <v>1988</v>
      </c>
      <c r="G181" s="49">
        <v>1794</v>
      </c>
      <c r="H181" s="51">
        <v>331895339</v>
      </c>
      <c r="I181" s="52">
        <v>141352.35902896081</v>
      </c>
      <c r="J181" s="53">
        <v>124000</v>
      </c>
      <c r="K181" s="54">
        <v>161.28109028960819</v>
      </c>
      <c r="L181" s="54">
        <v>70</v>
      </c>
      <c r="M181" s="55">
        <v>0.94945508241653442</v>
      </c>
      <c r="N181" s="55">
        <v>0.96638655662536621</v>
      </c>
      <c r="O181" s="55">
        <v>0.9003940224647522</v>
      </c>
      <c r="P181" s="56">
        <v>0.93120795488357544</v>
      </c>
      <c r="Q181" s="52">
        <v>197495.21471614335</v>
      </c>
      <c r="R181" s="53">
        <v>145000</v>
      </c>
      <c r="S181" s="54">
        <v>119.35750336473755</v>
      </c>
      <c r="T181" s="54">
        <v>80</v>
      </c>
      <c r="U181" s="55">
        <v>0.97135978937149048</v>
      </c>
      <c r="V181" s="56">
        <v>1</v>
      </c>
      <c r="W181" s="53">
        <v>159033.58004326664</v>
      </c>
      <c r="X181" s="53">
        <v>129900</v>
      </c>
      <c r="Y181" s="52">
        <v>150659.14540816325</v>
      </c>
      <c r="Z181" s="53">
        <v>128250</v>
      </c>
      <c r="AA181" s="54">
        <v>161.79678068410462</v>
      </c>
      <c r="AB181" s="54">
        <v>69</v>
      </c>
      <c r="AC181" s="55">
        <v>0.89619660377502441</v>
      </c>
      <c r="AD181" s="56">
        <v>0.92637324333190918</v>
      </c>
      <c r="AE181" s="52">
        <v>156756.75752508361</v>
      </c>
      <c r="AF181" s="53">
        <v>127250</v>
      </c>
      <c r="AG181" s="54">
        <v>108.46098868374033</v>
      </c>
      <c r="AH181" s="54">
        <v>74</v>
      </c>
      <c r="AI181" s="55">
        <v>0.94531059265136719</v>
      </c>
      <c r="AJ181" s="56">
        <v>1</v>
      </c>
      <c r="AK181" s="57">
        <v>20295</v>
      </c>
      <c r="AL181" s="58">
        <v>2934568465</v>
      </c>
      <c r="AM181" s="59">
        <v>38628</v>
      </c>
      <c r="AN181" s="60">
        <v>20637</v>
      </c>
      <c r="AO181" s="61">
        <v>144674.05171563794</v>
      </c>
      <c r="AP181" s="58">
        <v>123500</v>
      </c>
      <c r="AQ181" s="59">
        <v>185.12734082397003</v>
      </c>
      <c r="AR181" s="59">
        <v>68</v>
      </c>
      <c r="AS181" s="62">
        <v>0.95099872350692749</v>
      </c>
      <c r="AT181" s="62">
        <v>0.96698898077011108</v>
      </c>
      <c r="AU181" s="62">
        <v>0.9029620885848999</v>
      </c>
      <c r="AV181" s="63">
        <v>0.93577980995178223</v>
      </c>
      <c r="AW181" s="58">
        <v>165315.13620249205</v>
      </c>
      <c r="AX181" s="58">
        <v>132500</v>
      </c>
      <c r="AY181" s="61">
        <v>154247.75201721356</v>
      </c>
      <c r="AZ181" s="58">
        <v>129900</v>
      </c>
      <c r="BA181" s="59">
        <v>131.16923524280315</v>
      </c>
      <c r="BB181" s="59">
        <v>65</v>
      </c>
      <c r="BC181" s="62">
        <v>0.90465551614761353</v>
      </c>
      <c r="BD181" s="63">
        <v>0.93676817417144775</v>
      </c>
    </row>
    <row r="182" spans="1:56" x14ac:dyDescent="0.25">
      <c r="A182" s="47">
        <v>40756</v>
      </c>
      <c r="B182" s="48">
        <v>2648</v>
      </c>
      <c r="C182" s="49">
        <v>17169</v>
      </c>
      <c r="D182" s="50">
        <v>8.0880928039550781</v>
      </c>
      <c r="E182" s="49">
        <v>4257</v>
      </c>
      <c r="F182" s="49">
        <v>2459</v>
      </c>
      <c r="G182" s="49">
        <v>1841</v>
      </c>
      <c r="H182" s="51">
        <v>402429255</v>
      </c>
      <c r="I182" s="52">
        <v>151974.79418429002</v>
      </c>
      <c r="J182" s="53">
        <v>129900</v>
      </c>
      <c r="K182" s="54">
        <v>151.23262839879155</v>
      </c>
      <c r="L182" s="54">
        <v>64.5</v>
      </c>
      <c r="M182" s="55">
        <v>0.95255053043365479</v>
      </c>
      <c r="N182" s="55">
        <v>0.96738326549530029</v>
      </c>
      <c r="O182" s="55">
        <v>0.90785896778106689</v>
      </c>
      <c r="P182" s="56">
        <v>0.9384615421295166</v>
      </c>
      <c r="Q182" s="52">
        <v>197725.876870229</v>
      </c>
      <c r="R182" s="53">
        <v>145000</v>
      </c>
      <c r="S182" s="54">
        <v>121.71747967479675</v>
      </c>
      <c r="T182" s="54">
        <v>82</v>
      </c>
      <c r="U182" s="55">
        <v>0.97110635042190552</v>
      </c>
      <c r="V182" s="56">
        <v>1</v>
      </c>
      <c r="W182" s="53">
        <v>159098.96512455516</v>
      </c>
      <c r="X182" s="53">
        <v>128000</v>
      </c>
      <c r="Y182" s="52">
        <v>148781.83073130649</v>
      </c>
      <c r="Z182" s="53">
        <v>129750</v>
      </c>
      <c r="AA182" s="54">
        <v>150.30174867832451</v>
      </c>
      <c r="AB182" s="54">
        <v>69</v>
      </c>
      <c r="AC182" s="55">
        <v>0.90112566947937012</v>
      </c>
      <c r="AD182" s="56">
        <v>0.93081760406494141</v>
      </c>
      <c r="AE182" s="52">
        <v>152250.47854426943</v>
      </c>
      <c r="AF182" s="53">
        <v>129000</v>
      </c>
      <c r="AG182" s="54">
        <v>105.17913832199547</v>
      </c>
      <c r="AH182" s="54">
        <v>71.5</v>
      </c>
      <c r="AI182" s="55">
        <v>0.9424404501914978</v>
      </c>
      <c r="AJ182" s="56">
        <v>1</v>
      </c>
      <c r="AK182" s="57">
        <v>17947</v>
      </c>
      <c r="AL182" s="58">
        <v>2602673126</v>
      </c>
      <c r="AM182" s="59">
        <v>34892</v>
      </c>
      <c r="AN182" s="60">
        <v>18649</v>
      </c>
      <c r="AO182" s="61">
        <v>145108.89417930419</v>
      </c>
      <c r="AP182" s="58">
        <v>123000</v>
      </c>
      <c r="AQ182" s="59">
        <v>188.24765938475255</v>
      </c>
      <c r="AR182" s="59">
        <v>67</v>
      </c>
      <c r="AS182" s="62">
        <v>0.95120084285736084</v>
      </c>
      <c r="AT182" s="62">
        <v>0.96706962585449219</v>
      </c>
      <c r="AU182" s="62">
        <v>0.90329885482788086</v>
      </c>
      <c r="AV182" s="63">
        <v>0.93644964694976807</v>
      </c>
      <c r="AW182" s="58">
        <v>165985.26067389798</v>
      </c>
      <c r="AX182" s="58">
        <v>132900</v>
      </c>
      <c r="AY182" s="61">
        <v>154628.17653740061</v>
      </c>
      <c r="AZ182" s="58">
        <v>129900</v>
      </c>
      <c r="BA182" s="59">
        <v>127.90378633487074</v>
      </c>
      <c r="BB182" s="59">
        <v>65</v>
      </c>
      <c r="BC182" s="62">
        <v>0.90555280447006226</v>
      </c>
      <c r="BD182" s="63">
        <v>0.9377930760383606</v>
      </c>
    </row>
    <row r="183" spans="1:56" x14ac:dyDescent="0.25">
      <c r="A183" s="47">
        <v>40725</v>
      </c>
      <c r="B183" s="48">
        <v>2602</v>
      </c>
      <c r="C183" s="49">
        <v>17534</v>
      </c>
      <c r="D183" s="50">
        <v>8.4470672607421875</v>
      </c>
      <c r="E183" s="49">
        <v>4160</v>
      </c>
      <c r="F183" s="49">
        <v>2346</v>
      </c>
      <c r="G183" s="49">
        <v>1945</v>
      </c>
      <c r="H183" s="51">
        <v>401134641</v>
      </c>
      <c r="I183" s="52">
        <v>154163.96656418141</v>
      </c>
      <c r="J183" s="53">
        <v>129975</v>
      </c>
      <c r="K183" s="54">
        <v>127.7271329746349</v>
      </c>
      <c r="L183" s="54">
        <v>61</v>
      </c>
      <c r="M183" s="55">
        <v>0.95319527387619019</v>
      </c>
      <c r="N183" s="55">
        <v>0.96654278039932251</v>
      </c>
      <c r="O183" s="55">
        <v>0.91354328393936157</v>
      </c>
      <c r="P183" s="56">
        <v>0.9431266188621521</v>
      </c>
      <c r="Q183" s="52">
        <v>199551.78066886624</v>
      </c>
      <c r="R183" s="53">
        <v>149000</v>
      </c>
      <c r="S183" s="54">
        <v>118.63482845571941</v>
      </c>
      <c r="T183" s="54">
        <v>80</v>
      </c>
      <c r="U183" s="55">
        <v>0.96656292676925659</v>
      </c>
      <c r="V183" s="56">
        <v>1</v>
      </c>
      <c r="W183" s="53">
        <v>160139.24763979667</v>
      </c>
      <c r="X183" s="53">
        <v>129900</v>
      </c>
      <c r="Y183" s="52">
        <v>162371.04913793103</v>
      </c>
      <c r="Z183" s="53">
        <v>134900</v>
      </c>
      <c r="AA183" s="54">
        <v>161.37851662404091</v>
      </c>
      <c r="AB183" s="54">
        <v>66</v>
      </c>
      <c r="AC183" s="55">
        <v>0.90768986940383911</v>
      </c>
      <c r="AD183" s="56">
        <v>0.93642079830169678</v>
      </c>
      <c r="AE183" s="52">
        <v>164404.11465295631</v>
      </c>
      <c r="AF183" s="53">
        <v>134950</v>
      </c>
      <c r="AG183" s="54">
        <v>92.882383690538418</v>
      </c>
      <c r="AH183" s="54">
        <v>62</v>
      </c>
      <c r="AI183" s="55">
        <v>0.9548613429069519</v>
      </c>
      <c r="AJ183" s="56">
        <v>1</v>
      </c>
      <c r="AK183" s="57">
        <v>15299</v>
      </c>
      <c r="AL183" s="58">
        <v>2200243871</v>
      </c>
      <c r="AM183" s="59">
        <v>30635</v>
      </c>
      <c r="AN183" s="60">
        <v>16190</v>
      </c>
      <c r="AO183" s="61">
        <v>143919.66712454212</v>
      </c>
      <c r="AP183" s="58">
        <v>122000</v>
      </c>
      <c r="AQ183" s="59">
        <v>194.65559623430963</v>
      </c>
      <c r="AR183" s="59">
        <v>68</v>
      </c>
      <c r="AS183" s="62">
        <v>0.95096784830093384</v>
      </c>
      <c r="AT183" s="62">
        <v>0.96698898077011108</v>
      </c>
      <c r="AU183" s="62">
        <v>0.90251243114471436</v>
      </c>
      <c r="AV183" s="63">
        <v>0.93623888492584229</v>
      </c>
      <c r="AW183" s="58">
        <v>166938.51811225328</v>
      </c>
      <c r="AX183" s="58">
        <v>134500</v>
      </c>
      <c r="AY183" s="61">
        <v>155514.5051385861</v>
      </c>
      <c r="AZ183" s="58">
        <v>129900</v>
      </c>
      <c r="BA183" s="59">
        <v>124.50126644838451</v>
      </c>
      <c r="BB183" s="59">
        <v>65</v>
      </c>
      <c r="BC183" s="62">
        <v>0.90622514486312866</v>
      </c>
      <c r="BD183" s="63">
        <v>0.93867331743240356</v>
      </c>
    </row>
    <row r="184" spans="1:56" x14ac:dyDescent="0.25">
      <c r="A184" s="47">
        <v>40695</v>
      </c>
      <c r="B184" s="48">
        <v>2853</v>
      </c>
      <c r="C184" s="49">
        <v>17466</v>
      </c>
      <c r="D184" s="50">
        <v>8.5887794494628906</v>
      </c>
      <c r="E184" s="49">
        <v>4720</v>
      </c>
      <c r="F184" s="49">
        <v>2558</v>
      </c>
      <c r="G184" s="49">
        <v>1961</v>
      </c>
      <c r="H184" s="51">
        <v>447797092</v>
      </c>
      <c r="I184" s="52">
        <v>157176.93646893647</v>
      </c>
      <c r="J184" s="53">
        <v>130000</v>
      </c>
      <c r="K184" s="54">
        <v>147.76235541535226</v>
      </c>
      <c r="L184" s="54">
        <v>62</v>
      </c>
      <c r="M184" s="55">
        <v>0.95813775062561035</v>
      </c>
      <c r="N184" s="55">
        <v>0.96998715400695801</v>
      </c>
      <c r="O184" s="55">
        <v>0.9157099723815918</v>
      </c>
      <c r="P184" s="56">
        <v>0.9440230131149292</v>
      </c>
      <c r="Q184" s="52">
        <v>203512.81136483533</v>
      </c>
      <c r="R184" s="53">
        <v>149900</v>
      </c>
      <c r="S184" s="54">
        <v>116.44602743856476</v>
      </c>
      <c r="T184" s="54">
        <v>77</v>
      </c>
      <c r="U184" s="55">
        <v>0.97781354188919067</v>
      </c>
      <c r="V184" s="56">
        <v>1</v>
      </c>
      <c r="W184" s="53">
        <v>162433.79145299146</v>
      </c>
      <c r="X184" s="53">
        <v>132950</v>
      </c>
      <c r="Y184" s="52">
        <v>159956.13731697664</v>
      </c>
      <c r="Z184" s="53">
        <v>135000</v>
      </c>
      <c r="AA184" s="54">
        <v>137.24511336982016</v>
      </c>
      <c r="AB184" s="54">
        <v>63</v>
      </c>
      <c r="AC184" s="55">
        <v>0.91160273551940918</v>
      </c>
      <c r="AD184" s="56">
        <v>0.94117647409439087</v>
      </c>
      <c r="AE184" s="52">
        <v>166879.99082100968</v>
      </c>
      <c r="AF184" s="53">
        <v>137500</v>
      </c>
      <c r="AG184" s="54">
        <v>89.005099439061709</v>
      </c>
      <c r="AH184" s="54">
        <v>55</v>
      </c>
      <c r="AI184" s="55">
        <v>0.95732712745666504</v>
      </c>
      <c r="AJ184" s="56">
        <v>1</v>
      </c>
      <c r="AK184" s="57">
        <v>12697</v>
      </c>
      <c r="AL184" s="58">
        <v>1799109230</v>
      </c>
      <c r="AM184" s="59">
        <v>26475</v>
      </c>
      <c r="AN184" s="60">
        <v>13844</v>
      </c>
      <c r="AO184" s="61">
        <v>141818.47942613906</v>
      </c>
      <c r="AP184" s="58">
        <v>120000</v>
      </c>
      <c r="AQ184" s="59">
        <v>208.37450764140539</v>
      </c>
      <c r="AR184" s="59">
        <v>70</v>
      </c>
      <c r="AS184" s="62">
        <v>0.95051336288452148</v>
      </c>
      <c r="AT184" s="62">
        <v>0.96719932556152344</v>
      </c>
      <c r="AU184" s="62">
        <v>0.9002646803855896</v>
      </c>
      <c r="AV184" s="63">
        <v>0.93422305583953857</v>
      </c>
      <c r="AW184" s="58">
        <v>168005.76434379513</v>
      </c>
      <c r="AX184" s="58">
        <v>134900</v>
      </c>
      <c r="AY184" s="61">
        <v>154356.35573352748</v>
      </c>
      <c r="AZ184" s="58">
        <v>129900</v>
      </c>
      <c r="BA184" s="59">
        <v>118.25070442887075</v>
      </c>
      <c r="BB184" s="59">
        <v>65</v>
      </c>
      <c r="BC184" s="62">
        <v>0.90597814321517944</v>
      </c>
      <c r="BD184" s="63">
        <v>0.9390861988067627</v>
      </c>
    </row>
    <row r="185" spans="1:56" x14ac:dyDescent="0.25">
      <c r="A185" s="47">
        <v>40664</v>
      </c>
      <c r="B185" s="48">
        <v>2621</v>
      </c>
      <c r="C185" s="49">
        <v>17758</v>
      </c>
      <c r="D185" s="50">
        <v>8.6354093551635742</v>
      </c>
      <c r="E185" s="49">
        <v>4602</v>
      </c>
      <c r="F185" s="49">
        <v>2711</v>
      </c>
      <c r="G185" s="49">
        <v>2336</v>
      </c>
      <c r="H185" s="51">
        <v>390228542</v>
      </c>
      <c r="I185" s="52">
        <v>148942.19160305345</v>
      </c>
      <c r="J185" s="53">
        <v>125000</v>
      </c>
      <c r="K185" s="54">
        <v>219.41968714231209</v>
      </c>
      <c r="L185" s="54">
        <v>62</v>
      </c>
      <c r="M185" s="55">
        <v>0.9528505802154541</v>
      </c>
      <c r="N185" s="55">
        <v>0.9673115611076355</v>
      </c>
      <c r="O185" s="55">
        <v>0.90952295064926147</v>
      </c>
      <c r="P185" s="56">
        <v>0.94324278831481934</v>
      </c>
      <c r="Q185" s="52">
        <v>203432.93984351933</v>
      </c>
      <c r="R185" s="53">
        <v>149900</v>
      </c>
      <c r="S185" s="54">
        <v>115.62245349867139</v>
      </c>
      <c r="T185" s="54">
        <v>69</v>
      </c>
      <c r="U185" s="55">
        <v>0.98224800825119019</v>
      </c>
      <c r="V185" s="56">
        <v>1</v>
      </c>
      <c r="W185" s="53">
        <v>174386.95429696041</v>
      </c>
      <c r="X185" s="53">
        <v>135900</v>
      </c>
      <c r="Y185" s="52">
        <v>161586.70721726189</v>
      </c>
      <c r="Z185" s="53">
        <v>134850</v>
      </c>
      <c r="AA185" s="54">
        <v>144.3253412025083</v>
      </c>
      <c r="AB185" s="54">
        <v>58</v>
      </c>
      <c r="AC185" s="55">
        <v>0.91519778966903687</v>
      </c>
      <c r="AD185" s="56">
        <v>0.94470685720443726</v>
      </c>
      <c r="AE185" s="52">
        <v>168181.53253424657</v>
      </c>
      <c r="AF185" s="53">
        <v>135550</v>
      </c>
      <c r="AG185" s="54">
        <v>92.671232876712324</v>
      </c>
      <c r="AH185" s="54">
        <v>53</v>
      </c>
      <c r="AI185" s="55">
        <v>0.95797568559646606</v>
      </c>
      <c r="AJ185" s="56">
        <v>1</v>
      </c>
      <c r="AK185" s="57">
        <v>9844</v>
      </c>
      <c r="AL185" s="58">
        <v>1351312138</v>
      </c>
      <c r="AM185" s="59">
        <v>21755</v>
      </c>
      <c r="AN185" s="60">
        <v>11286</v>
      </c>
      <c r="AO185" s="61">
        <v>137370.35051336788</v>
      </c>
      <c r="AP185" s="58">
        <v>117000</v>
      </c>
      <c r="AQ185" s="59">
        <v>225.94655014734275</v>
      </c>
      <c r="AR185" s="59">
        <v>72</v>
      </c>
      <c r="AS185" s="62">
        <v>0.94831293821334839</v>
      </c>
      <c r="AT185" s="62">
        <v>0.96621620655059814</v>
      </c>
      <c r="AU185" s="62">
        <v>0.89580464363098145</v>
      </c>
      <c r="AV185" s="63">
        <v>0.93124592304229736</v>
      </c>
      <c r="AW185" s="58">
        <v>169210.90498197614</v>
      </c>
      <c r="AX185" s="58">
        <v>134900</v>
      </c>
      <c r="AY185" s="61">
        <v>153093.80683440401</v>
      </c>
      <c r="AZ185" s="58">
        <v>128975</v>
      </c>
      <c r="BA185" s="59">
        <v>113.94442967295932</v>
      </c>
      <c r="BB185" s="59">
        <v>65</v>
      </c>
      <c r="BC185" s="62">
        <v>0.90471255779266357</v>
      </c>
      <c r="BD185" s="63">
        <v>0.93858742713928223</v>
      </c>
    </row>
    <row r="186" spans="1:56" x14ac:dyDescent="0.25">
      <c r="A186" s="47">
        <v>40634</v>
      </c>
      <c r="B186" s="48">
        <v>2365</v>
      </c>
      <c r="C186" s="49">
        <v>17686</v>
      </c>
      <c r="D186" s="50">
        <v>8.3889484405517578</v>
      </c>
      <c r="E186" s="49">
        <v>5015</v>
      </c>
      <c r="F186" s="49">
        <v>2516</v>
      </c>
      <c r="G186" s="49">
        <v>2302</v>
      </c>
      <c r="H186" s="51">
        <v>321135290</v>
      </c>
      <c r="I186" s="52">
        <v>135901.51925518407</v>
      </c>
      <c r="J186" s="53">
        <v>116500</v>
      </c>
      <c r="K186" s="54">
        <v>213.24101479915433</v>
      </c>
      <c r="L186" s="54">
        <v>70</v>
      </c>
      <c r="M186" s="55">
        <v>0.95255613327026367</v>
      </c>
      <c r="N186" s="55">
        <v>0.96835440397262573</v>
      </c>
      <c r="O186" s="55">
        <v>0.89898383617401123</v>
      </c>
      <c r="P186" s="56">
        <v>0.93203884363174438</v>
      </c>
      <c r="Q186" s="52">
        <v>200171.77365437007</v>
      </c>
      <c r="R186" s="53">
        <v>147500</v>
      </c>
      <c r="S186" s="54">
        <v>113.98858699653928</v>
      </c>
      <c r="T186" s="54">
        <v>61</v>
      </c>
      <c r="U186" s="55">
        <v>0.97940963506698608</v>
      </c>
      <c r="V186" s="56">
        <v>1</v>
      </c>
      <c r="W186" s="53">
        <v>174813.13469633192</v>
      </c>
      <c r="X186" s="53">
        <v>139900</v>
      </c>
      <c r="Y186" s="52">
        <v>161196.78017585931</v>
      </c>
      <c r="Z186" s="53">
        <v>131000</v>
      </c>
      <c r="AA186" s="54">
        <v>103.86486486486487</v>
      </c>
      <c r="AB186" s="54">
        <v>57</v>
      </c>
      <c r="AC186" s="55">
        <v>0.91369962692260742</v>
      </c>
      <c r="AD186" s="56">
        <v>0.94674509763717651</v>
      </c>
      <c r="AE186" s="52">
        <v>159994.42137271937</v>
      </c>
      <c r="AF186" s="53">
        <v>130000</v>
      </c>
      <c r="AG186" s="54">
        <v>93.320156385751517</v>
      </c>
      <c r="AH186" s="54">
        <v>55</v>
      </c>
      <c r="AI186" s="55">
        <v>0.95523595809936523</v>
      </c>
      <c r="AJ186" s="56">
        <v>1</v>
      </c>
      <c r="AK186" s="57">
        <v>7223</v>
      </c>
      <c r="AL186" s="58">
        <v>961083596</v>
      </c>
      <c r="AM186" s="59">
        <v>17153</v>
      </c>
      <c r="AN186" s="60">
        <v>8575</v>
      </c>
      <c r="AO186" s="61">
        <v>133169.40501593461</v>
      </c>
      <c r="AP186" s="58">
        <v>114900</v>
      </c>
      <c r="AQ186" s="59">
        <v>228.31592797783932</v>
      </c>
      <c r="AR186" s="59">
        <v>76</v>
      </c>
      <c r="AS186" s="62">
        <v>0.94666165113449097</v>
      </c>
      <c r="AT186" s="62">
        <v>0.9658692479133606</v>
      </c>
      <c r="AU186" s="62">
        <v>0.89080184698104858</v>
      </c>
      <c r="AV186" s="63">
        <v>0.92682927846908569</v>
      </c>
      <c r="AW186" s="58">
        <v>167823.85115733958</v>
      </c>
      <c r="AX186" s="58">
        <v>134500</v>
      </c>
      <c r="AY186" s="61">
        <v>150414.35657276996</v>
      </c>
      <c r="AZ186" s="58">
        <v>125000</v>
      </c>
      <c r="BA186" s="59">
        <v>104.33609426038264</v>
      </c>
      <c r="BB186" s="59">
        <v>67</v>
      </c>
      <c r="BC186" s="62">
        <v>0.90140253305435181</v>
      </c>
      <c r="BD186" s="63">
        <v>0.9365687370300293</v>
      </c>
    </row>
    <row r="187" spans="1:56" x14ac:dyDescent="0.25">
      <c r="A187" s="47">
        <v>40603</v>
      </c>
      <c r="B187" s="48">
        <v>2107</v>
      </c>
      <c r="C187" s="49">
        <v>16671</v>
      </c>
      <c r="D187" s="50">
        <v>7.6875076293945313</v>
      </c>
      <c r="E187" s="49">
        <v>5199</v>
      </c>
      <c r="F187" s="49">
        <v>2570</v>
      </c>
      <c r="G187" s="49">
        <v>2033</v>
      </c>
      <c r="H187" s="51">
        <v>283265017</v>
      </c>
      <c r="I187" s="52">
        <v>134503.80674264007</v>
      </c>
      <c r="J187" s="53">
        <v>115000</v>
      </c>
      <c r="K187" s="54">
        <v>217.51067869008068</v>
      </c>
      <c r="L187" s="54">
        <v>76</v>
      </c>
      <c r="M187" s="55">
        <v>0.95253580808639526</v>
      </c>
      <c r="N187" s="55">
        <v>0.96755081415176392</v>
      </c>
      <c r="O187" s="55">
        <v>0.90070521831512451</v>
      </c>
      <c r="P187" s="56">
        <v>0.93241554498672485</v>
      </c>
      <c r="Q187" s="52">
        <v>197649.59090909091</v>
      </c>
      <c r="R187" s="53">
        <v>145000</v>
      </c>
      <c r="S187" s="54">
        <v>117.2750078641082</v>
      </c>
      <c r="T187" s="54">
        <v>70</v>
      </c>
      <c r="U187" s="55">
        <v>0.99933427572250366</v>
      </c>
      <c r="V187" s="56">
        <v>1</v>
      </c>
      <c r="W187" s="53">
        <v>173598.24908212561</v>
      </c>
      <c r="X187" s="53">
        <v>136000</v>
      </c>
      <c r="Y187" s="52">
        <v>150944.7437402191</v>
      </c>
      <c r="Z187" s="53">
        <v>127975</v>
      </c>
      <c r="AA187" s="54">
        <v>105.36123005060335</v>
      </c>
      <c r="AB187" s="54">
        <v>68</v>
      </c>
      <c r="AC187" s="55">
        <v>0.90090548992156982</v>
      </c>
      <c r="AD187" s="56">
        <v>0.93680429458618164</v>
      </c>
      <c r="AE187" s="52">
        <v>154052.23118544024</v>
      </c>
      <c r="AF187" s="53">
        <v>125900</v>
      </c>
      <c r="AG187" s="54">
        <v>102.63502213477619</v>
      </c>
      <c r="AH187" s="54">
        <v>69</v>
      </c>
      <c r="AI187" s="55">
        <v>0.94588065147399902</v>
      </c>
      <c r="AJ187" s="56">
        <v>1</v>
      </c>
      <c r="AK187" s="57">
        <v>4858</v>
      </c>
      <c r="AL187" s="58">
        <v>639948306</v>
      </c>
      <c r="AM187" s="59">
        <v>12138</v>
      </c>
      <c r="AN187" s="60">
        <v>6059</v>
      </c>
      <c r="AO187" s="61">
        <v>131839.37082818293</v>
      </c>
      <c r="AP187" s="58">
        <v>112000</v>
      </c>
      <c r="AQ187" s="59">
        <v>235.65932028836252</v>
      </c>
      <c r="AR187" s="59">
        <v>79</v>
      </c>
      <c r="AS187" s="62">
        <v>0.94378972053527832</v>
      </c>
      <c r="AT187" s="62">
        <v>0.96446698904037476</v>
      </c>
      <c r="AU187" s="62">
        <v>0.88681560754776001</v>
      </c>
      <c r="AV187" s="63">
        <v>0.92500001192092896</v>
      </c>
      <c r="AW187" s="58">
        <v>164936.3440708844</v>
      </c>
      <c r="AX187" s="58">
        <v>129900</v>
      </c>
      <c r="AY187" s="61">
        <v>145931.53439680958</v>
      </c>
      <c r="AZ187" s="58">
        <v>124250</v>
      </c>
      <c r="BA187" s="59">
        <v>104.53186922060766</v>
      </c>
      <c r="BB187" s="59">
        <v>72</v>
      </c>
      <c r="BC187" s="62">
        <v>0.89627790451049805</v>
      </c>
      <c r="BD187" s="63">
        <v>0.93215340375900269</v>
      </c>
    </row>
    <row r="188" spans="1:56" x14ac:dyDescent="0.25">
      <c r="A188" s="47">
        <v>40575</v>
      </c>
      <c r="B188" s="48">
        <v>1455</v>
      </c>
      <c r="C188" s="49">
        <v>15263</v>
      </c>
      <c r="D188" s="50">
        <v>6.9779033660888672</v>
      </c>
      <c r="E188" s="49">
        <v>3327</v>
      </c>
      <c r="F188" s="49">
        <v>1846</v>
      </c>
      <c r="G188" s="49">
        <v>1442</v>
      </c>
      <c r="H188" s="51">
        <v>187961952</v>
      </c>
      <c r="I188" s="52">
        <v>129361.28836889195</v>
      </c>
      <c r="J188" s="53">
        <v>109000</v>
      </c>
      <c r="K188" s="54">
        <v>263.3785271851342</v>
      </c>
      <c r="L188" s="54">
        <v>81</v>
      </c>
      <c r="M188" s="55">
        <v>0.9348946213722229</v>
      </c>
      <c r="N188" s="55">
        <v>0.96111619472503662</v>
      </c>
      <c r="O188" s="55">
        <v>0.87755358219146729</v>
      </c>
      <c r="P188" s="56">
        <v>0.92042630910873413</v>
      </c>
      <c r="Q188" s="52">
        <v>192408.70979295886</v>
      </c>
      <c r="R188" s="53">
        <v>139900</v>
      </c>
      <c r="S188" s="54">
        <v>130.90739931859875</v>
      </c>
      <c r="T188" s="54">
        <v>99</v>
      </c>
      <c r="U188" s="55">
        <v>0.99686211347579956</v>
      </c>
      <c r="V188" s="56">
        <v>1</v>
      </c>
      <c r="W188" s="53">
        <v>166377.2292800968</v>
      </c>
      <c r="X188" s="53">
        <v>135000</v>
      </c>
      <c r="Y188" s="52">
        <v>143820.25913802508</v>
      </c>
      <c r="Z188" s="53">
        <v>119900</v>
      </c>
      <c r="AA188" s="54">
        <v>105.12249322493226</v>
      </c>
      <c r="AB188" s="54">
        <v>76</v>
      </c>
      <c r="AC188" s="55">
        <v>0.89548808336257935</v>
      </c>
      <c r="AD188" s="56">
        <v>0.92989987134933472</v>
      </c>
      <c r="AE188" s="52">
        <v>150020.69556171983</v>
      </c>
      <c r="AF188" s="53">
        <v>127500</v>
      </c>
      <c r="AG188" s="54">
        <v>103.06102635228849</v>
      </c>
      <c r="AH188" s="54">
        <v>73</v>
      </c>
      <c r="AI188" s="55">
        <v>0.95009279251098633</v>
      </c>
      <c r="AJ188" s="56">
        <v>1</v>
      </c>
      <c r="AK188" s="57">
        <v>2751</v>
      </c>
      <c r="AL188" s="58">
        <v>356683289</v>
      </c>
      <c r="AM188" s="59">
        <v>6939</v>
      </c>
      <c r="AN188" s="60">
        <v>3489</v>
      </c>
      <c r="AO188" s="61">
        <v>129797.41229985443</v>
      </c>
      <c r="AP188" s="58">
        <v>109000</v>
      </c>
      <c r="AQ188" s="59">
        <v>249.57459970887919</v>
      </c>
      <c r="AR188" s="59">
        <v>82</v>
      </c>
      <c r="AS188" s="62">
        <v>0.93707525730133057</v>
      </c>
      <c r="AT188" s="62">
        <v>0.9621928334236145</v>
      </c>
      <c r="AU188" s="62">
        <v>0.87615054845809937</v>
      </c>
      <c r="AV188" s="63">
        <v>0.91818606853485107</v>
      </c>
      <c r="AW188" s="58">
        <v>158440.85668743661</v>
      </c>
      <c r="AX188" s="58">
        <v>125400</v>
      </c>
      <c r="AY188" s="61">
        <v>142230.27411900635</v>
      </c>
      <c r="AZ188" s="58">
        <v>119900</v>
      </c>
      <c r="BA188" s="59">
        <v>103.92084886722111</v>
      </c>
      <c r="BB188" s="59">
        <v>75</v>
      </c>
      <c r="BC188" s="62">
        <v>0.89285659790039063</v>
      </c>
      <c r="BD188" s="63">
        <v>0.92881357669830322</v>
      </c>
    </row>
    <row r="189" spans="1:56" x14ac:dyDescent="0.25">
      <c r="A189" s="47">
        <v>40544</v>
      </c>
      <c r="B189" s="48">
        <v>1296</v>
      </c>
      <c r="C189" s="49">
        <v>15409</v>
      </c>
      <c r="D189" s="50">
        <v>7.024045467376709</v>
      </c>
      <c r="E189" s="49">
        <v>3612</v>
      </c>
      <c r="F189" s="49">
        <v>1643</v>
      </c>
      <c r="G189" s="49">
        <v>1365</v>
      </c>
      <c r="H189" s="51">
        <v>168721337</v>
      </c>
      <c r="I189" s="52">
        <v>130286.74671814672</v>
      </c>
      <c r="J189" s="53">
        <v>108000</v>
      </c>
      <c r="K189" s="54">
        <v>234.08648648648648</v>
      </c>
      <c r="L189" s="54">
        <v>83</v>
      </c>
      <c r="M189" s="55">
        <v>0.93951177597045898</v>
      </c>
      <c r="N189" s="55">
        <v>0.96296298503875732</v>
      </c>
      <c r="O189" s="55">
        <v>0.87457895278930664</v>
      </c>
      <c r="P189" s="56">
        <v>0.91572999954223633</v>
      </c>
      <c r="Q189" s="52">
        <v>190276.59001201304</v>
      </c>
      <c r="R189" s="53">
        <v>139900</v>
      </c>
      <c r="S189" s="54">
        <v>128.20405011154969</v>
      </c>
      <c r="T189" s="54">
        <v>97</v>
      </c>
      <c r="U189" s="55">
        <v>0.99616944789886475</v>
      </c>
      <c r="V189" s="56">
        <v>1</v>
      </c>
      <c r="W189" s="53">
        <v>151142.48456189153</v>
      </c>
      <c r="X189" s="53">
        <v>119000</v>
      </c>
      <c r="Y189" s="52">
        <v>140441.17495395947</v>
      </c>
      <c r="Z189" s="53">
        <v>119000</v>
      </c>
      <c r="AA189" s="54">
        <v>102.57064555420219</v>
      </c>
      <c r="AB189" s="54">
        <v>74</v>
      </c>
      <c r="AC189" s="55">
        <v>0.88989937305450439</v>
      </c>
      <c r="AD189" s="56">
        <v>0.92692255973815918</v>
      </c>
      <c r="AE189" s="52">
        <v>148177.09010989012</v>
      </c>
      <c r="AF189" s="53">
        <v>124950</v>
      </c>
      <c r="AG189" s="54">
        <v>103.93406593406593</v>
      </c>
      <c r="AH189" s="54">
        <v>71</v>
      </c>
      <c r="AI189" s="55">
        <v>0.9602283239364624</v>
      </c>
      <c r="AJ189" s="56">
        <v>1</v>
      </c>
      <c r="AK189" s="57">
        <v>1296</v>
      </c>
      <c r="AL189" s="58">
        <v>168721337</v>
      </c>
      <c r="AM189" s="59">
        <v>3612</v>
      </c>
      <c r="AN189" s="60">
        <v>1643</v>
      </c>
      <c r="AO189" s="61">
        <v>130286.74671814672</v>
      </c>
      <c r="AP189" s="58">
        <v>108000</v>
      </c>
      <c r="AQ189" s="59">
        <v>234.08648648648648</v>
      </c>
      <c r="AR189" s="59">
        <v>83</v>
      </c>
      <c r="AS189" s="62">
        <v>0.93951177597045898</v>
      </c>
      <c r="AT189" s="62">
        <v>0.96296298503875732</v>
      </c>
      <c r="AU189" s="62">
        <v>0.87457895278930664</v>
      </c>
      <c r="AV189" s="63">
        <v>0.91572999954223633</v>
      </c>
      <c r="AW189" s="58">
        <v>151142.48456189153</v>
      </c>
      <c r="AX189" s="58">
        <v>119000</v>
      </c>
      <c r="AY189" s="61">
        <v>140441.17495395947</v>
      </c>
      <c r="AZ189" s="58">
        <v>119000</v>
      </c>
      <c r="BA189" s="59">
        <v>102.57064555420219</v>
      </c>
      <c r="BB189" s="59">
        <v>74</v>
      </c>
      <c r="BC189" s="62">
        <v>0.88989937305450439</v>
      </c>
      <c r="BD189" s="63">
        <v>0.92692255973815918</v>
      </c>
    </row>
    <row r="190" spans="1:56" x14ac:dyDescent="0.25">
      <c r="A190" s="47">
        <v>40513</v>
      </c>
      <c r="B190" s="48">
        <v>1930</v>
      </c>
      <c r="C190" s="49">
        <v>15515</v>
      </c>
      <c r="D190" s="50">
        <v>7.1082768440246582</v>
      </c>
      <c r="E190" s="49">
        <v>2747</v>
      </c>
      <c r="F190" s="49">
        <v>1366</v>
      </c>
      <c r="G190" s="49">
        <v>1194</v>
      </c>
      <c r="H190" s="51">
        <v>279909298</v>
      </c>
      <c r="I190" s="52">
        <v>145256.51167618058</v>
      </c>
      <c r="J190" s="53">
        <v>125000</v>
      </c>
      <c r="K190" s="54">
        <v>227.63381742738588</v>
      </c>
      <c r="L190" s="54">
        <v>78</v>
      </c>
      <c r="M190" s="55">
        <v>0.94319528341293335</v>
      </c>
      <c r="N190" s="55">
        <v>0.96365946531295776</v>
      </c>
      <c r="O190" s="55">
        <v>0.89006811380386353</v>
      </c>
      <c r="P190" s="56">
        <v>0.92550790309906006</v>
      </c>
      <c r="Q190" s="52">
        <v>192147.88930390493</v>
      </c>
      <c r="R190" s="53">
        <v>139900</v>
      </c>
      <c r="S190" s="54">
        <v>129.66528013582342</v>
      </c>
      <c r="T190" s="54">
        <v>95</v>
      </c>
      <c r="U190" s="55">
        <v>0.96413135528564453</v>
      </c>
      <c r="V190" s="56">
        <v>1</v>
      </c>
      <c r="W190" s="53">
        <v>131539.62096774194</v>
      </c>
      <c r="X190" s="53">
        <v>99900</v>
      </c>
      <c r="Y190" s="52">
        <v>140866.40611028316</v>
      </c>
      <c r="Z190" s="53">
        <v>119900</v>
      </c>
      <c r="AA190" s="54">
        <v>99.92967032967033</v>
      </c>
      <c r="AB190" s="54">
        <v>78</v>
      </c>
      <c r="AC190" s="55">
        <v>0.87859606742858887</v>
      </c>
      <c r="AD190" s="56">
        <v>0.91652733087539673</v>
      </c>
      <c r="AE190" s="52">
        <v>147097.22529313233</v>
      </c>
      <c r="AF190" s="53">
        <v>120000</v>
      </c>
      <c r="AG190" s="54">
        <v>105.61139028475712</v>
      </c>
      <c r="AH190" s="54">
        <v>75</v>
      </c>
      <c r="AI190" s="55">
        <v>0.96542680263519287</v>
      </c>
      <c r="AJ190" s="56">
        <v>1</v>
      </c>
      <c r="AK190" s="57">
        <v>26192</v>
      </c>
      <c r="AL190" s="58">
        <v>3840041755</v>
      </c>
      <c r="AM190" s="59">
        <v>51629</v>
      </c>
      <c r="AN190" s="60">
        <v>25255</v>
      </c>
      <c r="AO190" s="61">
        <v>146712.0713303278</v>
      </c>
      <c r="AP190" s="58">
        <v>127000</v>
      </c>
      <c r="AQ190" s="59">
        <v>227.66364990262343</v>
      </c>
      <c r="AR190" s="59">
        <v>60</v>
      </c>
      <c r="AS190" s="62">
        <v>0.95227187871932983</v>
      </c>
      <c r="AT190" s="62">
        <v>0.97058820724487305</v>
      </c>
      <c r="AU190" s="62">
        <v>0.91198819875717163</v>
      </c>
      <c r="AV190" s="63">
        <v>0.94545453786849976</v>
      </c>
      <c r="AW190" s="58">
        <v>164376.68142369576</v>
      </c>
      <c r="AX190" s="58">
        <v>130000</v>
      </c>
      <c r="AY190" s="61">
        <v>155607.71919426534</v>
      </c>
      <c r="AZ190" s="58">
        <v>134000</v>
      </c>
      <c r="BA190" s="59">
        <v>90.361321240445164</v>
      </c>
      <c r="BB190" s="59">
        <v>58</v>
      </c>
      <c r="BC190" s="62">
        <v>0.91161727905273438</v>
      </c>
      <c r="BD190" s="63">
        <v>0.94481098651885986</v>
      </c>
    </row>
    <row r="191" spans="1:56" x14ac:dyDescent="0.25">
      <c r="A191" s="47">
        <v>40483</v>
      </c>
      <c r="B191" s="48">
        <v>1775</v>
      </c>
      <c r="C191" s="49">
        <v>15979</v>
      </c>
      <c r="D191" s="50">
        <v>7.3472299575805664</v>
      </c>
      <c r="E191" s="49">
        <v>2917</v>
      </c>
      <c r="F191" s="49">
        <v>1555</v>
      </c>
      <c r="G191" s="49">
        <v>1505</v>
      </c>
      <c r="H191" s="51">
        <v>249673326</v>
      </c>
      <c r="I191" s="52">
        <v>140899.16817155757</v>
      </c>
      <c r="J191" s="53">
        <v>120250</v>
      </c>
      <c r="K191" s="54">
        <v>265.73859154929579</v>
      </c>
      <c r="L191" s="54">
        <v>71</v>
      </c>
      <c r="M191" s="55">
        <v>0.94318908452987671</v>
      </c>
      <c r="N191" s="55">
        <v>0.96274065971374512</v>
      </c>
      <c r="O191" s="55">
        <v>0.89144128561019897</v>
      </c>
      <c r="P191" s="56">
        <v>0.92631411552429199</v>
      </c>
      <c r="Q191" s="52">
        <v>198891.37435051546</v>
      </c>
      <c r="R191" s="53">
        <v>145000</v>
      </c>
      <c r="S191" s="54">
        <v>123.30284536082475</v>
      </c>
      <c r="T191" s="54">
        <v>89</v>
      </c>
      <c r="U191" s="55">
        <v>0.97256749868392944</v>
      </c>
      <c r="V191" s="56">
        <v>1</v>
      </c>
      <c r="W191" s="53">
        <v>148247.73075595443</v>
      </c>
      <c r="X191" s="53">
        <v>120000</v>
      </c>
      <c r="Y191" s="52">
        <v>155759.01111837802</v>
      </c>
      <c r="Z191" s="53">
        <v>130000</v>
      </c>
      <c r="AA191" s="54">
        <v>108.97297297297297</v>
      </c>
      <c r="AB191" s="54">
        <v>74</v>
      </c>
      <c r="AC191" s="55">
        <v>0.89016604423522949</v>
      </c>
      <c r="AD191" s="56">
        <v>0.92307692766189575</v>
      </c>
      <c r="AE191" s="52">
        <v>157231.44451827242</v>
      </c>
      <c r="AF191" s="53">
        <v>129900</v>
      </c>
      <c r="AG191" s="54">
        <v>104.16079734219269</v>
      </c>
      <c r="AH191" s="54">
        <v>73</v>
      </c>
      <c r="AI191" s="55">
        <v>0.96339625120162964</v>
      </c>
      <c r="AJ191" s="56">
        <v>1</v>
      </c>
      <c r="AK191" s="57">
        <v>24262</v>
      </c>
      <c r="AL191" s="58">
        <v>3560132457</v>
      </c>
      <c r="AM191" s="59">
        <v>48882</v>
      </c>
      <c r="AN191" s="60">
        <v>23889</v>
      </c>
      <c r="AO191" s="61">
        <v>146827.75011341608</v>
      </c>
      <c r="AP191" s="58">
        <v>127000</v>
      </c>
      <c r="AQ191" s="59">
        <v>227.66602085823817</v>
      </c>
      <c r="AR191" s="59">
        <v>59</v>
      </c>
      <c r="AS191" s="62">
        <v>0.95298504829406738</v>
      </c>
      <c r="AT191" s="62">
        <v>0.97115951776504517</v>
      </c>
      <c r="AU191" s="62">
        <v>0.91370999813079834</v>
      </c>
      <c r="AV191" s="63">
        <v>0.94686675071716309</v>
      </c>
      <c r="AW191" s="58">
        <v>166221.893299277</v>
      </c>
      <c r="AX191" s="58">
        <v>134000</v>
      </c>
      <c r="AY191" s="61">
        <v>156444.94642176986</v>
      </c>
      <c r="AZ191" s="58">
        <v>134900</v>
      </c>
      <c r="BA191" s="59">
        <v>89.81447831184056</v>
      </c>
      <c r="BB191" s="59">
        <v>57</v>
      </c>
      <c r="BC191" s="62">
        <v>0.91348898410797119</v>
      </c>
      <c r="BD191" s="63">
        <v>0.94615381956100464</v>
      </c>
    </row>
    <row r="192" spans="1:56" x14ac:dyDescent="0.25">
      <c r="A192" s="47">
        <v>40452</v>
      </c>
      <c r="B192" s="48">
        <v>1799</v>
      </c>
      <c r="C192" s="49">
        <v>18522</v>
      </c>
      <c r="D192" s="50">
        <v>8.2570772171020508</v>
      </c>
      <c r="E192" s="49">
        <v>3723</v>
      </c>
      <c r="F192" s="49">
        <v>1744</v>
      </c>
      <c r="G192" s="49">
        <v>1533</v>
      </c>
      <c r="H192" s="51">
        <v>263882896</v>
      </c>
      <c r="I192" s="52">
        <v>146764.680756396</v>
      </c>
      <c r="J192" s="53">
        <v>121700</v>
      </c>
      <c r="K192" s="54">
        <v>275.82990550305726</v>
      </c>
      <c r="L192" s="54">
        <v>70</v>
      </c>
      <c r="M192" s="55">
        <v>0.94045418500900269</v>
      </c>
      <c r="N192" s="55">
        <v>0.96331971883773804</v>
      </c>
      <c r="O192" s="55">
        <v>0.89363574981689453</v>
      </c>
      <c r="P192" s="56">
        <v>0.92875218391418457</v>
      </c>
      <c r="Q192" s="52">
        <v>207796.61513431181</v>
      </c>
      <c r="R192" s="53">
        <v>150000</v>
      </c>
      <c r="S192" s="54">
        <v>119.26391581279424</v>
      </c>
      <c r="T192" s="54">
        <v>87</v>
      </c>
      <c r="U192" s="55">
        <v>0.97107869386672974</v>
      </c>
      <c r="V192" s="56">
        <v>1</v>
      </c>
      <c r="W192" s="53">
        <v>162575.98232254555</v>
      </c>
      <c r="X192" s="53">
        <v>129900</v>
      </c>
      <c r="Y192" s="52">
        <v>153941.67237308147</v>
      </c>
      <c r="Z192" s="53">
        <v>129925</v>
      </c>
      <c r="AA192" s="54">
        <v>98.701261467889907</v>
      </c>
      <c r="AB192" s="54">
        <v>66</v>
      </c>
      <c r="AC192" s="55">
        <v>0.89734268188476563</v>
      </c>
      <c r="AD192" s="56">
        <v>0.93070262670516968</v>
      </c>
      <c r="AE192" s="52">
        <v>154915.59034572734</v>
      </c>
      <c r="AF192" s="53">
        <v>129900</v>
      </c>
      <c r="AG192" s="54">
        <v>95.305936073059357</v>
      </c>
      <c r="AH192" s="54">
        <v>68</v>
      </c>
      <c r="AI192" s="55">
        <v>0.95842117071151733</v>
      </c>
      <c r="AJ192" s="56">
        <v>1</v>
      </c>
      <c r="AK192" s="57">
        <v>22487</v>
      </c>
      <c r="AL192" s="58">
        <v>3310459131</v>
      </c>
      <c r="AM192" s="59">
        <v>45965</v>
      </c>
      <c r="AN192" s="60">
        <v>22334</v>
      </c>
      <c r="AO192" s="61">
        <v>147295.17824249165</v>
      </c>
      <c r="AP192" s="58">
        <v>127500</v>
      </c>
      <c r="AQ192" s="59">
        <v>224.66038071517522</v>
      </c>
      <c r="AR192" s="59">
        <v>59</v>
      </c>
      <c r="AS192" s="62">
        <v>0.95374494791030884</v>
      </c>
      <c r="AT192" s="62">
        <v>0.97165989875793457</v>
      </c>
      <c r="AU192" s="62">
        <v>0.91543346643447876</v>
      </c>
      <c r="AV192" s="63">
        <v>0.9482758641242981</v>
      </c>
      <c r="AW192" s="58">
        <v>167362.55373493975</v>
      </c>
      <c r="AX192" s="58">
        <v>134900</v>
      </c>
      <c r="AY192" s="61">
        <v>156492.40321266968</v>
      </c>
      <c r="AZ192" s="58">
        <v>134900</v>
      </c>
      <c r="BA192" s="59">
        <v>88.48119122257053</v>
      </c>
      <c r="BB192" s="59">
        <v>56.5</v>
      </c>
      <c r="BC192" s="62">
        <v>0.91509896516799927</v>
      </c>
      <c r="BD192" s="63">
        <v>0.94761699438095093</v>
      </c>
    </row>
    <row r="193" spans="1:56" x14ac:dyDescent="0.25">
      <c r="A193" s="47">
        <v>40422</v>
      </c>
      <c r="B193" s="48">
        <v>2022</v>
      </c>
      <c r="C193" s="49">
        <v>18342</v>
      </c>
      <c r="D193" s="50">
        <v>7.9091596603393555</v>
      </c>
      <c r="E193" s="49">
        <v>4066</v>
      </c>
      <c r="F193" s="49">
        <v>1798</v>
      </c>
      <c r="G193" s="49">
        <v>1542</v>
      </c>
      <c r="H193" s="51">
        <v>287573092</v>
      </c>
      <c r="I193" s="52">
        <v>142362.91683168316</v>
      </c>
      <c r="J193" s="53">
        <v>119900</v>
      </c>
      <c r="K193" s="54">
        <v>222.21513353115728</v>
      </c>
      <c r="L193" s="54">
        <v>60</v>
      </c>
      <c r="M193" s="55">
        <v>0.94563561677932739</v>
      </c>
      <c r="N193" s="55">
        <v>0.96716856956481934</v>
      </c>
      <c r="O193" s="55">
        <v>0.89888083934783936</v>
      </c>
      <c r="P193" s="56">
        <v>0.93485569953918457</v>
      </c>
      <c r="Q193" s="52">
        <v>207170.20215345122</v>
      </c>
      <c r="R193" s="53">
        <v>149900</v>
      </c>
      <c r="S193" s="54">
        <v>114.9002424415288</v>
      </c>
      <c r="T193" s="54">
        <v>81</v>
      </c>
      <c r="U193" s="55">
        <v>0.97696840763092041</v>
      </c>
      <c r="V193" s="56">
        <v>1</v>
      </c>
      <c r="W193" s="53">
        <v>166504.34314214464</v>
      </c>
      <c r="X193" s="53">
        <v>134900</v>
      </c>
      <c r="Y193" s="52">
        <v>154560.19605633803</v>
      </c>
      <c r="Z193" s="53">
        <v>127000</v>
      </c>
      <c r="AA193" s="54">
        <v>96.279755283648498</v>
      </c>
      <c r="AB193" s="54">
        <v>71</v>
      </c>
      <c r="AC193" s="55">
        <v>0.89076793193817139</v>
      </c>
      <c r="AD193" s="56">
        <v>0.92592591047286987</v>
      </c>
      <c r="AE193" s="52">
        <v>159652.74254215305</v>
      </c>
      <c r="AF193" s="53">
        <v>133000</v>
      </c>
      <c r="AG193" s="54">
        <v>99.452658884565494</v>
      </c>
      <c r="AH193" s="54">
        <v>67</v>
      </c>
      <c r="AI193" s="55">
        <v>0.95260447263717651</v>
      </c>
      <c r="AJ193" s="56">
        <v>1</v>
      </c>
      <c r="AK193" s="57">
        <v>20688</v>
      </c>
      <c r="AL193" s="58">
        <v>3046576235</v>
      </c>
      <c r="AM193" s="59">
        <v>42242</v>
      </c>
      <c r="AN193" s="60">
        <v>20590</v>
      </c>
      <c r="AO193" s="61">
        <v>147341.30845867388</v>
      </c>
      <c r="AP193" s="58">
        <v>128000</v>
      </c>
      <c r="AQ193" s="59">
        <v>220.21010394005319</v>
      </c>
      <c r="AR193" s="59">
        <v>57</v>
      </c>
      <c r="AS193" s="62">
        <v>0.9548957347869873</v>
      </c>
      <c r="AT193" s="62">
        <v>0.97237926721572876</v>
      </c>
      <c r="AU193" s="62">
        <v>0.917319655418396</v>
      </c>
      <c r="AV193" s="63">
        <v>0.94961237907409668</v>
      </c>
      <c r="AW193" s="58">
        <v>167781.87622995736</v>
      </c>
      <c r="AX193" s="58">
        <v>134900</v>
      </c>
      <c r="AY193" s="61">
        <v>156704.15162207195</v>
      </c>
      <c r="AZ193" s="58">
        <v>134900</v>
      </c>
      <c r="BA193" s="59">
        <v>87.61536966870689</v>
      </c>
      <c r="BB193" s="59">
        <v>56</v>
      </c>
      <c r="BC193" s="62">
        <v>0.91656827926635742</v>
      </c>
      <c r="BD193" s="63">
        <v>0.94908440113067627</v>
      </c>
    </row>
    <row r="194" spans="1:56" x14ac:dyDescent="0.25">
      <c r="A194" s="47">
        <v>40391</v>
      </c>
      <c r="B194" s="48">
        <v>2084</v>
      </c>
      <c r="C194" s="49">
        <v>17744</v>
      </c>
      <c r="D194" s="50">
        <v>7.5154595375061035</v>
      </c>
      <c r="E194" s="49">
        <v>4475</v>
      </c>
      <c r="F194" s="49">
        <v>1998</v>
      </c>
      <c r="G194" s="49">
        <v>1601</v>
      </c>
      <c r="H194" s="51">
        <v>307294094</v>
      </c>
      <c r="I194" s="52">
        <v>147666.55165785679</v>
      </c>
      <c r="J194" s="53">
        <v>125000</v>
      </c>
      <c r="K194" s="54">
        <v>253.78502879078695</v>
      </c>
      <c r="L194" s="54">
        <v>63</v>
      </c>
      <c r="M194" s="55">
        <v>0.94735425710678101</v>
      </c>
      <c r="N194" s="55">
        <v>0.96733665466308594</v>
      </c>
      <c r="O194" s="55">
        <v>0.90249073505401611</v>
      </c>
      <c r="P194" s="56">
        <v>0.93996995687484741</v>
      </c>
      <c r="Q194" s="52">
        <v>207107.78048780488</v>
      </c>
      <c r="R194" s="53">
        <v>149900</v>
      </c>
      <c r="S194" s="54">
        <v>112.18719138111626</v>
      </c>
      <c r="T194" s="54">
        <v>77</v>
      </c>
      <c r="U194" s="55">
        <v>0.96963775157928467</v>
      </c>
      <c r="V194" s="56">
        <v>1</v>
      </c>
      <c r="W194" s="53">
        <v>157118.75140607424</v>
      </c>
      <c r="X194" s="53">
        <v>128000</v>
      </c>
      <c r="Y194" s="52">
        <v>152767.3825910931</v>
      </c>
      <c r="Z194" s="53">
        <v>127700</v>
      </c>
      <c r="AA194" s="54">
        <v>86.51951951951952</v>
      </c>
      <c r="AB194" s="54">
        <v>59</v>
      </c>
      <c r="AC194" s="55">
        <v>0.89730191230773926</v>
      </c>
      <c r="AD194" s="56">
        <v>0.93575376272201538</v>
      </c>
      <c r="AE194" s="52">
        <v>156895.77264209869</v>
      </c>
      <c r="AF194" s="53">
        <v>131900</v>
      </c>
      <c r="AG194" s="54">
        <v>89.069331667707687</v>
      </c>
      <c r="AH194" s="54">
        <v>62</v>
      </c>
      <c r="AI194" s="55">
        <v>0.95730793476104736</v>
      </c>
      <c r="AJ194" s="56">
        <v>1</v>
      </c>
      <c r="AK194" s="57">
        <v>18666</v>
      </c>
      <c r="AL194" s="58">
        <v>2759003143</v>
      </c>
      <c r="AM194" s="59">
        <v>38176</v>
      </c>
      <c r="AN194" s="60">
        <v>18792</v>
      </c>
      <c r="AO194" s="61">
        <v>147880.32068392562</v>
      </c>
      <c r="AP194" s="58">
        <v>129000</v>
      </c>
      <c r="AQ194" s="59">
        <v>219.99287360017146</v>
      </c>
      <c r="AR194" s="59">
        <v>57</v>
      </c>
      <c r="AS194" s="62">
        <v>0.95589351654052734</v>
      </c>
      <c r="AT194" s="62">
        <v>0.97297298908233643</v>
      </c>
      <c r="AU194" s="62">
        <v>0.91930657625198364</v>
      </c>
      <c r="AV194" s="63">
        <v>0.95092946290969849</v>
      </c>
      <c r="AW194" s="58">
        <v>167916.82098358928</v>
      </c>
      <c r="AX194" s="58">
        <v>134900</v>
      </c>
      <c r="AY194" s="61">
        <v>156908.40910310773</v>
      </c>
      <c r="AZ194" s="58">
        <v>135000</v>
      </c>
      <c r="BA194" s="59">
        <v>86.786193314881842</v>
      </c>
      <c r="BB194" s="59">
        <v>55</v>
      </c>
      <c r="BC194" s="62">
        <v>0.91902285814285278</v>
      </c>
      <c r="BD194" s="63">
        <v>0.95069164037704468</v>
      </c>
    </row>
    <row r="195" spans="1:56" x14ac:dyDescent="0.25">
      <c r="A195" s="47">
        <v>40360</v>
      </c>
      <c r="B195" s="48">
        <v>2096</v>
      </c>
      <c r="C195" s="49">
        <v>16942</v>
      </c>
      <c r="D195" s="50">
        <v>7.0306048393249512</v>
      </c>
      <c r="E195" s="49">
        <v>4757</v>
      </c>
      <c r="F195" s="49">
        <v>2005</v>
      </c>
      <c r="G195" s="49">
        <v>1614</v>
      </c>
      <c r="H195" s="51">
        <v>323885248</v>
      </c>
      <c r="I195" s="52">
        <v>154525.40458015268</v>
      </c>
      <c r="J195" s="53">
        <v>130450</v>
      </c>
      <c r="K195" s="54">
        <v>200.22853053435114</v>
      </c>
      <c r="L195" s="54">
        <v>59</v>
      </c>
      <c r="M195" s="55">
        <v>0.95349431037902832</v>
      </c>
      <c r="N195" s="55">
        <v>0.96797239780426025</v>
      </c>
      <c r="O195" s="55">
        <v>0.91270428895950317</v>
      </c>
      <c r="P195" s="56">
        <v>0.94172626733779907</v>
      </c>
      <c r="Q195" s="52">
        <v>208147.51176935228</v>
      </c>
      <c r="R195" s="53">
        <v>149900</v>
      </c>
      <c r="S195" s="54">
        <v>110.22764612954187</v>
      </c>
      <c r="T195" s="54">
        <v>74</v>
      </c>
      <c r="U195" s="55">
        <v>0.97341221570968628</v>
      </c>
      <c r="V195" s="56">
        <v>1</v>
      </c>
      <c r="W195" s="53">
        <v>161780.30418250951</v>
      </c>
      <c r="X195" s="53">
        <v>129900</v>
      </c>
      <c r="Y195" s="52">
        <v>159094.73641851108</v>
      </c>
      <c r="Z195" s="53">
        <v>131900</v>
      </c>
      <c r="AA195" s="54">
        <v>90.614578132800801</v>
      </c>
      <c r="AB195" s="54">
        <v>59</v>
      </c>
      <c r="AC195" s="55">
        <v>0.90160071849822998</v>
      </c>
      <c r="AD195" s="56">
        <v>0.93867331743240356</v>
      </c>
      <c r="AE195" s="52">
        <v>163912.04832713754</v>
      </c>
      <c r="AF195" s="53">
        <v>136450</v>
      </c>
      <c r="AG195" s="54">
        <v>86.680297397769522</v>
      </c>
      <c r="AH195" s="54">
        <v>56</v>
      </c>
      <c r="AI195" s="55">
        <v>1.038947582244873</v>
      </c>
      <c r="AJ195" s="56">
        <v>1</v>
      </c>
      <c r="AK195" s="57">
        <v>16582</v>
      </c>
      <c r="AL195" s="58">
        <v>2451709049</v>
      </c>
      <c r="AM195" s="59">
        <v>33701</v>
      </c>
      <c r="AN195" s="60">
        <v>16794</v>
      </c>
      <c r="AO195" s="61">
        <v>147907.15787886101</v>
      </c>
      <c r="AP195" s="58">
        <v>129500</v>
      </c>
      <c r="AQ195" s="59">
        <v>215.74515953917606</v>
      </c>
      <c r="AR195" s="59">
        <v>57</v>
      </c>
      <c r="AS195" s="62">
        <v>0.95696371793746948</v>
      </c>
      <c r="AT195" s="62">
        <v>0.97361236810684204</v>
      </c>
      <c r="AU195" s="62">
        <v>0.9214177131652832</v>
      </c>
      <c r="AV195" s="63">
        <v>0.95231246948242188</v>
      </c>
      <c r="AW195" s="58">
        <v>169348.81034071246</v>
      </c>
      <c r="AX195" s="58">
        <v>135000</v>
      </c>
      <c r="AY195" s="61">
        <v>157399.71311918343</v>
      </c>
      <c r="AZ195" s="58">
        <v>135000</v>
      </c>
      <c r="BA195" s="59">
        <v>86.817927337701008</v>
      </c>
      <c r="BB195" s="59">
        <v>54</v>
      </c>
      <c r="BC195" s="62">
        <v>0.92159980535507202</v>
      </c>
      <c r="BD195" s="63">
        <v>0.9523809552192688</v>
      </c>
    </row>
    <row r="196" spans="1:56" x14ac:dyDescent="0.25">
      <c r="A196" s="47">
        <v>40330</v>
      </c>
      <c r="B196" s="48">
        <v>3127</v>
      </c>
      <c r="C196" s="49">
        <v>16429</v>
      </c>
      <c r="D196" s="50">
        <v>6.5922555923461914</v>
      </c>
      <c r="E196" s="49">
        <v>4709</v>
      </c>
      <c r="F196" s="49">
        <v>1969</v>
      </c>
      <c r="G196" s="49">
        <v>1700</v>
      </c>
      <c r="H196" s="51">
        <v>494528890</v>
      </c>
      <c r="I196" s="52">
        <v>158249.24479999999</v>
      </c>
      <c r="J196" s="53">
        <v>134250</v>
      </c>
      <c r="K196" s="54">
        <v>200.63051823416507</v>
      </c>
      <c r="L196" s="54">
        <v>54</v>
      </c>
      <c r="M196" s="55">
        <v>0.96056801080703735</v>
      </c>
      <c r="N196" s="55">
        <v>0.97600001096725464</v>
      </c>
      <c r="O196" s="55">
        <v>0.92920362949371338</v>
      </c>
      <c r="P196" s="56">
        <v>0.95545512437820435</v>
      </c>
      <c r="Q196" s="52">
        <v>211234.76683727355</v>
      </c>
      <c r="R196" s="53">
        <v>149900</v>
      </c>
      <c r="S196" s="54">
        <v>106.39995125517913</v>
      </c>
      <c r="T196" s="54">
        <v>70</v>
      </c>
      <c r="U196" s="55">
        <v>0.98966562747955322</v>
      </c>
      <c r="V196" s="56">
        <v>1</v>
      </c>
      <c r="W196" s="53">
        <v>166999.18676627535</v>
      </c>
      <c r="X196" s="53">
        <v>134900</v>
      </c>
      <c r="Y196" s="52">
        <v>162836.22204888196</v>
      </c>
      <c r="Z196" s="53">
        <v>135000</v>
      </c>
      <c r="AA196" s="54">
        <v>88.793296089385478</v>
      </c>
      <c r="AB196" s="54">
        <v>56</v>
      </c>
      <c r="AC196" s="55">
        <v>0.91171765327453613</v>
      </c>
      <c r="AD196" s="56">
        <v>0.94244909286499023</v>
      </c>
      <c r="AE196" s="52">
        <v>168451.4411764706</v>
      </c>
      <c r="AF196" s="53">
        <v>137900</v>
      </c>
      <c r="AG196" s="54">
        <v>83.223529411764702</v>
      </c>
      <c r="AH196" s="54">
        <v>49</v>
      </c>
      <c r="AI196" s="55">
        <v>0.97494637966156006</v>
      </c>
      <c r="AJ196" s="56">
        <v>1</v>
      </c>
      <c r="AK196" s="57">
        <v>14486</v>
      </c>
      <c r="AL196" s="58">
        <v>2127823801</v>
      </c>
      <c r="AM196" s="59">
        <v>28944</v>
      </c>
      <c r="AN196" s="60">
        <v>14789</v>
      </c>
      <c r="AO196" s="61">
        <v>146949.15752762431</v>
      </c>
      <c r="AP196" s="58">
        <v>129000</v>
      </c>
      <c r="AQ196" s="59">
        <v>217.9907477732514</v>
      </c>
      <c r="AR196" s="59">
        <v>56</v>
      </c>
      <c r="AS196" s="62">
        <v>0.95745807886123657</v>
      </c>
      <c r="AT196" s="62">
        <v>0.97440826892852783</v>
      </c>
      <c r="AU196" s="62">
        <v>0.92266184091567993</v>
      </c>
      <c r="AV196" s="63">
        <v>0.95365118980407715</v>
      </c>
      <c r="AW196" s="58">
        <v>170593.57507643136</v>
      </c>
      <c r="AX196" s="58">
        <v>135000</v>
      </c>
      <c r="AY196" s="61">
        <v>157169.9656371446</v>
      </c>
      <c r="AZ196" s="58">
        <v>135500</v>
      </c>
      <c r="BA196" s="59">
        <v>86.303645093663349</v>
      </c>
      <c r="BB196" s="59">
        <v>53</v>
      </c>
      <c r="BC196" s="62">
        <v>0.92431199550628662</v>
      </c>
      <c r="BD196" s="63">
        <v>0.95414632558822632</v>
      </c>
    </row>
    <row r="197" spans="1:56" x14ac:dyDescent="0.25">
      <c r="A197" s="47">
        <v>40299</v>
      </c>
      <c r="B197" s="48">
        <v>3243</v>
      </c>
      <c r="C197" s="49">
        <v>16027</v>
      </c>
      <c r="D197" s="50">
        <v>6.4549083709716797</v>
      </c>
      <c r="E197" s="49">
        <v>4014</v>
      </c>
      <c r="F197" s="49">
        <v>1675</v>
      </c>
      <c r="G197" s="49">
        <v>2381</v>
      </c>
      <c r="H197" s="51">
        <v>488796990</v>
      </c>
      <c r="I197" s="52">
        <v>150816.72014810244</v>
      </c>
      <c r="J197" s="53">
        <v>135000</v>
      </c>
      <c r="K197" s="54">
        <v>207.88618136952499</v>
      </c>
      <c r="L197" s="54">
        <v>51</v>
      </c>
      <c r="M197" s="55">
        <v>0.96141159534454346</v>
      </c>
      <c r="N197" s="55">
        <v>0.97674417495727539</v>
      </c>
      <c r="O197" s="55">
        <v>0.9305037260055542</v>
      </c>
      <c r="P197" s="56">
        <v>0.9578406810760498</v>
      </c>
      <c r="Q197" s="52">
        <v>212348.32550667325</v>
      </c>
      <c r="R197" s="53">
        <v>149999.5</v>
      </c>
      <c r="S197" s="54">
        <v>106.41184709177789</v>
      </c>
      <c r="T197" s="54">
        <v>62</v>
      </c>
      <c r="U197" s="55">
        <v>0.978537917137146</v>
      </c>
      <c r="V197" s="56">
        <v>1</v>
      </c>
      <c r="W197" s="53">
        <v>179923.86712052446</v>
      </c>
      <c r="X197" s="53">
        <v>135000</v>
      </c>
      <c r="Y197" s="52">
        <v>160176.62779456194</v>
      </c>
      <c r="Z197" s="53">
        <v>133500</v>
      </c>
      <c r="AA197" s="54">
        <v>87.552835820895524</v>
      </c>
      <c r="AB197" s="54">
        <v>54</v>
      </c>
      <c r="AC197" s="55">
        <v>0.91038715839385986</v>
      </c>
      <c r="AD197" s="56">
        <v>0.94459104537963867</v>
      </c>
      <c r="AE197" s="52">
        <v>174658.18815623687</v>
      </c>
      <c r="AF197" s="53">
        <v>145000</v>
      </c>
      <c r="AG197" s="54">
        <v>77.766484670306596</v>
      </c>
      <c r="AH197" s="54">
        <v>43</v>
      </c>
      <c r="AI197" s="55">
        <v>0.98600238561630249</v>
      </c>
      <c r="AJ197" s="56">
        <v>1</v>
      </c>
      <c r="AK197" s="57">
        <v>11359</v>
      </c>
      <c r="AL197" s="58">
        <v>1633294911</v>
      </c>
      <c r="AM197" s="59">
        <v>24235</v>
      </c>
      <c r="AN197" s="60">
        <v>12820</v>
      </c>
      <c r="AO197" s="61">
        <v>143839.27001321004</v>
      </c>
      <c r="AP197" s="58">
        <v>128000</v>
      </c>
      <c r="AQ197" s="59">
        <v>222.76912917143611</v>
      </c>
      <c r="AR197" s="59">
        <v>57</v>
      </c>
      <c r="AS197" s="62">
        <v>0.95660269260406494</v>
      </c>
      <c r="AT197" s="62">
        <v>0.97398263216018677</v>
      </c>
      <c r="AU197" s="62">
        <v>0.92086195945739746</v>
      </c>
      <c r="AV197" s="63">
        <v>0.9527621865272522</v>
      </c>
      <c r="AW197" s="58">
        <v>171292.34719282959</v>
      </c>
      <c r="AX197" s="58">
        <v>136500</v>
      </c>
      <c r="AY197" s="61">
        <v>156314.95849026993</v>
      </c>
      <c r="AZ197" s="58">
        <v>135900</v>
      </c>
      <c r="BA197" s="59">
        <v>85.921204556092988</v>
      </c>
      <c r="BB197" s="59">
        <v>53</v>
      </c>
      <c r="BC197" s="62">
        <v>0.92621350288391113</v>
      </c>
      <c r="BD197" s="63">
        <v>0.95586204528808594</v>
      </c>
    </row>
    <row r="198" spans="1:56" x14ac:dyDescent="0.25">
      <c r="A198" s="47">
        <v>40269</v>
      </c>
      <c r="B198" s="48">
        <v>3089</v>
      </c>
      <c r="C198" s="49">
        <v>15691</v>
      </c>
      <c r="D198" s="50">
        <v>6.4789762496948242</v>
      </c>
      <c r="E198" s="49">
        <v>6074</v>
      </c>
      <c r="F198" s="49">
        <v>4091</v>
      </c>
      <c r="G198" s="49">
        <v>2912</v>
      </c>
      <c r="H198" s="51">
        <v>450970055</v>
      </c>
      <c r="I198" s="52">
        <v>146039.52558290155</v>
      </c>
      <c r="J198" s="53">
        <v>129625</v>
      </c>
      <c r="K198" s="54">
        <v>214.42810880829015</v>
      </c>
      <c r="L198" s="54">
        <v>54</v>
      </c>
      <c r="M198" s="55">
        <v>0.95986562967300415</v>
      </c>
      <c r="N198" s="55">
        <v>0.97619283199310303</v>
      </c>
      <c r="O198" s="55">
        <v>0.92819935083389282</v>
      </c>
      <c r="P198" s="56">
        <v>0.95846647024154663</v>
      </c>
      <c r="Q198" s="52">
        <v>209367.84603861519</v>
      </c>
      <c r="R198" s="53">
        <v>150000</v>
      </c>
      <c r="S198" s="54">
        <v>103.178844873502</v>
      </c>
      <c r="T198" s="54">
        <v>55</v>
      </c>
      <c r="U198" s="55">
        <v>0.97899436950683594</v>
      </c>
      <c r="V198" s="56">
        <v>1</v>
      </c>
      <c r="W198" s="53">
        <v>177698.78969957083</v>
      </c>
      <c r="X198" s="53">
        <v>139900</v>
      </c>
      <c r="Y198" s="52">
        <v>163914.21528631114</v>
      </c>
      <c r="Z198" s="53">
        <v>139900</v>
      </c>
      <c r="AA198" s="54">
        <v>79.449144254278735</v>
      </c>
      <c r="AB198" s="54">
        <v>48</v>
      </c>
      <c r="AC198" s="55">
        <v>0.93597233295440674</v>
      </c>
      <c r="AD198" s="56">
        <v>0.95865291357040405</v>
      </c>
      <c r="AE198" s="52">
        <v>173390.68475274724</v>
      </c>
      <c r="AF198" s="53">
        <v>149000</v>
      </c>
      <c r="AG198" s="54">
        <v>77.965659340659343</v>
      </c>
      <c r="AH198" s="54">
        <v>41</v>
      </c>
      <c r="AI198" s="55">
        <v>0.97789859771728516</v>
      </c>
      <c r="AJ198" s="56">
        <v>1</v>
      </c>
      <c r="AK198" s="57">
        <v>8116</v>
      </c>
      <c r="AL198" s="58">
        <v>1144497921</v>
      </c>
      <c r="AM198" s="59">
        <v>20221</v>
      </c>
      <c r="AN198" s="60">
        <v>11145</v>
      </c>
      <c r="AO198" s="61">
        <v>141052.24562484593</v>
      </c>
      <c r="AP198" s="58">
        <v>124950</v>
      </c>
      <c r="AQ198" s="59">
        <v>228.71497227356747</v>
      </c>
      <c r="AR198" s="59">
        <v>61</v>
      </c>
      <c r="AS198" s="62">
        <v>0.95468282699584961</v>
      </c>
      <c r="AT198" s="62">
        <v>0.97284162044525146</v>
      </c>
      <c r="AU198" s="62">
        <v>0.91701245307922363</v>
      </c>
      <c r="AV198" s="63">
        <v>0.95087718963623047</v>
      </c>
      <c r="AW198" s="58">
        <v>169592.02394079373</v>
      </c>
      <c r="AX198" s="58">
        <v>136950</v>
      </c>
      <c r="AY198" s="61">
        <v>155738.61592569214</v>
      </c>
      <c r="AZ198" s="58">
        <v>136900</v>
      </c>
      <c r="BA198" s="59">
        <v>85.67594005205062</v>
      </c>
      <c r="BB198" s="59">
        <v>52</v>
      </c>
      <c r="BC198" s="62">
        <v>0.9285779595375061</v>
      </c>
      <c r="BD198" s="63">
        <v>0.95741641521453857</v>
      </c>
    </row>
    <row r="199" spans="1:56" x14ac:dyDescent="0.25">
      <c r="A199" s="47">
        <v>40238</v>
      </c>
      <c r="B199" s="48">
        <v>2332</v>
      </c>
      <c r="C199" s="49">
        <v>15275</v>
      </c>
      <c r="D199" s="50">
        <v>6.5305685997009277</v>
      </c>
      <c r="E199" s="49">
        <v>6083</v>
      </c>
      <c r="F199" s="49">
        <v>3082</v>
      </c>
      <c r="G199" s="49">
        <v>2378</v>
      </c>
      <c r="H199" s="51">
        <v>326331119</v>
      </c>
      <c r="I199" s="52">
        <v>139936.15737564323</v>
      </c>
      <c r="J199" s="53">
        <v>125000</v>
      </c>
      <c r="K199" s="54">
        <v>217.11492281303603</v>
      </c>
      <c r="L199" s="54">
        <v>61</v>
      </c>
      <c r="M199" s="55">
        <v>0.95459657907485962</v>
      </c>
      <c r="N199" s="55">
        <v>0.97418522834777832</v>
      </c>
      <c r="O199" s="55">
        <v>0.91744601726531982</v>
      </c>
      <c r="P199" s="56">
        <v>0.9513888955116272</v>
      </c>
      <c r="Q199" s="52">
        <v>205596.57662901824</v>
      </c>
      <c r="R199" s="53">
        <v>149950</v>
      </c>
      <c r="S199" s="54">
        <v>106.46794092093832</v>
      </c>
      <c r="T199" s="54">
        <v>56</v>
      </c>
      <c r="U199" s="55">
        <v>0.97873395681381226</v>
      </c>
      <c r="V199" s="56">
        <v>1</v>
      </c>
      <c r="W199" s="53">
        <v>170221.43788254756</v>
      </c>
      <c r="X199" s="53">
        <v>139900</v>
      </c>
      <c r="Y199" s="52">
        <v>154748.32237056334</v>
      </c>
      <c r="Z199" s="53">
        <v>137900</v>
      </c>
      <c r="AA199" s="54">
        <v>82.570408825438022</v>
      </c>
      <c r="AB199" s="54">
        <v>48</v>
      </c>
      <c r="AC199" s="55">
        <v>0.93344444036483765</v>
      </c>
      <c r="AD199" s="56">
        <v>0.96296298503875732</v>
      </c>
      <c r="AE199" s="52">
        <v>159759.17956265769</v>
      </c>
      <c r="AF199" s="53">
        <v>140000</v>
      </c>
      <c r="AG199" s="54">
        <v>86.452901597981494</v>
      </c>
      <c r="AH199" s="54">
        <v>48</v>
      </c>
      <c r="AI199" s="55">
        <v>0.97372853755950928</v>
      </c>
      <c r="AJ199" s="56">
        <v>1</v>
      </c>
      <c r="AK199" s="57">
        <v>5027</v>
      </c>
      <c r="AL199" s="58">
        <v>693527866</v>
      </c>
      <c r="AM199" s="59">
        <v>14147</v>
      </c>
      <c r="AN199" s="60">
        <v>7054</v>
      </c>
      <c r="AO199" s="61">
        <v>137988.03541583766</v>
      </c>
      <c r="AP199" s="58">
        <v>120000</v>
      </c>
      <c r="AQ199" s="59">
        <v>237.49114780186991</v>
      </c>
      <c r="AR199" s="59">
        <v>66</v>
      </c>
      <c r="AS199" s="62">
        <v>0.95150262117385864</v>
      </c>
      <c r="AT199" s="62">
        <v>0.97050917148590088</v>
      </c>
      <c r="AU199" s="62">
        <v>0.91014844179153442</v>
      </c>
      <c r="AV199" s="63">
        <v>0.9460216760635376</v>
      </c>
      <c r="AW199" s="58">
        <v>166102.80284191828</v>
      </c>
      <c r="AX199" s="58">
        <v>135000</v>
      </c>
      <c r="AY199" s="61">
        <v>150999.79629629629</v>
      </c>
      <c r="AZ199" s="58">
        <v>134900</v>
      </c>
      <c r="BA199" s="59">
        <v>89.286828300014179</v>
      </c>
      <c r="BB199" s="59">
        <v>56</v>
      </c>
      <c r="BC199" s="62">
        <v>0.92429006099700928</v>
      </c>
      <c r="BD199" s="63">
        <v>0.95655405521392822</v>
      </c>
    </row>
    <row r="200" spans="1:56" x14ac:dyDescent="0.25">
      <c r="A200" s="47">
        <v>40210</v>
      </c>
      <c r="B200" s="48">
        <v>1532</v>
      </c>
      <c r="C200" s="49">
        <v>13845</v>
      </c>
      <c r="D200" s="50">
        <v>5.9784097671508789</v>
      </c>
      <c r="E200" s="49">
        <v>4120</v>
      </c>
      <c r="F200" s="49">
        <v>2231</v>
      </c>
      <c r="G200" s="49">
        <v>1904</v>
      </c>
      <c r="H200" s="51">
        <v>199567353</v>
      </c>
      <c r="I200" s="52">
        <v>130350.9817112998</v>
      </c>
      <c r="J200" s="53">
        <v>112800</v>
      </c>
      <c r="K200" s="54">
        <v>250.21214099216709</v>
      </c>
      <c r="L200" s="54">
        <v>70</v>
      </c>
      <c r="M200" s="55">
        <v>0.9480750560760498</v>
      </c>
      <c r="N200" s="55">
        <v>0.96774190664291382</v>
      </c>
      <c r="O200" s="55">
        <v>0.90384787321090698</v>
      </c>
      <c r="P200" s="56">
        <v>0.94113898277282715</v>
      </c>
      <c r="Q200" s="52">
        <v>202066.3090891529</v>
      </c>
      <c r="R200" s="53">
        <v>149000</v>
      </c>
      <c r="S200" s="54">
        <v>115.88698927847001</v>
      </c>
      <c r="T200" s="54">
        <v>73</v>
      </c>
      <c r="U200" s="55">
        <v>0.98070865869522095</v>
      </c>
      <c r="V200" s="56">
        <v>1</v>
      </c>
      <c r="W200" s="53">
        <v>168253.09361287177</v>
      </c>
      <c r="X200" s="53">
        <v>135675</v>
      </c>
      <c r="Y200" s="52">
        <v>146448.16479063485</v>
      </c>
      <c r="Z200" s="53">
        <v>129950</v>
      </c>
      <c r="AA200" s="54">
        <v>90.738116591928247</v>
      </c>
      <c r="AB200" s="54">
        <v>59</v>
      </c>
      <c r="AC200" s="55">
        <v>0.9214555025100708</v>
      </c>
      <c r="AD200" s="56">
        <v>0.95369213819503784</v>
      </c>
      <c r="AE200" s="52">
        <v>156099.36081932773</v>
      </c>
      <c r="AF200" s="53">
        <v>135000</v>
      </c>
      <c r="AG200" s="54">
        <v>96.246323529411768</v>
      </c>
      <c r="AH200" s="54">
        <v>65</v>
      </c>
      <c r="AI200" s="55">
        <v>1.0101923942565918</v>
      </c>
      <c r="AJ200" s="56">
        <v>1</v>
      </c>
      <c r="AK200" s="57">
        <v>2695</v>
      </c>
      <c r="AL200" s="58">
        <v>367196747</v>
      </c>
      <c r="AM200" s="59">
        <v>8064</v>
      </c>
      <c r="AN200" s="60">
        <v>3972</v>
      </c>
      <c r="AO200" s="61">
        <v>136301.68782479584</v>
      </c>
      <c r="AP200" s="58">
        <v>115500</v>
      </c>
      <c r="AQ200" s="59">
        <v>255.12282003710575</v>
      </c>
      <c r="AR200" s="59">
        <v>68</v>
      </c>
      <c r="AS200" s="62">
        <v>0.94881778955459595</v>
      </c>
      <c r="AT200" s="62">
        <v>0.96712327003479004</v>
      </c>
      <c r="AU200" s="62">
        <v>0.90380710363388062</v>
      </c>
      <c r="AV200" s="63">
        <v>0.94022834300994873</v>
      </c>
      <c r="AW200" s="58">
        <v>163002.28617683687</v>
      </c>
      <c r="AX200" s="58">
        <v>133825</v>
      </c>
      <c r="AY200" s="61">
        <v>148084.69789820208</v>
      </c>
      <c r="AZ200" s="58">
        <v>129999</v>
      </c>
      <c r="BA200" s="59">
        <v>94.499622261395118</v>
      </c>
      <c r="BB200" s="59">
        <v>65</v>
      </c>
      <c r="BC200" s="62">
        <v>0.91717332601547241</v>
      </c>
      <c r="BD200" s="63">
        <v>0.95061397552490234</v>
      </c>
    </row>
    <row r="201" spans="1:56" x14ac:dyDescent="0.25">
      <c r="A201" s="47">
        <v>40179</v>
      </c>
      <c r="B201" s="48">
        <v>1163</v>
      </c>
      <c r="C201" s="49">
        <v>13110</v>
      </c>
      <c r="D201" s="50">
        <v>5.6547212600708008</v>
      </c>
      <c r="E201" s="49">
        <v>3944</v>
      </c>
      <c r="F201" s="49">
        <v>1741</v>
      </c>
      <c r="G201" s="49">
        <v>1583</v>
      </c>
      <c r="H201" s="51">
        <v>167629394</v>
      </c>
      <c r="I201" s="52">
        <v>144135.33447979364</v>
      </c>
      <c r="J201" s="53">
        <v>119900</v>
      </c>
      <c r="K201" s="54">
        <v>261.59157351676697</v>
      </c>
      <c r="L201" s="54">
        <v>65</v>
      </c>
      <c r="M201" s="55">
        <v>0.94979065656661987</v>
      </c>
      <c r="N201" s="55">
        <v>0.96632504463195801</v>
      </c>
      <c r="O201" s="55">
        <v>0.90375357866287231</v>
      </c>
      <c r="P201" s="56">
        <v>0.93939393758773804</v>
      </c>
      <c r="Q201" s="52">
        <v>200243.15161489404</v>
      </c>
      <c r="R201" s="53">
        <v>147500</v>
      </c>
      <c r="S201" s="54">
        <v>122.68285155848164</v>
      </c>
      <c r="T201" s="54">
        <v>88</v>
      </c>
      <c r="U201" s="55">
        <v>0.97937577962875366</v>
      </c>
      <c r="V201" s="56">
        <v>1</v>
      </c>
      <c r="W201" s="53">
        <v>157518.88187372708</v>
      </c>
      <c r="X201" s="53">
        <v>129900</v>
      </c>
      <c r="Y201" s="52">
        <v>150188.13541666666</v>
      </c>
      <c r="Z201" s="53">
        <v>132250</v>
      </c>
      <c r="AA201" s="54">
        <v>99.317633543940261</v>
      </c>
      <c r="AB201" s="54">
        <v>70</v>
      </c>
      <c r="AC201" s="55">
        <v>0.91164058446884155</v>
      </c>
      <c r="AD201" s="56">
        <v>0.94674557447433472</v>
      </c>
      <c r="AE201" s="52">
        <v>155458.81490840178</v>
      </c>
      <c r="AF201" s="53">
        <v>129900</v>
      </c>
      <c r="AG201" s="54">
        <v>99.590018951358175</v>
      </c>
      <c r="AH201" s="54">
        <v>67</v>
      </c>
      <c r="AI201" s="55">
        <v>1.842444896697998</v>
      </c>
      <c r="AJ201" s="56">
        <v>1</v>
      </c>
      <c r="AK201" s="57">
        <v>1163</v>
      </c>
      <c r="AL201" s="58">
        <v>167629394</v>
      </c>
      <c r="AM201" s="59">
        <v>3944</v>
      </c>
      <c r="AN201" s="60">
        <v>1741</v>
      </c>
      <c r="AO201" s="61">
        <v>144135.33447979364</v>
      </c>
      <c r="AP201" s="58">
        <v>119900</v>
      </c>
      <c r="AQ201" s="59">
        <v>261.59157351676697</v>
      </c>
      <c r="AR201" s="59">
        <v>65</v>
      </c>
      <c r="AS201" s="62">
        <v>0.94979065656661987</v>
      </c>
      <c r="AT201" s="62">
        <v>0.96632504463195801</v>
      </c>
      <c r="AU201" s="62">
        <v>0.90375357866287231</v>
      </c>
      <c r="AV201" s="63">
        <v>0.93939393758773804</v>
      </c>
      <c r="AW201" s="58">
        <v>157518.88187372708</v>
      </c>
      <c r="AX201" s="58">
        <v>129900</v>
      </c>
      <c r="AY201" s="61">
        <v>150188.13541666666</v>
      </c>
      <c r="AZ201" s="58">
        <v>132250</v>
      </c>
      <c r="BA201" s="59">
        <v>99.317633543940261</v>
      </c>
      <c r="BB201" s="59">
        <v>70</v>
      </c>
      <c r="BC201" s="62">
        <v>0.91164058446884155</v>
      </c>
      <c r="BD201" s="63">
        <v>0.94674557447433472</v>
      </c>
    </row>
    <row r="202" spans="1:56" x14ac:dyDescent="0.25">
      <c r="A202" s="47">
        <v>40148</v>
      </c>
      <c r="B202" s="48">
        <v>1836</v>
      </c>
      <c r="E202" s="49">
        <v>2360</v>
      </c>
      <c r="F202" s="49">
        <v>1284</v>
      </c>
      <c r="H202" s="51">
        <v>253216175</v>
      </c>
      <c r="I202" s="52">
        <v>137917.30664488018</v>
      </c>
      <c r="J202" s="53">
        <v>112500</v>
      </c>
      <c r="K202" s="54">
        <v>251.41394335511981</v>
      </c>
      <c r="L202" s="54">
        <v>61</v>
      </c>
      <c r="M202" s="55">
        <v>0.94754326343536377</v>
      </c>
      <c r="N202" s="55">
        <v>0.96907216310501099</v>
      </c>
      <c r="O202" s="55">
        <v>0.90470731258392334</v>
      </c>
      <c r="P202" s="56">
        <v>0.9440000057220459</v>
      </c>
      <c r="W202" s="53">
        <v>144851.2006802721</v>
      </c>
      <c r="X202" s="53">
        <v>118000</v>
      </c>
      <c r="Y202" s="52">
        <v>151032.65781249999</v>
      </c>
      <c r="Z202" s="53">
        <v>123450</v>
      </c>
      <c r="AA202" s="54">
        <v>91.64174454828661</v>
      </c>
      <c r="AB202" s="54">
        <v>62.5</v>
      </c>
      <c r="AC202" s="55">
        <v>0.89647036790847778</v>
      </c>
      <c r="AD202" s="56">
        <v>0.93866664171218872</v>
      </c>
      <c r="AK202" s="57">
        <v>27854</v>
      </c>
      <c r="AL202" s="58">
        <v>4015753667</v>
      </c>
      <c r="AM202" s="59">
        <v>49012</v>
      </c>
      <c r="AN202" s="60">
        <v>26857</v>
      </c>
      <c r="AO202" s="61">
        <v>144187.05493519083</v>
      </c>
      <c r="AP202" s="58">
        <v>125900</v>
      </c>
      <c r="AQ202" s="59">
        <v>236.95957057197228</v>
      </c>
      <c r="AR202" s="59">
        <v>58</v>
      </c>
      <c r="AS202" s="62">
        <v>0.95663774013519287</v>
      </c>
      <c r="AT202" s="62">
        <v>0.97368419170379639</v>
      </c>
      <c r="AU202" s="62">
        <v>0.91851997375488281</v>
      </c>
      <c r="AV202" s="63">
        <v>0.95172411203384399</v>
      </c>
      <c r="AW202" s="58">
        <v>168271.10894146032</v>
      </c>
      <c r="AX202" s="58">
        <v>134950</v>
      </c>
      <c r="AY202" s="61">
        <v>153047.0973279594</v>
      </c>
      <c r="AZ202" s="58">
        <v>130000</v>
      </c>
      <c r="BA202" s="59">
        <v>84.882144851982872</v>
      </c>
      <c r="BB202" s="59">
        <v>55</v>
      </c>
      <c r="BC202" s="62">
        <v>0.9195825457572937</v>
      </c>
      <c r="BD202" s="63">
        <v>0.9523809552192688</v>
      </c>
    </row>
    <row r="203" spans="1:56" x14ac:dyDescent="0.25">
      <c r="A203" s="47">
        <v>40118</v>
      </c>
      <c r="B203" s="48">
        <v>2595</v>
      </c>
      <c r="E203" s="49">
        <v>2970</v>
      </c>
      <c r="F203" s="49">
        <v>1554</v>
      </c>
      <c r="H203" s="51">
        <v>372456451</v>
      </c>
      <c r="I203" s="52">
        <v>143639.2020825299</v>
      </c>
      <c r="J203" s="53">
        <v>125000</v>
      </c>
      <c r="K203" s="54">
        <v>199.94566473988439</v>
      </c>
      <c r="L203" s="54">
        <v>55</v>
      </c>
      <c r="M203" s="55">
        <v>0.95875203609466553</v>
      </c>
      <c r="N203" s="55">
        <v>0.97452670335769653</v>
      </c>
      <c r="O203" s="55">
        <v>0.92410868406295776</v>
      </c>
      <c r="P203" s="56">
        <v>0.95230525732040405</v>
      </c>
      <c r="W203" s="53">
        <v>156178.19756427605</v>
      </c>
      <c r="X203" s="53">
        <v>129000</v>
      </c>
      <c r="Y203" s="52">
        <v>145571.05863402062</v>
      </c>
      <c r="Z203" s="53">
        <v>120000</v>
      </c>
      <c r="AA203" s="54">
        <v>89.043114543114541</v>
      </c>
      <c r="AB203" s="54">
        <v>56</v>
      </c>
      <c r="AC203" s="55">
        <v>0.90898430347442627</v>
      </c>
      <c r="AD203" s="56">
        <v>0.94512194395065308</v>
      </c>
      <c r="AK203" s="57">
        <v>26018</v>
      </c>
      <c r="AL203" s="58">
        <v>3762537492</v>
      </c>
      <c r="AM203" s="59">
        <v>46652</v>
      </c>
      <c r="AN203" s="60">
        <v>25573</v>
      </c>
      <c r="AO203" s="61">
        <v>144629.54034211033</v>
      </c>
      <c r="AP203" s="58">
        <v>126900</v>
      </c>
      <c r="AQ203" s="59">
        <v>235.93945800499711</v>
      </c>
      <c r="AR203" s="59">
        <v>58</v>
      </c>
      <c r="AS203" s="62">
        <v>0.95727938413619995</v>
      </c>
      <c r="AT203" s="62">
        <v>0.97398263216018677</v>
      </c>
      <c r="AU203" s="62">
        <v>0.91949194669723511</v>
      </c>
      <c r="AV203" s="63">
        <v>0.9523809552192688</v>
      </c>
      <c r="AW203" s="58">
        <v>169454.30353345507</v>
      </c>
      <c r="AX203" s="58">
        <v>135000</v>
      </c>
      <c r="AY203" s="61">
        <v>153148.15088571876</v>
      </c>
      <c r="AZ203" s="58">
        <v>131900</v>
      </c>
      <c r="BA203" s="59">
        <v>84.542724179734861</v>
      </c>
      <c r="BB203" s="59">
        <v>54</v>
      </c>
      <c r="BC203" s="62">
        <v>0.92073994874954224</v>
      </c>
      <c r="BD203" s="63">
        <v>0.95314830541610718</v>
      </c>
    </row>
    <row r="204" spans="1:56" x14ac:dyDescent="0.25">
      <c r="A204" s="47">
        <v>40087</v>
      </c>
      <c r="B204" s="48">
        <v>2710</v>
      </c>
      <c r="E204" s="49">
        <v>4101</v>
      </c>
      <c r="F204" s="49">
        <v>2490</v>
      </c>
      <c r="H204" s="51">
        <v>392387258</v>
      </c>
      <c r="I204" s="52">
        <v>144792.34612546125</v>
      </c>
      <c r="J204" s="53">
        <v>128700</v>
      </c>
      <c r="K204" s="54">
        <v>234.64059040590405</v>
      </c>
      <c r="L204" s="54">
        <v>55</v>
      </c>
      <c r="M204" s="55">
        <v>0.96160554885864258</v>
      </c>
      <c r="N204" s="55">
        <v>0.97676277160644531</v>
      </c>
      <c r="O204" s="55">
        <v>0.92686820030212402</v>
      </c>
      <c r="P204" s="56">
        <v>0.9561612606048584</v>
      </c>
      <c r="W204" s="53">
        <v>158826.40644846117</v>
      </c>
      <c r="X204" s="53">
        <v>125500</v>
      </c>
      <c r="Y204" s="52">
        <v>147432.5</v>
      </c>
      <c r="Z204" s="53">
        <v>125000</v>
      </c>
      <c r="AA204" s="54">
        <v>80.971485943775107</v>
      </c>
      <c r="AB204" s="54">
        <v>53</v>
      </c>
      <c r="AC204" s="55">
        <v>0.91910099983215332</v>
      </c>
      <c r="AD204" s="56">
        <v>0.9478907585144043</v>
      </c>
      <c r="AK204" s="57">
        <v>23423</v>
      </c>
      <c r="AL204" s="58">
        <v>3390081041</v>
      </c>
      <c r="AM204" s="59">
        <v>43682</v>
      </c>
      <c r="AN204" s="60">
        <v>24019</v>
      </c>
      <c r="AO204" s="61">
        <v>144739.17859277604</v>
      </c>
      <c r="AP204" s="58">
        <v>127000</v>
      </c>
      <c r="AQ204" s="59">
        <v>239.92766865926558</v>
      </c>
      <c r="AR204" s="59">
        <v>58</v>
      </c>
      <c r="AS204" s="62">
        <v>0.95711678266525269</v>
      </c>
      <c r="AT204" s="62">
        <v>0.97393274307250977</v>
      </c>
      <c r="AU204" s="62">
        <v>0.91898196935653687</v>
      </c>
      <c r="AV204" s="63">
        <v>0.9523809552192688</v>
      </c>
      <c r="AW204" s="58">
        <v>170354.41980320649</v>
      </c>
      <c r="AX204" s="58">
        <v>135900</v>
      </c>
      <c r="AY204" s="61">
        <v>153638.87226673344</v>
      </c>
      <c r="AZ204" s="58">
        <v>132900</v>
      </c>
      <c r="BA204" s="59">
        <v>84.251530166132326</v>
      </c>
      <c r="BB204" s="59">
        <v>54</v>
      </c>
      <c r="BC204" s="62">
        <v>0.92150050401687622</v>
      </c>
      <c r="BD204" s="63">
        <v>0.95367848873138428</v>
      </c>
    </row>
    <row r="205" spans="1:56" x14ac:dyDescent="0.25">
      <c r="A205" s="47">
        <v>40057</v>
      </c>
      <c r="B205" s="48">
        <v>2525</v>
      </c>
      <c r="E205" s="49">
        <v>4407</v>
      </c>
      <c r="F205" s="49">
        <v>2393</v>
      </c>
      <c r="H205" s="51">
        <v>359721802</v>
      </c>
      <c r="I205" s="52">
        <v>142464.07999999999</v>
      </c>
      <c r="J205" s="53">
        <v>123300</v>
      </c>
      <c r="K205" s="54">
        <v>236.06495049504952</v>
      </c>
      <c r="L205" s="54">
        <v>56</v>
      </c>
      <c r="M205" s="55">
        <v>0.95709949731826782</v>
      </c>
      <c r="N205" s="55">
        <v>0.97497916221618652</v>
      </c>
      <c r="O205" s="55">
        <v>0.92004930973052979</v>
      </c>
      <c r="P205" s="56">
        <v>0.95279842615127563</v>
      </c>
      <c r="W205" s="53">
        <v>162777.57318181818</v>
      </c>
      <c r="X205" s="53">
        <v>134900</v>
      </c>
      <c r="Y205" s="52">
        <v>153478.45667643365</v>
      </c>
      <c r="Z205" s="53">
        <v>130000</v>
      </c>
      <c r="AA205" s="54">
        <v>81.144588382783112</v>
      </c>
      <c r="AB205" s="54">
        <v>52</v>
      </c>
      <c r="AC205" s="55">
        <v>0.92845708131790161</v>
      </c>
      <c r="AD205" s="56">
        <v>0.95814800262451172</v>
      </c>
      <c r="AK205" s="57">
        <v>20713</v>
      </c>
      <c r="AL205" s="58">
        <v>2997693783</v>
      </c>
      <c r="AM205" s="59">
        <v>39581</v>
      </c>
      <c r="AN205" s="60">
        <v>21529</v>
      </c>
      <c r="AO205" s="61">
        <v>144732.22204519119</v>
      </c>
      <c r="AP205" s="58">
        <v>127000</v>
      </c>
      <c r="AQ205" s="59">
        <v>240.61950748430709</v>
      </c>
      <c r="AR205" s="59">
        <v>58</v>
      </c>
      <c r="AS205" s="62">
        <v>0.95652908086776733</v>
      </c>
      <c r="AT205" s="62">
        <v>0.97354495525360107</v>
      </c>
      <c r="AU205" s="62">
        <v>0.91794717311859131</v>
      </c>
      <c r="AV205" s="63">
        <v>0.95161288976669312</v>
      </c>
      <c r="AW205" s="58">
        <v>171549.09608910265</v>
      </c>
      <c r="AX205" s="58">
        <v>137750</v>
      </c>
      <c r="AY205" s="61">
        <v>154354.01456626956</v>
      </c>
      <c r="AZ205" s="58">
        <v>134900</v>
      </c>
      <c r="BA205" s="59">
        <v>84.630928601291401</v>
      </c>
      <c r="BB205" s="59">
        <v>54</v>
      </c>
      <c r="BC205" s="62">
        <v>0.92177712917327881</v>
      </c>
      <c r="BD205" s="63">
        <v>0.9541284441947937</v>
      </c>
    </row>
    <row r="206" spans="1:56" x14ac:dyDescent="0.25">
      <c r="A206" s="47">
        <v>40026</v>
      </c>
      <c r="B206" s="48">
        <v>2669</v>
      </c>
      <c r="E206" s="49">
        <v>4563</v>
      </c>
      <c r="F206" s="49">
        <v>2593</v>
      </c>
      <c r="H206" s="51">
        <v>392864990</v>
      </c>
      <c r="I206" s="52">
        <v>147195.57512176846</v>
      </c>
      <c r="J206" s="53">
        <v>130000</v>
      </c>
      <c r="K206" s="54">
        <v>192.3223388305847</v>
      </c>
      <c r="L206" s="54">
        <v>53</v>
      </c>
      <c r="M206" s="55">
        <v>0.95917606353759766</v>
      </c>
      <c r="N206" s="55">
        <v>0.97468352317810059</v>
      </c>
      <c r="O206" s="55">
        <v>0.9234088659286499</v>
      </c>
      <c r="P206" s="56">
        <v>0.95218920707702637</v>
      </c>
      <c r="W206" s="53">
        <v>159724.65227923365</v>
      </c>
      <c r="X206" s="53">
        <v>129900</v>
      </c>
      <c r="Y206" s="52">
        <v>152213.2806949807</v>
      </c>
      <c r="Z206" s="53">
        <v>131997.5</v>
      </c>
      <c r="AA206" s="54">
        <v>82.290782876976479</v>
      </c>
      <c r="AB206" s="54">
        <v>52</v>
      </c>
      <c r="AC206" s="55">
        <v>0.92401218414306641</v>
      </c>
      <c r="AD206" s="56">
        <v>0.9529411792755127</v>
      </c>
      <c r="AK206" s="57">
        <v>18188</v>
      </c>
      <c r="AL206" s="58">
        <v>2637971981</v>
      </c>
      <c r="AM206" s="59">
        <v>35174</v>
      </c>
      <c r="AN206" s="60">
        <v>19136</v>
      </c>
      <c r="AO206" s="61">
        <v>145047.12052565019</v>
      </c>
      <c r="AP206" s="58">
        <v>127000</v>
      </c>
      <c r="AQ206" s="59">
        <v>241.25191091558978</v>
      </c>
      <c r="AR206" s="59">
        <v>59</v>
      </c>
      <c r="AS206" s="62">
        <v>0.95644974708557129</v>
      </c>
      <c r="AT206" s="62">
        <v>0.97333335876464844</v>
      </c>
      <c r="AU206" s="62">
        <v>0.917655348777771</v>
      </c>
      <c r="AV206" s="63">
        <v>0.95145630836486816</v>
      </c>
      <c r="AW206" s="58">
        <v>172648.50360347528</v>
      </c>
      <c r="AX206" s="58">
        <v>138000</v>
      </c>
      <c r="AY206" s="61">
        <v>154463.53379758101</v>
      </c>
      <c r="AZ206" s="58">
        <v>134900</v>
      </c>
      <c r="BA206" s="59">
        <v>85.066948886798372</v>
      </c>
      <c r="BB206" s="59">
        <v>54</v>
      </c>
      <c r="BC206" s="62">
        <v>0.92093992233276367</v>
      </c>
      <c r="BD206" s="63">
        <v>0.95367848873138428</v>
      </c>
    </row>
    <row r="207" spans="1:56" x14ac:dyDescent="0.25">
      <c r="A207" s="47">
        <v>39995</v>
      </c>
      <c r="B207" s="48">
        <v>3085</v>
      </c>
      <c r="E207" s="49">
        <v>4643</v>
      </c>
      <c r="F207" s="49">
        <v>2657</v>
      </c>
      <c r="H207" s="51">
        <v>472805070</v>
      </c>
      <c r="I207" s="52">
        <v>153259.34197730955</v>
      </c>
      <c r="J207" s="53">
        <v>134000</v>
      </c>
      <c r="K207" s="54">
        <v>223.92674230145866</v>
      </c>
      <c r="L207" s="54">
        <v>55</v>
      </c>
      <c r="M207" s="55">
        <v>0.96190232038497925</v>
      </c>
      <c r="N207" s="55">
        <v>0.97619044780731201</v>
      </c>
      <c r="O207" s="55">
        <v>0.93021726608276367</v>
      </c>
      <c r="P207" s="56">
        <v>0.95901638269424438</v>
      </c>
      <c r="W207" s="53">
        <v>166428.45158507655</v>
      </c>
      <c r="X207" s="53">
        <v>133500</v>
      </c>
      <c r="Y207" s="52">
        <v>156416.38783987914</v>
      </c>
      <c r="Z207" s="53">
        <v>134925</v>
      </c>
      <c r="AA207" s="54">
        <v>81.637184794881449</v>
      </c>
      <c r="AB207" s="54">
        <v>51</v>
      </c>
      <c r="AC207" s="55">
        <v>0.92354279756546021</v>
      </c>
      <c r="AD207" s="56">
        <v>0.95261967182159424</v>
      </c>
      <c r="AK207" s="57">
        <v>15519</v>
      </c>
      <c r="AL207" s="58">
        <v>2245106991</v>
      </c>
      <c r="AM207" s="59">
        <v>30611</v>
      </c>
      <c r="AN207" s="60">
        <v>16543</v>
      </c>
      <c r="AO207" s="61">
        <v>144677.5996262405</v>
      </c>
      <c r="AP207" s="58">
        <v>126775</v>
      </c>
      <c r="AQ207" s="59">
        <v>249.6648836759683</v>
      </c>
      <c r="AR207" s="59">
        <v>60</v>
      </c>
      <c r="AS207" s="62">
        <v>0.95598143339157104</v>
      </c>
      <c r="AT207" s="62">
        <v>0.9731287956237793</v>
      </c>
      <c r="AU207" s="62">
        <v>0.91666650772094727</v>
      </c>
      <c r="AV207" s="63">
        <v>0.95130109786987305</v>
      </c>
      <c r="AW207" s="58">
        <v>174568.64523622562</v>
      </c>
      <c r="AX207" s="58">
        <v>139500</v>
      </c>
      <c r="AY207" s="61">
        <v>154816.56278393604</v>
      </c>
      <c r="AZ207" s="58">
        <v>134900</v>
      </c>
      <c r="BA207" s="59">
        <v>85.502146182213892</v>
      </c>
      <c r="BB207" s="59">
        <v>55</v>
      </c>
      <c r="BC207" s="62">
        <v>0.92045891284942627</v>
      </c>
      <c r="BD207" s="63">
        <v>0.95384615659713745</v>
      </c>
    </row>
    <row r="208" spans="1:56" x14ac:dyDescent="0.25">
      <c r="A208" s="47">
        <v>39965</v>
      </c>
      <c r="B208" s="48">
        <v>3016</v>
      </c>
      <c r="E208" s="49">
        <v>4802</v>
      </c>
      <c r="F208" s="49">
        <v>2715</v>
      </c>
      <c r="H208" s="51">
        <v>474150411</v>
      </c>
      <c r="I208" s="52">
        <v>157211.674734748</v>
      </c>
      <c r="J208" s="53">
        <v>137500</v>
      </c>
      <c r="K208" s="54">
        <v>243.76525198938992</v>
      </c>
      <c r="L208" s="54">
        <v>54</v>
      </c>
      <c r="M208" s="55">
        <v>0.96319448947906494</v>
      </c>
      <c r="N208" s="55">
        <v>0.97669577598571777</v>
      </c>
      <c r="O208" s="55">
        <v>0.93162113428115845</v>
      </c>
      <c r="P208" s="56">
        <v>0.96164536476135254</v>
      </c>
      <c r="W208" s="53">
        <v>175836.13600333751</v>
      </c>
      <c r="X208" s="53">
        <v>139500</v>
      </c>
      <c r="Y208" s="52">
        <v>157103.87407680944</v>
      </c>
      <c r="Z208" s="53">
        <v>137000</v>
      </c>
      <c r="AA208" s="54">
        <v>81.818416206261517</v>
      </c>
      <c r="AB208" s="54">
        <v>51</v>
      </c>
      <c r="AC208" s="55">
        <v>0.93065899610519409</v>
      </c>
      <c r="AD208" s="56">
        <v>0.96122777462005615</v>
      </c>
      <c r="AK208" s="57">
        <v>12434</v>
      </c>
      <c r="AL208" s="58">
        <v>1772301921</v>
      </c>
      <c r="AM208" s="59">
        <v>25968</v>
      </c>
      <c r="AN208" s="60">
        <v>13886</v>
      </c>
      <c r="AO208" s="61">
        <v>142548.21209683907</v>
      </c>
      <c r="AP208" s="58">
        <v>125000</v>
      </c>
      <c r="AQ208" s="59">
        <v>256.05180180180179</v>
      </c>
      <c r="AR208" s="59">
        <v>61</v>
      </c>
      <c r="AS208" s="62">
        <v>0.95451360940933228</v>
      </c>
      <c r="AT208" s="62">
        <v>0.97222220897674561</v>
      </c>
      <c r="AU208" s="62">
        <v>0.91330015659332275</v>
      </c>
      <c r="AV208" s="63">
        <v>0.94891774654388428</v>
      </c>
      <c r="AW208" s="58">
        <v>176024.50507193274</v>
      </c>
      <c r="AX208" s="58">
        <v>139900</v>
      </c>
      <c r="AY208" s="61">
        <v>154510.93283312893</v>
      </c>
      <c r="AZ208" s="58">
        <v>134900</v>
      </c>
      <c r="BA208" s="59">
        <v>86.241789109766643</v>
      </c>
      <c r="BB208" s="59">
        <v>55</v>
      </c>
      <c r="BC208" s="62">
        <v>0.9198688268661499</v>
      </c>
      <c r="BD208" s="63">
        <v>0.9538801908493042</v>
      </c>
    </row>
    <row r="209" spans="1:56" x14ac:dyDescent="0.25">
      <c r="A209" s="47">
        <v>39934</v>
      </c>
      <c r="B209" s="48">
        <v>2510</v>
      </c>
      <c r="E209" s="49">
        <v>4561</v>
      </c>
      <c r="F209" s="49">
        <v>2689</v>
      </c>
      <c r="H209" s="51">
        <v>375250041</v>
      </c>
      <c r="I209" s="52">
        <v>149502.00836653388</v>
      </c>
      <c r="J209" s="53">
        <v>130000</v>
      </c>
      <c r="K209" s="54">
        <v>251.42726185731368</v>
      </c>
      <c r="L209" s="54">
        <v>57</v>
      </c>
      <c r="M209" s="55">
        <v>0.95698869228363037</v>
      </c>
      <c r="N209" s="55">
        <v>0.97487437725067139</v>
      </c>
      <c r="O209" s="55">
        <v>0.92138546705245972</v>
      </c>
      <c r="P209" s="56">
        <v>0.95336157083511353</v>
      </c>
      <c r="W209" s="53">
        <v>172175.81568541299</v>
      </c>
      <c r="X209" s="53">
        <v>139900</v>
      </c>
      <c r="Y209" s="52">
        <v>164255.95859753824</v>
      </c>
      <c r="Z209" s="53">
        <v>140000</v>
      </c>
      <c r="AA209" s="54">
        <v>86.345982142857139</v>
      </c>
      <c r="AB209" s="54">
        <v>53</v>
      </c>
      <c r="AC209" s="55">
        <v>0.930899977684021</v>
      </c>
      <c r="AD209" s="56">
        <v>0.95973902940750122</v>
      </c>
      <c r="AK209" s="57">
        <v>9418</v>
      </c>
      <c r="AL209" s="58">
        <v>1298151510</v>
      </c>
      <c r="AM209" s="59">
        <v>21166</v>
      </c>
      <c r="AN209" s="60">
        <v>11171</v>
      </c>
      <c r="AO209" s="61">
        <v>137851.91780821918</v>
      </c>
      <c r="AP209" s="58">
        <v>121000</v>
      </c>
      <c r="AQ209" s="59">
        <v>259.9872557349193</v>
      </c>
      <c r="AR209" s="59">
        <v>63</v>
      </c>
      <c r="AS209" s="62">
        <v>0.95173323154449463</v>
      </c>
      <c r="AT209" s="62">
        <v>0.97023630142211914</v>
      </c>
      <c r="AU209" s="62">
        <v>0.90743672847747803</v>
      </c>
      <c r="AV209" s="63">
        <v>0.94339621067047119</v>
      </c>
      <c r="AW209" s="58">
        <v>176067.23640751431</v>
      </c>
      <c r="AX209" s="58">
        <v>139900</v>
      </c>
      <c r="AY209" s="61">
        <v>153881.35470277056</v>
      </c>
      <c r="AZ209" s="58">
        <v>134500</v>
      </c>
      <c r="BA209" s="59">
        <v>87.317038230817445</v>
      </c>
      <c r="BB209" s="59">
        <v>56</v>
      </c>
      <c r="BC209" s="62">
        <v>0.91724717617034912</v>
      </c>
      <c r="BD209" s="63">
        <v>0.95196688175201416</v>
      </c>
    </row>
    <row r="210" spans="1:56" x14ac:dyDescent="0.25">
      <c r="A210" s="47">
        <v>39904</v>
      </c>
      <c r="B210" s="48">
        <v>2095</v>
      </c>
      <c r="E210" s="49">
        <v>4541</v>
      </c>
      <c r="F210" s="49">
        <v>2591</v>
      </c>
      <c r="H210" s="51">
        <v>293022497</v>
      </c>
      <c r="I210" s="52">
        <v>139867.54033412889</v>
      </c>
      <c r="J210" s="53">
        <v>121500</v>
      </c>
      <c r="K210" s="54">
        <v>267.02960840496655</v>
      </c>
      <c r="L210" s="54">
        <v>57</v>
      </c>
      <c r="M210" s="55">
        <v>0.95589715242385864</v>
      </c>
      <c r="N210" s="55">
        <v>0.97281831502914429</v>
      </c>
      <c r="O210" s="55">
        <v>0.91322380304336548</v>
      </c>
      <c r="P210" s="56">
        <v>0.94999998807907104</v>
      </c>
      <c r="W210" s="53">
        <v>178623.58000441405</v>
      </c>
      <c r="X210" s="53">
        <v>144900</v>
      </c>
      <c r="Y210" s="52">
        <v>160975.31749710313</v>
      </c>
      <c r="Z210" s="53">
        <v>138900</v>
      </c>
      <c r="AA210" s="54">
        <v>84.192975685063686</v>
      </c>
      <c r="AB210" s="54">
        <v>53</v>
      </c>
      <c r="AC210" s="55">
        <v>0.92360079288482666</v>
      </c>
      <c r="AD210" s="56">
        <v>0.95757573843002319</v>
      </c>
      <c r="AK210" s="57">
        <v>6908</v>
      </c>
      <c r="AL210" s="58">
        <v>922901469</v>
      </c>
      <c r="AM210" s="59">
        <v>16605</v>
      </c>
      <c r="AN210" s="60">
        <v>8482</v>
      </c>
      <c r="AO210" s="61">
        <v>133618.28130881715</v>
      </c>
      <c r="AP210" s="58">
        <v>116000</v>
      </c>
      <c r="AQ210" s="59">
        <v>263.0967134790792</v>
      </c>
      <c r="AR210" s="59">
        <v>66</v>
      </c>
      <c r="AS210" s="62">
        <v>0.94982439279556274</v>
      </c>
      <c r="AT210" s="62">
        <v>0.96858549118041992</v>
      </c>
      <c r="AU210" s="62">
        <v>0.90236592292785645</v>
      </c>
      <c r="AV210" s="63">
        <v>0.9384615421295166</v>
      </c>
      <c r="AW210" s="58">
        <v>177135.55237922925</v>
      </c>
      <c r="AX210" s="58">
        <v>139900</v>
      </c>
      <c r="AY210" s="61">
        <v>150598.26770538243</v>
      </c>
      <c r="AZ210" s="58">
        <v>130000</v>
      </c>
      <c r="BA210" s="59">
        <v>87.624808395236414</v>
      </c>
      <c r="BB210" s="59">
        <v>57</v>
      </c>
      <c r="BC210" s="62">
        <v>0.91293150186538696</v>
      </c>
      <c r="BD210" s="63">
        <v>0.94917786121368408</v>
      </c>
    </row>
    <row r="211" spans="1:56" x14ac:dyDescent="0.25">
      <c r="A211" s="47">
        <v>39873</v>
      </c>
      <c r="B211" s="48">
        <v>2054</v>
      </c>
      <c r="E211" s="49">
        <v>4417</v>
      </c>
      <c r="F211" s="49">
        <v>2239</v>
      </c>
      <c r="H211" s="51">
        <v>278809365</v>
      </c>
      <c r="I211" s="52">
        <v>135739.71032132424</v>
      </c>
      <c r="J211" s="53">
        <v>118500</v>
      </c>
      <c r="K211" s="54">
        <v>253.41674780915287</v>
      </c>
      <c r="L211" s="54">
        <v>68.5</v>
      </c>
      <c r="M211" s="55">
        <v>0.95204520225524902</v>
      </c>
      <c r="N211" s="55">
        <v>0.96874022483825684</v>
      </c>
      <c r="O211" s="55">
        <v>0.90512591600418091</v>
      </c>
      <c r="P211" s="56">
        <v>0.93949562311172485</v>
      </c>
      <c r="W211" s="53">
        <v>179530.25005667648</v>
      </c>
      <c r="X211" s="53">
        <v>144900</v>
      </c>
      <c r="Y211" s="52">
        <v>146251.65250447227</v>
      </c>
      <c r="Z211" s="53">
        <v>129900</v>
      </c>
      <c r="AA211" s="54">
        <v>85.335417597141586</v>
      </c>
      <c r="AB211" s="54">
        <v>52</v>
      </c>
      <c r="AC211" s="55">
        <v>0.91902649402618408</v>
      </c>
      <c r="AD211" s="56">
        <v>0.95023757219314575</v>
      </c>
      <c r="AK211" s="57">
        <v>4813</v>
      </c>
      <c r="AL211" s="58">
        <v>629878972</v>
      </c>
      <c r="AM211" s="59">
        <v>12064</v>
      </c>
      <c r="AN211" s="60">
        <v>5891</v>
      </c>
      <c r="AO211" s="61">
        <v>130897.54197838737</v>
      </c>
      <c r="AP211" s="58">
        <v>115000</v>
      </c>
      <c r="AQ211" s="59">
        <v>261.3856222730106</v>
      </c>
      <c r="AR211" s="59">
        <v>70</v>
      </c>
      <c r="AS211" s="62">
        <v>0.94717699289321899</v>
      </c>
      <c r="AT211" s="62">
        <v>0.96662032604217529</v>
      </c>
      <c r="AU211" s="62">
        <v>0.89762866497039795</v>
      </c>
      <c r="AV211" s="63">
        <v>0.93403297662734985</v>
      </c>
      <c r="AW211" s="58">
        <v>176576.0292946058</v>
      </c>
      <c r="AX211" s="58">
        <v>139500</v>
      </c>
      <c r="AY211" s="61">
        <v>146031.51912289648</v>
      </c>
      <c r="AZ211" s="58">
        <v>129000</v>
      </c>
      <c r="BA211" s="59">
        <v>89.134465195246179</v>
      </c>
      <c r="BB211" s="59">
        <v>60</v>
      </c>
      <c r="BC211" s="62">
        <v>0.90822881460189819</v>
      </c>
      <c r="BD211" s="63">
        <v>0.94420599937438965</v>
      </c>
    </row>
    <row r="212" spans="1:56" x14ac:dyDescent="0.25">
      <c r="A212" s="47">
        <v>39845</v>
      </c>
      <c r="B212" s="48">
        <v>1563</v>
      </c>
      <c r="E212" s="49">
        <v>3869</v>
      </c>
      <c r="F212" s="49">
        <v>1964</v>
      </c>
      <c r="H212" s="51">
        <v>201828047</v>
      </c>
      <c r="I212" s="52">
        <v>129211.29769526249</v>
      </c>
      <c r="J212" s="53">
        <v>113500</v>
      </c>
      <c r="K212" s="54">
        <v>293.25399872040947</v>
      </c>
      <c r="L212" s="54">
        <v>70</v>
      </c>
      <c r="M212" s="55">
        <v>0.94595241546630859</v>
      </c>
      <c r="N212" s="55">
        <v>0.9663393497467041</v>
      </c>
      <c r="O212" s="55">
        <v>0.89477056264877319</v>
      </c>
      <c r="P212" s="56">
        <v>0.93298876285552979</v>
      </c>
      <c r="W212" s="53">
        <v>181139.34583548887</v>
      </c>
      <c r="X212" s="53">
        <v>139900</v>
      </c>
      <c r="Y212" s="52">
        <v>145870.10142711518</v>
      </c>
      <c r="Z212" s="53">
        <v>127000</v>
      </c>
      <c r="AA212" s="54">
        <v>89.738289205702642</v>
      </c>
      <c r="AB212" s="54">
        <v>62</v>
      </c>
      <c r="AC212" s="55">
        <v>0.90315437316894531</v>
      </c>
      <c r="AD212" s="56">
        <v>0.94215703010559082</v>
      </c>
      <c r="AK212" s="57">
        <v>2759</v>
      </c>
      <c r="AL212" s="58">
        <v>351069607</v>
      </c>
      <c r="AM212" s="59">
        <v>7647</v>
      </c>
      <c r="AN212" s="60">
        <v>3652</v>
      </c>
      <c r="AO212" s="61">
        <v>127291.3730964467</v>
      </c>
      <c r="AP212" s="58">
        <v>110000</v>
      </c>
      <c r="AQ212" s="59">
        <v>267.31823124320408</v>
      </c>
      <c r="AR212" s="59">
        <v>71</v>
      </c>
      <c r="AS212" s="62">
        <v>0.94354927539825439</v>
      </c>
      <c r="AT212" s="62">
        <v>0.9648241400718689</v>
      </c>
      <c r="AU212" s="62">
        <v>0.89203441143035889</v>
      </c>
      <c r="AV212" s="63">
        <v>0.92913371324539185</v>
      </c>
      <c r="AW212" s="58">
        <v>174870.16887027098</v>
      </c>
      <c r="AX212" s="58">
        <v>135000</v>
      </c>
      <c r="AY212" s="61">
        <v>145896.5538799013</v>
      </c>
      <c r="AZ212" s="58">
        <v>127000</v>
      </c>
      <c r="BA212" s="59">
        <v>91.464256368118328</v>
      </c>
      <c r="BB212" s="59">
        <v>66</v>
      </c>
      <c r="BC212" s="62">
        <v>0.90161311626434326</v>
      </c>
      <c r="BD212" s="63">
        <v>0.93939393758773804</v>
      </c>
    </row>
    <row r="213" spans="1:56" x14ac:dyDescent="0.25">
      <c r="A213" s="47">
        <v>39814</v>
      </c>
      <c r="B213" s="48">
        <v>1196</v>
      </c>
      <c r="E213" s="49">
        <v>3778</v>
      </c>
      <c r="F213" s="49">
        <v>1688</v>
      </c>
      <c r="H213" s="51">
        <v>149241560</v>
      </c>
      <c r="I213" s="52">
        <v>124783.91304347826</v>
      </c>
      <c r="J213" s="53">
        <v>109900</v>
      </c>
      <c r="K213" s="54">
        <v>233.42391304347825</v>
      </c>
      <c r="L213" s="54">
        <v>72</v>
      </c>
      <c r="M213" s="55">
        <v>0.94041091203689575</v>
      </c>
      <c r="N213" s="55">
        <v>0.96280086040496826</v>
      </c>
      <c r="O213" s="55">
        <v>0.88846588134765625</v>
      </c>
      <c r="P213" s="56">
        <v>0.92584872245788574</v>
      </c>
      <c r="W213" s="53">
        <v>168446.46408693347</v>
      </c>
      <c r="X213" s="53">
        <v>130000</v>
      </c>
      <c r="Y213" s="52">
        <v>145927.35489614244</v>
      </c>
      <c r="Z213" s="53">
        <v>126900</v>
      </c>
      <c r="AA213" s="54">
        <v>93.473621813870778</v>
      </c>
      <c r="AB213" s="54">
        <v>70</v>
      </c>
      <c r="AC213" s="55">
        <v>0.89981681108474731</v>
      </c>
      <c r="AD213" s="56">
        <v>0.93694972991943359</v>
      </c>
      <c r="AK213" s="57">
        <v>1196</v>
      </c>
      <c r="AL213" s="58">
        <v>149241560</v>
      </c>
      <c r="AM213" s="59">
        <v>3778</v>
      </c>
      <c r="AN213" s="60">
        <v>1688</v>
      </c>
      <c r="AO213" s="61">
        <v>124783.91304347826</v>
      </c>
      <c r="AP213" s="58">
        <v>109900</v>
      </c>
      <c r="AQ213" s="59">
        <v>233.42391304347825</v>
      </c>
      <c r="AR213" s="59">
        <v>72</v>
      </c>
      <c r="AS213" s="62">
        <v>0.94041091203689575</v>
      </c>
      <c r="AT213" s="62">
        <v>0.96280086040496826</v>
      </c>
      <c r="AU213" s="62">
        <v>0.88846588134765625</v>
      </c>
      <c r="AV213" s="63">
        <v>0.92584872245788574</v>
      </c>
      <c r="AW213" s="58">
        <v>168446.46408693347</v>
      </c>
      <c r="AX213" s="58">
        <v>130000</v>
      </c>
      <c r="AY213" s="61">
        <v>145927.35489614244</v>
      </c>
      <c r="AZ213" s="58">
        <v>126900</v>
      </c>
      <c r="BA213" s="59">
        <v>93.473621813870778</v>
      </c>
      <c r="BB213" s="59">
        <v>70</v>
      </c>
      <c r="BC213" s="62">
        <v>0.89981681108474731</v>
      </c>
      <c r="BD213" s="63">
        <v>0.93694972991943359</v>
      </c>
    </row>
    <row r="214" spans="1:56" x14ac:dyDescent="0.25">
      <c r="A214" s="47">
        <v>39783</v>
      </c>
      <c r="B214" s="48">
        <v>1830</v>
      </c>
      <c r="E214" s="49">
        <v>2501</v>
      </c>
      <c r="F214" s="49">
        <v>1330</v>
      </c>
      <c r="H214" s="51">
        <v>244577014</v>
      </c>
      <c r="I214" s="52">
        <v>133648.64153005465</v>
      </c>
      <c r="J214" s="53">
        <v>115000</v>
      </c>
      <c r="K214" s="54">
        <v>219.62568306010928</v>
      </c>
      <c r="L214" s="54">
        <v>60.5</v>
      </c>
      <c r="M214" s="55">
        <v>0.9458237886428833</v>
      </c>
      <c r="N214" s="55">
        <v>0.96732509136199951</v>
      </c>
      <c r="O214" s="55">
        <v>0.89594614505767822</v>
      </c>
      <c r="P214" s="56">
        <v>0.93633472919464111</v>
      </c>
      <c r="W214" s="53">
        <v>149864.1006012024</v>
      </c>
      <c r="X214" s="53">
        <v>119900</v>
      </c>
      <c r="Y214" s="52">
        <v>137930.25850340136</v>
      </c>
      <c r="Z214" s="53">
        <v>115000</v>
      </c>
      <c r="AA214" s="54">
        <v>94.666165413533832</v>
      </c>
      <c r="AB214" s="54">
        <v>69</v>
      </c>
      <c r="AC214" s="55">
        <v>0.88162064552307129</v>
      </c>
      <c r="AD214" s="56">
        <v>0.92352938652038574</v>
      </c>
      <c r="AK214" s="57">
        <v>28680</v>
      </c>
      <c r="AL214" s="58">
        <v>4132342614</v>
      </c>
      <c r="AM214" s="59">
        <v>44989</v>
      </c>
      <c r="AN214" s="60">
        <v>27268</v>
      </c>
      <c r="AO214" s="61">
        <v>144139.75422930691</v>
      </c>
      <c r="AP214" s="58">
        <v>125000</v>
      </c>
      <c r="AQ214" s="59">
        <v>229.14460562103355</v>
      </c>
      <c r="AR214" s="59">
        <v>55</v>
      </c>
      <c r="AS214" s="62">
        <v>0.9585832953453064</v>
      </c>
      <c r="AT214" s="62">
        <v>0.97559553384780884</v>
      </c>
      <c r="AU214" s="62">
        <v>0.92314440011978149</v>
      </c>
      <c r="AV214" s="63">
        <v>0.9549795389175415</v>
      </c>
      <c r="AW214" s="58">
        <v>165790.72210226388</v>
      </c>
      <c r="AX214" s="58">
        <v>133000</v>
      </c>
      <c r="AY214" s="61">
        <v>150624.44633536719</v>
      </c>
      <c r="AZ214" s="58">
        <v>129900</v>
      </c>
      <c r="BA214" s="59">
        <v>81.448800704173692</v>
      </c>
      <c r="BB214" s="59">
        <v>52</v>
      </c>
      <c r="BC214" s="62">
        <v>0.92253637313842773</v>
      </c>
      <c r="BD214" s="63">
        <v>0.95483767986297607</v>
      </c>
    </row>
    <row r="215" spans="1:56" x14ac:dyDescent="0.25">
      <c r="A215" s="47">
        <v>39753</v>
      </c>
      <c r="B215" s="48">
        <v>1625</v>
      </c>
      <c r="E215" s="49">
        <v>2817</v>
      </c>
      <c r="F215" s="49">
        <v>1509</v>
      </c>
      <c r="H215" s="51">
        <v>218241679</v>
      </c>
      <c r="I215" s="52">
        <v>134385.27032019704</v>
      </c>
      <c r="J215" s="53">
        <v>114000</v>
      </c>
      <c r="K215" s="54">
        <v>271.35938461538461</v>
      </c>
      <c r="L215" s="54">
        <v>61</v>
      </c>
      <c r="M215" s="55">
        <v>0.9470629096031189</v>
      </c>
      <c r="N215" s="55">
        <v>0.96834605932235718</v>
      </c>
      <c r="O215" s="55">
        <v>0.90024954080581665</v>
      </c>
      <c r="P215" s="56">
        <v>0.93854749202728271</v>
      </c>
      <c r="W215" s="53">
        <v>159904.65565031982</v>
      </c>
      <c r="X215" s="53">
        <v>129900</v>
      </c>
      <c r="Y215" s="52">
        <v>136581.72363150868</v>
      </c>
      <c r="Z215" s="53">
        <v>117500</v>
      </c>
      <c r="AA215" s="54">
        <v>84.404903909874093</v>
      </c>
      <c r="AB215" s="54">
        <v>59</v>
      </c>
      <c r="AC215" s="55">
        <v>0.89259237051010132</v>
      </c>
      <c r="AD215" s="56">
        <v>0.93331849575042725</v>
      </c>
      <c r="AK215" s="57">
        <v>26850</v>
      </c>
      <c r="AL215" s="58">
        <v>3887765600</v>
      </c>
      <c r="AM215" s="59">
        <v>42488</v>
      </c>
      <c r="AN215" s="60">
        <v>25938</v>
      </c>
      <c r="AO215" s="61">
        <v>144855.08401952384</v>
      </c>
      <c r="AP215" s="58">
        <v>126300</v>
      </c>
      <c r="AQ215" s="59">
        <v>229.79342967818832</v>
      </c>
      <c r="AR215" s="59">
        <v>55</v>
      </c>
      <c r="AS215" s="62">
        <v>0.95944923162460327</v>
      </c>
      <c r="AT215" s="62">
        <v>0.97593474388122559</v>
      </c>
      <c r="AU215" s="62">
        <v>0.92499762773513794</v>
      </c>
      <c r="AV215" s="63">
        <v>0.95598042011260986</v>
      </c>
      <c r="AW215" s="58">
        <v>166727.295135288</v>
      </c>
      <c r="AX215" s="58">
        <v>134817.5</v>
      </c>
      <c r="AY215" s="61">
        <v>151273.30506510063</v>
      </c>
      <c r="AZ215" s="58">
        <v>129950</v>
      </c>
      <c r="BA215" s="59">
        <v>80.771013263417643</v>
      </c>
      <c r="BB215" s="59">
        <v>51</v>
      </c>
      <c r="BC215" s="62">
        <v>0.92463362216949463</v>
      </c>
      <c r="BD215" s="63">
        <v>0.95602291822433472</v>
      </c>
    </row>
    <row r="216" spans="1:56" x14ac:dyDescent="0.25">
      <c r="A216" s="47">
        <v>39722</v>
      </c>
      <c r="B216" s="48">
        <v>2259</v>
      </c>
      <c r="E216" s="49">
        <v>3523</v>
      </c>
      <c r="F216" s="49">
        <v>1751</v>
      </c>
      <c r="H216" s="51">
        <v>310679560</v>
      </c>
      <c r="I216" s="52">
        <v>137529.68570163791</v>
      </c>
      <c r="J216" s="53">
        <v>119000</v>
      </c>
      <c r="K216" s="54">
        <v>285.23904382470118</v>
      </c>
      <c r="L216" s="54">
        <v>58</v>
      </c>
      <c r="M216" s="55">
        <v>0.94848966598510742</v>
      </c>
      <c r="N216" s="55">
        <v>0.96935582160949707</v>
      </c>
      <c r="O216" s="55">
        <v>0.90917515754699707</v>
      </c>
      <c r="P216" s="56">
        <v>0.94514107704162598</v>
      </c>
      <c r="W216" s="53">
        <v>163122.55609339409</v>
      </c>
      <c r="X216" s="53">
        <v>124900</v>
      </c>
      <c r="Y216" s="52">
        <v>140658.12135088723</v>
      </c>
      <c r="Z216" s="53">
        <v>118600</v>
      </c>
      <c r="AA216" s="54">
        <v>80.966304968589384</v>
      </c>
      <c r="AB216" s="54">
        <v>54</v>
      </c>
      <c r="AC216" s="55">
        <v>0.89902621507644653</v>
      </c>
      <c r="AD216" s="56">
        <v>0.93747496604919434</v>
      </c>
      <c r="AK216" s="57">
        <v>25225</v>
      </c>
      <c r="AL216" s="58">
        <v>3669523921</v>
      </c>
      <c r="AM216" s="59">
        <v>39671</v>
      </c>
      <c r="AN216" s="60">
        <v>24429</v>
      </c>
      <c r="AO216" s="61">
        <v>145529.40396589332</v>
      </c>
      <c r="AP216" s="58">
        <v>127000</v>
      </c>
      <c r="AQ216" s="59">
        <v>227.1155294770646</v>
      </c>
      <c r="AR216" s="59">
        <v>54</v>
      </c>
      <c r="AS216" s="62">
        <v>0.96024543046951294</v>
      </c>
      <c r="AT216" s="62">
        <v>0.97641372680664063</v>
      </c>
      <c r="AU216" s="62">
        <v>0.92659580707550049</v>
      </c>
      <c r="AV216" s="63">
        <v>0.95686274766921997</v>
      </c>
      <c r="AW216" s="58">
        <v>167211.94469127076</v>
      </c>
      <c r="AX216" s="58">
        <v>134900</v>
      </c>
      <c r="AY216" s="61">
        <v>152175.82665573098</v>
      </c>
      <c r="AZ216" s="58">
        <v>130899</v>
      </c>
      <c r="BA216" s="59">
        <v>80.5465263847382</v>
      </c>
      <c r="BB216" s="59">
        <v>51</v>
      </c>
      <c r="BC216" s="62">
        <v>0.92660850286483765</v>
      </c>
      <c r="BD216" s="63">
        <v>0.95725327730178833</v>
      </c>
    </row>
    <row r="217" spans="1:56" x14ac:dyDescent="0.25">
      <c r="A217" s="47">
        <v>39692</v>
      </c>
      <c r="B217" s="48">
        <v>2459</v>
      </c>
      <c r="E217" s="49">
        <v>3918</v>
      </c>
      <c r="F217" s="49">
        <v>2111</v>
      </c>
      <c r="H217" s="51">
        <v>341769860</v>
      </c>
      <c r="I217" s="52">
        <v>139043.88120423109</v>
      </c>
      <c r="J217" s="53">
        <v>124700</v>
      </c>
      <c r="K217" s="54">
        <v>250.33279088689991</v>
      </c>
      <c r="L217" s="54">
        <v>53</v>
      </c>
      <c r="M217" s="55">
        <v>0.96219736337661743</v>
      </c>
      <c r="N217" s="55">
        <v>0.97714287042617798</v>
      </c>
      <c r="O217" s="55">
        <v>0.93113148212432861</v>
      </c>
      <c r="P217" s="56">
        <v>0.95442360639572144</v>
      </c>
      <c r="W217" s="53">
        <v>168614.1007930417</v>
      </c>
      <c r="X217" s="53">
        <v>134500</v>
      </c>
      <c r="Y217" s="52">
        <v>147536.97623574146</v>
      </c>
      <c r="Z217" s="53">
        <v>129250</v>
      </c>
      <c r="AA217" s="54">
        <v>81.329701563240164</v>
      </c>
      <c r="AB217" s="54">
        <v>52</v>
      </c>
      <c r="AC217" s="55">
        <v>0.91784912347793579</v>
      </c>
      <c r="AD217" s="56">
        <v>0.94935703277587891</v>
      </c>
      <c r="AK217" s="57">
        <v>22966</v>
      </c>
      <c r="AL217" s="58">
        <v>3358844361</v>
      </c>
      <c r="AM217" s="59">
        <v>36148</v>
      </c>
      <c r="AN217" s="60">
        <v>22678</v>
      </c>
      <c r="AO217" s="61">
        <v>146316.62140616833</v>
      </c>
      <c r="AP217" s="58">
        <v>127975</v>
      </c>
      <c r="AQ217" s="59">
        <v>221.39784009754399</v>
      </c>
      <c r="AR217" s="59">
        <v>54</v>
      </c>
      <c r="AS217" s="62">
        <v>0.96140062808990479</v>
      </c>
      <c r="AT217" s="62">
        <v>0.97706180810928345</v>
      </c>
      <c r="AU217" s="62">
        <v>0.92831474542617798</v>
      </c>
      <c r="AV217" s="63">
        <v>0.95798319578170776</v>
      </c>
      <c r="AW217" s="58">
        <v>167609.76012409283</v>
      </c>
      <c r="AX217" s="58">
        <v>135000</v>
      </c>
      <c r="AY217" s="61">
        <v>153064.66096828342</v>
      </c>
      <c r="AZ217" s="58">
        <v>132900</v>
      </c>
      <c r="BA217" s="59">
        <v>80.514111836302703</v>
      </c>
      <c r="BB217" s="59">
        <v>50</v>
      </c>
      <c r="BC217" s="62">
        <v>0.9287455677986145</v>
      </c>
      <c r="BD217" s="63">
        <v>0.95838260650634766</v>
      </c>
    </row>
    <row r="218" spans="1:56" x14ac:dyDescent="0.25">
      <c r="A218" s="47">
        <v>39661</v>
      </c>
      <c r="B218" s="48">
        <v>2818</v>
      </c>
      <c r="E218" s="49">
        <v>4102</v>
      </c>
      <c r="F218" s="49">
        <v>2401</v>
      </c>
      <c r="H218" s="51">
        <v>424803554</v>
      </c>
      <c r="I218" s="52">
        <v>150799.98367057153</v>
      </c>
      <c r="J218" s="53">
        <v>130000</v>
      </c>
      <c r="K218" s="54">
        <v>252.01064962726304</v>
      </c>
      <c r="L218" s="54">
        <v>52</v>
      </c>
      <c r="M218" s="55">
        <v>0.96252799034118652</v>
      </c>
      <c r="N218" s="55">
        <v>0.9763636589050293</v>
      </c>
      <c r="O218" s="55">
        <v>0.92940115928649902</v>
      </c>
      <c r="P218" s="56">
        <v>0.95653533935546875</v>
      </c>
      <c r="W218" s="53">
        <v>165826.90158730157</v>
      </c>
      <c r="X218" s="53">
        <v>129900</v>
      </c>
      <c r="Y218" s="52">
        <v>146748.70534223705</v>
      </c>
      <c r="Z218" s="53">
        <v>129500</v>
      </c>
      <c r="AA218" s="54">
        <v>81.3948354852145</v>
      </c>
      <c r="AB218" s="54">
        <v>53</v>
      </c>
      <c r="AC218" s="55">
        <v>0.92929989099502563</v>
      </c>
      <c r="AD218" s="56">
        <v>0.953133225440979</v>
      </c>
      <c r="AK218" s="57">
        <v>20507</v>
      </c>
      <c r="AL218" s="58">
        <v>3017074501</v>
      </c>
      <c r="AM218" s="59">
        <v>32230</v>
      </c>
      <c r="AN218" s="60">
        <v>20567</v>
      </c>
      <c r="AO218" s="61">
        <v>147188.7257781247</v>
      </c>
      <c r="AP218" s="58">
        <v>128400</v>
      </c>
      <c r="AQ218" s="59">
        <v>217.92948405344777</v>
      </c>
      <c r="AR218" s="59">
        <v>54</v>
      </c>
      <c r="AS218" s="62">
        <v>0.96130514144897461</v>
      </c>
      <c r="AT218" s="62">
        <v>0.97704529762268066</v>
      </c>
      <c r="AU218" s="62">
        <v>0.92797547578811646</v>
      </c>
      <c r="AV218" s="63">
        <v>0.95839917659759521</v>
      </c>
      <c r="AW218" s="58">
        <v>167487.80915105768</v>
      </c>
      <c r="AX218" s="58">
        <v>135000</v>
      </c>
      <c r="AY218" s="61">
        <v>153631.05079380539</v>
      </c>
      <c r="AZ218" s="58">
        <v>134000</v>
      </c>
      <c r="BA218" s="59">
        <v>80.430391441769999</v>
      </c>
      <c r="BB218" s="59">
        <v>50</v>
      </c>
      <c r="BC218" s="62">
        <v>0.92986571788787842</v>
      </c>
      <c r="BD218" s="63">
        <v>0.9592214822769165</v>
      </c>
    </row>
    <row r="219" spans="1:56" x14ac:dyDescent="0.25">
      <c r="A219" s="47">
        <v>39630</v>
      </c>
      <c r="B219" s="48">
        <v>3136</v>
      </c>
      <c r="E219" s="49">
        <v>4359</v>
      </c>
      <c r="F219" s="49">
        <v>2708</v>
      </c>
      <c r="H219" s="51">
        <v>485321686</v>
      </c>
      <c r="I219" s="52">
        <v>154758.1906887755</v>
      </c>
      <c r="J219" s="53">
        <v>135000</v>
      </c>
      <c r="K219" s="54">
        <v>238.92920918367346</v>
      </c>
      <c r="L219" s="54">
        <v>49</v>
      </c>
      <c r="M219" s="55">
        <v>0.9636920690536499</v>
      </c>
      <c r="N219" s="55">
        <v>0.97838312387466431</v>
      </c>
      <c r="O219" s="55">
        <v>0.93457609415054321</v>
      </c>
      <c r="P219" s="56">
        <v>0.96277278661727905</v>
      </c>
      <c r="W219" s="53">
        <v>166637.9356617647</v>
      </c>
      <c r="X219" s="53">
        <v>135000</v>
      </c>
      <c r="Y219" s="52">
        <v>155788.18269230769</v>
      </c>
      <c r="Z219" s="53">
        <v>134900</v>
      </c>
      <c r="AA219" s="54">
        <v>77.400073882526783</v>
      </c>
      <c r="AB219" s="54">
        <v>50</v>
      </c>
      <c r="AC219" s="55">
        <v>0.92543631792068481</v>
      </c>
      <c r="AD219" s="56">
        <v>0.9556732177734375</v>
      </c>
      <c r="AK219" s="57">
        <v>17689</v>
      </c>
      <c r="AL219" s="58">
        <v>2592270947</v>
      </c>
      <c r="AM219" s="59">
        <v>28128</v>
      </c>
      <c r="AN219" s="60">
        <v>18166</v>
      </c>
      <c r="AO219" s="61">
        <v>146613.36728691816</v>
      </c>
      <c r="AP219" s="58">
        <v>128000</v>
      </c>
      <c r="AQ219" s="59">
        <v>212.50200689694159</v>
      </c>
      <c r="AR219" s="59">
        <v>55</v>
      </c>
      <c r="AS219" s="62">
        <v>0.96111035346984863</v>
      </c>
      <c r="AT219" s="62">
        <v>0.97720122337341309</v>
      </c>
      <c r="AU219" s="62">
        <v>0.92774736881256104</v>
      </c>
      <c r="AV219" s="63">
        <v>0.95873278379440308</v>
      </c>
      <c r="AW219" s="58">
        <v>167729.86967043919</v>
      </c>
      <c r="AX219" s="58">
        <v>135000</v>
      </c>
      <c r="AY219" s="61">
        <v>154540.1973205425</v>
      </c>
      <c r="AZ219" s="58">
        <v>134900</v>
      </c>
      <c r="BA219" s="59">
        <v>80.302906848711743</v>
      </c>
      <c r="BB219" s="59">
        <v>50</v>
      </c>
      <c r="BC219" s="62">
        <v>0.92994070053100586</v>
      </c>
      <c r="BD219" s="63">
        <v>0.95999997854232788</v>
      </c>
    </row>
    <row r="220" spans="1:56" x14ac:dyDescent="0.25">
      <c r="A220" s="47">
        <v>39600</v>
      </c>
      <c r="B220" s="48">
        <v>3072</v>
      </c>
      <c r="E220" s="49">
        <v>4199</v>
      </c>
      <c r="F220" s="49">
        <v>2778</v>
      </c>
      <c r="H220" s="51">
        <v>493275247</v>
      </c>
      <c r="I220" s="52">
        <v>160675.97622149836</v>
      </c>
      <c r="J220" s="53">
        <v>139700</v>
      </c>
      <c r="K220" s="54">
        <v>255.58919270833334</v>
      </c>
      <c r="L220" s="54">
        <v>47</v>
      </c>
      <c r="M220" s="55">
        <v>0.96625196933746338</v>
      </c>
      <c r="N220" s="55">
        <v>0.98018366098403931</v>
      </c>
      <c r="O220" s="55">
        <v>0.93943923711776733</v>
      </c>
      <c r="P220" s="56">
        <v>0.96550536155700684</v>
      </c>
      <c r="W220" s="53">
        <v>165888.50441001193</v>
      </c>
      <c r="X220" s="53">
        <v>135000</v>
      </c>
      <c r="Y220" s="52">
        <v>159427.10746483953</v>
      </c>
      <c r="Z220" s="53">
        <v>139500</v>
      </c>
      <c r="AA220" s="54">
        <v>76.947084233261336</v>
      </c>
      <c r="AB220" s="54">
        <v>46</v>
      </c>
      <c r="AC220" s="55">
        <v>0.93508034944534302</v>
      </c>
      <c r="AD220" s="56">
        <v>0.96191740036010742</v>
      </c>
      <c r="AK220" s="57">
        <v>14553</v>
      </c>
      <c r="AL220" s="58">
        <v>2106949261</v>
      </c>
      <c r="AM220" s="59">
        <v>23769</v>
      </c>
      <c r="AN220" s="60">
        <v>15458</v>
      </c>
      <c r="AO220" s="61">
        <v>144857.28848401512</v>
      </c>
      <c r="AP220" s="58">
        <v>126500</v>
      </c>
      <c r="AQ220" s="59">
        <v>206.80725623582765</v>
      </c>
      <c r="AR220" s="59">
        <v>56</v>
      </c>
      <c r="AS220" s="62">
        <v>0.96055358648300171</v>
      </c>
      <c r="AT220" s="62">
        <v>0.97684991359710693</v>
      </c>
      <c r="AU220" s="62">
        <v>0.92626768350601196</v>
      </c>
      <c r="AV220" s="63">
        <v>0.95782703161239624</v>
      </c>
      <c r="AW220" s="58">
        <v>167929.99166175356</v>
      </c>
      <c r="AX220" s="58">
        <v>135500</v>
      </c>
      <c r="AY220" s="61">
        <v>154321.55325903848</v>
      </c>
      <c r="AZ220" s="58">
        <v>134900</v>
      </c>
      <c r="BA220" s="59">
        <v>80.811282913890153</v>
      </c>
      <c r="BB220" s="59">
        <v>50</v>
      </c>
      <c r="BC220" s="62">
        <v>0.93073362112045288</v>
      </c>
      <c r="BD220" s="63">
        <v>0.96097558736801147</v>
      </c>
    </row>
    <row r="221" spans="1:56" x14ac:dyDescent="0.25">
      <c r="A221" s="47">
        <v>39569</v>
      </c>
      <c r="B221" s="48">
        <v>3051</v>
      </c>
      <c r="E221" s="49">
        <v>4465</v>
      </c>
      <c r="F221" s="49">
        <v>2718</v>
      </c>
      <c r="H221" s="51">
        <v>459202207</v>
      </c>
      <c r="I221" s="52">
        <v>150558.10065573771</v>
      </c>
      <c r="J221" s="53">
        <v>132000</v>
      </c>
      <c r="K221" s="54">
        <v>275.36447066535561</v>
      </c>
      <c r="L221" s="54">
        <v>49</v>
      </c>
      <c r="M221" s="55">
        <v>0.96607440710067749</v>
      </c>
      <c r="N221" s="55">
        <v>0.97927093505859375</v>
      </c>
      <c r="O221" s="55">
        <v>0.93793874979019165</v>
      </c>
      <c r="P221" s="56">
        <v>0.96451425552368164</v>
      </c>
      <c r="W221" s="53">
        <v>171844.44192825112</v>
      </c>
      <c r="X221" s="53">
        <v>139500</v>
      </c>
      <c r="Y221" s="52">
        <v>166997.38577745025</v>
      </c>
      <c r="Z221" s="53">
        <v>140000</v>
      </c>
      <c r="AA221" s="54">
        <v>79.926416482707879</v>
      </c>
      <c r="AB221" s="54">
        <v>43</v>
      </c>
      <c r="AC221" s="55">
        <v>0.93986284732818604</v>
      </c>
      <c r="AD221" s="56">
        <v>0.96551722288131714</v>
      </c>
      <c r="AK221" s="57">
        <v>11481</v>
      </c>
      <c r="AL221" s="58">
        <v>1613674014</v>
      </c>
      <c r="AM221" s="59">
        <v>19570</v>
      </c>
      <c r="AN221" s="60">
        <v>12680</v>
      </c>
      <c r="AO221" s="61">
        <v>140625.18640522877</v>
      </c>
      <c r="AP221" s="58">
        <v>122500</v>
      </c>
      <c r="AQ221" s="59">
        <v>193.75455099729987</v>
      </c>
      <c r="AR221" s="59">
        <v>58</v>
      </c>
      <c r="AS221" s="62">
        <v>0.95902973413467407</v>
      </c>
      <c r="AT221" s="62">
        <v>0.97591370344161987</v>
      </c>
      <c r="AU221" s="62">
        <v>0.92272341251373291</v>
      </c>
      <c r="AV221" s="63">
        <v>0.95565837621688843</v>
      </c>
      <c r="AW221" s="58">
        <v>168368.02751777403</v>
      </c>
      <c r="AX221" s="58">
        <v>135900</v>
      </c>
      <c r="AY221" s="61">
        <v>153203.3397046047</v>
      </c>
      <c r="AZ221" s="58">
        <v>132800</v>
      </c>
      <c r="BA221" s="59">
        <v>81.65793832321161</v>
      </c>
      <c r="BB221" s="59">
        <v>51</v>
      </c>
      <c r="BC221" s="62">
        <v>0.92977643013000488</v>
      </c>
      <c r="BD221" s="63">
        <v>0.96074646711349487</v>
      </c>
    </row>
    <row r="222" spans="1:56" x14ac:dyDescent="0.25">
      <c r="A222" s="47">
        <v>39539</v>
      </c>
      <c r="B222" s="48">
        <v>2604</v>
      </c>
      <c r="E222" s="49">
        <v>4376</v>
      </c>
      <c r="F222" s="49">
        <v>2899</v>
      </c>
      <c r="H222" s="51">
        <v>355754423</v>
      </c>
      <c r="I222" s="52">
        <v>136618.44201228878</v>
      </c>
      <c r="J222" s="53">
        <v>120500</v>
      </c>
      <c r="K222" s="54">
        <v>280.89823348694318</v>
      </c>
      <c r="L222" s="54">
        <v>52</v>
      </c>
      <c r="M222" s="55">
        <v>0.95905065536499023</v>
      </c>
      <c r="N222" s="55">
        <v>0.97727274894714355</v>
      </c>
      <c r="O222" s="55">
        <v>0.92492377758026123</v>
      </c>
      <c r="P222" s="56">
        <v>0.95843279361724854</v>
      </c>
      <c r="W222" s="53">
        <v>175820.77739647677</v>
      </c>
      <c r="X222" s="53">
        <v>139900</v>
      </c>
      <c r="Y222" s="52">
        <v>160230.44006908464</v>
      </c>
      <c r="Z222" s="53">
        <v>139900</v>
      </c>
      <c r="AA222" s="54">
        <v>75.538806484994822</v>
      </c>
      <c r="AB222" s="54">
        <v>44</v>
      </c>
      <c r="AC222" s="55">
        <v>0.93903255462646484</v>
      </c>
      <c r="AD222" s="56">
        <v>0.96551722288131714</v>
      </c>
      <c r="AK222" s="57">
        <v>8430</v>
      </c>
      <c r="AL222" s="58">
        <v>1154471807</v>
      </c>
      <c r="AM222" s="59">
        <v>15105</v>
      </c>
      <c r="AN222" s="60">
        <v>9962</v>
      </c>
      <c r="AO222" s="61">
        <v>137029.29459940654</v>
      </c>
      <c r="AP222" s="58">
        <v>119000</v>
      </c>
      <c r="AQ222" s="59">
        <v>164.21814946619216</v>
      </c>
      <c r="AR222" s="59">
        <v>62</v>
      </c>
      <c r="AS222" s="62">
        <v>0.95647776126861572</v>
      </c>
      <c r="AT222" s="62">
        <v>0.97468352317810059</v>
      </c>
      <c r="AU222" s="62">
        <v>0.91718184947967529</v>
      </c>
      <c r="AV222" s="63">
        <v>0.95209920406341553</v>
      </c>
      <c r="AW222" s="58">
        <v>167340.60665297197</v>
      </c>
      <c r="AX222" s="58">
        <v>135000</v>
      </c>
      <c r="AY222" s="61">
        <v>149439.68824771288</v>
      </c>
      <c r="AZ222" s="58">
        <v>129900</v>
      </c>
      <c r="BA222" s="59">
        <v>82.130408593514701</v>
      </c>
      <c r="BB222" s="59">
        <v>53</v>
      </c>
      <c r="BC222" s="62">
        <v>0.92701351642608643</v>
      </c>
      <c r="BD222" s="63">
        <v>0.95872801542282104</v>
      </c>
    </row>
    <row r="223" spans="1:56" x14ac:dyDescent="0.25">
      <c r="A223" s="47">
        <v>39508</v>
      </c>
      <c r="B223" s="48">
        <v>2342</v>
      </c>
      <c r="E223" s="49">
        <v>4060</v>
      </c>
      <c r="F223" s="49">
        <v>2663</v>
      </c>
      <c r="H223" s="51">
        <v>322958787</v>
      </c>
      <c r="I223" s="52">
        <v>137957.61939342163</v>
      </c>
      <c r="J223" s="53">
        <v>122000</v>
      </c>
      <c r="K223" s="54">
        <v>140.40435525192143</v>
      </c>
      <c r="L223" s="54">
        <v>60</v>
      </c>
      <c r="M223" s="55">
        <v>0.96219682693481445</v>
      </c>
      <c r="N223" s="55">
        <v>0.97758221626281738</v>
      </c>
      <c r="O223" s="55">
        <v>0.92593449354171753</v>
      </c>
      <c r="P223" s="56">
        <v>0.95795691013336182</v>
      </c>
      <c r="W223" s="53">
        <v>168572.58136094676</v>
      </c>
      <c r="X223" s="53">
        <v>137700</v>
      </c>
      <c r="Y223" s="52">
        <v>147137.41788801202</v>
      </c>
      <c r="Z223" s="53">
        <v>128300</v>
      </c>
      <c r="AA223" s="54">
        <v>80.203981968444779</v>
      </c>
      <c r="AB223" s="54">
        <v>48</v>
      </c>
      <c r="AC223" s="55">
        <v>0.93261820077896118</v>
      </c>
      <c r="AD223" s="56">
        <v>0.96293550729751587</v>
      </c>
      <c r="AK223" s="57">
        <v>5826</v>
      </c>
      <c r="AL223" s="58">
        <v>798717384</v>
      </c>
      <c r="AM223" s="59">
        <v>10729</v>
      </c>
      <c r="AN223" s="60">
        <v>7063</v>
      </c>
      <c r="AO223" s="61">
        <v>137213.08778560386</v>
      </c>
      <c r="AP223" s="58">
        <v>118000</v>
      </c>
      <c r="AQ223" s="59">
        <v>112.06659800892551</v>
      </c>
      <c r="AR223" s="59">
        <v>67</v>
      </c>
      <c r="AS223" s="62">
        <v>0.95532459020614624</v>
      </c>
      <c r="AT223" s="62">
        <v>0.97333335876464844</v>
      </c>
      <c r="AU223" s="62">
        <v>0.91369056701660156</v>
      </c>
      <c r="AV223" s="63">
        <v>0.94905686378479004</v>
      </c>
      <c r="AW223" s="58">
        <v>163882.88031716418</v>
      </c>
      <c r="AX223" s="58">
        <v>133900</v>
      </c>
      <c r="AY223" s="61">
        <v>145009.84897901304</v>
      </c>
      <c r="AZ223" s="58">
        <v>126900</v>
      </c>
      <c r="BA223" s="59">
        <v>84.836306995185495</v>
      </c>
      <c r="BB223" s="59">
        <v>58</v>
      </c>
      <c r="BC223" s="62">
        <v>0.92204934358596802</v>
      </c>
      <c r="BD223" s="63">
        <v>0.95598042011260986</v>
      </c>
    </row>
    <row r="224" spans="1:56" x14ac:dyDescent="0.25">
      <c r="A224" s="47">
        <v>39479</v>
      </c>
      <c r="B224" s="48">
        <v>1959</v>
      </c>
      <c r="E224" s="49">
        <v>3325</v>
      </c>
      <c r="F224" s="49">
        <v>2277</v>
      </c>
      <c r="H224" s="51">
        <v>263746510</v>
      </c>
      <c r="I224" s="52">
        <v>134770.82779764946</v>
      </c>
      <c r="J224" s="53">
        <v>116000</v>
      </c>
      <c r="K224" s="54">
        <v>90.53956100051046</v>
      </c>
      <c r="L224" s="54">
        <v>72</v>
      </c>
      <c r="M224" s="55">
        <v>0.95242661237716675</v>
      </c>
      <c r="N224" s="55">
        <v>0.9707876443862915</v>
      </c>
      <c r="O224" s="55">
        <v>0.90640139579772949</v>
      </c>
      <c r="P224" s="56">
        <v>0.94254356622695923</v>
      </c>
      <c r="W224" s="53">
        <v>167730.03671381282</v>
      </c>
      <c r="X224" s="53">
        <v>137500</v>
      </c>
      <c r="Y224" s="52">
        <v>146460.63596297929</v>
      </c>
      <c r="Z224" s="53">
        <v>129862</v>
      </c>
      <c r="AA224" s="54">
        <v>87.078612209046995</v>
      </c>
      <c r="AB224" s="54">
        <v>63</v>
      </c>
      <c r="AC224" s="55">
        <v>0.92273801565170288</v>
      </c>
      <c r="AD224" s="56">
        <v>0.95483601093292236</v>
      </c>
      <c r="AK224" s="57">
        <v>3484</v>
      </c>
      <c r="AL224" s="58">
        <v>475758597</v>
      </c>
      <c r="AM224" s="59">
        <v>6669</v>
      </c>
      <c r="AN224" s="60">
        <v>4400</v>
      </c>
      <c r="AO224" s="61">
        <v>136712.24051724139</v>
      </c>
      <c r="AP224" s="58">
        <v>115000</v>
      </c>
      <c r="AQ224" s="59">
        <v>93.017508610792191</v>
      </c>
      <c r="AR224" s="59">
        <v>71</v>
      </c>
      <c r="AS224" s="62">
        <v>0.95070087909698486</v>
      </c>
      <c r="AT224" s="62">
        <v>0.97051155567169189</v>
      </c>
      <c r="AU224" s="62">
        <v>0.9054025411605835</v>
      </c>
      <c r="AV224" s="63">
        <v>0.94225656986236572</v>
      </c>
      <c r="AW224" s="58">
        <v>161028.52445978392</v>
      </c>
      <c r="AX224" s="58">
        <v>129900</v>
      </c>
      <c r="AY224" s="61">
        <v>143720.51605556821</v>
      </c>
      <c r="AZ224" s="58">
        <v>125000</v>
      </c>
      <c r="BA224" s="59">
        <v>87.638863636363638</v>
      </c>
      <c r="BB224" s="59">
        <v>67</v>
      </c>
      <c r="BC224" s="62">
        <v>0.91561394929885864</v>
      </c>
      <c r="BD224" s="63">
        <v>0.95152497291564941</v>
      </c>
    </row>
    <row r="225" spans="1:56" x14ac:dyDescent="0.25">
      <c r="A225" s="47">
        <v>39448</v>
      </c>
      <c r="B225" s="48">
        <v>1525</v>
      </c>
      <c r="E225" s="49">
        <v>3344</v>
      </c>
      <c r="F225" s="49">
        <v>2123</v>
      </c>
      <c r="H225" s="51">
        <v>212012087</v>
      </c>
      <c r="I225" s="52">
        <v>139206.88575180565</v>
      </c>
      <c r="J225" s="53">
        <v>115000</v>
      </c>
      <c r="K225" s="54">
        <v>96.200655737704921</v>
      </c>
      <c r="L225" s="54">
        <v>69</v>
      </c>
      <c r="M225" s="55">
        <v>0.94848471879959106</v>
      </c>
      <c r="N225" s="55">
        <v>0.97021275758743286</v>
      </c>
      <c r="O225" s="55">
        <v>0.90410768985748291</v>
      </c>
      <c r="P225" s="56">
        <v>0.94123673439025879</v>
      </c>
      <c r="W225" s="53">
        <v>154363.11733014067</v>
      </c>
      <c r="X225" s="53">
        <v>125000</v>
      </c>
      <c r="Y225" s="52">
        <v>140790.57634307258</v>
      </c>
      <c r="Z225" s="53">
        <v>122000</v>
      </c>
      <c r="AA225" s="54">
        <v>88.239755063589257</v>
      </c>
      <c r="AB225" s="54">
        <v>71</v>
      </c>
      <c r="AC225" s="55">
        <v>0.9079931378364563</v>
      </c>
      <c r="AD225" s="56">
        <v>0.94669914245605469</v>
      </c>
      <c r="AK225" s="57">
        <v>1525</v>
      </c>
      <c r="AL225" s="58">
        <v>212012087</v>
      </c>
      <c r="AM225" s="59">
        <v>3344</v>
      </c>
      <c r="AN225" s="60">
        <v>2123</v>
      </c>
      <c r="AO225" s="61">
        <v>139206.88575180565</v>
      </c>
      <c r="AP225" s="58">
        <v>115000</v>
      </c>
      <c r="AQ225" s="59">
        <v>96.200655737704921</v>
      </c>
      <c r="AR225" s="59">
        <v>69</v>
      </c>
      <c r="AS225" s="62">
        <v>0.94848471879959106</v>
      </c>
      <c r="AT225" s="62">
        <v>0.97021275758743286</v>
      </c>
      <c r="AU225" s="62">
        <v>0.90410768985748291</v>
      </c>
      <c r="AV225" s="63">
        <v>0.94123673439025879</v>
      </c>
      <c r="AW225" s="58">
        <v>154363.11733014067</v>
      </c>
      <c r="AX225" s="58">
        <v>125000</v>
      </c>
      <c r="AY225" s="61">
        <v>140790.57634307258</v>
      </c>
      <c r="AZ225" s="58">
        <v>122000</v>
      </c>
      <c r="BA225" s="59">
        <v>88.239755063589257</v>
      </c>
      <c r="BB225" s="59">
        <v>71</v>
      </c>
      <c r="BC225" s="62">
        <v>0.9079931378364563</v>
      </c>
      <c r="BD225" s="63">
        <v>0.94669914245605469</v>
      </c>
    </row>
    <row r="226" spans="1:56" x14ac:dyDescent="0.25">
      <c r="A226" s="47">
        <v>39417</v>
      </c>
      <c r="B226" s="48">
        <v>1953</v>
      </c>
      <c r="E226" s="49">
        <v>1699</v>
      </c>
      <c r="F226" s="49">
        <v>1439</v>
      </c>
      <c r="H226" s="51">
        <v>272696165</v>
      </c>
      <c r="I226" s="52">
        <v>139629.37275985663</v>
      </c>
      <c r="J226" s="53">
        <v>112500</v>
      </c>
      <c r="K226" s="54">
        <v>81.540194572452634</v>
      </c>
      <c r="L226" s="54">
        <v>60</v>
      </c>
      <c r="M226" s="55">
        <v>0.95325559377670288</v>
      </c>
      <c r="N226" s="55">
        <v>0.97205179929733276</v>
      </c>
      <c r="O226" s="55">
        <v>0.91050249338150024</v>
      </c>
      <c r="P226" s="56">
        <v>0.94367563724517822</v>
      </c>
      <c r="W226" s="53">
        <v>139187.96405421331</v>
      </c>
      <c r="X226" s="53">
        <v>114900</v>
      </c>
      <c r="Y226" s="52">
        <v>146936.71010452963</v>
      </c>
      <c r="Z226" s="53">
        <v>119900</v>
      </c>
      <c r="AA226" s="54">
        <v>92.369701181375959</v>
      </c>
      <c r="AB226" s="54">
        <v>66</v>
      </c>
      <c r="AC226" s="55">
        <v>0.90603023767471313</v>
      </c>
      <c r="AD226" s="56">
        <v>0.94233673810958862</v>
      </c>
      <c r="AK226" s="57">
        <v>32732</v>
      </c>
      <c r="AL226" s="58">
        <v>4706133011</v>
      </c>
      <c r="AM226" s="59">
        <v>40515</v>
      </c>
      <c r="AN226" s="60">
        <v>31694</v>
      </c>
      <c r="AO226" s="61">
        <v>143830.47099633253</v>
      </c>
      <c r="AP226" s="58">
        <v>123900</v>
      </c>
      <c r="AQ226" s="59">
        <v>75.039657806293917</v>
      </c>
      <c r="AR226" s="59">
        <v>49</v>
      </c>
      <c r="AS226" s="62">
        <v>0.96423977613449097</v>
      </c>
      <c r="AT226" s="62">
        <v>0.97940874099731445</v>
      </c>
      <c r="AU226" s="62">
        <v>0.93380922079086304</v>
      </c>
      <c r="AV226" s="63">
        <v>0.96296298503875732</v>
      </c>
      <c r="AW226" s="58">
        <v>153654.82773535009</v>
      </c>
      <c r="AX226" s="58">
        <v>127500</v>
      </c>
      <c r="AY226" s="61">
        <v>150544.34757717612</v>
      </c>
      <c r="AZ226" s="58">
        <v>128000</v>
      </c>
      <c r="BA226" s="59">
        <v>74.112741385838703</v>
      </c>
      <c r="BB226" s="59">
        <v>48</v>
      </c>
      <c r="BC226" s="62">
        <v>0.93354398012161255</v>
      </c>
      <c r="BD226" s="63">
        <v>0.96296298503875732</v>
      </c>
    </row>
    <row r="227" spans="1:56" x14ac:dyDescent="0.25">
      <c r="A227" s="47">
        <v>39387</v>
      </c>
      <c r="B227" s="48">
        <v>2325</v>
      </c>
      <c r="E227" s="49">
        <v>2536</v>
      </c>
      <c r="F227" s="49">
        <v>1877</v>
      </c>
      <c r="H227" s="51">
        <v>334370267</v>
      </c>
      <c r="I227" s="52">
        <v>143938.98708566508</v>
      </c>
      <c r="J227" s="53">
        <v>120000</v>
      </c>
      <c r="K227" s="54">
        <v>77.600430107526876</v>
      </c>
      <c r="L227" s="54">
        <v>55</v>
      </c>
      <c r="M227" s="55">
        <v>0.95565152168273926</v>
      </c>
      <c r="N227" s="55">
        <v>0.97435897588729858</v>
      </c>
      <c r="O227" s="55">
        <v>0.91648465394973755</v>
      </c>
      <c r="P227" s="56">
        <v>0.94993561506271362</v>
      </c>
      <c r="W227" s="53">
        <v>152326.70406953772</v>
      </c>
      <c r="X227" s="53">
        <v>121500</v>
      </c>
      <c r="Y227" s="52">
        <v>142886.81153230113</v>
      </c>
      <c r="Z227" s="53">
        <v>119500</v>
      </c>
      <c r="AA227" s="54">
        <v>81.342035162493346</v>
      </c>
      <c r="AB227" s="54">
        <v>59</v>
      </c>
      <c r="AC227" s="55">
        <v>0.9103391170501709</v>
      </c>
      <c r="AD227" s="56">
        <v>0.94285714626312256</v>
      </c>
      <c r="AK227" s="57">
        <v>30779</v>
      </c>
      <c r="AL227" s="58">
        <v>4433436846</v>
      </c>
      <c r="AM227" s="59">
        <v>38816</v>
      </c>
      <c r="AN227" s="60">
        <v>30255</v>
      </c>
      <c r="AO227" s="61">
        <v>144097.14453797901</v>
      </c>
      <c r="AP227" s="58">
        <v>124650</v>
      </c>
      <c r="AQ227" s="59">
        <v>74.627156642947654</v>
      </c>
      <c r="AR227" s="59">
        <v>48</v>
      </c>
      <c r="AS227" s="62">
        <v>0.96493631601333618</v>
      </c>
      <c r="AT227" s="62">
        <v>0.97989952564239502</v>
      </c>
      <c r="AU227" s="62">
        <v>0.93530523777008057</v>
      </c>
      <c r="AV227" s="63">
        <v>0.96385544538497925</v>
      </c>
      <c r="AW227" s="58">
        <v>154288.15421525127</v>
      </c>
      <c r="AX227" s="58">
        <v>128000</v>
      </c>
      <c r="AY227" s="61">
        <v>150715.87800271693</v>
      </c>
      <c r="AZ227" s="58">
        <v>129000</v>
      </c>
      <c r="BA227" s="59">
        <v>73.244339404356595</v>
      </c>
      <c r="BB227" s="59">
        <v>47</v>
      </c>
      <c r="BC227" s="62">
        <v>0.93486505746841431</v>
      </c>
      <c r="BD227" s="63">
        <v>0.96370464563369751</v>
      </c>
    </row>
    <row r="228" spans="1:56" x14ac:dyDescent="0.25">
      <c r="A228" s="47">
        <v>39356</v>
      </c>
      <c r="B228" s="48">
        <v>2585</v>
      </c>
      <c r="E228" s="49">
        <v>3357</v>
      </c>
      <c r="F228" s="49">
        <v>2426</v>
      </c>
      <c r="H228" s="51">
        <v>355510938</v>
      </c>
      <c r="I228" s="52">
        <v>137528.40928433268</v>
      </c>
      <c r="J228" s="53">
        <v>119000</v>
      </c>
      <c r="K228" s="54">
        <v>77.313733075435209</v>
      </c>
      <c r="L228" s="54">
        <v>52</v>
      </c>
      <c r="M228" s="55">
        <v>0.95783239603042603</v>
      </c>
      <c r="N228" s="55">
        <v>0.97560977935791016</v>
      </c>
      <c r="O228" s="55">
        <v>0.92048650979995728</v>
      </c>
      <c r="P228" s="56">
        <v>0.95235109329223633</v>
      </c>
      <c r="W228" s="53">
        <v>151941.1113100567</v>
      </c>
      <c r="X228" s="53">
        <v>119950</v>
      </c>
      <c r="Y228" s="52">
        <v>141996.04586776858</v>
      </c>
      <c r="Z228" s="53">
        <v>120800</v>
      </c>
      <c r="AA228" s="54">
        <v>74.968672712283592</v>
      </c>
      <c r="AB228" s="54">
        <v>53</v>
      </c>
      <c r="AC228" s="55">
        <v>0.91637855768203735</v>
      </c>
      <c r="AD228" s="56">
        <v>0.94786727428436279</v>
      </c>
      <c r="AK228" s="57">
        <v>28454</v>
      </c>
      <c r="AL228" s="58">
        <v>4099066579</v>
      </c>
      <c r="AM228" s="59">
        <v>36280</v>
      </c>
      <c r="AN228" s="60">
        <v>28378</v>
      </c>
      <c r="AO228" s="61">
        <v>144110.06113767403</v>
      </c>
      <c r="AP228" s="58">
        <v>124900</v>
      </c>
      <c r="AQ228" s="59">
        <v>74.38419091803739</v>
      </c>
      <c r="AR228" s="59">
        <v>48</v>
      </c>
      <c r="AS228" s="62">
        <v>0.96569561958312988</v>
      </c>
      <c r="AT228" s="62">
        <v>0.98019802570343018</v>
      </c>
      <c r="AU228" s="62">
        <v>0.93685305118560791</v>
      </c>
      <c r="AV228" s="63">
        <v>0.96492105722427368</v>
      </c>
      <c r="AW228" s="58">
        <v>154425.16827201721</v>
      </c>
      <c r="AX228" s="58">
        <v>128500</v>
      </c>
      <c r="AY228" s="61">
        <v>151233.88851208138</v>
      </c>
      <c r="AZ228" s="58">
        <v>129500</v>
      </c>
      <c r="BA228" s="59">
        <v>72.708697490837324</v>
      </c>
      <c r="BB228" s="59">
        <v>46</v>
      </c>
      <c r="BC228" s="62">
        <v>0.93649274110794067</v>
      </c>
      <c r="BD228" s="63">
        <v>0.9649122953414917</v>
      </c>
    </row>
    <row r="229" spans="1:56" x14ac:dyDescent="0.25">
      <c r="A229" s="47">
        <v>39326</v>
      </c>
      <c r="B229" s="48">
        <v>2469</v>
      </c>
      <c r="E229" s="49">
        <v>3157</v>
      </c>
      <c r="F229" s="49">
        <v>2266</v>
      </c>
      <c r="H229" s="51">
        <v>336949741</v>
      </c>
      <c r="I229" s="52">
        <v>136527.44773095625</v>
      </c>
      <c r="J229" s="53">
        <v>118900</v>
      </c>
      <c r="K229" s="54">
        <v>69.909275010125555</v>
      </c>
      <c r="L229" s="54">
        <v>48</v>
      </c>
      <c r="M229" s="55">
        <v>0.96102148294448853</v>
      </c>
      <c r="N229" s="55">
        <v>0.97684210538864136</v>
      </c>
      <c r="O229" s="55">
        <v>0.92781823873519897</v>
      </c>
      <c r="P229" s="56">
        <v>0.95795637369155884</v>
      </c>
      <c r="W229" s="53">
        <v>156549.00951776651</v>
      </c>
      <c r="X229" s="53">
        <v>128000</v>
      </c>
      <c r="Y229" s="52">
        <v>152364.57831858407</v>
      </c>
      <c r="Z229" s="53">
        <v>125000</v>
      </c>
      <c r="AA229" s="54">
        <v>74.763459841129745</v>
      </c>
      <c r="AB229" s="54">
        <v>51</v>
      </c>
      <c r="AC229" s="55">
        <v>0.92256683111190796</v>
      </c>
      <c r="AD229" s="56">
        <v>0.95403897762298584</v>
      </c>
      <c r="AK229" s="57">
        <v>25869</v>
      </c>
      <c r="AL229" s="58">
        <v>3743555641</v>
      </c>
      <c r="AM229" s="59">
        <v>32923</v>
      </c>
      <c r="AN229" s="60">
        <v>25952</v>
      </c>
      <c r="AO229" s="61">
        <v>144767.99725434085</v>
      </c>
      <c r="AP229" s="58">
        <v>125000</v>
      </c>
      <c r="AQ229" s="59">
        <v>74.091429234159349</v>
      </c>
      <c r="AR229" s="59">
        <v>47</v>
      </c>
      <c r="AS229" s="62">
        <v>0.96648097038269043</v>
      </c>
      <c r="AT229" s="62">
        <v>0.98075318336486816</v>
      </c>
      <c r="AU229" s="62">
        <v>0.93850064277648926</v>
      </c>
      <c r="AV229" s="63">
        <v>0.96605265140533447</v>
      </c>
      <c r="AW229" s="58">
        <v>154678.31816799464</v>
      </c>
      <c r="AX229" s="58">
        <v>129500</v>
      </c>
      <c r="AY229" s="61">
        <v>152097.43838844253</v>
      </c>
      <c r="AZ229" s="58">
        <v>129900</v>
      </c>
      <c r="BA229" s="59">
        <v>72.497418111753376</v>
      </c>
      <c r="BB229" s="59">
        <v>46</v>
      </c>
      <c r="BC229" s="62">
        <v>0.9383888840675354</v>
      </c>
      <c r="BD229" s="63">
        <v>0.9662289023399353</v>
      </c>
    </row>
    <row r="230" spans="1:56" x14ac:dyDescent="0.25">
      <c r="A230" s="47">
        <v>39295</v>
      </c>
      <c r="B230" s="48">
        <v>3367</v>
      </c>
      <c r="E230" s="49">
        <v>3753</v>
      </c>
      <c r="F230" s="49">
        <v>2781</v>
      </c>
      <c r="H230" s="51">
        <v>496407936</v>
      </c>
      <c r="I230" s="52">
        <v>147477.10516934047</v>
      </c>
      <c r="J230" s="53">
        <v>126712.5</v>
      </c>
      <c r="K230" s="54">
        <v>69.44253044253044</v>
      </c>
      <c r="L230" s="54">
        <v>44</v>
      </c>
      <c r="M230" s="55">
        <v>0.96450740098953247</v>
      </c>
      <c r="N230" s="55">
        <v>0.97860962152481079</v>
      </c>
      <c r="O230" s="55">
        <v>0.93616169691085815</v>
      </c>
      <c r="P230" s="56">
        <v>0.96397596597671509</v>
      </c>
      <c r="W230" s="53">
        <v>153711.99252136753</v>
      </c>
      <c r="X230" s="53">
        <v>121000</v>
      </c>
      <c r="Y230" s="52">
        <v>146906.00144196107</v>
      </c>
      <c r="Z230" s="53">
        <v>124950</v>
      </c>
      <c r="AA230" s="54">
        <v>71.019417475728162</v>
      </c>
      <c r="AB230" s="54">
        <v>48</v>
      </c>
      <c r="AC230" s="55">
        <v>0.92821770906448364</v>
      </c>
      <c r="AD230" s="56">
        <v>0.95642644166946411</v>
      </c>
      <c r="AK230" s="57">
        <v>23400</v>
      </c>
      <c r="AL230" s="58">
        <v>3406605900</v>
      </c>
      <c r="AM230" s="59">
        <v>29766</v>
      </c>
      <c r="AN230" s="60">
        <v>23686</v>
      </c>
      <c r="AO230" s="61">
        <v>145637.46312684365</v>
      </c>
      <c r="AP230" s="58">
        <v>125000</v>
      </c>
      <c r="AQ230" s="59">
        <v>74.532737840841094</v>
      </c>
      <c r="AR230" s="59">
        <v>47</v>
      </c>
      <c r="AS230" s="62">
        <v>0.96705687046051025</v>
      </c>
      <c r="AT230" s="62">
        <v>0.98113209009170532</v>
      </c>
      <c r="AU230" s="62">
        <v>0.93963497877120972</v>
      </c>
      <c r="AV230" s="63">
        <v>0.96666663885116577</v>
      </c>
      <c r="AW230" s="58">
        <v>154479.9858728557</v>
      </c>
      <c r="AX230" s="58">
        <v>129500</v>
      </c>
      <c r="AY230" s="61">
        <v>152071.88665989504</v>
      </c>
      <c r="AZ230" s="58">
        <v>129900</v>
      </c>
      <c r="BA230" s="59">
        <v>72.280611383212289</v>
      </c>
      <c r="BB230" s="59">
        <v>45</v>
      </c>
      <c r="BC230" s="62">
        <v>0.93990767002105713</v>
      </c>
      <c r="BD230" s="63">
        <v>0.9673115611076355</v>
      </c>
    </row>
    <row r="231" spans="1:56" x14ac:dyDescent="0.25">
      <c r="A231" s="47">
        <v>39264</v>
      </c>
      <c r="B231" s="48">
        <v>3368</v>
      </c>
      <c r="E231" s="49">
        <v>3874</v>
      </c>
      <c r="F231" s="49">
        <v>3062</v>
      </c>
      <c r="H231" s="51">
        <v>531017098</v>
      </c>
      <c r="I231" s="52">
        <v>157712.23581823581</v>
      </c>
      <c r="J231" s="53">
        <v>135000</v>
      </c>
      <c r="K231" s="54">
        <v>69.287707838479804</v>
      </c>
      <c r="L231" s="54">
        <v>44</v>
      </c>
      <c r="M231" s="55">
        <v>0.9694405198097229</v>
      </c>
      <c r="N231" s="55">
        <v>0.98188579082489014</v>
      </c>
      <c r="O231" s="55">
        <v>0.94566482305526733</v>
      </c>
      <c r="P231" s="56">
        <v>0.9694322943687439</v>
      </c>
      <c r="W231" s="53">
        <v>152919.20150025867</v>
      </c>
      <c r="X231" s="53">
        <v>126900</v>
      </c>
      <c r="Y231" s="52">
        <v>151872.47037643209</v>
      </c>
      <c r="Z231" s="53">
        <v>129900</v>
      </c>
      <c r="AA231" s="54">
        <v>69.229990199281275</v>
      </c>
      <c r="AB231" s="54">
        <v>45</v>
      </c>
      <c r="AC231" s="55">
        <v>0.93951255083084106</v>
      </c>
      <c r="AD231" s="56">
        <v>0.96579575538635254</v>
      </c>
      <c r="AK231" s="57">
        <v>20033</v>
      </c>
      <c r="AL231" s="58">
        <v>2910197964</v>
      </c>
      <c r="AM231" s="59">
        <v>26013</v>
      </c>
      <c r="AN231" s="60">
        <v>20905</v>
      </c>
      <c r="AO231" s="61">
        <v>145328.23790262171</v>
      </c>
      <c r="AP231" s="58">
        <v>125000</v>
      </c>
      <c r="AQ231" s="59">
        <v>75.388348060506218</v>
      </c>
      <c r="AR231" s="59">
        <v>48</v>
      </c>
      <c r="AS231" s="62">
        <v>0.96748566627502441</v>
      </c>
      <c r="AT231" s="62">
        <v>0.98153138160705566</v>
      </c>
      <c r="AU231" s="62">
        <v>0.94021975994110107</v>
      </c>
      <c r="AV231" s="63">
        <v>0.9673115611076355</v>
      </c>
      <c r="AW231" s="58">
        <v>154590.63649657508</v>
      </c>
      <c r="AX231" s="58">
        <v>129900</v>
      </c>
      <c r="AY231" s="61">
        <v>152759.05293948404</v>
      </c>
      <c r="AZ231" s="58">
        <v>129900</v>
      </c>
      <c r="BA231" s="59">
        <v>72.448404535234175</v>
      </c>
      <c r="BB231" s="59">
        <v>45</v>
      </c>
      <c r="BC231" s="62">
        <v>0.94147384166717529</v>
      </c>
      <c r="BD231" s="63">
        <v>0.96852302551269531</v>
      </c>
    </row>
    <row r="232" spans="1:56" x14ac:dyDescent="0.25">
      <c r="A232" s="47">
        <v>39234</v>
      </c>
      <c r="B232" s="48">
        <v>3711</v>
      </c>
      <c r="E232" s="49">
        <v>4011</v>
      </c>
      <c r="F232" s="49">
        <v>3172</v>
      </c>
      <c r="H232" s="51">
        <v>578298748</v>
      </c>
      <c r="I232" s="52">
        <v>155917.69964950121</v>
      </c>
      <c r="J232" s="53">
        <v>132000</v>
      </c>
      <c r="K232" s="54">
        <v>68.657235246564269</v>
      </c>
      <c r="L232" s="54">
        <v>40</v>
      </c>
      <c r="M232" s="55">
        <v>0.97103381156921387</v>
      </c>
      <c r="N232" s="55">
        <v>0.98347365856170654</v>
      </c>
      <c r="O232" s="55">
        <v>0.94702118635177612</v>
      </c>
      <c r="P232" s="56">
        <v>0.97115951776504517</v>
      </c>
      <c r="W232" s="53">
        <v>161569.13972055889</v>
      </c>
      <c r="X232" s="53">
        <v>131950</v>
      </c>
      <c r="Y232" s="52">
        <v>161615.28400126222</v>
      </c>
      <c r="Z232" s="53">
        <v>135500</v>
      </c>
      <c r="AA232" s="54">
        <v>68.757566204287514</v>
      </c>
      <c r="AB232" s="54">
        <v>42.5</v>
      </c>
      <c r="AC232" s="55">
        <v>0.94128131866455078</v>
      </c>
      <c r="AD232" s="56">
        <v>0.96874022483825684</v>
      </c>
      <c r="AK232" s="57">
        <v>16665</v>
      </c>
      <c r="AL232" s="58">
        <v>2379180866</v>
      </c>
      <c r="AM232" s="59">
        <v>22139</v>
      </c>
      <c r="AN232" s="60">
        <v>17843</v>
      </c>
      <c r="AO232" s="61">
        <v>142825.12102293191</v>
      </c>
      <c r="AP232" s="58">
        <v>123662.5</v>
      </c>
      <c r="AQ232" s="59">
        <v>76.62143671607754</v>
      </c>
      <c r="AR232" s="59">
        <v>48</v>
      </c>
      <c r="AS232" s="62">
        <v>0.96708965301513672</v>
      </c>
      <c r="AT232" s="62">
        <v>0.98146021366119385</v>
      </c>
      <c r="AU232" s="62">
        <v>0.93912225961685181</v>
      </c>
      <c r="AV232" s="63">
        <v>0.96682780981063843</v>
      </c>
      <c r="AW232" s="58">
        <v>154882.75981012659</v>
      </c>
      <c r="AX232" s="58">
        <v>129900</v>
      </c>
      <c r="AY232" s="61">
        <v>152911.22495645823</v>
      </c>
      <c r="AZ232" s="58">
        <v>129900</v>
      </c>
      <c r="BA232" s="59">
        <v>73.000560475283038</v>
      </c>
      <c r="BB232" s="59">
        <v>45</v>
      </c>
      <c r="BC232" s="62">
        <v>0.94181180000305176</v>
      </c>
      <c r="BD232" s="63">
        <v>0.96888887882232666</v>
      </c>
    </row>
    <row r="233" spans="1:56" x14ac:dyDescent="0.25">
      <c r="A233" s="47">
        <v>39203</v>
      </c>
      <c r="B233" s="48">
        <v>3559</v>
      </c>
      <c r="E233" s="49">
        <v>4051</v>
      </c>
      <c r="F233" s="49">
        <v>3386</v>
      </c>
      <c r="H233" s="51">
        <v>530653707</v>
      </c>
      <c r="I233" s="52">
        <v>149143.81871838111</v>
      </c>
      <c r="J233" s="53">
        <v>129500</v>
      </c>
      <c r="K233" s="54">
        <v>72.46233839235525</v>
      </c>
      <c r="L233" s="54">
        <v>41</v>
      </c>
      <c r="M233" s="55">
        <v>0.96974807977676392</v>
      </c>
      <c r="N233" s="55">
        <v>0.98324251174926758</v>
      </c>
      <c r="O233" s="55">
        <v>0.94561415910720825</v>
      </c>
      <c r="P233" s="56">
        <v>0.97202795743942261</v>
      </c>
      <c r="W233" s="53">
        <v>154645.07116382505</v>
      </c>
      <c r="X233" s="53">
        <v>129950</v>
      </c>
      <c r="Y233" s="52">
        <v>157019.92141802068</v>
      </c>
      <c r="Z233" s="53">
        <v>134900</v>
      </c>
      <c r="AA233" s="54">
        <v>69.349379799173064</v>
      </c>
      <c r="AB233" s="54">
        <v>40</v>
      </c>
      <c r="AC233" s="55">
        <v>0.9454578161239624</v>
      </c>
      <c r="AD233" s="56">
        <v>0.96971380710601807</v>
      </c>
      <c r="AK233" s="57">
        <v>12954</v>
      </c>
      <c r="AL233" s="58">
        <v>1800882118</v>
      </c>
      <c r="AM233" s="59">
        <v>18128</v>
      </c>
      <c r="AN233" s="60">
        <v>14671</v>
      </c>
      <c r="AO233" s="61">
        <v>139074.9955981157</v>
      </c>
      <c r="AP233" s="58">
        <v>120000</v>
      </c>
      <c r="AQ233" s="59">
        <v>78.903335392217414</v>
      </c>
      <c r="AR233" s="59">
        <v>51</v>
      </c>
      <c r="AS233" s="62">
        <v>0.96595674753189087</v>
      </c>
      <c r="AT233" s="62">
        <v>0.98071753978729248</v>
      </c>
      <c r="AU233" s="62">
        <v>0.93685835599899292</v>
      </c>
      <c r="AV233" s="63">
        <v>0.96557033061981201</v>
      </c>
      <c r="AW233" s="58">
        <v>153403.13245362192</v>
      </c>
      <c r="AX233" s="58">
        <v>129900</v>
      </c>
      <c r="AY233" s="61">
        <v>151025.84128503076</v>
      </c>
      <c r="AZ233" s="58">
        <v>129900</v>
      </c>
      <c r="BA233" s="59">
        <v>73.917995910020451</v>
      </c>
      <c r="BB233" s="59">
        <v>45</v>
      </c>
      <c r="BC233" s="62">
        <v>0.94192677736282349</v>
      </c>
      <c r="BD233" s="63">
        <v>0.96893101930618286</v>
      </c>
    </row>
    <row r="234" spans="1:56" x14ac:dyDescent="0.25">
      <c r="A234" s="47">
        <v>39173</v>
      </c>
      <c r="B234" s="48">
        <v>2820</v>
      </c>
      <c r="E234" s="49">
        <v>4182</v>
      </c>
      <c r="F234" s="49">
        <v>3290</v>
      </c>
      <c r="H234" s="51">
        <v>390290152</v>
      </c>
      <c r="I234" s="52">
        <v>138498.98935415188</v>
      </c>
      <c r="J234" s="53">
        <v>123447</v>
      </c>
      <c r="K234" s="54">
        <v>77.893262411347521</v>
      </c>
      <c r="L234" s="54">
        <v>46</v>
      </c>
      <c r="M234" s="55">
        <v>0.969837486743927</v>
      </c>
      <c r="N234" s="55">
        <v>0.98400002717971802</v>
      </c>
      <c r="O234" s="55">
        <v>0.94361495971679688</v>
      </c>
      <c r="P234" s="56">
        <v>0.9703209400177002</v>
      </c>
      <c r="W234" s="53">
        <v>158489.35989471164</v>
      </c>
      <c r="X234" s="53">
        <v>131900</v>
      </c>
      <c r="Y234" s="52">
        <v>159001.90057768318</v>
      </c>
      <c r="Z234" s="53">
        <v>134900</v>
      </c>
      <c r="AA234" s="54">
        <v>68.024924012158053</v>
      </c>
      <c r="AB234" s="54">
        <v>38</v>
      </c>
      <c r="AC234" s="55">
        <v>0.94933247566223145</v>
      </c>
      <c r="AD234" s="56">
        <v>0.97308993339538574</v>
      </c>
      <c r="AK234" s="57">
        <v>9395</v>
      </c>
      <c r="AL234" s="58">
        <v>1270228411</v>
      </c>
      <c r="AM234" s="59">
        <v>14077</v>
      </c>
      <c r="AN234" s="60">
        <v>11285</v>
      </c>
      <c r="AO234" s="61">
        <v>135260.18645511661</v>
      </c>
      <c r="AP234" s="58">
        <v>116700</v>
      </c>
      <c r="AQ234" s="59">
        <v>81.342878433042372</v>
      </c>
      <c r="AR234" s="59">
        <v>55</v>
      </c>
      <c r="AS234" s="62">
        <v>0.96451419591903687</v>
      </c>
      <c r="AT234" s="62">
        <v>0.97949707508087158</v>
      </c>
      <c r="AU234" s="62">
        <v>0.93354576826095581</v>
      </c>
      <c r="AV234" s="63">
        <v>0.96274548768997192</v>
      </c>
      <c r="AW234" s="58">
        <v>153045.78258087451</v>
      </c>
      <c r="AX234" s="58">
        <v>129900</v>
      </c>
      <c r="AY234" s="61">
        <v>149221.4872387728</v>
      </c>
      <c r="AZ234" s="58">
        <v>128000</v>
      </c>
      <c r="BA234" s="59">
        <v>75.288904643743351</v>
      </c>
      <c r="BB234" s="59">
        <v>47</v>
      </c>
      <c r="BC234" s="62">
        <v>0.94087260961532593</v>
      </c>
      <c r="BD234" s="63">
        <v>0.96875</v>
      </c>
    </row>
    <row r="235" spans="1:56" x14ac:dyDescent="0.25">
      <c r="A235" s="47">
        <v>39142</v>
      </c>
      <c r="B235" s="48">
        <v>2739</v>
      </c>
      <c r="E235" s="49">
        <v>4139</v>
      </c>
      <c r="F235" s="49">
        <v>3288</v>
      </c>
      <c r="H235" s="51">
        <v>364392491</v>
      </c>
      <c r="I235" s="52">
        <v>133135.7292656193</v>
      </c>
      <c r="J235" s="53">
        <v>115000</v>
      </c>
      <c r="K235" s="54">
        <v>83.109203798392983</v>
      </c>
      <c r="L235" s="54">
        <v>57</v>
      </c>
      <c r="M235" s="55">
        <v>0.96254932880401611</v>
      </c>
      <c r="N235" s="55">
        <v>0.97972512245178223</v>
      </c>
      <c r="O235" s="55">
        <v>0.93298876285552979</v>
      </c>
      <c r="P235" s="56">
        <v>0.96330273151397705</v>
      </c>
      <c r="W235" s="53">
        <v>156027.11309811502</v>
      </c>
      <c r="X235" s="53">
        <v>134900</v>
      </c>
      <c r="Y235" s="52">
        <v>148214.43744292238</v>
      </c>
      <c r="Z235" s="53">
        <v>129900</v>
      </c>
      <c r="AA235" s="54">
        <v>72.467599634925463</v>
      </c>
      <c r="AB235" s="54">
        <v>44</v>
      </c>
      <c r="AC235" s="55">
        <v>0.94581574201583862</v>
      </c>
      <c r="AD235" s="56">
        <v>0.97247707843780518</v>
      </c>
      <c r="AK235" s="57">
        <v>6575</v>
      </c>
      <c r="AL235" s="58">
        <v>879938259</v>
      </c>
      <c r="AM235" s="59">
        <v>9895</v>
      </c>
      <c r="AN235" s="60">
        <v>7995</v>
      </c>
      <c r="AO235" s="61">
        <v>133871.635326335</v>
      </c>
      <c r="AP235" s="58">
        <v>114000</v>
      </c>
      <c r="AQ235" s="59">
        <v>82.822634621235167</v>
      </c>
      <c r="AR235" s="59">
        <v>60</v>
      </c>
      <c r="AS235" s="62">
        <v>0.96222209930419922</v>
      </c>
      <c r="AT235" s="62">
        <v>0.97727274894714355</v>
      </c>
      <c r="AU235" s="62">
        <v>0.92921453714370728</v>
      </c>
      <c r="AV235" s="63">
        <v>0.9588850736618042</v>
      </c>
      <c r="AW235" s="58">
        <v>150744.67904106819</v>
      </c>
      <c r="AX235" s="58">
        <v>128500</v>
      </c>
      <c r="AY235" s="61">
        <v>145178.27714932128</v>
      </c>
      <c r="AZ235" s="58">
        <v>125000</v>
      </c>
      <c r="BA235" s="59">
        <v>78.278458844133098</v>
      </c>
      <c r="BB235" s="59">
        <v>51.5</v>
      </c>
      <c r="BC235" s="62">
        <v>0.93736767768859863</v>
      </c>
      <c r="BD235" s="63">
        <v>0.96666663885116577</v>
      </c>
    </row>
    <row r="236" spans="1:56" x14ac:dyDescent="0.25">
      <c r="A236" s="47">
        <v>39114</v>
      </c>
      <c r="B236" s="48">
        <v>2007</v>
      </c>
      <c r="E236" s="49">
        <v>2806</v>
      </c>
      <c r="F236" s="49">
        <v>2439</v>
      </c>
      <c r="H236" s="51">
        <v>273643963</v>
      </c>
      <c r="I236" s="52">
        <v>136344.77478824116</v>
      </c>
      <c r="J236" s="53">
        <v>115000</v>
      </c>
      <c r="K236" s="54">
        <v>81.771300448430495</v>
      </c>
      <c r="L236" s="54">
        <v>63</v>
      </c>
      <c r="M236" s="55">
        <v>0.96340709924697876</v>
      </c>
      <c r="N236" s="55">
        <v>0.97687625885009766</v>
      </c>
      <c r="O236" s="55">
        <v>0.9277614951133728</v>
      </c>
      <c r="P236" s="56">
        <v>0.95814687013626099</v>
      </c>
      <c r="W236" s="53">
        <v>150157.51587584731</v>
      </c>
      <c r="X236" s="53">
        <v>124900</v>
      </c>
      <c r="Y236" s="52">
        <v>145251.50477376505</v>
      </c>
      <c r="Z236" s="53">
        <v>124950</v>
      </c>
      <c r="AA236" s="54">
        <v>82.919639196391969</v>
      </c>
      <c r="AB236" s="54">
        <v>55</v>
      </c>
      <c r="AC236" s="55">
        <v>0.93428242206573486</v>
      </c>
      <c r="AD236" s="56">
        <v>0.96466803550720215</v>
      </c>
      <c r="AK236" s="57">
        <v>3836</v>
      </c>
      <c r="AL236" s="58">
        <v>515545768</v>
      </c>
      <c r="AM236" s="59">
        <v>5756</v>
      </c>
      <c r="AN236" s="60">
        <v>4707</v>
      </c>
      <c r="AO236" s="61">
        <v>134396.70698644422</v>
      </c>
      <c r="AP236" s="58">
        <v>112000</v>
      </c>
      <c r="AQ236" s="59">
        <v>82.618091762252348</v>
      </c>
      <c r="AR236" s="59">
        <v>62</v>
      </c>
      <c r="AS236" s="62">
        <v>0.9619901180267334</v>
      </c>
      <c r="AT236" s="62">
        <v>0.97600001096725464</v>
      </c>
      <c r="AU236" s="62">
        <v>0.92653489112854004</v>
      </c>
      <c r="AV236" s="63">
        <v>0.95560747385025024</v>
      </c>
      <c r="AW236" s="58">
        <v>146941.84116214336</v>
      </c>
      <c r="AX236" s="58">
        <v>124500</v>
      </c>
      <c r="AY236" s="61">
        <v>143043.0199100835</v>
      </c>
      <c r="AZ236" s="58">
        <v>122500</v>
      </c>
      <c r="BA236" s="59">
        <v>82.336307626938606</v>
      </c>
      <c r="BB236" s="59">
        <v>59</v>
      </c>
      <c r="BC236" s="62">
        <v>0.93142050504684448</v>
      </c>
      <c r="BD236" s="63">
        <v>0.96221625804901123</v>
      </c>
    </row>
    <row r="237" spans="1:56" x14ac:dyDescent="0.25">
      <c r="A237" s="47">
        <v>39083</v>
      </c>
      <c r="B237" s="48">
        <v>1829</v>
      </c>
      <c r="E237" s="49">
        <v>2950</v>
      </c>
      <c r="F237" s="49">
        <v>2268</v>
      </c>
      <c r="H237" s="51">
        <v>241901805</v>
      </c>
      <c r="I237" s="52">
        <v>132259.05139420449</v>
      </c>
      <c r="J237" s="53">
        <v>108000</v>
      </c>
      <c r="K237" s="54">
        <v>83.547293603061789</v>
      </c>
      <c r="L237" s="54">
        <v>61</v>
      </c>
      <c r="M237" s="55">
        <v>0.96042907238006592</v>
      </c>
      <c r="N237" s="55">
        <v>0.97478991746902466</v>
      </c>
      <c r="O237" s="55">
        <v>0.92517393827438354</v>
      </c>
      <c r="P237" s="56">
        <v>0.95348834991455078</v>
      </c>
      <c r="W237" s="53">
        <v>143881.21765704584</v>
      </c>
      <c r="X237" s="53">
        <v>120000</v>
      </c>
      <c r="Y237" s="52">
        <v>140691.01282051281</v>
      </c>
      <c r="Z237" s="53">
        <v>119700</v>
      </c>
      <c r="AA237" s="54">
        <v>81.708994708994709</v>
      </c>
      <c r="AB237" s="54">
        <v>62</v>
      </c>
      <c r="AC237" s="55">
        <v>0.92837870121002197</v>
      </c>
      <c r="AD237" s="56">
        <v>0.95917403697967529</v>
      </c>
      <c r="AK237" s="57">
        <v>1829</v>
      </c>
      <c r="AL237" s="58">
        <v>241901805</v>
      </c>
      <c r="AM237" s="59">
        <v>2950</v>
      </c>
      <c r="AN237" s="60">
        <v>2268</v>
      </c>
      <c r="AO237" s="61">
        <v>132259.05139420449</v>
      </c>
      <c r="AP237" s="58">
        <v>108000</v>
      </c>
      <c r="AQ237" s="59">
        <v>83.547293603061789</v>
      </c>
      <c r="AR237" s="59">
        <v>61</v>
      </c>
      <c r="AS237" s="62">
        <v>0.96042907238006592</v>
      </c>
      <c r="AT237" s="62">
        <v>0.97478991746902466</v>
      </c>
      <c r="AU237" s="62">
        <v>0.92517393827438354</v>
      </c>
      <c r="AV237" s="63">
        <v>0.95348834991455078</v>
      </c>
      <c r="AW237" s="58">
        <v>143881.21765704584</v>
      </c>
      <c r="AX237" s="58">
        <v>120000</v>
      </c>
      <c r="AY237" s="61">
        <v>140691.01282051281</v>
      </c>
      <c r="AZ237" s="58">
        <v>119700</v>
      </c>
      <c r="BA237" s="59">
        <v>81.708994708994709</v>
      </c>
      <c r="BB237" s="59">
        <v>62</v>
      </c>
      <c r="BC237" s="62">
        <v>0.92837870121002197</v>
      </c>
      <c r="BD237" s="63">
        <v>0.95917403697967529</v>
      </c>
    </row>
    <row r="238" spans="1:56" x14ac:dyDescent="0.25">
      <c r="A238" s="47">
        <v>39052</v>
      </c>
      <c r="B238" s="48">
        <v>2418</v>
      </c>
      <c r="E238" s="49">
        <v>1927</v>
      </c>
      <c r="F238" s="49">
        <v>1816</v>
      </c>
      <c r="H238" s="51">
        <v>327304951</v>
      </c>
      <c r="I238" s="52">
        <v>135473.90355960265</v>
      </c>
      <c r="J238" s="53">
        <v>115000</v>
      </c>
      <c r="K238" s="54">
        <v>78.382133995037222</v>
      </c>
      <c r="L238" s="54">
        <v>55.5</v>
      </c>
      <c r="M238" s="55">
        <v>0.96083331108093262</v>
      </c>
      <c r="N238" s="55">
        <v>0.97707593441009521</v>
      </c>
      <c r="O238" s="55">
        <v>0.92824065685272217</v>
      </c>
      <c r="P238" s="56">
        <v>0.953125</v>
      </c>
      <c r="W238" s="53">
        <v>131242.06427818758</v>
      </c>
      <c r="X238" s="53">
        <v>107762.5</v>
      </c>
      <c r="Y238" s="52">
        <v>138286.26177130046</v>
      </c>
      <c r="Z238" s="53">
        <v>114900</v>
      </c>
      <c r="AA238" s="54">
        <v>83.628854625550659</v>
      </c>
      <c r="AB238" s="54">
        <v>62</v>
      </c>
      <c r="AC238" s="55">
        <v>0.92589342594146729</v>
      </c>
      <c r="AD238" s="56">
        <v>0.9523809552192688</v>
      </c>
      <c r="AK238" s="57">
        <v>33704</v>
      </c>
      <c r="AL238" s="58">
        <v>4781145017</v>
      </c>
      <c r="AM238" s="59">
        <v>37861</v>
      </c>
      <c r="AN238" s="60">
        <v>33203</v>
      </c>
      <c r="AO238" s="61">
        <v>141915.85090531316</v>
      </c>
      <c r="AP238" s="58">
        <v>121000</v>
      </c>
      <c r="AQ238" s="59">
        <v>71.974958461903626</v>
      </c>
      <c r="AR238" s="59">
        <v>47</v>
      </c>
      <c r="AS238" s="62">
        <v>0.96873116493225098</v>
      </c>
      <c r="AT238" s="62">
        <v>0.98220247030258179</v>
      </c>
      <c r="AU238" s="62">
        <v>0.94405937194824219</v>
      </c>
      <c r="AV238" s="63">
        <v>0.96666663885116577</v>
      </c>
      <c r="AW238" s="58">
        <v>145208.60027578159</v>
      </c>
      <c r="AX238" s="58">
        <v>122500</v>
      </c>
      <c r="AY238" s="61">
        <v>147134.69314712373</v>
      </c>
      <c r="AZ238" s="58">
        <v>124950</v>
      </c>
      <c r="BA238" s="59">
        <v>71.086076559347049</v>
      </c>
      <c r="BB238" s="59">
        <v>47</v>
      </c>
      <c r="BC238" s="62">
        <v>0.94454914331436157</v>
      </c>
      <c r="BD238" s="63">
        <v>0.96706962585449219</v>
      </c>
    </row>
    <row r="239" spans="1:56" x14ac:dyDescent="0.25">
      <c r="A239" s="47">
        <v>39022</v>
      </c>
      <c r="B239" s="48">
        <v>2463</v>
      </c>
      <c r="E239" s="49">
        <v>2418</v>
      </c>
      <c r="F239" s="49">
        <v>2280</v>
      </c>
      <c r="H239" s="51">
        <v>342190538</v>
      </c>
      <c r="I239" s="52">
        <v>139045.3222267371</v>
      </c>
      <c r="J239" s="53">
        <v>119900</v>
      </c>
      <c r="K239" s="54">
        <v>71.118960617133581</v>
      </c>
      <c r="L239" s="54">
        <v>49</v>
      </c>
      <c r="M239" s="55">
        <v>0.96402734518051147</v>
      </c>
      <c r="N239" s="55">
        <v>0.97916668653488159</v>
      </c>
      <c r="O239" s="55">
        <v>0.93319785594940186</v>
      </c>
      <c r="P239" s="56">
        <v>0.96077167987823486</v>
      </c>
      <c r="W239" s="53">
        <v>133933.88763102726</v>
      </c>
      <c r="X239" s="53">
        <v>114569</v>
      </c>
      <c r="Y239" s="52">
        <v>138284.75947136563</v>
      </c>
      <c r="Z239" s="53">
        <v>118997.5</v>
      </c>
      <c r="AA239" s="54">
        <v>74.756140350877189</v>
      </c>
      <c r="AB239" s="54">
        <v>53</v>
      </c>
      <c r="AC239" s="55">
        <v>0.93192416429519653</v>
      </c>
      <c r="AD239" s="56">
        <v>0.95834469795227051</v>
      </c>
      <c r="AK239" s="57">
        <v>31286</v>
      </c>
      <c r="AL239" s="58">
        <v>4453840066</v>
      </c>
      <c r="AM239" s="59">
        <v>35934</v>
      </c>
      <c r="AN239" s="60">
        <v>31387</v>
      </c>
      <c r="AO239" s="61">
        <v>142413.50853744324</v>
      </c>
      <c r="AP239" s="58">
        <v>121900</v>
      </c>
      <c r="AQ239" s="59">
        <v>71.479767308061113</v>
      </c>
      <c r="AR239" s="59">
        <v>47</v>
      </c>
      <c r="AS239" s="62">
        <v>0.96933549642562866</v>
      </c>
      <c r="AT239" s="62">
        <v>0.98248541355133057</v>
      </c>
      <c r="AU239" s="62">
        <v>0.9452710747718811</v>
      </c>
      <c r="AV239" s="63">
        <v>0.96774190664291382</v>
      </c>
      <c r="AW239" s="58">
        <v>145948.79197498114</v>
      </c>
      <c r="AX239" s="58">
        <v>123900</v>
      </c>
      <c r="AY239" s="61">
        <v>147639.07380899126</v>
      </c>
      <c r="AZ239" s="58">
        <v>125000</v>
      </c>
      <c r="BA239" s="59">
        <v>70.360372128588267</v>
      </c>
      <c r="BB239" s="59">
        <v>46</v>
      </c>
      <c r="BC239" s="62">
        <v>0.94560706615447998</v>
      </c>
      <c r="BD239" s="63">
        <v>0.96783417463302612</v>
      </c>
    </row>
    <row r="240" spans="1:56" x14ac:dyDescent="0.25">
      <c r="A240" s="47">
        <v>38991</v>
      </c>
      <c r="B240" s="48">
        <v>2544</v>
      </c>
      <c r="E240" s="49">
        <v>2925</v>
      </c>
      <c r="F240" s="49">
        <v>2510</v>
      </c>
      <c r="H240" s="51">
        <v>355268423</v>
      </c>
      <c r="I240" s="52">
        <v>139704.45261502164</v>
      </c>
      <c r="J240" s="53">
        <v>120000</v>
      </c>
      <c r="K240" s="54">
        <v>72.201650943396231</v>
      </c>
      <c r="L240" s="54">
        <v>48</v>
      </c>
      <c r="M240" s="55">
        <v>0.96470052003860474</v>
      </c>
      <c r="N240" s="55">
        <v>0.97902095317840576</v>
      </c>
      <c r="O240" s="55">
        <v>0.93707084655761719</v>
      </c>
      <c r="P240" s="56">
        <v>0.96033036708831787</v>
      </c>
      <c r="W240" s="53">
        <v>140543.47048730266</v>
      </c>
      <c r="X240" s="53">
        <v>115900</v>
      </c>
      <c r="Y240" s="52">
        <v>145947.37460063898</v>
      </c>
      <c r="Z240" s="53">
        <v>124900</v>
      </c>
      <c r="AA240" s="54">
        <v>71.919521912350604</v>
      </c>
      <c r="AB240" s="54">
        <v>49</v>
      </c>
      <c r="AC240" s="55">
        <v>0.9333115816116333</v>
      </c>
      <c r="AD240" s="56">
        <v>0.95906853675842285</v>
      </c>
      <c r="AK240" s="57">
        <v>28823</v>
      </c>
      <c r="AL240" s="58">
        <v>4111649528</v>
      </c>
      <c r="AM240" s="59">
        <v>33516</v>
      </c>
      <c r="AN240" s="60">
        <v>29107</v>
      </c>
      <c r="AO240" s="61">
        <v>142701.19487731231</v>
      </c>
      <c r="AP240" s="58">
        <v>122000</v>
      </c>
      <c r="AQ240" s="59">
        <v>71.510599174270553</v>
      </c>
      <c r="AR240" s="59">
        <v>47</v>
      </c>
      <c r="AS240" s="62">
        <v>0.96978777647018433</v>
      </c>
      <c r="AT240" s="62">
        <v>0.98274672031402588</v>
      </c>
      <c r="AU240" s="62">
        <v>0.9463086724281311</v>
      </c>
      <c r="AV240" s="63">
        <v>0.96820294857025146</v>
      </c>
      <c r="AW240" s="58">
        <v>146806.02384228789</v>
      </c>
      <c r="AX240" s="58">
        <v>124900</v>
      </c>
      <c r="AY240" s="61">
        <v>148370.60974265338</v>
      </c>
      <c r="AZ240" s="58">
        <v>125000</v>
      </c>
      <c r="BA240" s="59">
        <v>70.016044250523933</v>
      </c>
      <c r="BB240" s="59">
        <v>45</v>
      </c>
      <c r="BC240" s="62">
        <v>0.94668179750442505</v>
      </c>
      <c r="BD240" s="63">
        <v>0.96856147050857544</v>
      </c>
    </row>
    <row r="241" spans="1:56" x14ac:dyDescent="0.25">
      <c r="A241" s="47">
        <v>38961</v>
      </c>
      <c r="B241" s="48">
        <v>2760</v>
      </c>
      <c r="E241" s="49">
        <v>3021</v>
      </c>
      <c r="F241" s="49">
        <v>2450</v>
      </c>
      <c r="H241" s="51">
        <v>391286894</v>
      </c>
      <c r="I241" s="52">
        <v>141770.61376811593</v>
      </c>
      <c r="J241" s="53">
        <v>121520</v>
      </c>
      <c r="K241" s="54">
        <v>69.009057971014499</v>
      </c>
      <c r="L241" s="54">
        <v>44</v>
      </c>
      <c r="M241" s="55">
        <v>0.96791720390319824</v>
      </c>
      <c r="N241" s="55">
        <v>0.98065376281738281</v>
      </c>
      <c r="O241" s="55">
        <v>0.94462698698043823</v>
      </c>
      <c r="P241" s="56">
        <v>0.96335077285766602</v>
      </c>
      <c r="W241" s="53">
        <v>143417.97911832947</v>
      </c>
      <c r="X241" s="53">
        <v>119900</v>
      </c>
      <c r="Y241" s="52">
        <v>143548.3982808023</v>
      </c>
      <c r="Z241" s="53">
        <v>122000</v>
      </c>
      <c r="AA241" s="54">
        <v>70.069387755102042</v>
      </c>
      <c r="AB241" s="54">
        <v>47</v>
      </c>
      <c r="AC241" s="55">
        <v>0.93883293867111206</v>
      </c>
      <c r="AD241" s="56">
        <v>0.96137815713882446</v>
      </c>
      <c r="AK241" s="57">
        <v>26279</v>
      </c>
      <c r="AL241" s="58">
        <v>3756381105</v>
      </c>
      <c r="AM241" s="59">
        <v>30591</v>
      </c>
      <c r="AN241" s="60">
        <v>26597</v>
      </c>
      <c r="AO241" s="61">
        <v>142991.28682908262</v>
      </c>
      <c r="AP241" s="58">
        <v>122000</v>
      </c>
      <c r="AQ241" s="59">
        <v>71.443700293009627</v>
      </c>
      <c r="AR241" s="59">
        <v>46</v>
      </c>
      <c r="AS241" s="62">
        <v>0.9702802300453186</v>
      </c>
      <c r="AT241" s="62">
        <v>0.9830976128578186</v>
      </c>
      <c r="AU241" s="62">
        <v>0.94720828533172607</v>
      </c>
      <c r="AV241" s="63">
        <v>0.96883118152618408</v>
      </c>
      <c r="AW241" s="58">
        <v>147404.07983220817</v>
      </c>
      <c r="AX241" s="58">
        <v>124900</v>
      </c>
      <c r="AY241" s="61">
        <v>148599.38404403726</v>
      </c>
      <c r="AZ241" s="58">
        <v>125000</v>
      </c>
      <c r="BA241" s="59">
        <v>69.83641012144227</v>
      </c>
      <c r="BB241" s="59">
        <v>45</v>
      </c>
      <c r="BC241" s="62">
        <v>0.94795459508895874</v>
      </c>
      <c r="BD241" s="63">
        <v>0.9694322943687439</v>
      </c>
    </row>
    <row r="242" spans="1:56" x14ac:dyDescent="0.25">
      <c r="A242" s="47">
        <v>38930</v>
      </c>
      <c r="B242" s="48">
        <v>3355</v>
      </c>
      <c r="E242" s="49">
        <v>3292</v>
      </c>
      <c r="F242" s="49">
        <v>2874</v>
      </c>
      <c r="H242" s="51">
        <v>496107514</v>
      </c>
      <c r="I242" s="52">
        <v>147959.29436325678</v>
      </c>
      <c r="J242" s="53">
        <v>126500</v>
      </c>
      <c r="K242" s="54">
        <v>66.868256333830104</v>
      </c>
      <c r="L242" s="54">
        <v>43</v>
      </c>
      <c r="M242" s="55">
        <v>0.96769171953201294</v>
      </c>
      <c r="N242" s="55">
        <v>0.9821428656578064</v>
      </c>
      <c r="O242" s="55">
        <v>0.94367766380310059</v>
      </c>
      <c r="P242" s="56">
        <v>0.96671116352081299</v>
      </c>
      <c r="W242" s="53">
        <v>139253.64015843999</v>
      </c>
      <c r="X242" s="53">
        <v>117900</v>
      </c>
      <c r="Y242" s="52">
        <v>144735.49215207534</v>
      </c>
      <c r="Z242" s="53">
        <v>124900</v>
      </c>
      <c r="AA242" s="54">
        <v>69.774530271398746</v>
      </c>
      <c r="AB242" s="54">
        <v>44.5</v>
      </c>
      <c r="AC242" s="55">
        <v>0.94011205434799194</v>
      </c>
      <c r="AD242" s="56">
        <v>0.96296298503875732</v>
      </c>
      <c r="AK242" s="57">
        <v>23519</v>
      </c>
      <c r="AL242" s="58">
        <v>3365094211</v>
      </c>
      <c r="AM242" s="59">
        <v>27570</v>
      </c>
      <c r="AN242" s="60">
        <v>24147</v>
      </c>
      <c r="AO242" s="61">
        <v>143134.59000425352</v>
      </c>
      <c r="AP242" s="58">
        <v>122000</v>
      </c>
      <c r="AQ242" s="59">
        <v>71.729410264041832</v>
      </c>
      <c r="AR242" s="59">
        <v>47</v>
      </c>
      <c r="AS242" s="62">
        <v>0.9705578088760376</v>
      </c>
      <c r="AT242" s="62">
        <v>0.98332864046096802</v>
      </c>
      <c r="AU242" s="62">
        <v>0.94751435518264771</v>
      </c>
      <c r="AV242" s="63">
        <v>0.9694322943687439</v>
      </c>
      <c r="AW242" s="58">
        <v>147841.43902971235</v>
      </c>
      <c r="AX242" s="58">
        <v>124950</v>
      </c>
      <c r="AY242" s="61">
        <v>149111.82416943522</v>
      </c>
      <c r="AZ242" s="58">
        <v>125500</v>
      </c>
      <c r="BA242" s="59">
        <v>69.81277177289104</v>
      </c>
      <c r="BB242" s="59">
        <v>44</v>
      </c>
      <c r="BC242" s="62">
        <v>0.94888705015182495</v>
      </c>
      <c r="BD242" s="63">
        <v>0.97016948461532593</v>
      </c>
    </row>
    <row r="243" spans="1:56" x14ac:dyDescent="0.25">
      <c r="A243" s="47">
        <v>38899</v>
      </c>
      <c r="B243" s="48">
        <v>3331</v>
      </c>
      <c r="E243" s="49">
        <v>3389</v>
      </c>
      <c r="F243" s="49">
        <v>3085</v>
      </c>
      <c r="H243" s="51">
        <v>492822098</v>
      </c>
      <c r="I243" s="52">
        <v>148083.56310096153</v>
      </c>
      <c r="J243" s="53">
        <v>126900</v>
      </c>
      <c r="K243" s="54">
        <v>67.053437406184329</v>
      </c>
      <c r="L243" s="54">
        <v>44</v>
      </c>
      <c r="M243" s="55">
        <v>0.97438085079193115</v>
      </c>
      <c r="N243" s="55">
        <v>0.98402971029281616</v>
      </c>
      <c r="O243" s="55">
        <v>0.95478934049606323</v>
      </c>
      <c r="P243" s="56">
        <v>0.97142857313156128</v>
      </c>
      <c r="W243" s="53">
        <v>145359.29107565011</v>
      </c>
      <c r="X243" s="53">
        <v>124000</v>
      </c>
      <c r="Y243" s="52">
        <v>152458.53783696005</v>
      </c>
      <c r="Z243" s="53">
        <v>128950</v>
      </c>
      <c r="AA243" s="54">
        <v>65.019124797406803</v>
      </c>
      <c r="AB243" s="54">
        <v>43</v>
      </c>
      <c r="AC243" s="55">
        <v>0.94747638702392578</v>
      </c>
      <c r="AD243" s="56">
        <v>0.96742594242095947</v>
      </c>
      <c r="AK243" s="57">
        <v>20164</v>
      </c>
      <c r="AL243" s="58">
        <v>2868986697</v>
      </c>
      <c r="AM243" s="59">
        <v>24278</v>
      </c>
      <c r="AN243" s="60">
        <v>21273</v>
      </c>
      <c r="AO243" s="61">
        <v>142332.02842684923</v>
      </c>
      <c r="AP243" s="58">
        <v>121000</v>
      </c>
      <c r="AQ243" s="59">
        <v>72.538236461019636</v>
      </c>
      <c r="AR243" s="59">
        <v>47</v>
      </c>
      <c r="AS243" s="62">
        <v>0.97103500366210938</v>
      </c>
      <c r="AT243" s="62">
        <v>0.98351001739501953</v>
      </c>
      <c r="AU243" s="62">
        <v>0.94814842939376831</v>
      </c>
      <c r="AV243" s="63">
        <v>0.96984922885894775</v>
      </c>
      <c r="AW243" s="58">
        <v>149005.393433822</v>
      </c>
      <c r="AX243" s="58">
        <v>125000</v>
      </c>
      <c r="AY243" s="61">
        <v>149703.29844906426</v>
      </c>
      <c r="AZ243" s="58">
        <v>125950</v>
      </c>
      <c r="BA243" s="59">
        <v>69.817938231561129</v>
      </c>
      <c r="BB243" s="59">
        <v>44</v>
      </c>
      <c r="BC243" s="62">
        <v>0.9500739574432373</v>
      </c>
      <c r="BD243" s="63">
        <v>0.97115951776504517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43"/>
  <sheetViews>
    <sheetView showOutlineSymbols="0" zoomScaleNormal="80" zoomScaleSheetLayoutView="146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defaultColWidth="9.140625" defaultRowHeight="15" x14ac:dyDescent="0.25"/>
  <cols>
    <col min="1" max="1" width="12" style="47" customWidth="1"/>
    <col min="2" max="2" width="12.140625" style="48" customWidth="1"/>
    <col min="3" max="3" width="12.140625" style="49" customWidth="1"/>
    <col min="4" max="4" width="10" style="50" customWidth="1"/>
    <col min="5" max="5" width="10" style="49" customWidth="1"/>
    <col min="6" max="7" width="12.140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855468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140625" style="64"/>
  </cols>
  <sheetData>
    <row r="1" spans="1:60" s="2" customFormat="1" ht="15.75" x14ac:dyDescent="0.25">
      <c r="A1" s="1" t="s">
        <v>22</v>
      </c>
      <c r="D1" s="3"/>
      <c r="H1" s="4"/>
      <c r="I1" s="4"/>
      <c r="J1" s="4"/>
      <c r="M1" s="5" t="s">
        <v>23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24</v>
      </c>
      <c r="B2" s="7" t="s">
        <v>26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36</v>
      </c>
      <c r="B3" s="65" t="s">
        <v>25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x14ac:dyDescent="0.25">
      <c r="A4" s="12" t="s">
        <v>27</v>
      </c>
      <c r="B4" s="7" t="s">
        <v>28</v>
      </c>
      <c r="C4" s="8"/>
      <c r="D4" s="9"/>
      <c r="E4" s="8"/>
      <c r="F4" s="8"/>
      <c r="G4" s="8"/>
      <c r="H4" s="10"/>
      <c r="I4" s="10"/>
      <c r="J4" s="10"/>
      <c r="K4" s="8"/>
      <c r="L4" s="8"/>
      <c r="M4" s="5"/>
      <c r="N4" s="11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2" customFormat="1" ht="9" customHeight="1" x14ac:dyDescent="0.25">
      <c r="A5" s="7"/>
      <c r="B5" s="8"/>
      <c r="C5" s="8"/>
      <c r="D5" s="9"/>
      <c r="E5" s="8"/>
      <c r="F5" s="8"/>
      <c r="G5" s="8"/>
      <c r="H5" s="10"/>
      <c r="I5" s="10"/>
      <c r="J5" s="10"/>
      <c r="K5" s="8"/>
      <c r="L5" s="8"/>
      <c r="M5" s="13"/>
      <c r="N5" s="14"/>
      <c r="O5" s="11"/>
      <c r="P5" s="11"/>
      <c r="Q5" s="10"/>
      <c r="R5" s="10"/>
      <c r="S5" s="8"/>
      <c r="T5" s="8"/>
      <c r="U5" s="11"/>
      <c r="V5" s="11"/>
      <c r="W5" s="10"/>
      <c r="X5" s="10"/>
      <c r="Y5" s="10"/>
      <c r="Z5" s="10"/>
      <c r="AA5" s="8"/>
      <c r="AB5" s="8"/>
      <c r="AC5" s="11"/>
      <c r="AD5" s="11"/>
      <c r="AE5" s="10"/>
      <c r="AF5" s="10"/>
      <c r="AG5" s="8"/>
      <c r="AH5" s="8"/>
      <c r="AI5" s="11"/>
      <c r="AJ5" s="11"/>
      <c r="AK5" s="8"/>
      <c r="AL5" s="10"/>
      <c r="AM5" s="8"/>
      <c r="AN5" s="8"/>
      <c r="AO5" s="10"/>
      <c r="AP5" s="10"/>
      <c r="AQ5" s="8"/>
      <c r="AR5" s="8"/>
      <c r="AS5" s="11"/>
      <c r="AT5" s="11"/>
      <c r="AU5" s="11"/>
      <c r="AV5" s="11"/>
      <c r="AW5" s="10"/>
      <c r="AX5" s="10"/>
      <c r="AY5" s="10"/>
      <c r="AZ5" s="10"/>
      <c r="BA5" s="8"/>
      <c r="BB5" s="8"/>
      <c r="BC5" s="11"/>
      <c r="BD5" s="11"/>
    </row>
    <row r="6" spans="1:60" s="18" customFormat="1" ht="15.75" customHeight="1" x14ac:dyDescent="0.25">
      <c r="A6" s="15"/>
      <c r="B6" s="82" t="str">
        <f>"Key MLS Statistics for "&amp;A8</f>
        <v>Key MLS Statistics for Month</v>
      </c>
      <c r="C6" s="76"/>
      <c r="D6" s="76"/>
      <c r="E6" s="76"/>
      <c r="F6" s="76"/>
      <c r="G6" s="76"/>
      <c r="H6" s="72"/>
      <c r="I6" s="75" t="str">
        <f>"Statistics for Listings Sold During "&amp;A8</f>
        <v>Statistics for Listings Sold During Month</v>
      </c>
      <c r="J6" s="76"/>
      <c r="K6" s="76"/>
      <c r="L6" s="76"/>
      <c r="M6" s="76"/>
      <c r="N6" s="76"/>
      <c r="O6" s="76"/>
      <c r="P6" s="72"/>
      <c r="Q6" s="75" t="str">
        <f>"Statistics for Active Listings at End of "&amp;A8</f>
        <v>Statistics for Active Listings at End of Month</v>
      </c>
      <c r="R6" s="76"/>
      <c r="S6" s="76"/>
      <c r="T6" s="76"/>
      <c r="U6" s="76"/>
      <c r="V6" s="72"/>
      <c r="W6" s="75" t="s">
        <v>4</v>
      </c>
      <c r="X6" s="72"/>
      <c r="Y6" s="75" t="str">
        <f>"Statistics for Contracts Written During "&amp;A8</f>
        <v>Statistics for Contracts Written During Month</v>
      </c>
      <c r="Z6" s="76"/>
      <c r="AA6" s="76"/>
      <c r="AB6" s="76"/>
      <c r="AC6" s="76"/>
      <c r="AD6" s="72"/>
      <c r="AE6" s="75" t="str">
        <f>"Statistics for Pending Contracts at End of "&amp;A8</f>
        <v>Statistics for Pending Contracts at End of Month</v>
      </c>
      <c r="AF6" s="76"/>
      <c r="AG6" s="76"/>
      <c r="AH6" s="76"/>
      <c r="AI6" s="76"/>
      <c r="AJ6" s="72"/>
      <c r="AK6" s="77" t="s">
        <v>5</v>
      </c>
      <c r="AL6" s="76"/>
      <c r="AM6" s="76"/>
      <c r="AN6" s="72"/>
      <c r="AO6" s="78" t="s">
        <v>6</v>
      </c>
      <c r="AP6" s="76"/>
      <c r="AQ6" s="76"/>
      <c r="AR6" s="76"/>
      <c r="AS6" s="76"/>
      <c r="AT6" s="76"/>
      <c r="AU6" s="76"/>
      <c r="AV6" s="72"/>
      <c r="AW6" s="78" t="s">
        <v>7</v>
      </c>
      <c r="AX6" s="72"/>
      <c r="AY6" s="78" t="s">
        <v>8</v>
      </c>
      <c r="AZ6" s="76"/>
      <c r="BA6" s="76"/>
      <c r="BB6" s="76"/>
      <c r="BC6" s="76"/>
      <c r="BD6" s="72"/>
      <c r="BE6" s="16"/>
      <c r="BF6" s="17"/>
      <c r="BG6" s="17"/>
      <c r="BH6" s="17"/>
    </row>
    <row r="7" spans="1:60" s="26" customFormat="1" ht="15" customHeight="1" x14ac:dyDescent="0.2">
      <c r="A7" s="19"/>
      <c r="B7" s="20"/>
      <c r="C7" s="20" t="s">
        <v>9</v>
      </c>
      <c r="D7" s="21" t="str">
        <f>A8&amp;"s'"</f>
        <v>Months'</v>
      </c>
      <c r="E7" s="20" t="s">
        <v>10</v>
      </c>
      <c r="F7" s="20" t="s">
        <v>11</v>
      </c>
      <c r="G7" s="20" t="s">
        <v>12</v>
      </c>
      <c r="H7" s="22" t="s">
        <v>13</v>
      </c>
      <c r="I7" s="67" t="s">
        <v>14</v>
      </c>
      <c r="J7" s="68"/>
      <c r="K7" s="71" t="s">
        <v>15</v>
      </c>
      <c r="L7" s="72"/>
      <c r="M7" s="73" t="s">
        <v>16</v>
      </c>
      <c r="N7" s="72"/>
      <c r="O7" s="73" t="s">
        <v>17</v>
      </c>
      <c r="P7" s="68"/>
      <c r="Q7" s="67" t="s">
        <v>18</v>
      </c>
      <c r="R7" s="68"/>
      <c r="S7" s="71" t="s">
        <v>15</v>
      </c>
      <c r="T7" s="72"/>
      <c r="U7" s="73" t="s">
        <v>19</v>
      </c>
      <c r="V7" s="68"/>
      <c r="W7" s="67" t="s">
        <v>18</v>
      </c>
      <c r="X7" s="68"/>
      <c r="Y7" s="67" t="s">
        <v>18</v>
      </c>
      <c r="Z7" s="68"/>
      <c r="AA7" s="71" t="s">
        <v>15</v>
      </c>
      <c r="AB7" s="72"/>
      <c r="AC7" s="73" t="s">
        <v>19</v>
      </c>
      <c r="AD7" s="68"/>
      <c r="AE7" s="67" t="s">
        <v>18</v>
      </c>
      <c r="AF7" s="68"/>
      <c r="AG7" s="71" t="s">
        <v>15</v>
      </c>
      <c r="AH7" s="72"/>
      <c r="AI7" s="73" t="s">
        <v>19</v>
      </c>
      <c r="AJ7" s="68"/>
      <c r="AK7" s="23"/>
      <c r="AL7" s="24" t="s">
        <v>13</v>
      </c>
      <c r="AM7" s="23"/>
      <c r="AN7" s="23" t="s">
        <v>11</v>
      </c>
      <c r="AO7" s="69" t="s">
        <v>14</v>
      </c>
      <c r="AP7" s="68"/>
      <c r="AQ7" s="74" t="s">
        <v>15</v>
      </c>
      <c r="AR7" s="72"/>
      <c r="AS7" s="70" t="s">
        <v>16</v>
      </c>
      <c r="AT7" s="72"/>
      <c r="AU7" s="70" t="s">
        <v>17</v>
      </c>
      <c r="AV7" s="68"/>
      <c r="AW7" s="69" t="s">
        <v>18</v>
      </c>
      <c r="AX7" s="68"/>
      <c r="AY7" s="69" t="s">
        <v>18</v>
      </c>
      <c r="AZ7" s="68"/>
      <c r="BA7" s="74" t="s">
        <v>15</v>
      </c>
      <c r="BB7" s="72"/>
      <c r="BC7" s="70" t="s">
        <v>19</v>
      </c>
      <c r="BD7" s="68"/>
      <c r="BE7" s="25"/>
      <c r="BF7" s="25"/>
      <c r="BG7" s="25"/>
      <c r="BH7" s="25"/>
    </row>
    <row r="8" spans="1:60" s="46" customFormat="1" x14ac:dyDescent="0.25">
      <c r="A8" s="27" t="s">
        <v>29</v>
      </c>
      <c r="B8" s="28" t="s">
        <v>13</v>
      </c>
      <c r="C8" s="28" t="s">
        <v>30</v>
      </c>
      <c r="D8" s="29" t="s">
        <v>31</v>
      </c>
      <c r="E8" s="28" t="s">
        <v>30</v>
      </c>
      <c r="F8" s="28" t="s">
        <v>32</v>
      </c>
      <c r="G8" s="28" t="s">
        <v>11</v>
      </c>
      <c r="H8" s="30" t="s">
        <v>33</v>
      </c>
      <c r="I8" s="31" t="s">
        <v>34</v>
      </c>
      <c r="J8" s="32" t="s">
        <v>35</v>
      </c>
      <c r="K8" s="33" t="s">
        <v>34</v>
      </c>
      <c r="L8" s="34" t="s">
        <v>35</v>
      </c>
      <c r="M8" s="35" t="s">
        <v>34</v>
      </c>
      <c r="N8" s="36" t="s">
        <v>35</v>
      </c>
      <c r="O8" s="35" t="s">
        <v>34</v>
      </c>
      <c r="P8" s="36" t="s">
        <v>35</v>
      </c>
      <c r="Q8" s="31" t="s">
        <v>34</v>
      </c>
      <c r="R8" s="32" t="s">
        <v>35</v>
      </c>
      <c r="S8" s="33" t="s">
        <v>34</v>
      </c>
      <c r="T8" s="34" t="s">
        <v>35</v>
      </c>
      <c r="U8" s="35" t="s">
        <v>34</v>
      </c>
      <c r="V8" s="36" t="s">
        <v>35</v>
      </c>
      <c r="W8" s="31" t="s">
        <v>34</v>
      </c>
      <c r="X8" s="32" t="s">
        <v>35</v>
      </c>
      <c r="Y8" s="31" t="s">
        <v>34</v>
      </c>
      <c r="Z8" s="32" t="s">
        <v>35</v>
      </c>
      <c r="AA8" s="33" t="s">
        <v>34</v>
      </c>
      <c r="AB8" s="34" t="s">
        <v>35</v>
      </c>
      <c r="AC8" s="35" t="s">
        <v>34</v>
      </c>
      <c r="AD8" s="36" t="s">
        <v>35</v>
      </c>
      <c r="AE8" s="31" t="s">
        <v>34</v>
      </c>
      <c r="AF8" s="32" t="s">
        <v>35</v>
      </c>
      <c r="AG8" s="33" t="s">
        <v>34</v>
      </c>
      <c r="AH8" s="34" t="s">
        <v>35</v>
      </c>
      <c r="AI8" s="35" t="s">
        <v>34</v>
      </c>
      <c r="AJ8" s="36" t="s">
        <v>35</v>
      </c>
      <c r="AK8" s="37" t="s">
        <v>13</v>
      </c>
      <c r="AL8" s="38" t="s">
        <v>33</v>
      </c>
      <c r="AM8" s="37" t="s">
        <v>30</v>
      </c>
      <c r="AN8" s="37" t="s">
        <v>32</v>
      </c>
      <c r="AO8" s="39" t="s">
        <v>34</v>
      </c>
      <c r="AP8" s="40" t="s">
        <v>35</v>
      </c>
      <c r="AQ8" s="41" t="s">
        <v>34</v>
      </c>
      <c r="AR8" s="42" t="s">
        <v>35</v>
      </c>
      <c r="AS8" s="43" t="s">
        <v>34</v>
      </c>
      <c r="AT8" s="44" t="s">
        <v>35</v>
      </c>
      <c r="AU8" s="43" t="s">
        <v>34</v>
      </c>
      <c r="AV8" s="44" t="s">
        <v>35</v>
      </c>
      <c r="AW8" s="39" t="s">
        <v>34</v>
      </c>
      <c r="AX8" s="40" t="s">
        <v>35</v>
      </c>
      <c r="AY8" s="39" t="s">
        <v>34</v>
      </c>
      <c r="AZ8" s="40" t="s">
        <v>35</v>
      </c>
      <c r="BA8" s="41" t="s">
        <v>34</v>
      </c>
      <c r="BB8" s="42" t="s">
        <v>35</v>
      </c>
      <c r="BC8" s="43" t="s">
        <v>34</v>
      </c>
      <c r="BD8" s="44" t="s">
        <v>35</v>
      </c>
      <c r="BE8" s="45"/>
      <c r="BF8" s="45"/>
      <c r="BG8" s="45"/>
      <c r="BH8" s="45"/>
    </row>
    <row r="9" spans="1:60" x14ac:dyDescent="0.25">
      <c r="A9" s="47">
        <v>46023</v>
      </c>
      <c r="B9" s="48">
        <v>185</v>
      </c>
      <c r="C9" s="49">
        <v>1580</v>
      </c>
      <c r="D9" s="50">
        <v>5.9529047012329102</v>
      </c>
      <c r="E9" s="49">
        <v>357</v>
      </c>
      <c r="F9" s="49">
        <v>251</v>
      </c>
      <c r="G9" s="49">
        <v>759</v>
      </c>
      <c r="H9" s="51">
        <v>100460659.125</v>
      </c>
      <c r="I9" s="52">
        <v>543030.58986486483</v>
      </c>
      <c r="J9" s="53">
        <v>419990</v>
      </c>
      <c r="K9" s="54">
        <v>113.09239130434783</v>
      </c>
      <c r="L9" s="54">
        <v>40</v>
      </c>
      <c r="M9" s="55">
        <v>1.0039641857147217</v>
      </c>
      <c r="N9" s="55">
        <v>1</v>
      </c>
      <c r="O9" s="55">
        <v>0.99607717990875244</v>
      </c>
      <c r="P9" s="56">
        <v>1</v>
      </c>
      <c r="Q9" s="52">
        <v>565908.77566539927</v>
      </c>
      <c r="R9" s="53">
        <v>519500</v>
      </c>
      <c r="S9" s="54">
        <v>80.735764555342286</v>
      </c>
      <c r="T9" s="54">
        <v>1</v>
      </c>
      <c r="U9" s="55">
        <v>0.99742698669433594</v>
      </c>
      <c r="V9" s="56">
        <v>1</v>
      </c>
      <c r="W9" s="53">
        <v>484915.38095238095</v>
      </c>
      <c r="X9" s="53">
        <v>418500</v>
      </c>
      <c r="Y9" s="52">
        <v>525028.17131474102</v>
      </c>
      <c r="Z9" s="53">
        <v>429900</v>
      </c>
      <c r="AA9" s="54">
        <v>108.64143426294821</v>
      </c>
      <c r="AB9" s="54">
        <v>50</v>
      </c>
      <c r="AC9" s="55">
        <v>0.99349778890609741</v>
      </c>
      <c r="AD9" s="56">
        <v>1</v>
      </c>
      <c r="AE9" s="52">
        <v>741328.55187747034</v>
      </c>
      <c r="AF9" s="53">
        <v>655000</v>
      </c>
      <c r="AG9" s="54">
        <v>50.79183135704875</v>
      </c>
      <c r="AH9" s="54">
        <v>0</v>
      </c>
      <c r="AI9" s="55">
        <v>1.0004099607467651</v>
      </c>
      <c r="AJ9" s="56">
        <v>1</v>
      </c>
      <c r="AK9" s="57">
        <v>185</v>
      </c>
      <c r="AL9" s="58">
        <v>100460659.125</v>
      </c>
      <c r="AM9" s="59">
        <v>357</v>
      </c>
      <c r="AN9" s="60">
        <v>251</v>
      </c>
      <c r="AO9" s="61">
        <v>543030.58986486483</v>
      </c>
      <c r="AP9" s="58">
        <v>419990</v>
      </c>
      <c r="AQ9" s="59">
        <v>113.09239130434783</v>
      </c>
      <c r="AR9" s="59">
        <v>40</v>
      </c>
      <c r="AS9" s="62">
        <v>1.0039641857147217</v>
      </c>
      <c r="AT9" s="62">
        <v>1</v>
      </c>
      <c r="AU9" s="62">
        <v>0.99607717990875244</v>
      </c>
      <c r="AV9" s="63">
        <v>1</v>
      </c>
      <c r="AW9" s="58">
        <v>484915.38095238095</v>
      </c>
      <c r="AX9" s="58">
        <v>418500</v>
      </c>
      <c r="AY9" s="61">
        <v>525028.17131474102</v>
      </c>
      <c r="AZ9" s="58">
        <v>429900</v>
      </c>
      <c r="BA9" s="59">
        <v>108.64143426294821</v>
      </c>
      <c r="BB9" s="59">
        <v>50</v>
      </c>
      <c r="BC9" s="62">
        <v>0.99349778890609741</v>
      </c>
      <c r="BD9" s="63">
        <v>1</v>
      </c>
    </row>
    <row r="10" spans="1:60" x14ac:dyDescent="0.25">
      <c r="A10" s="47">
        <v>45992</v>
      </c>
      <c r="B10" s="48">
        <v>276</v>
      </c>
      <c r="C10" s="49">
        <v>1646</v>
      </c>
      <c r="D10" s="50">
        <v>6.2309150695800781</v>
      </c>
      <c r="E10" s="49">
        <v>308</v>
      </c>
      <c r="F10" s="49">
        <v>213</v>
      </c>
      <c r="G10" s="49">
        <v>742</v>
      </c>
      <c r="H10" s="51">
        <v>149984134.3125</v>
      </c>
      <c r="I10" s="52">
        <v>543420.77649456519</v>
      </c>
      <c r="J10" s="53">
        <v>416030.5</v>
      </c>
      <c r="K10" s="54">
        <v>109.27536231884058</v>
      </c>
      <c r="L10" s="54">
        <v>40</v>
      </c>
      <c r="M10" s="55">
        <v>1.0066584348678589</v>
      </c>
      <c r="N10" s="55">
        <v>1</v>
      </c>
      <c r="O10" s="55">
        <v>1.0005548000335693</v>
      </c>
      <c r="P10" s="56">
        <v>1</v>
      </c>
      <c r="Q10" s="52">
        <v>551441.0534629405</v>
      </c>
      <c r="R10" s="53">
        <v>494369.5</v>
      </c>
      <c r="S10" s="54">
        <v>73.491743119266062</v>
      </c>
      <c r="T10" s="54">
        <v>1</v>
      </c>
      <c r="U10" s="55">
        <v>0.9974256157875061</v>
      </c>
      <c r="V10" s="56">
        <v>1</v>
      </c>
      <c r="W10" s="53">
        <v>503229.32853084418</v>
      </c>
      <c r="X10" s="53">
        <v>399000</v>
      </c>
      <c r="Y10" s="52">
        <v>558159.35064553993</v>
      </c>
      <c r="Z10" s="53">
        <v>448500</v>
      </c>
      <c r="AA10" s="54">
        <v>93.08450704225352</v>
      </c>
      <c r="AB10" s="54">
        <v>38</v>
      </c>
      <c r="AC10" s="55">
        <v>0.99008637666702271</v>
      </c>
      <c r="AD10" s="56">
        <v>1</v>
      </c>
      <c r="AE10" s="52">
        <v>754010.50968665769</v>
      </c>
      <c r="AF10" s="53">
        <v>666192.5</v>
      </c>
      <c r="AG10" s="54">
        <v>50.211590296495956</v>
      </c>
      <c r="AH10" s="54">
        <v>0</v>
      </c>
      <c r="AI10" s="55">
        <v>0.99959158897399902</v>
      </c>
      <c r="AJ10" s="56">
        <v>1</v>
      </c>
      <c r="AK10" s="57">
        <v>3170</v>
      </c>
      <c r="AL10" s="58">
        <v>1677747968.53125</v>
      </c>
      <c r="AM10" s="59">
        <v>4210</v>
      </c>
      <c r="AN10" s="60">
        <v>3079</v>
      </c>
      <c r="AO10" s="61">
        <v>529258.03423698735</v>
      </c>
      <c r="AP10" s="58">
        <v>439995</v>
      </c>
      <c r="AQ10" s="59">
        <v>102.93499526664563</v>
      </c>
      <c r="AR10" s="59">
        <v>35</v>
      </c>
      <c r="AS10" s="62">
        <v>1.0081381797790527</v>
      </c>
      <c r="AT10" s="62">
        <v>1</v>
      </c>
      <c r="AU10" s="62">
        <v>1.0063368082046509</v>
      </c>
      <c r="AV10" s="63">
        <v>1</v>
      </c>
      <c r="AW10" s="58">
        <v>528029.24591454724</v>
      </c>
      <c r="AX10" s="58">
        <v>428900</v>
      </c>
      <c r="AY10" s="61">
        <v>532289.54091222794</v>
      </c>
      <c r="AZ10" s="58">
        <v>438647</v>
      </c>
      <c r="BA10" s="59">
        <v>106.73627801234167</v>
      </c>
      <c r="BB10" s="59">
        <v>39</v>
      </c>
      <c r="BC10" s="62">
        <v>0.99918758869171143</v>
      </c>
      <c r="BD10" s="63">
        <v>1</v>
      </c>
    </row>
    <row r="11" spans="1:60" x14ac:dyDescent="0.25">
      <c r="A11" s="47">
        <v>45962</v>
      </c>
      <c r="B11" s="48">
        <v>250</v>
      </c>
      <c r="C11" s="49">
        <v>1601</v>
      </c>
      <c r="D11" s="50">
        <v>6.0855240821838379</v>
      </c>
      <c r="E11" s="49">
        <v>280</v>
      </c>
      <c r="F11" s="49">
        <v>203</v>
      </c>
      <c r="G11" s="49">
        <v>782</v>
      </c>
      <c r="H11" s="51">
        <v>133581854.625</v>
      </c>
      <c r="I11" s="52">
        <v>534327.41850000003</v>
      </c>
      <c r="J11" s="53">
        <v>423630.5</v>
      </c>
      <c r="K11" s="54">
        <v>88.007999999999996</v>
      </c>
      <c r="L11" s="54">
        <v>23.5</v>
      </c>
      <c r="M11" s="55">
        <v>1.0087122917175293</v>
      </c>
      <c r="N11" s="55">
        <v>1</v>
      </c>
      <c r="O11" s="55">
        <v>1.0051321983337402</v>
      </c>
      <c r="P11" s="56">
        <v>1</v>
      </c>
      <c r="Q11" s="52">
        <v>559048.27357901307</v>
      </c>
      <c r="R11" s="53">
        <v>498000</v>
      </c>
      <c r="S11" s="54">
        <v>77.098360655737707</v>
      </c>
      <c r="T11" s="54">
        <v>1</v>
      </c>
      <c r="U11" s="55">
        <v>0.99638336896896362</v>
      </c>
      <c r="V11" s="56">
        <v>1</v>
      </c>
      <c r="W11" s="53">
        <v>576774.49707733816</v>
      </c>
      <c r="X11" s="53">
        <v>497945</v>
      </c>
      <c r="Y11" s="52">
        <v>577670.24276477832</v>
      </c>
      <c r="Z11" s="53">
        <v>429990</v>
      </c>
      <c r="AA11" s="54">
        <v>113.89162561576354</v>
      </c>
      <c r="AB11" s="54">
        <v>49</v>
      </c>
      <c r="AC11" s="55">
        <v>0.98939341306686401</v>
      </c>
      <c r="AD11" s="56">
        <v>1</v>
      </c>
      <c r="AE11" s="52">
        <v>731018.51918158564</v>
      </c>
      <c r="AF11" s="53">
        <v>639950</v>
      </c>
      <c r="AG11" s="54">
        <v>51.612531969309465</v>
      </c>
      <c r="AH11" s="54">
        <v>0</v>
      </c>
      <c r="AI11" s="55">
        <v>0.99987220764160156</v>
      </c>
      <c r="AJ11" s="56">
        <v>1</v>
      </c>
      <c r="AK11" s="57">
        <v>2894</v>
      </c>
      <c r="AL11" s="58">
        <v>1527763834.21875</v>
      </c>
      <c r="AM11" s="59">
        <v>3902</v>
      </c>
      <c r="AN11" s="60">
        <v>2866</v>
      </c>
      <c r="AO11" s="61">
        <v>527907.33732506912</v>
      </c>
      <c r="AP11" s="58">
        <v>441409.5</v>
      </c>
      <c r="AQ11" s="59">
        <v>102.33010715520221</v>
      </c>
      <c r="AR11" s="59">
        <v>35</v>
      </c>
      <c r="AS11" s="62">
        <v>1.0082792043685913</v>
      </c>
      <c r="AT11" s="62">
        <v>1</v>
      </c>
      <c r="AU11" s="62">
        <v>1.0068899393081665</v>
      </c>
      <c r="AV11" s="63">
        <v>1</v>
      </c>
      <c r="AW11" s="58">
        <v>529988.30581559369</v>
      </c>
      <c r="AX11" s="58">
        <v>430000</v>
      </c>
      <c r="AY11" s="61">
        <v>530366.90676247387</v>
      </c>
      <c r="AZ11" s="58">
        <v>438145</v>
      </c>
      <c r="BA11" s="59">
        <v>107.75087229588276</v>
      </c>
      <c r="BB11" s="59">
        <v>39</v>
      </c>
      <c r="BC11" s="62">
        <v>0.99986517429351807</v>
      </c>
      <c r="BD11" s="63">
        <v>1</v>
      </c>
    </row>
    <row r="12" spans="1:60" x14ac:dyDescent="0.25">
      <c r="A12" s="47">
        <v>45931</v>
      </c>
      <c r="B12" s="48">
        <v>292</v>
      </c>
      <c r="C12" s="49">
        <v>1572</v>
      </c>
      <c r="D12" s="50">
        <v>6.0133886337280273</v>
      </c>
      <c r="E12" s="49">
        <v>396</v>
      </c>
      <c r="F12" s="49">
        <v>234</v>
      </c>
      <c r="G12" s="49">
        <v>815</v>
      </c>
      <c r="H12" s="51">
        <v>162785986.65625</v>
      </c>
      <c r="I12" s="52">
        <v>557486.25567208906</v>
      </c>
      <c r="J12" s="53">
        <v>448256</v>
      </c>
      <c r="K12" s="54">
        <v>99.219178082191775</v>
      </c>
      <c r="L12" s="54">
        <v>43</v>
      </c>
      <c r="M12" s="55">
        <v>1.0096945762634277</v>
      </c>
      <c r="N12" s="55">
        <v>1</v>
      </c>
      <c r="O12" s="55">
        <v>1.006461501121521</v>
      </c>
      <c r="P12" s="56">
        <v>1</v>
      </c>
      <c r="Q12" s="52">
        <v>551412.6390833864</v>
      </c>
      <c r="R12" s="53">
        <v>490000</v>
      </c>
      <c r="S12" s="54">
        <v>77.336550836550842</v>
      </c>
      <c r="T12" s="54">
        <v>1</v>
      </c>
      <c r="U12" s="55">
        <v>0.99686139822006226</v>
      </c>
      <c r="V12" s="56">
        <v>1</v>
      </c>
      <c r="W12" s="53">
        <v>539704.01772151899</v>
      </c>
      <c r="X12" s="53">
        <v>382949</v>
      </c>
      <c r="Y12" s="52">
        <v>539573.52564102563</v>
      </c>
      <c r="Z12" s="53">
        <v>405808</v>
      </c>
      <c r="AA12" s="54">
        <v>95.337606837606842</v>
      </c>
      <c r="AB12" s="54">
        <v>29</v>
      </c>
      <c r="AC12" s="55">
        <v>0.98918741941452026</v>
      </c>
      <c r="AD12" s="56">
        <v>1</v>
      </c>
      <c r="AE12" s="52">
        <v>729372.49716257665</v>
      </c>
      <c r="AF12" s="53">
        <v>630895</v>
      </c>
      <c r="AG12" s="54">
        <v>46.830674846625769</v>
      </c>
      <c r="AH12" s="54">
        <v>0</v>
      </c>
      <c r="AI12" s="55">
        <v>1.0013453960418701</v>
      </c>
      <c r="AJ12" s="56">
        <v>1</v>
      </c>
      <c r="AK12" s="57">
        <v>2644</v>
      </c>
      <c r="AL12" s="58">
        <v>1394181979.59375</v>
      </c>
      <c r="AM12" s="59">
        <v>3622</v>
      </c>
      <c r="AN12" s="60">
        <v>2663</v>
      </c>
      <c r="AO12" s="61">
        <v>527300.29485391453</v>
      </c>
      <c r="AP12" s="58">
        <v>442975</v>
      </c>
      <c r="AQ12" s="59">
        <v>103.6848278471434</v>
      </c>
      <c r="AR12" s="59">
        <v>37</v>
      </c>
      <c r="AS12" s="62">
        <v>1.0082383155822754</v>
      </c>
      <c r="AT12" s="62">
        <v>1</v>
      </c>
      <c r="AU12" s="62">
        <v>1.007056713104248</v>
      </c>
      <c r="AV12" s="63">
        <v>1</v>
      </c>
      <c r="AW12" s="58">
        <v>526396.32537627732</v>
      </c>
      <c r="AX12" s="58">
        <v>429000</v>
      </c>
      <c r="AY12" s="61">
        <v>526760.98216297408</v>
      </c>
      <c r="AZ12" s="58">
        <v>438290</v>
      </c>
      <c r="BA12" s="59">
        <v>107.28276380022531</v>
      </c>
      <c r="BB12" s="59">
        <v>39</v>
      </c>
      <c r="BC12" s="62">
        <v>1.0006649494171143</v>
      </c>
      <c r="BD12" s="63">
        <v>1</v>
      </c>
    </row>
    <row r="13" spans="1:60" x14ac:dyDescent="0.25">
      <c r="A13" s="47">
        <v>45901</v>
      </c>
      <c r="B13" s="48">
        <v>251</v>
      </c>
      <c r="C13" s="49">
        <v>1570</v>
      </c>
      <c r="D13" s="50">
        <v>6.1168832778930664</v>
      </c>
      <c r="E13" s="49">
        <v>292</v>
      </c>
      <c r="F13" s="49">
        <v>252</v>
      </c>
      <c r="G13" s="49">
        <v>849</v>
      </c>
      <c r="H13" s="51">
        <v>136037318.875</v>
      </c>
      <c r="I13" s="52">
        <v>541981.35009960155</v>
      </c>
      <c r="J13" s="53">
        <v>439950</v>
      </c>
      <c r="K13" s="54">
        <v>98.374501992031867</v>
      </c>
      <c r="L13" s="54">
        <v>39</v>
      </c>
      <c r="M13" s="55">
        <v>1.0067777633666992</v>
      </c>
      <c r="N13" s="55">
        <v>1</v>
      </c>
      <c r="O13" s="55">
        <v>1.0030033588409424</v>
      </c>
      <c r="P13" s="56">
        <v>1</v>
      </c>
      <c r="Q13" s="52">
        <v>555818.50223072025</v>
      </c>
      <c r="R13" s="53">
        <v>485000</v>
      </c>
      <c r="S13" s="54">
        <v>79.127425614488999</v>
      </c>
      <c r="T13" s="54">
        <v>1</v>
      </c>
      <c r="U13" s="55">
        <v>0.99698460102081299</v>
      </c>
      <c r="V13" s="56">
        <v>1</v>
      </c>
      <c r="W13" s="53">
        <v>590827.08454623283</v>
      </c>
      <c r="X13" s="53">
        <v>494950</v>
      </c>
      <c r="Y13" s="52">
        <v>531783.63293650793</v>
      </c>
      <c r="Z13" s="53">
        <v>419925</v>
      </c>
      <c r="AA13" s="54">
        <v>118.7063492063492</v>
      </c>
      <c r="AB13" s="54">
        <v>60</v>
      </c>
      <c r="AC13" s="55">
        <v>0.99709236621856689</v>
      </c>
      <c r="AD13" s="56">
        <v>1</v>
      </c>
      <c r="AE13" s="52">
        <v>710655.01236749114</v>
      </c>
      <c r="AF13" s="53">
        <v>629950</v>
      </c>
      <c r="AG13" s="54">
        <v>51.312131919905774</v>
      </c>
      <c r="AH13" s="54">
        <v>0</v>
      </c>
      <c r="AI13" s="55">
        <v>1.0016571283340454</v>
      </c>
      <c r="AJ13" s="56">
        <v>1</v>
      </c>
      <c r="AK13" s="57">
        <v>2352</v>
      </c>
      <c r="AL13" s="58">
        <v>1231395992.9375</v>
      </c>
      <c r="AM13" s="59">
        <v>3226</v>
      </c>
      <c r="AN13" s="60">
        <v>2429</v>
      </c>
      <c r="AO13" s="61">
        <v>523552.71808567178</v>
      </c>
      <c r="AP13" s="58">
        <v>442294</v>
      </c>
      <c r="AQ13" s="59">
        <v>104.23947256486602</v>
      </c>
      <c r="AR13" s="59">
        <v>36</v>
      </c>
      <c r="AS13" s="62">
        <v>1.0080574750900269</v>
      </c>
      <c r="AT13" s="62">
        <v>1</v>
      </c>
      <c r="AU13" s="62">
        <v>1.0071308612823486</v>
      </c>
      <c r="AV13" s="63">
        <v>1</v>
      </c>
      <c r="AW13" s="58">
        <v>524766.89621435211</v>
      </c>
      <c r="AX13" s="58">
        <v>432555</v>
      </c>
      <c r="AY13" s="61">
        <v>525526.67373404698</v>
      </c>
      <c r="AZ13" s="58">
        <v>439950</v>
      </c>
      <c r="BA13" s="59">
        <v>108.43351173322355</v>
      </c>
      <c r="BB13" s="59">
        <v>40</v>
      </c>
      <c r="BC13" s="62">
        <v>1.0017728805541992</v>
      </c>
      <c r="BD13" s="63">
        <v>1</v>
      </c>
    </row>
    <row r="14" spans="1:60" x14ac:dyDescent="0.25">
      <c r="A14" s="47">
        <v>45870</v>
      </c>
      <c r="B14" s="48">
        <v>284</v>
      </c>
      <c r="C14" s="49">
        <v>1591</v>
      </c>
      <c r="D14" s="50">
        <v>6.2596721649169922</v>
      </c>
      <c r="E14" s="49">
        <v>329</v>
      </c>
      <c r="F14" s="49">
        <v>232</v>
      </c>
      <c r="G14" s="49">
        <v>825</v>
      </c>
      <c r="H14" s="51">
        <v>151146221.4375</v>
      </c>
      <c r="I14" s="52">
        <v>532205.00506161968</v>
      </c>
      <c r="J14" s="53">
        <v>470160</v>
      </c>
      <c r="K14" s="54">
        <v>96.66901408450704</v>
      </c>
      <c r="L14" s="54">
        <v>26.5</v>
      </c>
      <c r="M14" s="55">
        <v>1.0103055238723755</v>
      </c>
      <c r="N14" s="55">
        <v>1</v>
      </c>
      <c r="O14" s="55">
        <v>1.0099086761474609</v>
      </c>
      <c r="P14" s="56">
        <v>1</v>
      </c>
      <c r="Q14" s="52">
        <v>537790.83092394716</v>
      </c>
      <c r="R14" s="53">
        <v>462000</v>
      </c>
      <c r="S14" s="54">
        <v>79.985897435897442</v>
      </c>
      <c r="T14" s="54">
        <v>1</v>
      </c>
      <c r="U14" s="55">
        <v>0.99837249517440796</v>
      </c>
      <c r="V14" s="56">
        <v>1</v>
      </c>
      <c r="W14" s="53">
        <v>552572.08054711251</v>
      </c>
      <c r="X14" s="53">
        <v>490000</v>
      </c>
      <c r="Y14" s="52">
        <v>563498.49353448278</v>
      </c>
      <c r="Z14" s="53">
        <v>484075</v>
      </c>
      <c r="AA14" s="54">
        <v>112.625</v>
      </c>
      <c r="AB14" s="54">
        <v>49</v>
      </c>
      <c r="AC14" s="55">
        <v>0.9978022575378418</v>
      </c>
      <c r="AD14" s="56">
        <v>1</v>
      </c>
      <c r="AE14" s="52">
        <v>709832.77151515149</v>
      </c>
      <c r="AF14" s="53">
        <v>612900</v>
      </c>
      <c r="AG14" s="54">
        <v>47.984242424242424</v>
      </c>
      <c r="AH14" s="54">
        <v>0</v>
      </c>
      <c r="AI14" s="55">
        <v>1.0008671283721924</v>
      </c>
      <c r="AJ14" s="56">
        <v>1</v>
      </c>
      <c r="AK14" s="57">
        <v>2101</v>
      </c>
      <c r="AL14" s="58">
        <v>1095358674.0625</v>
      </c>
      <c r="AM14" s="59">
        <v>2934</v>
      </c>
      <c r="AN14" s="60">
        <v>2177</v>
      </c>
      <c r="AO14" s="61">
        <v>521351.10616968112</v>
      </c>
      <c r="AP14" s="58">
        <v>442500</v>
      </c>
      <c r="AQ14" s="59">
        <v>104.94047619047619</v>
      </c>
      <c r="AR14" s="59">
        <v>36</v>
      </c>
      <c r="AS14" s="62">
        <v>1.0082104206085205</v>
      </c>
      <c r="AT14" s="62">
        <v>1</v>
      </c>
      <c r="AU14" s="62">
        <v>1.0076239109039307</v>
      </c>
      <c r="AV14" s="63">
        <v>1</v>
      </c>
      <c r="AW14" s="58">
        <v>518192.39894342195</v>
      </c>
      <c r="AX14" s="58">
        <v>428069.5</v>
      </c>
      <c r="AY14" s="61">
        <v>524802.39549839229</v>
      </c>
      <c r="AZ14" s="58">
        <v>442300</v>
      </c>
      <c r="BA14" s="59">
        <v>107.2443729903537</v>
      </c>
      <c r="BB14" s="59">
        <v>39</v>
      </c>
      <c r="BC14" s="62">
        <v>1.0023159980773926</v>
      </c>
      <c r="BD14" s="63">
        <v>1</v>
      </c>
    </row>
    <row r="15" spans="1:60" x14ac:dyDescent="0.25">
      <c r="A15" s="47">
        <v>45839</v>
      </c>
      <c r="B15" s="48">
        <v>288</v>
      </c>
      <c r="C15" s="49">
        <v>1601</v>
      </c>
      <c r="D15" s="50">
        <v>6.3976025581359863</v>
      </c>
      <c r="E15" s="49">
        <v>348</v>
      </c>
      <c r="F15" s="49">
        <v>248</v>
      </c>
      <c r="G15" s="49">
        <v>867</v>
      </c>
      <c r="H15" s="51">
        <v>148448441.5</v>
      </c>
      <c r="I15" s="52">
        <v>515445.97743055556</v>
      </c>
      <c r="J15" s="53">
        <v>430912.5</v>
      </c>
      <c r="K15" s="54">
        <v>92.479166666666671</v>
      </c>
      <c r="L15" s="54">
        <v>23</v>
      </c>
      <c r="M15" s="55">
        <v>1.0081089735031128</v>
      </c>
      <c r="N15" s="55">
        <v>1</v>
      </c>
      <c r="O15" s="55">
        <v>1.0076606273651123</v>
      </c>
      <c r="P15" s="56">
        <v>1</v>
      </c>
      <c r="Q15" s="52">
        <v>537757.25608994381</v>
      </c>
      <c r="R15" s="53">
        <v>469900</v>
      </c>
      <c r="S15" s="54">
        <v>77.229497774952321</v>
      </c>
      <c r="T15" s="54">
        <v>1</v>
      </c>
      <c r="U15" s="55">
        <v>0.99690371751785278</v>
      </c>
      <c r="V15" s="56">
        <v>1</v>
      </c>
      <c r="W15" s="53">
        <v>519496.20977011492</v>
      </c>
      <c r="X15" s="53">
        <v>432475</v>
      </c>
      <c r="Y15" s="52">
        <v>497340.29032258067</v>
      </c>
      <c r="Z15" s="53">
        <v>424208.5</v>
      </c>
      <c r="AA15" s="54">
        <v>91.883064516129039</v>
      </c>
      <c r="AB15" s="54">
        <v>36</v>
      </c>
      <c r="AC15" s="55">
        <v>0.99994385242462158</v>
      </c>
      <c r="AD15" s="56">
        <v>1</v>
      </c>
      <c r="AE15" s="52">
        <v>696512.90945790079</v>
      </c>
      <c r="AF15" s="53">
        <v>606214</v>
      </c>
      <c r="AG15" s="54">
        <v>51.982698961937714</v>
      </c>
      <c r="AH15" s="54">
        <v>0</v>
      </c>
      <c r="AI15" s="55">
        <v>1.0009026527404785</v>
      </c>
      <c r="AJ15" s="56">
        <v>1</v>
      </c>
      <c r="AK15" s="57">
        <v>1817</v>
      </c>
      <c r="AL15" s="58">
        <v>944212452.625</v>
      </c>
      <c r="AM15" s="59">
        <v>2605</v>
      </c>
      <c r="AN15" s="60">
        <v>1945</v>
      </c>
      <c r="AO15" s="61">
        <v>519654.62444964226</v>
      </c>
      <c r="AP15" s="58">
        <v>440026</v>
      </c>
      <c r="AQ15" s="59">
        <v>106.23403083700441</v>
      </c>
      <c r="AR15" s="59">
        <v>37.5</v>
      </c>
      <c r="AS15" s="62">
        <v>1.0078829526901245</v>
      </c>
      <c r="AT15" s="62">
        <v>1</v>
      </c>
      <c r="AU15" s="62">
        <v>1.0072652101516724</v>
      </c>
      <c r="AV15" s="63">
        <v>1</v>
      </c>
      <c r="AW15" s="58">
        <v>513850.39692898275</v>
      </c>
      <c r="AX15" s="58">
        <v>423500</v>
      </c>
      <c r="AY15" s="61">
        <v>520186.71696658095</v>
      </c>
      <c r="AZ15" s="58">
        <v>439950</v>
      </c>
      <c r="BA15" s="59">
        <v>106.6025706940874</v>
      </c>
      <c r="BB15" s="59">
        <v>38</v>
      </c>
      <c r="BC15" s="62">
        <v>1.0028557777404785</v>
      </c>
      <c r="BD15" s="63">
        <v>1</v>
      </c>
    </row>
    <row r="16" spans="1:60" x14ac:dyDescent="0.25">
      <c r="A16" s="47">
        <v>45809</v>
      </c>
      <c r="B16" s="48">
        <v>287</v>
      </c>
      <c r="C16" s="49">
        <v>1568</v>
      </c>
      <c r="D16" s="50">
        <v>6.3119759559631348</v>
      </c>
      <c r="E16" s="49">
        <v>364</v>
      </c>
      <c r="F16" s="49">
        <v>251</v>
      </c>
      <c r="G16" s="49">
        <v>929</v>
      </c>
      <c r="H16" s="51">
        <v>150710374.25</v>
      </c>
      <c r="I16" s="52">
        <v>525123.25522648089</v>
      </c>
      <c r="J16" s="53">
        <v>442636</v>
      </c>
      <c r="K16" s="54">
        <v>103.49477351916376</v>
      </c>
      <c r="L16" s="54">
        <v>34</v>
      </c>
      <c r="M16" s="55">
        <v>1.0085629224777222</v>
      </c>
      <c r="N16" s="55">
        <v>1</v>
      </c>
      <c r="O16" s="55">
        <v>1.006959080696106</v>
      </c>
      <c r="P16" s="56">
        <v>1</v>
      </c>
      <c r="Q16" s="52">
        <v>536784.30676020402</v>
      </c>
      <c r="R16" s="53">
        <v>463183</v>
      </c>
      <c r="S16" s="54">
        <v>80.138381201044382</v>
      </c>
      <c r="T16" s="54">
        <v>0.5</v>
      </c>
      <c r="U16" s="55">
        <v>0.99722474813461304</v>
      </c>
      <c r="V16" s="56">
        <v>1</v>
      </c>
      <c r="W16" s="53">
        <v>513388.98076923075</v>
      </c>
      <c r="X16" s="53">
        <v>399900</v>
      </c>
      <c r="Y16" s="52">
        <v>512574.83266932273</v>
      </c>
      <c r="Z16" s="53">
        <v>448681</v>
      </c>
      <c r="AA16" s="54">
        <v>91.760956175298801</v>
      </c>
      <c r="AB16" s="54">
        <v>24</v>
      </c>
      <c r="AC16" s="55">
        <v>0.99504339694976807</v>
      </c>
      <c r="AD16" s="56">
        <v>1</v>
      </c>
      <c r="AE16" s="52">
        <v>692486.4671689989</v>
      </c>
      <c r="AF16" s="53">
        <v>594180</v>
      </c>
      <c r="AG16" s="54">
        <v>55.731969860064588</v>
      </c>
      <c r="AH16" s="54">
        <v>0</v>
      </c>
      <c r="AI16" s="55">
        <v>1.0017745494842529</v>
      </c>
      <c r="AJ16" s="56">
        <v>1</v>
      </c>
      <c r="AK16" s="57">
        <v>1529</v>
      </c>
      <c r="AL16" s="58">
        <v>795764011.125</v>
      </c>
      <c r="AM16" s="59">
        <v>2257</v>
      </c>
      <c r="AN16" s="60">
        <v>1697</v>
      </c>
      <c r="AO16" s="61">
        <v>520447.35848593852</v>
      </c>
      <c r="AP16" s="58">
        <v>441499</v>
      </c>
      <c r="AQ16" s="59">
        <v>108.82657068062828</v>
      </c>
      <c r="AR16" s="59">
        <v>39</v>
      </c>
      <c r="AS16" s="62">
        <v>1.0078402757644653</v>
      </c>
      <c r="AT16" s="62">
        <v>1</v>
      </c>
      <c r="AU16" s="62">
        <v>1.0071903467178345</v>
      </c>
      <c r="AV16" s="63">
        <v>1</v>
      </c>
      <c r="AW16" s="58">
        <v>512979.88613203366</v>
      </c>
      <c r="AX16" s="58">
        <v>423417</v>
      </c>
      <c r="AY16" s="61">
        <v>523525.49941072479</v>
      </c>
      <c r="AZ16" s="58">
        <v>440026</v>
      </c>
      <c r="BA16" s="59">
        <v>108.75368296994696</v>
      </c>
      <c r="BB16" s="59">
        <v>38</v>
      </c>
      <c r="BC16" s="62">
        <v>1.0032825469970703</v>
      </c>
      <c r="BD16" s="63">
        <v>1</v>
      </c>
    </row>
    <row r="17" spans="1:56" x14ac:dyDescent="0.25">
      <c r="A17" s="47">
        <v>45778</v>
      </c>
      <c r="B17" s="48">
        <v>322</v>
      </c>
      <c r="C17" s="49">
        <v>1501</v>
      </c>
      <c r="D17" s="50">
        <v>6.0707783699035645</v>
      </c>
      <c r="E17" s="49">
        <v>367</v>
      </c>
      <c r="F17" s="49">
        <v>271</v>
      </c>
      <c r="G17" s="49">
        <v>935</v>
      </c>
      <c r="H17" s="51">
        <v>168815675.875</v>
      </c>
      <c r="I17" s="52">
        <v>524272.28532608697</v>
      </c>
      <c r="J17" s="53">
        <v>449022.625</v>
      </c>
      <c r="K17" s="54">
        <v>114.42367601246106</v>
      </c>
      <c r="L17" s="54">
        <v>41</v>
      </c>
      <c r="M17" s="55">
        <v>1.011915922164917</v>
      </c>
      <c r="N17" s="55">
        <v>1</v>
      </c>
      <c r="O17" s="55">
        <v>1.01482093334198</v>
      </c>
      <c r="P17" s="56">
        <v>1</v>
      </c>
      <c r="Q17" s="52">
        <v>541280.41239173885</v>
      </c>
      <c r="R17" s="53">
        <v>479990</v>
      </c>
      <c r="S17" s="54">
        <v>93.448951994590942</v>
      </c>
      <c r="T17" s="54">
        <v>1</v>
      </c>
      <c r="U17" s="55">
        <v>1.0006994009017944</v>
      </c>
      <c r="V17" s="56">
        <v>1</v>
      </c>
      <c r="W17" s="53">
        <v>523383.446866485</v>
      </c>
      <c r="X17" s="53">
        <v>448500</v>
      </c>
      <c r="Y17" s="52">
        <v>509173.11808118079</v>
      </c>
      <c r="Z17" s="53">
        <v>409950</v>
      </c>
      <c r="AA17" s="54">
        <v>89.845018450184497</v>
      </c>
      <c r="AB17" s="54">
        <v>27</v>
      </c>
      <c r="AC17" s="55">
        <v>0.99767959117889404</v>
      </c>
      <c r="AD17" s="56">
        <v>1</v>
      </c>
      <c r="AE17" s="52">
        <v>695459.97005347593</v>
      </c>
      <c r="AF17" s="53">
        <v>612211</v>
      </c>
      <c r="AG17" s="54">
        <v>60.27914438502674</v>
      </c>
      <c r="AH17" s="54">
        <v>1</v>
      </c>
      <c r="AI17" s="55">
        <v>1.0020118951797485</v>
      </c>
      <c r="AJ17" s="56">
        <v>1</v>
      </c>
      <c r="AK17" s="57">
        <v>1242</v>
      </c>
      <c r="AL17" s="58">
        <v>645053636.875</v>
      </c>
      <c r="AM17" s="59">
        <v>1893</v>
      </c>
      <c r="AN17" s="60">
        <v>1446</v>
      </c>
      <c r="AO17" s="61">
        <v>519366.85738727858</v>
      </c>
      <c r="AP17" s="58">
        <v>441409.5</v>
      </c>
      <c r="AQ17" s="59">
        <v>110.05962933118452</v>
      </c>
      <c r="AR17" s="59">
        <v>40</v>
      </c>
      <c r="AS17" s="62">
        <v>1.0076733827590942</v>
      </c>
      <c r="AT17" s="62">
        <v>1</v>
      </c>
      <c r="AU17" s="62">
        <v>1.007243275642395</v>
      </c>
      <c r="AV17" s="63">
        <v>1</v>
      </c>
      <c r="AW17" s="58">
        <v>512901.22239830956</v>
      </c>
      <c r="AX17" s="58">
        <v>426900</v>
      </c>
      <c r="AY17" s="61">
        <v>525426.34128630708</v>
      </c>
      <c r="AZ17" s="58">
        <v>439950</v>
      </c>
      <c r="BA17" s="59">
        <v>111.70331950207469</v>
      </c>
      <c r="BB17" s="59">
        <v>40</v>
      </c>
      <c r="BC17" s="62">
        <v>1.0047177076339722</v>
      </c>
      <c r="BD17" s="63">
        <v>1</v>
      </c>
    </row>
    <row r="18" spans="1:56" x14ac:dyDescent="0.25">
      <c r="A18" s="47">
        <v>45748</v>
      </c>
      <c r="B18" s="48">
        <v>281</v>
      </c>
      <c r="C18" s="49">
        <v>1503</v>
      </c>
      <c r="D18" s="50">
        <v>6.1619405746459961</v>
      </c>
      <c r="E18" s="49">
        <v>443</v>
      </c>
      <c r="F18" s="49">
        <v>304</v>
      </c>
      <c r="G18" s="49">
        <v>992</v>
      </c>
      <c r="H18" s="51">
        <v>140390371.9375</v>
      </c>
      <c r="I18" s="52">
        <v>499609.86454626336</v>
      </c>
      <c r="J18" s="53">
        <v>429000</v>
      </c>
      <c r="K18" s="54">
        <v>119.23843416370107</v>
      </c>
      <c r="L18" s="54">
        <v>35</v>
      </c>
      <c r="M18" s="55">
        <v>1.0065082311630249</v>
      </c>
      <c r="N18" s="55">
        <v>1</v>
      </c>
      <c r="O18" s="55">
        <v>1.0074093341827393</v>
      </c>
      <c r="P18" s="56">
        <v>1</v>
      </c>
      <c r="Q18" s="52">
        <v>538973.17431803059</v>
      </c>
      <c r="R18" s="53">
        <v>462900</v>
      </c>
      <c r="S18" s="54">
        <v>91.937329700272485</v>
      </c>
      <c r="T18" s="54">
        <v>3.5</v>
      </c>
      <c r="U18" s="55">
        <v>1.0005910396575928</v>
      </c>
      <c r="V18" s="56">
        <v>1</v>
      </c>
      <c r="W18" s="53">
        <v>508090.88261851016</v>
      </c>
      <c r="X18" s="53">
        <v>422876</v>
      </c>
      <c r="Y18" s="52">
        <v>507275.75328947371</v>
      </c>
      <c r="Z18" s="53">
        <v>430040</v>
      </c>
      <c r="AA18" s="54">
        <v>109.33881578947368</v>
      </c>
      <c r="AB18" s="54">
        <v>28</v>
      </c>
      <c r="AC18" s="55">
        <v>1.0068776607513428</v>
      </c>
      <c r="AD18" s="56">
        <v>1</v>
      </c>
      <c r="AE18" s="52">
        <v>677248.14919354836</v>
      </c>
      <c r="AF18" s="53">
        <v>601047.5</v>
      </c>
      <c r="AG18" s="54">
        <v>69.492431886982843</v>
      </c>
      <c r="AH18" s="54">
        <v>1</v>
      </c>
      <c r="AI18" s="55">
        <v>1.0035240650177002</v>
      </c>
      <c r="AJ18" s="56">
        <v>1</v>
      </c>
      <c r="AK18" s="57">
        <v>920</v>
      </c>
      <c r="AL18" s="58">
        <v>476237961</v>
      </c>
      <c r="AM18" s="59">
        <v>1526</v>
      </c>
      <c r="AN18" s="60">
        <v>1175</v>
      </c>
      <c r="AO18" s="61">
        <v>517649.95760869567</v>
      </c>
      <c r="AP18" s="58">
        <v>439995</v>
      </c>
      <c r="AQ18" s="59">
        <v>108.53695652173913</v>
      </c>
      <c r="AR18" s="59">
        <v>40</v>
      </c>
      <c r="AS18" s="62">
        <v>1.0061885118484497</v>
      </c>
      <c r="AT18" s="62">
        <v>1</v>
      </c>
      <c r="AU18" s="62">
        <v>1.004590630531311</v>
      </c>
      <c r="AV18" s="63">
        <v>1</v>
      </c>
      <c r="AW18" s="58">
        <v>510380.26802096987</v>
      </c>
      <c r="AX18" s="58">
        <v>423458.5</v>
      </c>
      <c r="AY18" s="61">
        <v>529174.95702127658</v>
      </c>
      <c r="AZ18" s="58">
        <v>449900</v>
      </c>
      <c r="BA18" s="59">
        <v>116.74468085106383</v>
      </c>
      <c r="BB18" s="59">
        <v>43</v>
      </c>
      <c r="BC18" s="62">
        <v>1.0063331127166748</v>
      </c>
      <c r="BD18" s="63">
        <v>1</v>
      </c>
    </row>
    <row r="19" spans="1:56" x14ac:dyDescent="0.25">
      <c r="A19" s="47">
        <v>45717</v>
      </c>
      <c r="B19" s="48">
        <v>262</v>
      </c>
      <c r="C19" s="49">
        <v>1429</v>
      </c>
      <c r="D19" s="50">
        <v>5.8665757179260254</v>
      </c>
      <c r="E19" s="49">
        <v>354</v>
      </c>
      <c r="F19" s="49">
        <v>348</v>
      </c>
      <c r="G19" s="49">
        <v>950</v>
      </c>
      <c r="H19" s="51">
        <v>139977201.375</v>
      </c>
      <c r="I19" s="52">
        <v>534264.12738549616</v>
      </c>
      <c r="J19" s="53">
        <v>452495</v>
      </c>
      <c r="K19" s="54">
        <v>103.08396946564885</v>
      </c>
      <c r="L19" s="54">
        <v>46</v>
      </c>
      <c r="M19" s="55">
        <v>1.0072339773178101</v>
      </c>
      <c r="N19" s="55">
        <v>1</v>
      </c>
      <c r="O19" s="55">
        <v>1.0106006860733032</v>
      </c>
      <c r="P19" s="56">
        <v>1</v>
      </c>
      <c r="Q19" s="52">
        <v>539819.59412176348</v>
      </c>
      <c r="R19" s="53">
        <v>466212</v>
      </c>
      <c r="S19" s="54">
        <v>98.949748743718587</v>
      </c>
      <c r="T19" s="54">
        <v>9</v>
      </c>
      <c r="U19" s="55">
        <v>1.0009855031967163</v>
      </c>
      <c r="V19" s="56">
        <v>1</v>
      </c>
      <c r="W19" s="53">
        <v>547006.05932203389</v>
      </c>
      <c r="X19" s="53">
        <v>441125</v>
      </c>
      <c r="Y19" s="52">
        <v>529149.72701149422</v>
      </c>
      <c r="Z19" s="53">
        <v>459925</v>
      </c>
      <c r="AA19" s="54">
        <v>122.29022988505747</v>
      </c>
      <c r="AB19" s="54">
        <v>47</v>
      </c>
      <c r="AC19" s="55">
        <v>1.0084085464477539</v>
      </c>
      <c r="AD19" s="56">
        <v>1</v>
      </c>
      <c r="AE19" s="52">
        <v>683456.51473684213</v>
      </c>
      <c r="AF19" s="53">
        <v>610367.5</v>
      </c>
      <c r="AG19" s="54">
        <v>67.339304531085347</v>
      </c>
      <c r="AH19" s="54">
        <v>1</v>
      </c>
      <c r="AI19" s="55">
        <v>1.00376296043396</v>
      </c>
      <c r="AJ19" s="56">
        <v>1</v>
      </c>
      <c r="AK19" s="57">
        <v>639</v>
      </c>
      <c r="AL19" s="58">
        <v>335847589.0625</v>
      </c>
      <c r="AM19" s="59">
        <v>1083</v>
      </c>
      <c r="AN19" s="60">
        <v>871</v>
      </c>
      <c r="AO19" s="61">
        <v>525583.0814749609</v>
      </c>
      <c r="AP19" s="58">
        <v>447662</v>
      </c>
      <c r="AQ19" s="59">
        <v>103.83098591549296</v>
      </c>
      <c r="AR19" s="59">
        <v>40</v>
      </c>
      <c r="AS19" s="62">
        <v>1.0060478448867798</v>
      </c>
      <c r="AT19" s="62">
        <v>1</v>
      </c>
      <c r="AU19" s="62">
        <v>1.003345251083374</v>
      </c>
      <c r="AV19" s="63">
        <v>1</v>
      </c>
      <c r="AW19" s="58">
        <v>511316.73868882732</v>
      </c>
      <c r="AX19" s="58">
        <v>423500</v>
      </c>
      <c r="AY19" s="61">
        <v>536818.30711825483</v>
      </c>
      <c r="AZ19" s="58">
        <v>455000</v>
      </c>
      <c r="BA19" s="59">
        <v>119.32950631458094</v>
      </c>
      <c r="BB19" s="59">
        <v>48</v>
      </c>
      <c r="BC19" s="62">
        <v>1.0061440467834473</v>
      </c>
      <c r="BD19" s="63">
        <v>1</v>
      </c>
    </row>
    <row r="20" spans="1:56" x14ac:dyDescent="0.25">
      <c r="A20" s="47">
        <v>45689</v>
      </c>
      <c r="B20" s="48">
        <v>207</v>
      </c>
      <c r="C20" s="49">
        <v>1505</v>
      </c>
      <c r="D20" s="50">
        <v>6.1722488403320313</v>
      </c>
      <c r="E20" s="49">
        <v>366</v>
      </c>
      <c r="F20" s="49">
        <v>277</v>
      </c>
      <c r="G20" s="49">
        <v>875</v>
      </c>
      <c r="H20" s="51">
        <v>108533017.6875</v>
      </c>
      <c r="I20" s="52">
        <v>524314.09510869568</v>
      </c>
      <c r="J20" s="53">
        <v>442000</v>
      </c>
      <c r="K20" s="54">
        <v>114.14492753623189</v>
      </c>
      <c r="L20" s="54">
        <v>46</v>
      </c>
      <c r="M20" s="55">
        <v>1.0045108795166016</v>
      </c>
      <c r="N20" s="55">
        <v>1</v>
      </c>
      <c r="O20" s="55">
        <v>0.99550151824951172</v>
      </c>
      <c r="P20" s="56">
        <v>1</v>
      </c>
      <c r="Q20" s="52">
        <v>539170.14285714284</v>
      </c>
      <c r="R20" s="53">
        <v>469950</v>
      </c>
      <c r="S20" s="54">
        <v>100.8200408997955</v>
      </c>
      <c r="T20" s="54">
        <v>7</v>
      </c>
      <c r="U20" s="55">
        <v>1.0022495985031128</v>
      </c>
      <c r="V20" s="56">
        <v>1</v>
      </c>
      <c r="W20" s="53">
        <v>499995.97267759562</v>
      </c>
      <c r="X20" s="53">
        <v>407649</v>
      </c>
      <c r="Y20" s="52">
        <v>558115.66606498195</v>
      </c>
      <c r="Z20" s="53">
        <v>480747</v>
      </c>
      <c r="AA20" s="54">
        <v>118.54151624548736</v>
      </c>
      <c r="AB20" s="54">
        <v>47</v>
      </c>
      <c r="AC20" s="55">
        <v>1.0077931880950928</v>
      </c>
      <c r="AD20" s="56">
        <v>1</v>
      </c>
      <c r="AE20" s="52">
        <v>694848.10685714288</v>
      </c>
      <c r="AF20" s="53">
        <v>611960</v>
      </c>
      <c r="AG20" s="54">
        <v>60.330285714285715</v>
      </c>
      <c r="AH20" s="54">
        <v>0</v>
      </c>
      <c r="AI20" s="55">
        <v>1.0046676397323608</v>
      </c>
      <c r="AJ20" s="56">
        <v>1</v>
      </c>
      <c r="AK20" s="57">
        <v>377</v>
      </c>
      <c r="AL20" s="58">
        <v>195870387.6875</v>
      </c>
      <c r="AM20" s="59">
        <v>729</v>
      </c>
      <c r="AN20" s="60">
        <v>523</v>
      </c>
      <c r="AO20" s="61">
        <v>519550.0999668435</v>
      </c>
      <c r="AP20" s="58">
        <v>439510.5</v>
      </c>
      <c r="AQ20" s="59">
        <v>104.35013262599469</v>
      </c>
      <c r="AR20" s="59">
        <v>36</v>
      </c>
      <c r="AS20" s="62">
        <v>1.0052235126495361</v>
      </c>
      <c r="AT20" s="62">
        <v>1</v>
      </c>
      <c r="AU20" s="62">
        <v>0.99829554557800293</v>
      </c>
      <c r="AV20" s="63">
        <v>1</v>
      </c>
      <c r="AW20" s="58">
        <v>493986.122085048</v>
      </c>
      <c r="AX20" s="58">
        <v>400353</v>
      </c>
      <c r="AY20" s="61">
        <v>541920.91873804969</v>
      </c>
      <c r="AZ20" s="58">
        <v>451500</v>
      </c>
      <c r="BA20" s="59">
        <v>117.35946462715106</v>
      </c>
      <c r="BB20" s="59">
        <v>51</v>
      </c>
      <c r="BC20" s="62">
        <v>1.0046343803405762</v>
      </c>
      <c r="BD20" s="63">
        <v>1</v>
      </c>
    </row>
    <row r="21" spans="1:56" x14ac:dyDescent="0.25">
      <c r="A21" s="47">
        <v>45658</v>
      </c>
      <c r="B21" s="48">
        <v>170</v>
      </c>
      <c r="C21" s="49">
        <v>1498</v>
      </c>
      <c r="D21" s="50">
        <v>6.2351717948913574</v>
      </c>
      <c r="E21" s="49">
        <v>363</v>
      </c>
      <c r="F21" s="49">
        <v>246</v>
      </c>
      <c r="G21" s="49">
        <v>809</v>
      </c>
      <c r="H21" s="51">
        <v>87337370</v>
      </c>
      <c r="I21" s="52">
        <v>513749.23529411765</v>
      </c>
      <c r="J21" s="53">
        <v>435315.625</v>
      </c>
      <c r="K21" s="54">
        <v>92.423529411764704</v>
      </c>
      <c r="L21" s="54">
        <v>28</v>
      </c>
      <c r="M21" s="55">
        <v>1.0060913562774658</v>
      </c>
      <c r="N21" s="55">
        <v>1</v>
      </c>
      <c r="O21" s="55">
        <v>1.0016648769378662</v>
      </c>
      <c r="P21" s="56">
        <v>1</v>
      </c>
      <c r="Q21" s="52">
        <v>548554.38217623497</v>
      </c>
      <c r="R21" s="53">
        <v>482026</v>
      </c>
      <c r="S21" s="54">
        <v>100.36215112321307</v>
      </c>
      <c r="T21" s="54">
        <v>7</v>
      </c>
      <c r="U21" s="55">
        <v>1.0021106004714966</v>
      </c>
      <c r="V21" s="56">
        <v>1</v>
      </c>
      <c r="W21" s="53">
        <v>487926.6033057851</v>
      </c>
      <c r="X21" s="53">
        <v>397795</v>
      </c>
      <c r="Y21" s="52">
        <v>523685.3699186992</v>
      </c>
      <c r="Z21" s="53">
        <v>434575</v>
      </c>
      <c r="AA21" s="54">
        <v>116.02845528455285</v>
      </c>
      <c r="AB21" s="54">
        <v>53.5</v>
      </c>
      <c r="AC21" s="55">
        <v>1.0010902881622314</v>
      </c>
      <c r="AD21" s="56">
        <v>1</v>
      </c>
      <c r="AE21" s="52">
        <v>695699.03337453643</v>
      </c>
      <c r="AF21" s="53">
        <v>613940</v>
      </c>
      <c r="AG21" s="54">
        <v>49.535228677379479</v>
      </c>
      <c r="AH21" s="54">
        <v>0</v>
      </c>
      <c r="AI21" s="55">
        <v>1.0033018589019775</v>
      </c>
      <c r="AJ21" s="56">
        <v>1</v>
      </c>
      <c r="AK21" s="57">
        <v>170</v>
      </c>
      <c r="AL21" s="58">
        <v>87337370</v>
      </c>
      <c r="AM21" s="59">
        <v>363</v>
      </c>
      <c r="AN21" s="60">
        <v>246</v>
      </c>
      <c r="AO21" s="61">
        <v>513749.23529411765</v>
      </c>
      <c r="AP21" s="58">
        <v>435315.625</v>
      </c>
      <c r="AQ21" s="59">
        <v>92.423529411764704</v>
      </c>
      <c r="AR21" s="59">
        <v>28</v>
      </c>
      <c r="AS21" s="62">
        <v>1.0060913562774658</v>
      </c>
      <c r="AT21" s="62">
        <v>1</v>
      </c>
      <c r="AU21" s="62">
        <v>1.0016648769378662</v>
      </c>
      <c r="AV21" s="63">
        <v>1</v>
      </c>
      <c r="AW21" s="58">
        <v>487926.6033057851</v>
      </c>
      <c r="AX21" s="58">
        <v>397795</v>
      </c>
      <c r="AY21" s="61">
        <v>523685.3699186992</v>
      </c>
      <c r="AZ21" s="58">
        <v>434575</v>
      </c>
      <c r="BA21" s="59">
        <v>116.02845528455285</v>
      </c>
      <c r="BB21" s="59">
        <v>53.5</v>
      </c>
      <c r="BC21" s="62">
        <v>1.0010902881622314</v>
      </c>
      <c r="BD21" s="63">
        <v>1</v>
      </c>
    </row>
    <row r="22" spans="1:56" x14ac:dyDescent="0.25">
      <c r="A22" s="47">
        <v>45627</v>
      </c>
      <c r="B22" s="48">
        <v>263</v>
      </c>
      <c r="C22" s="49">
        <v>1531</v>
      </c>
      <c r="D22" s="50">
        <v>6.4758548736572266</v>
      </c>
      <c r="E22" s="49">
        <v>239</v>
      </c>
      <c r="F22" s="49">
        <v>190</v>
      </c>
      <c r="G22" s="49">
        <v>731</v>
      </c>
      <c r="H22" s="51">
        <v>136278484.21875</v>
      </c>
      <c r="I22" s="52">
        <v>518169.1415161597</v>
      </c>
      <c r="J22" s="53">
        <v>461053</v>
      </c>
      <c r="K22" s="54">
        <v>89.178707224334602</v>
      </c>
      <c r="L22" s="54">
        <v>27</v>
      </c>
      <c r="M22" s="55">
        <v>1.0072963237762451</v>
      </c>
      <c r="N22" s="55">
        <v>1</v>
      </c>
      <c r="O22" s="55">
        <v>1.0013014078140259</v>
      </c>
      <c r="P22" s="56">
        <v>1</v>
      </c>
      <c r="Q22" s="52">
        <v>544904.80633572827</v>
      </c>
      <c r="R22" s="53">
        <v>479950</v>
      </c>
      <c r="S22" s="54">
        <v>104.60345974717232</v>
      </c>
      <c r="T22" s="54">
        <v>3</v>
      </c>
      <c r="U22" s="55">
        <v>0.99968671798706055</v>
      </c>
      <c r="V22" s="56">
        <v>1</v>
      </c>
      <c r="W22" s="53">
        <v>504359.29955543933</v>
      </c>
      <c r="X22" s="53">
        <v>430000</v>
      </c>
      <c r="Y22" s="52">
        <v>580286.25789473683</v>
      </c>
      <c r="Z22" s="53">
        <v>523000</v>
      </c>
      <c r="AA22" s="54">
        <v>111.53157894736842</v>
      </c>
      <c r="AB22" s="54">
        <v>59</v>
      </c>
      <c r="AC22" s="55">
        <v>1.0009403228759766</v>
      </c>
      <c r="AD22" s="56">
        <v>1</v>
      </c>
      <c r="AE22" s="52">
        <v>706243.90560875519</v>
      </c>
      <c r="AF22" s="53">
        <v>621479</v>
      </c>
      <c r="AG22" s="54">
        <v>39.701778385772911</v>
      </c>
      <c r="AH22" s="54">
        <v>0</v>
      </c>
      <c r="AI22" s="55">
        <v>1.001538872718811</v>
      </c>
      <c r="AJ22" s="56">
        <v>1</v>
      </c>
      <c r="AK22" s="57">
        <v>2837</v>
      </c>
      <c r="AL22" s="58">
        <v>1534429530.3125</v>
      </c>
      <c r="AM22" s="59">
        <v>4110</v>
      </c>
      <c r="AN22" s="60">
        <v>3047</v>
      </c>
      <c r="AO22" s="61">
        <v>540863.42273968982</v>
      </c>
      <c r="AP22" s="58">
        <v>463200</v>
      </c>
      <c r="AQ22" s="59">
        <v>107.9072964399013</v>
      </c>
      <c r="AR22" s="59">
        <v>38</v>
      </c>
      <c r="AS22" s="62">
        <v>1.0073701143264771</v>
      </c>
      <c r="AT22" s="62">
        <v>1</v>
      </c>
      <c r="AU22" s="62">
        <v>1.0057910680770874</v>
      </c>
      <c r="AV22" s="63">
        <v>1</v>
      </c>
      <c r="AW22" s="58">
        <v>516884.94690541364</v>
      </c>
      <c r="AX22" s="58">
        <v>438995</v>
      </c>
      <c r="AY22" s="61">
        <v>549665.16813669179</v>
      </c>
      <c r="AZ22" s="58">
        <v>468000</v>
      </c>
      <c r="BA22" s="59">
        <v>105.00787918581747</v>
      </c>
      <c r="BB22" s="59">
        <v>34.5</v>
      </c>
      <c r="BC22" s="62">
        <v>1.007889986038208</v>
      </c>
      <c r="BD22" s="63">
        <v>1</v>
      </c>
    </row>
    <row r="23" spans="1:56" x14ac:dyDescent="0.25">
      <c r="A23" s="47">
        <v>45597</v>
      </c>
      <c r="B23" s="48">
        <v>230</v>
      </c>
      <c r="C23" s="49">
        <v>1590</v>
      </c>
      <c r="D23" s="50">
        <v>6.9432315826416016</v>
      </c>
      <c r="E23" s="49">
        <v>278</v>
      </c>
      <c r="F23" s="49">
        <v>202</v>
      </c>
      <c r="G23" s="49">
        <v>788</v>
      </c>
      <c r="H23" s="51">
        <v>124196687.625</v>
      </c>
      <c r="I23" s="52">
        <v>539985.59836956521</v>
      </c>
      <c r="J23" s="53">
        <v>437980.5</v>
      </c>
      <c r="K23" s="54">
        <v>84.047826086956519</v>
      </c>
      <c r="L23" s="54">
        <v>20</v>
      </c>
      <c r="M23" s="55">
        <v>1.0090340375900269</v>
      </c>
      <c r="N23" s="55">
        <v>1</v>
      </c>
      <c r="O23" s="55">
        <v>1.0066094398498535</v>
      </c>
      <c r="P23" s="56">
        <v>1</v>
      </c>
      <c r="Q23" s="52">
        <v>546157.53742138366</v>
      </c>
      <c r="R23" s="53">
        <v>482251</v>
      </c>
      <c r="S23" s="54">
        <v>93.192848020434226</v>
      </c>
      <c r="T23" s="54">
        <v>1</v>
      </c>
      <c r="U23" s="55">
        <v>0.99826604127883911</v>
      </c>
      <c r="V23" s="56">
        <v>1</v>
      </c>
      <c r="W23" s="53">
        <v>495169.78417266189</v>
      </c>
      <c r="X23" s="53">
        <v>410000</v>
      </c>
      <c r="Y23" s="52">
        <v>512126.49009900988</v>
      </c>
      <c r="Z23" s="53">
        <v>398485</v>
      </c>
      <c r="AA23" s="54">
        <v>101.75621890547264</v>
      </c>
      <c r="AB23" s="54">
        <v>35</v>
      </c>
      <c r="AC23" s="55">
        <v>1.002842903137207</v>
      </c>
      <c r="AD23" s="56">
        <v>1</v>
      </c>
      <c r="AE23" s="52">
        <v>687738.31725888327</v>
      </c>
      <c r="AF23" s="53">
        <v>603543.5</v>
      </c>
      <c r="AG23" s="54">
        <v>39.307106598984774</v>
      </c>
      <c r="AH23" s="54">
        <v>0</v>
      </c>
      <c r="AI23" s="55">
        <v>1.0015462636947632</v>
      </c>
      <c r="AJ23" s="56">
        <v>1</v>
      </c>
      <c r="AK23" s="57">
        <v>2574</v>
      </c>
      <c r="AL23" s="58">
        <v>1398151046.09375</v>
      </c>
      <c r="AM23" s="59">
        <v>3871</v>
      </c>
      <c r="AN23" s="60">
        <v>2857</v>
      </c>
      <c r="AO23" s="61">
        <v>543182.22458964644</v>
      </c>
      <c r="AP23" s="58">
        <v>463256</v>
      </c>
      <c r="AQ23" s="59">
        <v>109.82090132090133</v>
      </c>
      <c r="AR23" s="59">
        <v>40</v>
      </c>
      <c r="AS23" s="62">
        <v>1.0073776245117188</v>
      </c>
      <c r="AT23" s="62">
        <v>1</v>
      </c>
      <c r="AU23" s="62">
        <v>1.0062505006790161</v>
      </c>
      <c r="AV23" s="63">
        <v>1</v>
      </c>
      <c r="AW23" s="58">
        <v>517658.29480431415</v>
      </c>
      <c r="AX23" s="58">
        <v>439650</v>
      </c>
      <c r="AY23" s="61">
        <v>547628.76384756737</v>
      </c>
      <c r="AZ23" s="58">
        <v>464428</v>
      </c>
      <c r="BA23" s="59">
        <v>104.57387955182072</v>
      </c>
      <c r="BB23" s="59">
        <v>33</v>
      </c>
      <c r="BC23" s="62">
        <v>1.0083503723144531</v>
      </c>
      <c r="BD23" s="63">
        <v>1</v>
      </c>
    </row>
    <row r="24" spans="1:56" x14ac:dyDescent="0.25">
      <c r="A24" s="47">
        <v>45566</v>
      </c>
      <c r="B24" s="48">
        <v>235</v>
      </c>
      <c r="C24" s="49">
        <v>1548</v>
      </c>
      <c r="D24" s="50">
        <v>6.8369522094726563</v>
      </c>
      <c r="E24" s="49">
        <v>357</v>
      </c>
      <c r="F24" s="49">
        <v>241</v>
      </c>
      <c r="G24" s="49">
        <v>818</v>
      </c>
      <c r="H24" s="51">
        <v>134840476.0625</v>
      </c>
      <c r="I24" s="52">
        <v>573789.25984042557</v>
      </c>
      <c r="J24" s="53">
        <v>514470</v>
      </c>
      <c r="K24" s="54">
        <v>103.04255319148936</v>
      </c>
      <c r="L24" s="54">
        <v>32</v>
      </c>
      <c r="M24" s="55">
        <v>1.0090509653091431</v>
      </c>
      <c r="N24" s="55">
        <v>1</v>
      </c>
      <c r="O24" s="55">
        <v>1.0031816959381104</v>
      </c>
      <c r="P24" s="56">
        <v>1</v>
      </c>
      <c r="Q24" s="52">
        <v>556015.6631136951</v>
      </c>
      <c r="R24" s="53">
        <v>497275</v>
      </c>
      <c r="S24" s="54">
        <v>89.671671018276768</v>
      </c>
      <c r="T24" s="54">
        <v>2</v>
      </c>
      <c r="U24" s="55">
        <v>0.99800777435302734</v>
      </c>
      <c r="V24" s="56">
        <v>1</v>
      </c>
      <c r="W24" s="53">
        <v>530301.3557422969</v>
      </c>
      <c r="X24" s="53">
        <v>458950</v>
      </c>
      <c r="Y24" s="52">
        <v>573982.61825726146</v>
      </c>
      <c r="Z24" s="53">
        <v>461212</v>
      </c>
      <c r="AA24" s="54">
        <v>78.551867219917014</v>
      </c>
      <c r="AB24" s="54">
        <v>12</v>
      </c>
      <c r="AC24" s="55">
        <v>1.002129077911377</v>
      </c>
      <c r="AD24" s="56">
        <v>1</v>
      </c>
      <c r="AE24" s="52">
        <v>687786.62775061128</v>
      </c>
      <c r="AF24" s="53">
        <v>599450</v>
      </c>
      <c r="AG24" s="54">
        <v>39.122249388753055</v>
      </c>
      <c r="AH24" s="54">
        <v>0</v>
      </c>
      <c r="AI24" s="55">
        <v>1.0021154880523682</v>
      </c>
      <c r="AJ24" s="56">
        <v>1</v>
      </c>
      <c r="AK24" s="57">
        <v>2344</v>
      </c>
      <c r="AL24" s="58">
        <v>1273954358.46875</v>
      </c>
      <c r="AM24" s="59">
        <v>3593</v>
      </c>
      <c r="AN24" s="60">
        <v>2655</v>
      </c>
      <c r="AO24" s="61">
        <v>543495.88671875</v>
      </c>
      <c r="AP24" s="58">
        <v>465000</v>
      </c>
      <c r="AQ24" s="59">
        <v>112.34982935153583</v>
      </c>
      <c r="AR24" s="59">
        <v>43</v>
      </c>
      <c r="AS24" s="62">
        <v>1.0072150230407715</v>
      </c>
      <c r="AT24" s="62">
        <v>1</v>
      </c>
      <c r="AU24" s="62">
        <v>1.0062153339385986</v>
      </c>
      <c r="AV24" s="63">
        <v>1</v>
      </c>
      <c r="AW24" s="58">
        <v>519398.29089549126</v>
      </c>
      <c r="AX24" s="58">
        <v>439995</v>
      </c>
      <c r="AY24" s="61">
        <v>550329.87846045196</v>
      </c>
      <c r="AZ24" s="58">
        <v>469900</v>
      </c>
      <c r="BA24" s="59">
        <v>104.78719397363466</v>
      </c>
      <c r="BB24" s="59">
        <v>33</v>
      </c>
      <c r="BC24" s="62">
        <v>1.00876784324646</v>
      </c>
      <c r="BD24" s="63">
        <v>1</v>
      </c>
    </row>
    <row r="25" spans="1:56" x14ac:dyDescent="0.25">
      <c r="A25" s="47">
        <v>45536</v>
      </c>
      <c r="B25" s="48">
        <v>221</v>
      </c>
      <c r="C25" s="49">
        <v>1495</v>
      </c>
      <c r="D25" s="50">
        <v>6.6419844627380371</v>
      </c>
      <c r="E25" s="49">
        <v>375</v>
      </c>
      <c r="F25" s="49">
        <v>252</v>
      </c>
      <c r="G25" s="49">
        <v>794</v>
      </c>
      <c r="H25" s="51">
        <v>119491951.625</v>
      </c>
      <c r="I25" s="52">
        <v>540687.56391402718</v>
      </c>
      <c r="J25" s="53">
        <v>463925</v>
      </c>
      <c r="K25" s="54">
        <v>88.49321266968326</v>
      </c>
      <c r="L25" s="54">
        <v>31</v>
      </c>
      <c r="M25" s="55">
        <v>1.0081061124801636</v>
      </c>
      <c r="N25" s="55">
        <v>1</v>
      </c>
      <c r="O25" s="55">
        <v>1.007683277130127</v>
      </c>
      <c r="P25" s="56">
        <v>1</v>
      </c>
      <c r="Q25" s="52">
        <v>565458.57324414712</v>
      </c>
      <c r="R25" s="53">
        <v>499950</v>
      </c>
      <c r="S25" s="54">
        <v>91.048648648648651</v>
      </c>
      <c r="T25" s="54">
        <v>5</v>
      </c>
      <c r="U25" s="55">
        <v>0.99782413244247437</v>
      </c>
      <c r="V25" s="56">
        <v>1</v>
      </c>
      <c r="W25" s="53">
        <v>520258.52799999999</v>
      </c>
      <c r="X25" s="53">
        <v>448990</v>
      </c>
      <c r="Y25" s="52">
        <v>572992.29761904757</v>
      </c>
      <c r="Z25" s="53">
        <v>495174</v>
      </c>
      <c r="AA25" s="54">
        <v>114.48412698412699</v>
      </c>
      <c r="AB25" s="54">
        <v>26</v>
      </c>
      <c r="AC25" s="55">
        <v>1.0096689462661743</v>
      </c>
      <c r="AD25" s="56">
        <v>1</v>
      </c>
      <c r="AE25" s="52">
        <v>680511.97819584387</v>
      </c>
      <c r="AF25" s="53">
        <v>592079.5</v>
      </c>
      <c r="AG25" s="54">
        <v>41.431989924433246</v>
      </c>
      <c r="AH25" s="54">
        <v>0</v>
      </c>
      <c r="AI25" s="55">
        <v>1.0010758638381958</v>
      </c>
      <c r="AJ25" s="56">
        <v>1</v>
      </c>
      <c r="AK25" s="57">
        <v>2109</v>
      </c>
      <c r="AL25" s="58">
        <v>1139113882.40625</v>
      </c>
      <c r="AM25" s="59">
        <v>3236</v>
      </c>
      <c r="AN25" s="60">
        <v>2414</v>
      </c>
      <c r="AO25" s="61">
        <v>540120.38046763872</v>
      </c>
      <c r="AP25" s="58">
        <v>459900</v>
      </c>
      <c r="AQ25" s="59">
        <v>113.38691322901849</v>
      </c>
      <c r="AR25" s="59">
        <v>45</v>
      </c>
      <c r="AS25" s="62">
        <v>1.0070104598999023</v>
      </c>
      <c r="AT25" s="62">
        <v>1</v>
      </c>
      <c r="AU25" s="62">
        <v>1.0065538883209229</v>
      </c>
      <c r="AV25" s="63">
        <v>1</v>
      </c>
      <c r="AW25" s="58">
        <v>518195.44968711369</v>
      </c>
      <c r="AX25" s="58">
        <v>439900</v>
      </c>
      <c r="AY25" s="61">
        <v>547968.52374171501</v>
      </c>
      <c r="AZ25" s="58">
        <v>469972.5</v>
      </c>
      <c r="BA25" s="59">
        <v>107.40637945318973</v>
      </c>
      <c r="BB25" s="59">
        <v>34</v>
      </c>
      <c r="BC25" s="62">
        <v>1.0094313621520996</v>
      </c>
      <c r="BD25" s="63">
        <v>1</v>
      </c>
    </row>
    <row r="26" spans="1:56" x14ac:dyDescent="0.25">
      <c r="A26" s="47">
        <v>45505</v>
      </c>
      <c r="B26" s="48">
        <v>237</v>
      </c>
      <c r="C26" s="49">
        <v>1464</v>
      </c>
      <c r="D26" s="50">
        <v>6.5430169105529785</v>
      </c>
      <c r="E26" s="49">
        <v>453</v>
      </c>
      <c r="F26" s="49">
        <v>250</v>
      </c>
      <c r="G26" s="49">
        <v>785</v>
      </c>
      <c r="H26" s="51">
        <v>129644844.375</v>
      </c>
      <c r="I26" s="52">
        <v>547024.65981012653</v>
      </c>
      <c r="J26" s="53">
        <v>442100</v>
      </c>
      <c r="K26" s="54">
        <v>104.62447257383967</v>
      </c>
      <c r="L26" s="54">
        <v>33</v>
      </c>
      <c r="M26" s="55">
        <v>1.0074540376663208</v>
      </c>
      <c r="N26" s="55">
        <v>1</v>
      </c>
      <c r="O26" s="55">
        <v>1.008974552154541</v>
      </c>
      <c r="P26" s="56">
        <v>1</v>
      </c>
      <c r="Q26" s="52">
        <v>562740.57035519124</v>
      </c>
      <c r="R26" s="53">
        <v>498744.5</v>
      </c>
      <c r="S26" s="54">
        <v>88.317931034482754</v>
      </c>
      <c r="T26" s="54">
        <v>1</v>
      </c>
      <c r="U26" s="55">
        <v>0.9983593225479126</v>
      </c>
      <c r="V26" s="56">
        <v>1</v>
      </c>
      <c r="W26" s="53">
        <v>465474.80242825608</v>
      </c>
      <c r="X26" s="53">
        <v>394500</v>
      </c>
      <c r="Y26" s="52">
        <v>563510.946</v>
      </c>
      <c r="Z26" s="53">
        <v>475000</v>
      </c>
      <c r="AA26" s="54">
        <v>89.903999999999996</v>
      </c>
      <c r="AB26" s="54">
        <v>25</v>
      </c>
      <c r="AC26" s="55">
        <v>1.0050623416900635</v>
      </c>
      <c r="AD26" s="56">
        <v>1</v>
      </c>
      <c r="AE26" s="52">
        <v>677897.01871019113</v>
      </c>
      <c r="AF26" s="53">
        <v>586190</v>
      </c>
      <c r="AG26" s="54">
        <v>43.750318471337579</v>
      </c>
      <c r="AH26" s="54">
        <v>0</v>
      </c>
      <c r="AI26" s="55">
        <v>1.000748872756958</v>
      </c>
      <c r="AJ26" s="56">
        <v>1</v>
      </c>
      <c r="AK26" s="57">
        <v>1888</v>
      </c>
      <c r="AL26" s="58">
        <v>1019621930.78125</v>
      </c>
      <c r="AM26" s="59">
        <v>2861</v>
      </c>
      <c r="AN26" s="60">
        <v>2162</v>
      </c>
      <c r="AO26" s="61">
        <v>540053.98876125528</v>
      </c>
      <c r="AP26" s="58">
        <v>459700</v>
      </c>
      <c r="AQ26" s="59">
        <v>116.30084745762711</v>
      </c>
      <c r="AR26" s="59">
        <v>48</v>
      </c>
      <c r="AS26" s="62">
        <v>1.0068823099136353</v>
      </c>
      <c r="AT26" s="62">
        <v>1</v>
      </c>
      <c r="AU26" s="62">
        <v>1.0064214468002319</v>
      </c>
      <c r="AV26" s="63">
        <v>1</v>
      </c>
      <c r="AW26" s="58">
        <v>517925.03571740648</v>
      </c>
      <c r="AX26" s="58">
        <v>438000</v>
      </c>
      <c r="AY26" s="61">
        <v>545051.7841408418</v>
      </c>
      <c r="AZ26" s="58">
        <v>469900</v>
      </c>
      <c r="BA26" s="59">
        <v>106.58140610545792</v>
      </c>
      <c r="BB26" s="59">
        <v>36</v>
      </c>
      <c r="BC26" s="62">
        <v>1.0094037055969238</v>
      </c>
      <c r="BD26" s="63">
        <v>1</v>
      </c>
    </row>
    <row r="27" spans="1:56" x14ac:dyDescent="0.25">
      <c r="A27" s="47">
        <v>45474</v>
      </c>
      <c r="B27" s="48">
        <v>266</v>
      </c>
      <c r="C27" s="49">
        <v>1476</v>
      </c>
      <c r="D27" s="50">
        <v>6.5382061004638672</v>
      </c>
      <c r="E27" s="49">
        <v>341</v>
      </c>
      <c r="F27" s="49">
        <v>234</v>
      </c>
      <c r="G27" s="49">
        <v>748</v>
      </c>
      <c r="H27" s="51">
        <v>143703683.6875</v>
      </c>
      <c r="I27" s="52">
        <v>540239.41235902254</v>
      </c>
      <c r="J27" s="53">
        <v>481642</v>
      </c>
      <c r="K27" s="54">
        <v>121.0375939849624</v>
      </c>
      <c r="L27" s="54">
        <v>35</v>
      </c>
      <c r="M27" s="55">
        <v>1.0017293691635132</v>
      </c>
      <c r="N27" s="55">
        <v>1</v>
      </c>
      <c r="O27" s="55">
        <v>1.0058162212371826</v>
      </c>
      <c r="P27" s="56">
        <v>1</v>
      </c>
      <c r="Q27" s="52">
        <v>568378.40277777775</v>
      </c>
      <c r="R27" s="53">
        <v>499669</v>
      </c>
      <c r="S27" s="54">
        <v>87.928913192071093</v>
      </c>
      <c r="T27" s="54">
        <v>1</v>
      </c>
      <c r="U27" s="55">
        <v>0.99818897247314453</v>
      </c>
      <c r="V27" s="56">
        <v>1</v>
      </c>
      <c r="W27" s="53">
        <v>524395.19354838715</v>
      </c>
      <c r="X27" s="53">
        <v>389900</v>
      </c>
      <c r="Y27" s="52">
        <v>572124.23931623937</v>
      </c>
      <c r="Z27" s="53">
        <v>487307.5</v>
      </c>
      <c r="AA27" s="54">
        <v>102.11538461538461</v>
      </c>
      <c r="AB27" s="54">
        <v>33.5</v>
      </c>
      <c r="AC27" s="55">
        <v>1.0105224847793579</v>
      </c>
      <c r="AD27" s="56">
        <v>1</v>
      </c>
      <c r="AE27" s="52">
        <v>687888.83848596259</v>
      </c>
      <c r="AF27" s="53">
        <v>595028.5</v>
      </c>
      <c r="AG27" s="54">
        <v>51.62566844919786</v>
      </c>
      <c r="AH27" s="54">
        <v>0</v>
      </c>
      <c r="AI27" s="55">
        <v>1.002375602722168</v>
      </c>
      <c r="AJ27" s="56">
        <v>1</v>
      </c>
      <c r="AK27" s="57">
        <v>1651</v>
      </c>
      <c r="AL27" s="58">
        <v>889977086.40625</v>
      </c>
      <c r="AM27" s="59">
        <v>2408</v>
      </c>
      <c r="AN27" s="60">
        <v>1912</v>
      </c>
      <c r="AO27" s="61">
        <v>539053.35336538462</v>
      </c>
      <c r="AP27" s="58">
        <v>460385</v>
      </c>
      <c r="AQ27" s="59">
        <v>117.97698364627499</v>
      </c>
      <c r="AR27" s="59">
        <v>49</v>
      </c>
      <c r="AS27" s="62">
        <v>1.0068001747131348</v>
      </c>
      <c r="AT27" s="62">
        <v>1</v>
      </c>
      <c r="AU27" s="62">
        <v>1.0060542821884155</v>
      </c>
      <c r="AV27" s="63">
        <v>1</v>
      </c>
      <c r="AW27" s="58">
        <v>527792.12694663624</v>
      </c>
      <c r="AX27" s="58">
        <v>447206</v>
      </c>
      <c r="AY27" s="61">
        <v>542638.19080151676</v>
      </c>
      <c r="AZ27" s="58">
        <v>468607</v>
      </c>
      <c r="BA27" s="59">
        <v>108.76202928870293</v>
      </c>
      <c r="BB27" s="59">
        <v>36</v>
      </c>
      <c r="BC27" s="62">
        <v>1.0099722146987915</v>
      </c>
      <c r="BD27" s="63">
        <v>1</v>
      </c>
    </row>
    <row r="28" spans="1:56" x14ac:dyDescent="0.25">
      <c r="A28" s="47">
        <v>45444</v>
      </c>
      <c r="B28" s="48">
        <v>273</v>
      </c>
      <c r="C28" s="49">
        <v>1455</v>
      </c>
      <c r="D28" s="50">
        <v>6.5246634483337402</v>
      </c>
      <c r="E28" s="49">
        <v>338</v>
      </c>
      <c r="F28" s="49">
        <v>230</v>
      </c>
      <c r="G28" s="49">
        <v>762</v>
      </c>
      <c r="H28" s="51">
        <v>149392731.5625</v>
      </c>
      <c r="I28" s="52">
        <v>547226.12293956045</v>
      </c>
      <c r="J28" s="53">
        <v>460142</v>
      </c>
      <c r="K28" s="54">
        <v>128.25274725274724</v>
      </c>
      <c r="L28" s="54">
        <v>54</v>
      </c>
      <c r="M28" s="55">
        <v>1.0100091695785522</v>
      </c>
      <c r="N28" s="55">
        <v>1</v>
      </c>
      <c r="O28" s="55">
        <v>1.0123831033706665</v>
      </c>
      <c r="P28" s="56">
        <v>1</v>
      </c>
      <c r="Q28" s="52">
        <v>566161.69553264603</v>
      </c>
      <c r="R28" s="53">
        <v>510465</v>
      </c>
      <c r="S28" s="54">
        <v>83.768749999999997</v>
      </c>
      <c r="T28" s="54">
        <v>1</v>
      </c>
      <c r="U28" s="55">
        <v>1.0001233816146851</v>
      </c>
      <c r="V28" s="56">
        <v>1</v>
      </c>
      <c r="W28" s="53">
        <v>594373.90236686391</v>
      </c>
      <c r="X28" s="53">
        <v>440724.5</v>
      </c>
      <c r="Y28" s="52">
        <v>536741.79565217393</v>
      </c>
      <c r="Z28" s="53">
        <v>437700</v>
      </c>
      <c r="AA28" s="54">
        <v>101.15217391304348</v>
      </c>
      <c r="AB28" s="54">
        <v>30.5</v>
      </c>
      <c r="AC28" s="55">
        <v>1.0061283111572266</v>
      </c>
      <c r="AD28" s="56">
        <v>1</v>
      </c>
      <c r="AE28" s="52">
        <v>672483.85457677161</v>
      </c>
      <c r="AF28" s="53">
        <v>589074</v>
      </c>
      <c r="AG28" s="54">
        <v>55.269028871391079</v>
      </c>
      <c r="AH28" s="54">
        <v>0</v>
      </c>
      <c r="AI28" s="55">
        <v>1.0036923885345459</v>
      </c>
      <c r="AJ28" s="56">
        <v>1</v>
      </c>
      <c r="AK28" s="57">
        <v>1385</v>
      </c>
      <c r="AL28" s="58">
        <v>746273402.71875</v>
      </c>
      <c r="AM28" s="59">
        <v>2067</v>
      </c>
      <c r="AN28" s="60">
        <v>1678</v>
      </c>
      <c r="AO28" s="61">
        <v>538825.56152978342</v>
      </c>
      <c r="AP28" s="58">
        <v>459500</v>
      </c>
      <c r="AQ28" s="59">
        <v>117.38916967509026</v>
      </c>
      <c r="AR28" s="59">
        <v>53</v>
      </c>
      <c r="AS28" s="62">
        <v>1.0077741146087646</v>
      </c>
      <c r="AT28" s="62">
        <v>1</v>
      </c>
      <c r="AU28" s="62">
        <v>1.0061001777648926</v>
      </c>
      <c r="AV28" s="63">
        <v>1</v>
      </c>
      <c r="AW28" s="58">
        <v>528352.53056966618</v>
      </c>
      <c r="AX28" s="58">
        <v>454966</v>
      </c>
      <c r="AY28" s="61">
        <v>538526.3103769368</v>
      </c>
      <c r="AZ28" s="58">
        <v>466516</v>
      </c>
      <c r="BA28" s="59">
        <v>109.68891537544697</v>
      </c>
      <c r="BB28" s="59">
        <v>38.5</v>
      </c>
      <c r="BC28" s="62">
        <v>1.0098953247070313</v>
      </c>
      <c r="BD28" s="63">
        <v>1</v>
      </c>
    </row>
    <row r="29" spans="1:56" x14ac:dyDescent="0.25">
      <c r="A29" s="47">
        <v>45413</v>
      </c>
      <c r="B29" s="48">
        <v>282</v>
      </c>
      <c r="C29" s="49">
        <v>1418</v>
      </c>
      <c r="D29" s="50">
        <v>6.2056894302368164</v>
      </c>
      <c r="E29" s="49">
        <v>352</v>
      </c>
      <c r="F29" s="49">
        <v>277</v>
      </c>
      <c r="G29" s="49">
        <v>822</v>
      </c>
      <c r="H29" s="51">
        <v>153339110.3125</v>
      </c>
      <c r="I29" s="52">
        <v>543755.71032801422</v>
      </c>
      <c r="J29" s="53">
        <v>475000</v>
      </c>
      <c r="K29" s="54">
        <v>116.17021276595744</v>
      </c>
      <c r="L29" s="54">
        <v>54</v>
      </c>
      <c r="M29" s="55">
        <v>1.0095160007476807</v>
      </c>
      <c r="N29" s="55">
        <v>1</v>
      </c>
      <c r="O29" s="55">
        <v>1.0105515718460083</v>
      </c>
      <c r="P29" s="56">
        <v>1</v>
      </c>
      <c r="Q29" s="52">
        <v>556782.18913081801</v>
      </c>
      <c r="R29" s="53">
        <v>508000</v>
      </c>
      <c r="S29" s="54">
        <v>86.2491103202847</v>
      </c>
      <c r="T29" s="54">
        <v>1</v>
      </c>
      <c r="U29" s="55">
        <v>1.0021625757217407</v>
      </c>
      <c r="V29" s="56">
        <v>1</v>
      </c>
      <c r="W29" s="53">
        <v>507513.57865767047</v>
      </c>
      <c r="X29" s="53">
        <v>460000</v>
      </c>
      <c r="Y29" s="52">
        <v>545079.38695848372</v>
      </c>
      <c r="Z29" s="53">
        <v>499950</v>
      </c>
      <c r="AA29" s="54">
        <v>116.29241877256318</v>
      </c>
      <c r="AB29" s="54">
        <v>35</v>
      </c>
      <c r="AC29" s="55">
        <v>1.0148388147354126</v>
      </c>
      <c r="AD29" s="56">
        <v>1</v>
      </c>
      <c r="AE29" s="52">
        <v>663208.97833029192</v>
      </c>
      <c r="AF29" s="53">
        <v>580610</v>
      </c>
      <c r="AG29" s="54">
        <v>70.34063260340632</v>
      </c>
      <c r="AH29" s="54">
        <v>0</v>
      </c>
      <c r="AI29" s="55">
        <v>1.0043011903762817</v>
      </c>
      <c r="AJ29" s="56">
        <v>1</v>
      </c>
      <c r="AK29" s="57">
        <v>1112</v>
      </c>
      <c r="AL29" s="58">
        <v>596880671.15625</v>
      </c>
      <c r="AM29" s="59">
        <v>1729</v>
      </c>
      <c r="AN29" s="60">
        <v>1448</v>
      </c>
      <c r="AO29" s="61">
        <v>536763.19348583638</v>
      </c>
      <c r="AP29" s="58">
        <v>456218.5</v>
      </c>
      <c r="AQ29" s="59">
        <v>114.72212230215827</v>
      </c>
      <c r="AR29" s="59">
        <v>52.5</v>
      </c>
      <c r="AS29" s="62">
        <v>1.0072252750396729</v>
      </c>
      <c r="AT29" s="62">
        <v>1</v>
      </c>
      <c r="AU29" s="62">
        <v>1.0045534372329712</v>
      </c>
      <c r="AV29" s="63">
        <v>1</v>
      </c>
      <c r="AW29" s="58">
        <v>515446.09698525158</v>
      </c>
      <c r="AX29" s="58">
        <v>457907</v>
      </c>
      <c r="AY29" s="61">
        <v>538809.76230145025</v>
      </c>
      <c r="AZ29" s="58">
        <v>469900</v>
      </c>
      <c r="BA29" s="59">
        <v>111.04488950276243</v>
      </c>
      <c r="BB29" s="59">
        <v>41</v>
      </c>
      <c r="BC29" s="62">
        <v>1.0104919672012329</v>
      </c>
      <c r="BD29" s="63">
        <v>1</v>
      </c>
    </row>
    <row r="30" spans="1:56" x14ac:dyDescent="0.25">
      <c r="A30" s="47">
        <v>45383</v>
      </c>
      <c r="B30" s="48">
        <v>277</v>
      </c>
      <c r="C30" s="49">
        <v>1436</v>
      </c>
      <c r="D30" s="50">
        <v>6.1586847305297852</v>
      </c>
      <c r="E30" s="49">
        <v>387</v>
      </c>
      <c r="F30" s="49">
        <v>302</v>
      </c>
      <c r="G30" s="49">
        <v>821</v>
      </c>
      <c r="H30" s="51">
        <v>144051875.8125</v>
      </c>
      <c r="I30" s="52">
        <v>520042.87296931411</v>
      </c>
      <c r="J30" s="53">
        <v>442100</v>
      </c>
      <c r="K30" s="54">
        <v>117.83032490974729</v>
      </c>
      <c r="L30" s="54">
        <v>53</v>
      </c>
      <c r="M30" s="55">
        <v>1.0075279474258423</v>
      </c>
      <c r="N30" s="55">
        <v>1</v>
      </c>
      <c r="O30" s="55">
        <v>1.0001064538955688</v>
      </c>
      <c r="P30" s="56">
        <v>1</v>
      </c>
      <c r="Q30" s="52">
        <v>569535.83926706132</v>
      </c>
      <c r="R30" s="53">
        <v>521649</v>
      </c>
      <c r="S30" s="54">
        <v>89.337086558761442</v>
      </c>
      <c r="T30" s="54">
        <v>1</v>
      </c>
      <c r="U30" s="55">
        <v>1.0023910999298096</v>
      </c>
      <c r="V30" s="56">
        <v>1</v>
      </c>
      <c r="W30" s="53">
        <v>526056.173126615</v>
      </c>
      <c r="X30" s="53">
        <v>459046</v>
      </c>
      <c r="Y30" s="52">
        <v>567586.93377483438</v>
      </c>
      <c r="Z30" s="53">
        <v>468909</v>
      </c>
      <c r="AA30" s="54">
        <v>101.55298013245033</v>
      </c>
      <c r="AB30" s="54">
        <v>36</v>
      </c>
      <c r="AC30" s="55">
        <v>1.0077840089797974</v>
      </c>
      <c r="AD30" s="56">
        <v>1</v>
      </c>
      <c r="AE30" s="52">
        <v>661656.65529841662</v>
      </c>
      <c r="AF30" s="53">
        <v>574950</v>
      </c>
      <c r="AG30" s="54">
        <v>66.907429963459194</v>
      </c>
      <c r="AH30" s="54">
        <v>0</v>
      </c>
      <c r="AI30" s="55">
        <v>1.0035967826843262</v>
      </c>
      <c r="AJ30" s="56">
        <v>1</v>
      </c>
      <c r="AK30" s="57">
        <v>830</v>
      </c>
      <c r="AL30" s="58">
        <v>443541560.84375</v>
      </c>
      <c r="AM30" s="59">
        <v>1377</v>
      </c>
      <c r="AN30" s="60">
        <v>1171</v>
      </c>
      <c r="AO30" s="61">
        <v>534387.42270331329</v>
      </c>
      <c r="AP30" s="58">
        <v>450800</v>
      </c>
      <c r="AQ30" s="59">
        <v>114.23012048192771</v>
      </c>
      <c r="AR30" s="59">
        <v>50</v>
      </c>
      <c r="AS30" s="62">
        <v>1.0064470767974854</v>
      </c>
      <c r="AT30" s="62">
        <v>1</v>
      </c>
      <c r="AU30" s="62">
        <v>1.0025179386138916</v>
      </c>
      <c r="AV30" s="63">
        <v>1</v>
      </c>
      <c r="AW30" s="58">
        <v>517473.8721859114</v>
      </c>
      <c r="AX30" s="58">
        <v>452000</v>
      </c>
      <c r="AY30" s="61">
        <v>537326.68285653286</v>
      </c>
      <c r="AZ30" s="58">
        <v>459950</v>
      </c>
      <c r="BA30" s="59">
        <v>109.80358667805295</v>
      </c>
      <c r="BB30" s="59">
        <v>42</v>
      </c>
      <c r="BC30" s="62">
        <v>1.0094618797302246</v>
      </c>
      <c r="BD30" s="63">
        <v>1</v>
      </c>
    </row>
    <row r="31" spans="1:56" x14ac:dyDescent="0.25">
      <c r="A31" s="47">
        <v>45352</v>
      </c>
      <c r="B31" s="48">
        <v>265</v>
      </c>
      <c r="C31" s="49">
        <v>1448</v>
      </c>
      <c r="D31" s="50">
        <v>6.3508772850036621</v>
      </c>
      <c r="E31" s="49">
        <v>418</v>
      </c>
      <c r="F31" s="49">
        <v>361</v>
      </c>
      <c r="G31" s="49">
        <v>807</v>
      </c>
      <c r="H31" s="51">
        <v>140862219.5</v>
      </c>
      <c r="I31" s="52">
        <v>531555.54528301884</v>
      </c>
      <c r="J31" s="53">
        <v>465000</v>
      </c>
      <c r="K31" s="54">
        <v>121.35471698113207</v>
      </c>
      <c r="L31" s="54">
        <v>56</v>
      </c>
      <c r="M31" s="55">
        <v>1.0044782161712646</v>
      </c>
      <c r="N31" s="55">
        <v>1</v>
      </c>
      <c r="O31" s="55">
        <v>1.0077594518661499</v>
      </c>
      <c r="P31" s="56">
        <v>1</v>
      </c>
      <c r="Q31" s="52">
        <v>577339.13548860501</v>
      </c>
      <c r="R31" s="53">
        <v>529925</v>
      </c>
      <c r="S31" s="54">
        <v>96.125260960334032</v>
      </c>
      <c r="T31" s="54">
        <v>1</v>
      </c>
      <c r="U31" s="55">
        <v>1.0036675930023193</v>
      </c>
      <c r="V31" s="56">
        <v>1</v>
      </c>
      <c r="W31" s="53">
        <v>512669.58373205742</v>
      </c>
      <c r="X31" s="53">
        <v>451000</v>
      </c>
      <c r="Y31" s="52">
        <v>516628.66481994459</v>
      </c>
      <c r="Z31" s="53">
        <v>445000</v>
      </c>
      <c r="AA31" s="54">
        <v>110.1606648199446</v>
      </c>
      <c r="AB31" s="54">
        <v>32</v>
      </c>
      <c r="AC31" s="55">
        <v>1.0054930448532104</v>
      </c>
      <c r="AD31" s="56">
        <v>1</v>
      </c>
      <c r="AE31" s="52">
        <v>644001.71871127631</v>
      </c>
      <c r="AF31" s="53">
        <v>558385</v>
      </c>
      <c r="AG31" s="54">
        <v>67.563816604708805</v>
      </c>
      <c r="AH31" s="54">
        <v>0</v>
      </c>
      <c r="AI31" s="55">
        <v>1.0008189678192139</v>
      </c>
      <c r="AJ31" s="56">
        <v>1</v>
      </c>
      <c r="AK31" s="57">
        <v>553</v>
      </c>
      <c r="AL31" s="58">
        <v>299489685.03125</v>
      </c>
      <c r="AM31" s="59">
        <v>990</v>
      </c>
      <c r="AN31" s="60">
        <v>869</v>
      </c>
      <c r="AO31" s="61">
        <v>541572.66732594941</v>
      </c>
      <c r="AP31" s="58">
        <v>459900</v>
      </c>
      <c r="AQ31" s="59">
        <v>112.42676311030742</v>
      </c>
      <c r="AR31" s="59">
        <v>49</v>
      </c>
      <c r="AS31" s="62">
        <v>1.0059056282043457</v>
      </c>
      <c r="AT31" s="62">
        <v>1</v>
      </c>
      <c r="AU31" s="62">
        <v>1.0037301778793335</v>
      </c>
      <c r="AV31" s="63">
        <v>1</v>
      </c>
      <c r="AW31" s="58">
        <v>514118.97272727272</v>
      </c>
      <c r="AX31" s="58">
        <v>449900</v>
      </c>
      <c r="AY31" s="61">
        <v>526810.4621691599</v>
      </c>
      <c r="AZ31" s="58">
        <v>459900</v>
      </c>
      <c r="BA31" s="59">
        <v>112.67088607594937</v>
      </c>
      <c r="BB31" s="59">
        <v>47</v>
      </c>
      <c r="BC31" s="62">
        <v>1.010043740272522</v>
      </c>
      <c r="BD31" s="63">
        <v>1</v>
      </c>
    </row>
    <row r="32" spans="1:56" x14ac:dyDescent="0.25">
      <c r="A32" s="47">
        <v>45323</v>
      </c>
      <c r="B32" s="48">
        <v>164</v>
      </c>
      <c r="C32" s="49">
        <v>1458</v>
      </c>
      <c r="D32" s="50">
        <v>6.3552484512329102</v>
      </c>
      <c r="E32" s="49">
        <v>279</v>
      </c>
      <c r="F32" s="49">
        <v>290</v>
      </c>
      <c r="G32" s="49">
        <v>727</v>
      </c>
      <c r="H32" s="51">
        <v>87897489.53125</v>
      </c>
      <c r="I32" s="52">
        <v>535960.30201981706</v>
      </c>
      <c r="J32" s="53">
        <v>450400</v>
      </c>
      <c r="K32" s="54">
        <v>109.42073170731707</v>
      </c>
      <c r="L32" s="54">
        <v>56</v>
      </c>
      <c r="M32" s="55">
        <v>1.0070292949676514</v>
      </c>
      <c r="N32" s="55">
        <v>1</v>
      </c>
      <c r="O32" s="55">
        <v>1.0003559589385986</v>
      </c>
      <c r="P32" s="56">
        <v>1</v>
      </c>
      <c r="Q32" s="52">
        <v>574375.90479252406</v>
      </c>
      <c r="R32" s="53">
        <v>525000</v>
      </c>
      <c r="S32" s="54">
        <v>102.96685082872928</v>
      </c>
      <c r="T32" s="54">
        <v>2</v>
      </c>
      <c r="U32" s="55">
        <v>1.0024961233139038</v>
      </c>
      <c r="V32" s="56">
        <v>1</v>
      </c>
      <c r="W32" s="53">
        <v>511733.74551971327</v>
      </c>
      <c r="X32" s="53">
        <v>449500</v>
      </c>
      <c r="Y32" s="52">
        <v>553137.76767241384</v>
      </c>
      <c r="Z32" s="53">
        <v>497425</v>
      </c>
      <c r="AA32" s="54">
        <v>123.9448275862069</v>
      </c>
      <c r="AB32" s="54">
        <v>56.5</v>
      </c>
      <c r="AC32" s="55">
        <v>1.0159754753112793</v>
      </c>
      <c r="AD32" s="56">
        <v>1</v>
      </c>
      <c r="AE32" s="52">
        <v>657726.56619669881</v>
      </c>
      <c r="AF32" s="53">
        <v>576250</v>
      </c>
      <c r="AG32" s="54">
        <v>68.79367262723521</v>
      </c>
      <c r="AH32" s="54">
        <v>1</v>
      </c>
      <c r="AI32" s="55">
        <v>1.0038219690322876</v>
      </c>
      <c r="AJ32" s="56">
        <v>1</v>
      </c>
      <c r="AK32" s="57">
        <v>288</v>
      </c>
      <c r="AL32" s="58">
        <v>158627465.53125</v>
      </c>
      <c r="AM32" s="59">
        <v>572</v>
      </c>
      <c r="AN32" s="60">
        <v>508</v>
      </c>
      <c r="AO32" s="61">
        <v>550789.81087239587</v>
      </c>
      <c r="AP32" s="58">
        <v>455159</v>
      </c>
      <c r="AQ32" s="59">
        <v>104.21180555555556</v>
      </c>
      <c r="AR32" s="59">
        <v>37</v>
      </c>
      <c r="AS32" s="62">
        <v>1.0072190761566162</v>
      </c>
      <c r="AT32" s="62">
        <v>1</v>
      </c>
      <c r="AU32" s="62">
        <v>1.0000237226486206</v>
      </c>
      <c r="AV32" s="63">
        <v>1</v>
      </c>
      <c r="AW32" s="58">
        <v>515178.1416083916</v>
      </c>
      <c r="AX32" s="58">
        <v>449700</v>
      </c>
      <c r="AY32" s="61">
        <v>534045.95201771648</v>
      </c>
      <c r="AZ32" s="58">
        <v>472603</v>
      </c>
      <c r="BA32" s="59">
        <v>114.45472440944881</v>
      </c>
      <c r="BB32" s="59">
        <v>56.5</v>
      </c>
      <c r="BC32" s="62">
        <v>1.0132839679718018</v>
      </c>
      <c r="BD32" s="63">
        <v>1</v>
      </c>
    </row>
    <row r="33" spans="1:56" x14ac:dyDescent="0.25">
      <c r="A33" s="47">
        <v>45292</v>
      </c>
      <c r="B33" s="48">
        <v>124</v>
      </c>
      <c r="C33" s="49">
        <v>1520</v>
      </c>
      <c r="D33" s="50">
        <v>6.5777139663696289</v>
      </c>
      <c r="E33" s="49">
        <v>293</v>
      </c>
      <c r="F33" s="49">
        <v>218</v>
      </c>
      <c r="G33" s="49">
        <v>603</v>
      </c>
      <c r="H33" s="51">
        <v>70729976</v>
      </c>
      <c r="I33" s="52">
        <v>570403.03225806449</v>
      </c>
      <c r="J33" s="53">
        <v>465917</v>
      </c>
      <c r="K33" s="54">
        <v>97.322580645161295</v>
      </c>
      <c r="L33" s="54">
        <v>26.5</v>
      </c>
      <c r="M33" s="55">
        <v>1.0074701309204102</v>
      </c>
      <c r="N33" s="55">
        <v>1</v>
      </c>
      <c r="O33" s="55">
        <v>0.99958086013793945</v>
      </c>
      <c r="P33" s="56">
        <v>1</v>
      </c>
      <c r="Q33" s="52">
        <v>577624.34856085526</v>
      </c>
      <c r="R33" s="53">
        <v>526515.5</v>
      </c>
      <c r="S33" s="54">
        <v>99.849768365320983</v>
      </c>
      <c r="T33" s="54">
        <v>2</v>
      </c>
      <c r="U33" s="55">
        <v>1.0034832954406738</v>
      </c>
      <c r="V33" s="56">
        <v>1</v>
      </c>
      <c r="W33" s="53">
        <v>518457.95904436859</v>
      </c>
      <c r="X33" s="53">
        <v>449900</v>
      </c>
      <c r="Y33" s="52">
        <v>508648.58256880735</v>
      </c>
      <c r="Z33" s="53">
        <v>446810</v>
      </c>
      <c r="AA33" s="54">
        <v>101.8302752293578</v>
      </c>
      <c r="AB33" s="54">
        <v>56.5</v>
      </c>
      <c r="AC33" s="55">
        <v>1.0096869468688965</v>
      </c>
      <c r="AD33" s="56">
        <v>1</v>
      </c>
      <c r="AE33" s="52">
        <v>677238.04975124379</v>
      </c>
      <c r="AF33" s="53">
        <v>597875</v>
      </c>
      <c r="AG33" s="54">
        <v>57.857379767827531</v>
      </c>
      <c r="AH33" s="54">
        <v>0</v>
      </c>
      <c r="AI33" s="55">
        <v>1.0015397071838379</v>
      </c>
      <c r="AJ33" s="56">
        <v>1</v>
      </c>
      <c r="AK33" s="57">
        <v>124</v>
      </c>
      <c r="AL33" s="58">
        <v>70729976</v>
      </c>
      <c r="AM33" s="59">
        <v>293</v>
      </c>
      <c r="AN33" s="60">
        <v>218</v>
      </c>
      <c r="AO33" s="61">
        <v>570403.03225806449</v>
      </c>
      <c r="AP33" s="58">
        <v>465917</v>
      </c>
      <c r="AQ33" s="59">
        <v>97.322580645161295</v>
      </c>
      <c r="AR33" s="59">
        <v>26.5</v>
      </c>
      <c r="AS33" s="62">
        <v>1.0074701309204102</v>
      </c>
      <c r="AT33" s="62">
        <v>1</v>
      </c>
      <c r="AU33" s="62">
        <v>0.99958086013793945</v>
      </c>
      <c r="AV33" s="63">
        <v>1</v>
      </c>
      <c r="AW33" s="58">
        <v>518457.95904436859</v>
      </c>
      <c r="AX33" s="58">
        <v>449900</v>
      </c>
      <c r="AY33" s="61">
        <v>508648.58256880735</v>
      </c>
      <c r="AZ33" s="58">
        <v>446810</v>
      </c>
      <c r="BA33" s="59">
        <v>101.8302752293578</v>
      </c>
      <c r="BB33" s="59">
        <v>56.5</v>
      </c>
      <c r="BC33" s="62">
        <v>1.0096869468688965</v>
      </c>
      <c r="BD33" s="63">
        <v>1</v>
      </c>
    </row>
    <row r="34" spans="1:56" x14ac:dyDescent="0.25">
      <c r="A34" s="47">
        <v>45261</v>
      </c>
      <c r="B34" s="48">
        <v>174</v>
      </c>
      <c r="C34" s="49">
        <v>1522</v>
      </c>
      <c r="D34" s="50">
        <v>6.4857954978942871</v>
      </c>
      <c r="E34" s="49">
        <v>235</v>
      </c>
      <c r="F34" s="49">
        <v>151</v>
      </c>
      <c r="G34" s="49">
        <v>519</v>
      </c>
      <c r="H34" s="51">
        <v>95335212.53125</v>
      </c>
      <c r="I34" s="52">
        <v>547903.52029454021</v>
      </c>
      <c r="J34" s="53">
        <v>492735.5</v>
      </c>
      <c r="K34" s="54">
        <v>108.10919540229885</v>
      </c>
      <c r="L34" s="54">
        <v>30</v>
      </c>
      <c r="M34" s="55">
        <v>1.0125694274902344</v>
      </c>
      <c r="N34" s="55">
        <v>1</v>
      </c>
      <c r="O34" s="55">
        <v>1.0120447874069214</v>
      </c>
      <c r="P34" s="56">
        <v>1</v>
      </c>
      <c r="Q34" s="52">
        <v>572411.75414750329</v>
      </c>
      <c r="R34" s="53">
        <v>525000</v>
      </c>
      <c r="S34" s="54">
        <v>99.163576158940401</v>
      </c>
      <c r="T34" s="54">
        <v>1</v>
      </c>
      <c r="U34" s="55">
        <v>1.0023758411407471</v>
      </c>
      <c r="V34" s="56">
        <v>1</v>
      </c>
      <c r="W34" s="53">
        <v>536486.49680851062</v>
      </c>
      <c r="X34" s="53">
        <v>435900</v>
      </c>
      <c r="Y34" s="52">
        <v>570828.18377483438</v>
      </c>
      <c r="Z34" s="53">
        <v>509950</v>
      </c>
      <c r="AA34" s="54">
        <v>96.629139072847678</v>
      </c>
      <c r="AB34" s="54">
        <v>16</v>
      </c>
      <c r="AC34" s="55">
        <v>1.0014808177947998</v>
      </c>
      <c r="AD34" s="56">
        <v>1</v>
      </c>
      <c r="AE34" s="52">
        <v>705547.95568400773</v>
      </c>
      <c r="AF34" s="53">
        <v>606952</v>
      </c>
      <c r="AG34" s="54">
        <v>43.391136801541428</v>
      </c>
      <c r="AH34" s="54">
        <v>0</v>
      </c>
      <c r="AI34" s="55">
        <v>1.0010826587677002</v>
      </c>
      <c r="AJ34" s="56">
        <v>1</v>
      </c>
      <c r="AK34" s="57">
        <v>2816</v>
      </c>
      <c r="AL34" s="58">
        <v>1555481561.15625</v>
      </c>
      <c r="AM34" s="59">
        <v>3559</v>
      </c>
      <c r="AN34" s="60">
        <v>2634</v>
      </c>
      <c r="AO34" s="61">
        <v>552372.71347878198</v>
      </c>
      <c r="AP34" s="58">
        <v>490784</v>
      </c>
      <c r="AQ34" s="59">
        <v>97.018117229129658</v>
      </c>
      <c r="AR34" s="59">
        <v>28</v>
      </c>
      <c r="AS34" s="62">
        <v>1.0169315338134766</v>
      </c>
      <c r="AT34" s="62">
        <v>1</v>
      </c>
      <c r="AU34" s="62">
        <v>1.0237575769424438</v>
      </c>
      <c r="AV34" s="63">
        <v>1</v>
      </c>
      <c r="AW34" s="58">
        <v>539403.44867642922</v>
      </c>
      <c r="AX34" s="58">
        <v>475000</v>
      </c>
      <c r="AY34" s="61">
        <v>545586.84259699506</v>
      </c>
      <c r="AZ34" s="58">
        <v>489750</v>
      </c>
      <c r="BA34" s="59">
        <v>102.71325484238511</v>
      </c>
      <c r="BB34" s="59">
        <v>35</v>
      </c>
      <c r="BC34" s="62">
        <v>1.0150768756866455</v>
      </c>
      <c r="BD34" s="63">
        <v>1</v>
      </c>
    </row>
    <row r="35" spans="1:56" x14ac:dyDescent="0.25">
      <c r="A35" s="47">
        <v>45231</v>
      </c>
      <c r="B35" s="48">
        <v>199</v>
      </c>
      <c r="C35" s="49">
        <v>1531</v>
      </c>
      <c r="D35" s="50">
        <v>6.426023006439209</v>
      </c>
      <c r="E35" s="49">
        <v>240</v>
      </c>
      <c r="F35" s="49">
        <v>165</v>
      </c>
      <c r="G35" s="49">
        <v>554</v>
      </c>
      <c r="H35" s="51">
        <v>119025676.84375</v>
      </c>
      <c r="I35" s="52">
        <v>598118.97911432164</v>
      </c>
      <c r="J35" s="53">
        <v>533780</v>
      </c>
      <c r="K35" s="54">
        <v>97.618090452261313</v>
      </c>
      <c r="L35" s="54">
        <v>27</v>
      </c>
      <c r="M35" s="55">
        <v>1.0181077718734741</v>
      </c>
      <c r="N35" s="55">
        <v>1</v>
      </c>
      <c r="O35" s="55">
        <v>1.0130656957626343</v>
      </c>
      <c r="P35" s="56">
        <v>1</v>
      </c>
      <c r="Q35" s="52">
        <v>583811.38713235292</v>
      </c>
      <c r="R35" s="53">
        <v>537627.5</v>
      </c>
      <c r="S35" s="54">
        <v>88.277741300065657</v>
      </c>
      <c r="T35" s="54">
        <v>0</v>
      </c>
      <c r="U35" s="55">
        <v>1.0010471343994141</v>
      </c>
      <c r="V35" s="56">
        <v>1</v>
      </c>
      <c r="W35" s="53">
        <v>577150.36250000005</v>
      </c>
      <c r="X35" s="53">
        <v>547750</v>
      </c>
      <c r="Y35" s="52">
        <v>568449.06874999998</v>
      </c>
      <c r="Z35" s="53">
        <v>486482.5</v>
      </c>
      <c r="AA35" s="54">
        <v>105.30909090909091</v>
      </c>
      <c r="AB35" s="54">
        <v>28</v>
      </c>
      <c r="AC35" s="55">
        <v>1.0030730962753296</v>
      </c>
      <c r="AD35" s="56">
        <v>1</v>
      </c>
      <c r="AE35" s="52">
        <v>689947.49183303083</v>
      </c>
      <c r="AF35" s="53">
        <v>593040</v>
      </c>
      <c r="AG35" s="54">
        <v>54.236462093862819</v>
      </c>
      <c r="AH35" s="54">
        <v>0</v>
      </c>
      <c r="AI35" s="55">
        <v>1.0011140108108521</v>
      </c>
      <c r="AJ35" s="56">
        <v>1</v>
      </c>
      <c r="AK35" s="57">
        <v>2642</v>
      </c>
      <c r="AL35" s="58">
        <v>1460146348.625</v>
      </c>
      <c r="AM35" s="59">
        <v>3324</v>
      </c>
      <c r="AN35" s="60">
        <v>2483</v>
      </c>
      <c r="AO35" s="61">
        <v>552667.05095571536</v>
      </c>
      <c r="AP35" s="58">
        <v>490784</v>
      </c>
      <c r="AQ35" s="59">
        <v>96.287391139719801</v>
      </c>
      <c r="AR35" s="59">
        <v>28</v>
      </c>
      <c r="AS35" s="62">
        <v>1.0172141790390015</v>
      </c>
      <c r="AT35" s="62">
        <v>1</v>
      </c>
      <c r="AU35" s="62">
        <v>1.0245124101638794</v>
      </c>
      <c r="AV35" s="63">
        <v>1</v>
      </c>
      <c r="AW35" s="58">
        <v>539610.16872738244</v>
      </c>
      <c r="AX35" s="58">
        <v>477160</v>
      </c>
      <c r="AY35" s="61">
        <v>544048.7302007667</v>
      </c>
      <c r="AZ35" s="58">
        <v>489000</v>
      </c>
      <c r="BA35" s="59">
        <v>103.08340048348106</v>
      </c>
      <c r="BB35" s="59">
        <v>36</v>
      </c>
      <c r="BC35" s="62">
        <v>1.0159072875976563</v>
      </c>
      <c r="BD35" s="63">
        <v>1</v>
      </c>
    </row>
    <row r="36" spans="1:56" x14ac:dyDescent="0.25">
      <c r="A36" s="47">
        <v>45200</v>
      </c>
      <c r="B36" s="48">
        <v>219</v>
      </c>
      <c r="C36" s="49">
        <v>1523</v>
      </c>
      <c r="D36" s="50">
        <v>6.3064184188842773</v>
      </c>
      <c r="E36" s="49">
        <v>284</v>
      </c>
      <c r="F36" s="49">
        <v>165</v>
      </c>
      <c r="G36" s="49">
        <v>587</v>
      </c>
      <c r="H36" s="51">
        <v>122817082.15625</v>
      </c>
      <c r="I36" s="52">
        <v>560808.59432077629</v>
      </c>
      <c r="J36" s="53">
        <v>490000</v>
      </c>
      <c r="K36" s="54">
        <v>102.76255707762557</v>
      </c>
      <c r="L36" s="54">
        <v>24</v>
      </c>
      <c r="M36" s="55">
        <v>1.0179333686828613</v>
      </c>
      <c r="N36" s="55">
        <v>1</v>
      </c>
      <c r="O36" s="55">
        <v>1.0166327953338623</v>
      </c>
      <c r="P36" s="56">
        <v>1</v>
      </c>
      <c r="Q36" s="52">
        <v>581197.48272592353</v>
      </c>
      <c r="R36" s="53">
        <v>532234</v>
      </c>
      <c r="S36" s="54">
        <v>81.953795379537951</v>
      </c>
      <c r="T36" s="54">
        <v>0</v>
      </c>
      <c r="U36" s="55">
        <v>1.002659797668457</v>
      </c>
      <c r="V36" s="56">
        <v>1</v>
      </c>
      <c r="W36" s="53">
        <v>532447.59856630827</v>
      </c>
      <c r="X36" s="53">
        <v>448000</v>
      </c>
      <c r="Y36" s="52">
        <v>531635.0696969697</v>
      </c>
      <c r="Z36" s="53">
        <v>491500</v>
      </c>
      <c r="AA36" s="54">
        <v>88.842424242424244</v>
      </c>
      <c r="AB36" s="54">
        <v>20</v>
      </c>
      <c r="AC36" s="55">
        <v>1.0023981332778931</v>
      </c>
      <c r="AD36" s="56">
        <v>1</v>
      </c>
      <c r="AE36" s="52">
        <v>691042.5059625213</v>
      </c>
      <c r="AF36" s="53">
        <v>599900</v>
      </c>
      <c r="AG36" s="54">
        <v>56.735945485519593</v>
      </c>
      <c r="AH36" s="54">
        <v>0</v>
      </c>
      <c r="AI36" s="55">
        <v>1.001581072807312</v>
      </c>
      <c r="AJ36" s="56">
        <v>1</v>
      </c>
      <c r="AK36" s="57">
        <v>2443</v>
      </c>
      <c r="AL36" s="58">
        <v>1341120671.78125</v>
      </c>
      <c r="AM36" s="59">
        <v>3084</v>
      </c>
      <c r="AN36" s="60">
        <v>2318</v>
      </c>
      <c r="AO36" s="61">
        <v>548964.66302957432</v>
      </c>
      <c r="AP36" s="58">
        <v>488008</v>
      </c>
      <c r="AQ36" s="59">
        <v>96.178951678951677</v>
      </c>
      <c r="AR36" s="59">
        <v>28.5</v>
      </c>
      <c r="AS36" s="62">
        <v>1.0171421766281128</v>
      </c>
      <c r="AT36" s="62">
        <v>1</v>
      </c>
      <c r="AU36" s="62">
        <v>1.0254361629486084</v>
      </c>
      <c r="AV36" s="63">
        <v>1</v>
      </c>
      <c r="AW36" s="58">
        <v>536681.15490897268</v>
      </c>
      <c r="AX36" s="58">
        <v>474900</v>
      </c>
      <c r="AY36" s="61">
        <v>542364.49630608282</v>
      </c>
      <c r="AZ36" s="58">
        <v>489032</v>
      </c>
      <c r="BA36" s="59">
        <v>102.92490289167026</v>
      </c>
      <c r="BB36" s="59">
        <v>38</v>
      </c>
      <c r="BC36" s="62">
        <v>1.0167955160140991</v>
      </c>
      <c r="BD36" s="63">
        <v>1</v>
      </c>
    </row>
    <row r="37" spans="1:56" x14ac:dyDescent="0.25">
      <c r="A37" s="47">
        <v>45170</v>
      </c>
      <c r="B37" s="48">
        <v>205</v>
      </c>
      <c r="C37" s="49">
        <v>1485</v>
      </c>
      <c r="D37" s="50">
        <v>6.1006503105163574</v>
      </c>
      <c r="E37" s="49">
        <v>301</v>
      </c>
      <c r="F37" s="49">
        <v>190</v>
      </c>
      <c r="G37" s="49">
        <v>643</v>
      </c>
      <c r="H37" s="51">
        <v>109662336.15625</v>
      </c>
      <c r="I37" s="52">
        <v>534938.22515243897</v>
      </c>
      <c r="J37" s="53">
        <v>481757</v>
      </c>
      <c r="K37" s="54">
        <v>107.18048780487806</v>
      </c>
      <c r="L37" s="54">
        <v>30</v>
      </c>
      <c r="M37" s="55">
        <v>1.0127698183059692</v>
      </c>
      <c r="N37" s="55">
        <v>1</v>
      </c>
      <c r="O37" s="55">
        <v>1.019243597984314</v>
      </c>
      <c r="P37" s="56">
        <v>1</v>
      </c>
      <c r="Q37" s="52">
        <v>587037.66241582495</v>
      </c>
      <c r="R37" s="53">
        <v>541814</v>
      </c>
      <c r="S37" s="54">
        <v>77.156398104265406</v>
      </c>
      <c r="T37" s="54">
        <v>0</v>
      </c>
      <c r="U37" s="55">
        <v>1.0033332109451294</v>
      </c>
      <c r="V37" s="56">
        <v>1</v>
      </c>
      <c r="W37" s="53">
        <v>606249.59800664452</v>
      </c>
      <c r="X37" s="53">
        <v>525000</v>
      </c>
      <c r="Y37" s="52">
        <v>619753.0894736842</v>
      </c>
      <c r="Z37" s="53">
        <v>537728</v>
      </c>
      <c r="AA37" s="54">
        <v>99.673684210526318</v>
      </c>
      <c r="AB37" s="54">
        <v>21.5</v>
      </c>
      <c r="AC37" s="55">
        <v>1.0012372732162476</v>
      </c>
      <c r="AD37" s="56">
        <v>1</v>
      </c>
      <c r="AE37" s="52">
        <v>678427.2690513219</v>
      </c>
      <c r="AF37" s="53">
        <v>590150</v>
      </c>
      <c r="AG37" s="54">
        <v>60.877138413685849</v>
      </c>
      <c r="AH37" s="54">
        <v>0</v>
      </c>
      <c r="AI37" s="55">
        <v>1.0038080215454102</v>
      </c>
      <c r="AJ37" s="56">
        <v>1</v>
      </c>
      <c r="AK37" s="57">
        <v>2224</v>
      </c>
      <c r="AL37" s="58">
        <v>1218303589.625</v>
      </c>
      <c r="AM37" s="59">
        <v>2800</v>
      </c>
      <c r="AN37" s="60">
        <v>2153</v>
      </c>
      <c r="AO37" s="61">
        <v>547798.37662994605</v>
      </c>
      <c r="AP37" s="58">
        <v>487901.5</v>
      </c>
      <c r="AQ37" s="59">
        <v>95.530364372469634</v>
      </c>
      <c r="AR37" s="59">
        <v>30</v>
      </c>
      <c r="AS37" s="62">
        <v>1.0170642137527466</v>
      </c>
      <c r="AT37" s="62">
        <v>1</v>
      </c>
      <c r="AU37" s="62">
        <v>1.026303768157959</v>
      </c>
      <c r="AV37" s="63">
        <v>1</v>
      </c>
      <c r="AW37" s="58">
        <v>537103.45101894892</v>
      </c>
      <c r="AX37" s="58">
        <v>475000</v>
      </c>
      <c r="AY37" s="61">
        <v>543186.77005921968</v>
      </c>
      <c r="AZ37" s="58">
        <v>488732</v>
      </c>
      <c r="BA37" s="59">
        <v>104.00464684014869</v>
      </c>
      <c r="BB37" s="59">
        <v>39.5</v>
      </c>
      <c r="BC37" s="62">
        <v>1.0178875923156738</v>
      </c>
      <c r="BD37" s="63">
        <v>1</v>
      </c>
    </row>
    <row r="38" spans="1:56" x14ac:dyDescent="0.25">
      <c r="A38" s="47">
        <v>45139</v>
      </c>
      <c r="B38" s="48">
        <v>261</v>
      </c>
      <c r="C38" s="49">
        <v>1452</v>
      </c>
      <c r="D38" s="50">
        <v>5.9024391174316406</v>
      </c>
      <c r="E38" s="49">
        <v>300</v>
      </c>
      <c r="F38" s="49">
        <v>213</v>
      </c>
      <c r="G38" s="49">
        <v>657</v>
      </c>
      <c r="H38" s="51">
        <v>140776261.84375</v>
      </c>
      <c r="I38" s="52">
        <v>539372.65074233711</v>
      </c>
      <c r="J38" s="53">
        <v>469900</v>
      </c>
      <c r="K38" s="54">
        <v>99.616858237547888</v>
      </c>
      <c r="L38" s="54">
        <v>44</v>
      </c>
      <c r="M38" s="55">
        <v>1.0138283967971802</v>
      </c>
      <c r="N38" s="55">
        <v>1</v>
      </c>
      <c r="O38" s="55">
        <v>1.016295313835144</v>
      </c>
      <c r="P38" s="56">
        <v>1</v>
      </c>
      <c r="Q38" s="52">
        <v>583533.55165289261</v>
      </c>
      <c r="R38" s="53">
        <v>539181.5</v>
      </c>
      <c r="S38" s="54">
        <v>72.083737024221449</v>
      </c>
      <c r="T38" s="54">
        <v>0</v>
      </c>
      <c r="U38" s="55">
        <v>1.0047036409378052</v>
      </c>
      <c r="V38" s="56">
        <v>1</v>
      </c>
      <c r="W38" s="53">
        <v>520108.24541666667</v>
      </c>
      <c r="X38" s="53">
        <v>464900</v>
      </c>
      <c r="Y38" s="52">
        <v>553375.31924882624</v>
      </c>
      <c r="Z38" s="53">
        <v>519950</v>
      </c>
      <c r="AA38" s="54">
        <v>100.15962441314554</v>
      </c>
      <c r="AB38" s="54">
        <v>25</v>
      </c>
      <c r="AC38" s="55">
        <v>1.0165836811065674</v>
      </c>
      <c r="AD38" s="56">
        <v>1</v>
      </c>
      <c r="AE38" s="52">
        <v>651039.17656012182</v>
      </c>
      <c r="AF38" s="53">
        <v>583511</v>
      </c>
      <c r="AG38" s="54">
        <v>65.2496194824962</v>
      </c>
      <c r="AH38" s="54">
        <v>0</v>
      </c>
      <c r="AI38" s="55">
        <v>1.0069330930709839</v>
      </c>
      <c r="AJ38" s="56">
        <v>1</v>
      </c>
      <c r="AK38" s="57">
        <v>2019</v>
      </c>
      <c r="AL38" s="58">
        <v>1108641253.46875</v>
      </c>
      <c r="AM38" s="59">
        <v>2499</v>
      </c>
      <c r="AN38" s="60">
        <v>1963</v>
      </c>
      <c r="AO38" s="61">
        <v>549104.13742880139</v>
      </c>
      <c r="AP38" s="58">
        <v>488008</v>
      </c>
      <c r="AQ38" s="59">
        <v>94.346878097125867</v>
      </c>
      <c r="AR38" s="59">
        <v>30</v>
      </c>
      <c r="AS38" s="62">
        <v>1.0175004005432129</v>
      </c>
      <c r="AT38" s="62">
        <v>1</v>
      </c>
      <c r="AU38" s="62">
        <v>1.0270214080810547</v>
      </c>
      <c r="AV38" s="63">
        <v>1</v>
      </c>
      <c r="AW38" s="58">
        <v>528764.913261218</v>
      </c>
      <c r="AX38" s="58">
        <v>469900</v>
      </c>
      <c r="AY38" s="61">
        <v>535775.86802725424</v>
      </c>
      <c r="AZ38" s="58">
        <v>481500</v>
      </c>
      <c r="BA38" s="59">
        <v>104.42405708460754</v>
      </c>
      <c r="BB38" s="59">
        <v>42</v>
      </c>
      <c r="BC38" s="62">
        <v>1.0195024013519287</v>
      </c>
      <c r="BD38" s="63">
        <v>1</v>
      </c>
    </row>
    <row r="39" spans="1:56" x14ac:dyDescent="0.25">
      <c r="A39" s="47">
        <v>45108</v>
      </c>
      <c r="B39" s="48">
        <v>233</v>
      </c>
      <c r="C39" s="49">
        <v>1427</v>
      </c>
      <c r="D39" s="50">
        <v>5.8364009857177734</v>
      </c>
      <c r="E39" s="49">
        <v>304</v>
      </c>
      <c r="F39" s="49">
        <v>207</v>
      </c>
      <c r="G39" s="49">
        <v>714</v>
      </c>
      <c r="H39" s="51">
        <v>129031302.25</v>
      </c>
      <c r="I39" s="52">
        <v>553782.4130901288</v>
      </c>
      <c r="J39" s="53">
        <v>507900</v>
      </c>
      <c r="K39" s="54">
        <v>108.52789699570816</v>
      </c>
      <c r="L39" s="54">
        <v>35</v>
      </c>
      <c r="M39" s="55">
        <v>1.014786958694458</v>
      </c>
      <c r="N39" s="55">
        <v>1</v>
      </c>
      <c r="O39" s="55">
        <v>1.0245506763458252</v>
      </c>
      <c r="P39" s="56">
        <v>1.0036177635192871</v>
      </c>
      <c r="Q39" s="52">
        <v>592335.98629117024</v>
      </c>
      <c r="R39" s="53">
        <v>546000</v>
      </c>
      <c r="S39" s="54">
        <v>66.599016853932582</v>
      </c>
      <c r="T39" s="54">
        <v>0</v>
      </c>
      <c r="U39" s="55">
        <v>1.0079482793807983</v>
      </c>
      <c r="V39" s="56">
        <v>1</v>
      </c>
      <c r="W39" s="53">
        <v>516055.57565789472</v>
      </c>
      <c r="X39" s="53">
        <v>479750</v>
      </c>
      <c r="Y39" s="52">
        <v>535083.78291062801</v>
      </c>
      <c r="Z39" s="53">
        <v>506207</v>
      </c>
      <c r="AA39" s="54">
        <v>107.79710144927536</v>
      </c>
      <c r="AB39" s="54">
        <v>45</v>
      </c>
      <c r="AC39" s="55">
        <v>1.0053246021270752</v>
      </c>
      <c r="AD39" s="56">
        <v>1</v>
      </c>
      <c r="AE39" s="52">
        <v>634377.10784313723</v>
      </c>
      <c r="AF39" s="53">
        <v>564950</v>
      </c>
      <c r="AG39" s="54">
        <v>64.988795518207283</v>
      </c>
      <c r="AH39" s="54">
        <v>1</v>
      </c>
      <c r="AI39" s="55">
        <v>1.0045619010925293</v>
      </c>
      <c r="AJ39" s="56">
        <v>1</v>
      </c>
      <c r="AK39" s="57">
        <v>1758</v>
      </c>
      <c r="AL39" s="58">
        <v>967864991.625</v>
      </c>
      <c r="AM39" s="59">
        <v>2199</v>
      </c>
      <c r="AN39" s="60">
        <v>1750</v>
      </c>
      <c r="AO39" s="61">
        <v>550548.91446245729</v>
      </c>
      <c r="AP39" s="58">
        <v>489900</v>
      </c>
      <c r="AQ39" s="59">
        <v>93.564029595902099</v>
      </c>
      <c r="AR39" s="59">
        <v>28</v>
      </c>
      <c r="AS39" s="62">
        <v>1.0180459022521973</v>
      </c>
      <c r="AT39" s="62">
        <v>1</v>
      </c>
      <c r="AU39" s="62">
        <v>1.0286155939102173</v>
      </c>
      <c r="AV39" s="63">
        <v>1.0002481937408447</v>
      </c>
      <c r="AW39" s="58">
        <v>529947.51815801451</v>
      </c>
      <c r="AX39" s="58">
        <v>469900</v>
      </c>
      <c r="AY39" s="61">
        <v>533633.76339285716</v>
      </c>
      <c r="AZ39" s="58">
        <v>475100</v>
      </c>
      <c r="BA39" s="59">
        <v>104.94339622641509</v>
      </c>
      <c r="BB39" s="59">
        <v>43</v>
      </c>
      <c r="BC39" s="62">
        <v>1.0198584794998169</v>
      </c>
      <c r="BD39" s="63">
        <v>1</v>
      </c>
    </row>
    <row r="40" spans="1:56" x14ac:dyDescent="0.25">
      <c r="A40" s="47">
        <v>45078</v>
      </c>
      <c r="B40" s="48">
        <v>339</v>
      </c>
      <c r="C40" s="49">
        <v>1426</v>
      </c>
      <c r="D40" s="50">
        <v>5.8026447296142578</v>
      </c>
      <c r="E40" s="49">
        <v>304</v>
      </c>
      <c r="F40" s="49">
        <v>272</v>
      </c>
      <c r="G40" s="49">
        <v>734</v>
      </c>
      <c r="H40" s="51">
        <v>182335324.03125</v>
      </c>
      <c r="I40" s="52">
        <v>537862.31277654867</v>
      </c>
      <c r="J40" s="53">
        <v>484900</v>
      </c>
      <c r="K40" s="54">
        <v>95.713864306784657</v>
      </c>
      <c r="L40" s="54">
        <v>38</v>
      </c>
      <c r="M40" s="55">
        <v>1.014133095741272</v>
      </c>
      <c r="N40" s="55">
        <v>1</v>
      </c>
      <c r="O40" s="55">
        <v>1.0251286029815674</v>
      </c>
      <c r="P40" s="56">
        <v>1</v>
      </c>
      <c r="Q40" s="52">
        <v>594187.24228611495</v>
      </c>
      <c r="R40" s="53">
        <v>549950</v>
      </c>
      <c r="S40" s="54">
        <v>64.682394366197187</v>
      </c>
      <c r="T40" s="54">
        <v>0</v>
      </c>
      <c r="U40" s="55">
        <v>1.009785532951355</v>
      </c>
      <c r="V40" s="56">
        <v>1</v>
      </c>
      <c r="W40" s="53">
        <v>534475.85197368416</v>
      </c>
      <c r="X40" s="53">
        <v>474975</v>
      </c>
      <c r="Y40" s="52">
        <v>542103.6029411765</v>
      </c>
      <c r="Z40" s="53">
        <v>492710.5</v>
      </c>
      <c r="AA40" s="54">
        <v>104.91176470588235</v>
      </c>
      <c r="AB40" s="54">
        <v>29</v>
      </c>
      <c r="AC40" s="55">
        <v>1.0195236206054688</v>
      </c>
      <c r="AD40" s="56">
        <v>1</v>
      </c>
      <c r="AE40" s="52">
        <v>629820.63623978198</v>
      </c>
      <c r="AF40" s="53">
        <v>563273</v>
      </c>
      <c r="AG40" s="54">
        <v>69.217983651226163</v>
      </c>
      <c r="AH40" s="54">
        <v>1</v>
      </c>
      <c r="AI40" s="55">
        <v>1.0085376501083374</v>
      </c>
      <c r="AJ40" s="56">
        <v>1</v>
      </c>
      <c r="AK40" s="57">
        <v>1525</v>
      </c>
      <c r="AL40" s="58">
        <v>838833689.375</v>
      </c>
      <c r="AM40" s="59">
        <v>1895</v>
      </c>
      <c r="AN40" s="60">
        <v>1543</v>
      </c>
      <c r="AO40" s="61">
        <v>550054.87827868853</v>
      </c>
      <c r="AP40" s="58">
        <v>486015</v>
      </c>
      <c r="AQ40" s="59">
        <v>91.276246719160099</v>
      </c>
      <c r="AR40" s="59">
        <v>25</v>
      </c>
      <c r="AS40" s="62">
        <v>1.0185441970825195</v>
      </c>
      <c r="AT40" s="62">
        <v>1</v>
      </c>
      <c r="AU40" s="62">
        <v>1.0292375087738037</v>
      </c>
      <c r="AV40" s="63">
        <v>1.0001538991928101</v>
      </c>
      <c r="AW40" s="58">
        <v>532179.6273123679</v>
      </c>
      <c r="AX40" s="58">
        <v>467677</v>
      </c>
      <c r="AY40" s="61">
        <v>533439.23711924825</v>
      </c>
      <c r="AZ40" s="58">
        <v>474900</v>
      </c>
      <c r="BA40" s="59">
        <v>104.56031128404669</v>
      </c>
      <c r="BB40" s="59">
        <v>42</v>
      </c>
      <c r="BC40" s="62">
        <v>1.0218026638031006</v>
      </c>
      <c r="BD40" s="63">
        <v>1</v>
      </c>
    </row>
    <row r="41" spans="1:56" x14ac:dyDescent="0.25">
      <c r="A41" s="47">
        <v>45047</v>
      </c>
      <c r="B41" s="48">
        <v>338</v>
      </c>
      <c r="C41" s="49">
        <v>1448</v>
      </c>
      <c r="D41" s="50">
        <v>6.041724681854248</v>
      </c>
      <c r="E41" s="49">
        <v>302</v>
      </c>
      <c r="F41" s="49">
        <v>238</v>
      </c>
      <c r="G41" s="49">
        <v>787</v>
      </c>
      <c r="H41" s="51">
        <v>190435678.75</v>
      </c>
      <c r="I41" s="52">
        <v>563419.16789940826</v>
      </c>
      <c r="J41" s="53">
        <v>477551.5</v>
      </c>
      <c r="K41" s="54">
        <v>106.28486646884274</v>
      </c>
      <c r="L41" s="54">
        <v>59</v>
      </c>
      <c r="M41" s="55">
        <v>1.0130871534347534</v>
      </c>
      <c r="N41" s="55">
        <v>1</v>
      </c>
      <c r="O41" s="55">
        <v>1.0257021188735962</v>
      </c>
      <c r="P41" s="56">
        <v>1.0012984275817871</v>
      </c>
      <c r="Q41" s="52">
        <v>589227.61347548338</v>
      </c>
      <c r="R41" s="53">
        <v>549925</v>
      </c>
      <c r="S41" s="54">
        <v>58.274809160305345</v>
      </c>
      <c r="T41" s="54">
        <v>0</v>
      </c>
      <c r="U41" s="55">
        <v>1.0120182037353516</v>
      </c>
      <c r="V41" s="56">
        <v>1</v>
      </c>
      <c r="W41" s="53">
        <v>533609.0264900662</v>
      </c>
      <c r="X41" s="53">
        <v>499925</v>
      </c>
      <c r="Y41" s="52">
        <v>560686.62605042022</v>
      </c>
      <c r="Z41" s="53">
        <v>498341.5</v>
      </c>
      <c r="AA41" s="54">
        <v>114.50840336134453</v>
      </c>
      <c r="AB41" s="54">
        <v>48</v>
      </c>
      <c r="AC41" s="55">
        <v>1.0170100927352905</v>
      </c>
      <c r="AD41" s="56">
        <v>1</v>
      </c>
      <c r="AE41" s="52">
        <v>618837.08640406607</v>
      </c>
      <c r="AF41" s="53">
        <v>555165</v>
      </c>
      <c r="AG41" s="54">
        <v>68.874205844980935</v>
      </c>
      <c r="AH41" s="54">
        <v>1</v>
      </c>
      <c r="AI41" s="55">
        <v>1.0099138021469116</v>
      </c>
      <c r="AJ41" s="56">
        <v>1</v>
      </c>
      <c r="AK41" s="57">
        <v>1186</v>
      </c>
      <c r="AL41" s="58">
        <v>656498365.34375</v>
      </c>
      <c r="AM41" s="59">
        <v>1591</v>
      </c>
      <c r="AN41" s="60">
        <v>1271</v>
      </c>
      <c r="AO41" s="61">
        <v>553539.93705206574</v>
      </c>
      <c r="AP41" s="58">
        <v>486107.5</v>
      </c>
      <c r="AQ41" s="59">
        <v>90.006751054852316</v>
      </c>
      <c r="AR41" s="59">
        <v>20</v>
      </c>
      <c r="AS41" s="62">
        <v>1.0198060274124146</v>
      </c>
      <c r="AT41" s="62">
        <v>1</v>
      </c>
      <c r="AU41" s="62">
        <v>1.0304139852523804</v>
      </c>
      <c r="AV41" s="63">
        <v>1.0023815631866455</v>
      </c>
      <c r="AW41" s="58">
        <v>531740.04778022668</v>
      </c>
      <c r="AX41" s="58">
        <v>465950</v>
      </c>
      <c r="AY41" s="61">
        <v>531585.02193155</v>
      </c>
      <c r="AZ41" s="58">
        <v>470462</v>
      </c>
      <c r="BA41" s="59">
        <v>104.48503937007874</v>
      </c>
      <c r="BB41" s="59">
        <v>44</v>
      </c>
      <c r="BC41" s="62">
        <v>1.0222915410995483</v>
      </c>
      <c r="BD41" s="63">
        <v>1</v>
      </c>
    </row>
    <row r="42" spans="1:56" x14ac:dyDescent="0.25">
      <c r="A42" s="47">
        <v>45017</v>
      </c>
      <c r="B42" s="48">
        <v>215</v>
      </c>
      <c r="C42" s="49">
        <v>1457</v>
      </c>
      <c r="D42" s="50">
        <v>6.215428352355957</v>
      </c>
      <c r="E42" s="49">
        <v>328</v>
      </c>
      <c r="F42" s="49">
        <v>313</v>
      </c>
      <c r="G42" s="49">
        <v>876</v>
      </c>
      <c r="H42" s="51">
        <v>122002695</v>
      </c>
      <c r="I42" s="52">
        <v>567454.39534883725</v>
      </c>
      <c r="J42" s="53">
        <v>509900</v>
      </c>
      <c r="K42" s="54">
        <v>92.981395348837211</v>
      </c>
      <c r="L42" s="54">
        <v>31</v>
      </c>
      <c r="M42" s="55">
        <v>1.0209310054779053</v>
      </c>
      <c r="N42" s="55">
        <v>1</v>
      </c>
      <c r="O42" s="55">
        <v>1.0334020853042603</v>
      </c>
      <c r="P42" s="56">
        <v>1.0058627128601074</v>
      </c>
      <c r="Q42" s="52">
        <v>594787.28997940978</v>
      </c>
      <c r="R42" s="53">
        <v>549950</v>
      </c>
      <c r="S42" s="54">
        <v>57.21808143547274</v>
      </c>
      <c r="T42" s="54">
        <v>0</v>
      </c>
      <c r="U42" s="55">
        <v>1.0133354663848877</v>
      </c>
      <c r="V42" s="56">
        <v>1</v>
      </c>
      <c r="W42" s="53">
        <v>584284.03374233132</v>
      </c>
      <c r="X42" s="53">
        <v>477000</v>
      </c>
      <c r="Y42" s="52">
        <v>516595.07028753991</v>
      </c>
      <c r="Z42" s="53">
        <v>454900</v>
      </c>
      <c r="AA42" s="54">
        <v>98.208333333333329</v>
      </c>
      <c r="AB42" s="54">
        <v>47</v>
      </c>
      <c r="AC42" s="55">
        <v>1.0222873687744141</v>
      </c>
      <c r="AD42" s="56">
        <v>1</v>
      </c>
      <c r="AE42" s="52">
        <v>612813.03424657532</v>
      </c>
      <c r="AF42" s="53">
        <v>539475</v>
      </c>
      <c r="AG42" s="54">
        <v>68.101598173515981</v>
      </c>
      <c r="AH42" s="54">
        <v>1</v>
      </c>
      <c r="AI42" s="55">
        <v>1.0123082399368286</v>
      </c>
      <c r="AJ42" s="56">
        <v>1</v>
      </c>
      <c r="AK42" s="57">
        <v>848</v>
      </c>
      <c r="AL42" s="58">
        <v>466062686.59375</v>
      </c>
      <c r="AM42" s="59">
        <v>1289</v>
      </c>
      <c r="AN42" s="60">
        <v>1033</v>
      </c>
      <c r="AO42" s="61">
        <v>549602.22475678066</v>
      </c>
      <c r="AP42" s="58">
        <v>489975</v>
      </c>
      <c r="AQ42" s="59">
        <v>83.537735849056602</v>
      </c>
      <c r="AR42" s="59">
        <v>12</v>
      </c>
      <c r="AS42" s="62">
        <v>1.0224872827529907</v>
      </c>
      <c r="AT42" s="62">
        <v>1</v>
      </c>
      <c r="AU42" s="62">
        <v>1.0322965383529663</v>
      </c>
      <c r="AV42" s="63">
        <v>1.0027748346328735</v>
      </c>
      <c r="AW42" s="58">
        <v>531301.14298211504</v>
      </c>
      <c r="AX42" s="58">
        <v>459975</v>
      </c>
      <c r="AY42" s="61">
        <v>524880.10249273956</v>
      </c>
      <c r="AZ42" s="58">
        <v>465500</v>
      </c>
      <c r="BA42" s="59">
        <v>102.1734496124031</v>
      </c>
      <c r="BB42" s="59">
        <v>43.5</v>
      </c>
      <c r="BC42" s="62">
        <v>1.0235118865966797</v>
      </c>
      <c r="BD42" s="63">
        <v>1</v>
      </c>
    </row>
    <row r="43" spans="1:56" x14ac:dyDescent="0.25">
      <c r="A43" s="47">
        <v>44986</v>
      </c>
      <c r="B43" s="48">
        <v>282</v>
      </c>
      <c r="C43" s="49">
        <v>1475</v>
      </c>
      <c r="D43" s="50">
        <v>6.0720410346984863</v>
      </c>
      <c r="E43" s="49">
        <v>338</v>
      </c>
      <c r="F43" s="49">
        <v>295</v>
      </c>
      <c r="G43" s="49">
        <v>805</v>
      </c>
      <c r="H43" s="51">
        <v>144999707.21875</v>
      </c>
      <c r="I43" s="52">
        <v>514183.3589317376</v>
      </c>
      <c r="J43" s="53">
        <v>464611</v>
      </c>
      <c r="K43" s="54">
        <v>88.031914893617028</v>
      </c>
      <c r="L43" s="54">
        <v>11</v>
      </c>
      <c r="M43" s="55">
        <v>1.0146845579147339</v>
      </c>
      <c r="N43" s="55">
        <v>1</v>
      </c>
      <c r="O43" s="55">
        <v>1.0248006582260132</v>
      </c>
      <c r="P43" s="56">
        <v>1</v>
      </c>
      <c r="Q43" s="52">
        <v>583342.60186440672</v>
      </c>
      <c r="R43" s="53">
        <v>536330</v>
      </c>
      <c r="S43" s="54">
        <v>57.213215258855584</v>
      </c>
      <c r="T43" s="54">
        <v>0</v>
      </c>
      <c r="U43" s="55">
        <v>1.0158458948135376</v>
      </c>
      <c r="V43" s="56">
        <v>1</v>
      </c>
      <c r="W43" s="53">
        <v>490915.89940828405</v>
      </c>
      <c r="X43" s="53">
        <v>422450</v>
      </c>
      <c r="Y43" s="52">
        <v>538778.37966101698</v>
      </c>
      <c r="Z43" s="53">
        <v>475000</v>
      </c>
      <c r="AA43" s="54">
        <v>98.21016949152542</v>
      </c>
      <c r="AB43" s="54">
        <v>46</v>
      </c>
      <c r="AC43" s="55">
        <v>1.0288060903549194</v>
      </c>
      <c r="AD43" s="56">
        <v>1.0041370391845703</v>
      </c>
      <c r="AE43" s="52">
        <v>629292.77142857143</v>
      </c>
      <c r="AF43" s="53">
        <v>565225</v>
      </c>
      <c r="AG43" s="54">
        <v>61.670807453416153</v>
      </c>
      <c r="AH43" s="54">
        <v>1</v>
      </c>
      <c r="AI43" s="55">
        <v>1.0121793746948242</v>
      </c>
      <c r="AJ43" s="56">
        <v>1</v>
      </c>
      <c r="AK43" s="57">
        <v>633</v>
      </c>
      <c r="AL43" s="58">
        <v>344059991.59375</v>
      </c>
      <c r="AM43" s="59">
        <v>961</v>
      </c>
      <c r="AN43" s="60">
        <v>720</v>
      </c>
      <c r="AO43" s="61">
        <v>543538.6913013428</v>
      </c>
      <c r="AP43" s="58">
        <v>485000</v>
      </c>
      <c r="AQ43" s="59">
        <v>80.330173775671412</v>
      </c>
      <c r="AR43" s="59">
        <v>9</v>
      </c>
      <c r="AS43" s="62">
        <v>1.0230166912078857</v>
      </c>
      <c r="AT43" s="62">
        <v>1</v>
      </c>
      <c r="AU43" s="62">
        <v>1.0319221019744873</v>
      </c>
      <c r="AV43" s="63">
        <v>1.0016472339630127</v>
      </c>
      <c r="AW43" s="58">
        <v>513309.03632812499</v>
      </c>
      <c r="AX43" s="58">
        <v>452165</v>
      </c>
      <c r="AY43" s="61">
        <v>528481.79010416672</v>
      </c>
      <c r="AZ43" s="58">
        <v>473375</v>
      </c>
      <c r="BA43" s="59">
        <v>103.89166666666667</v>
      </c>
      <c r="BB43" s="59">
        <v>43</v>
      </c>
      <c r="BC43" s="62">
        <v>1.0240416526794434</v>
      </c>
      <c r="BD43" s="63">
        <v>1</v>
      </c>
    </row>
    <row r="44" spans="1:56" x14ac:dyDescent="0.25">
      <c r="A44" s="47">
        <v>44958</v>
      </c>
      <c r="B44" s="48">
        <v>184</v>
      </c>
      <c r="C44" s="49">
        <v>1496</v>
      </c>
      <c r="D44" s="50">
        <v>6.1903448104858398</v>
      </c>
      <c r="E44" s="49">
        <v>258</v>
      </c>
      <c r="F44" s="49">
        <v>234</v>
      </c>
      <c r="G44" s="49">
        <v>786</v>
      </c>
      <c r="H44" s="51">
        <v>106526137.5625</v>
      </c>
      <c r="I44" s="52">
        <v>578946.39979619568</v>
      </c>
      <c r="J44" s="53">
        <v>490027.0625</v>
      </c>
      <c r="K44" s="54">
        <v>82.798913043478265</v>
      </c>
      <c r="L44" s="54">
        <v>12.5</v>
      </c>
      <c r="M44" s="55">
        <v>1.0320465564727783</v>
      </c>
      <c r="N44" s="55">
        <v>1</v>
      </c>
      <c r="O44" s="55">
        <v>1.0408941507339478</v>
      </c>
      <c r="P44" s="56">
        <v>1.0016945600509644</v>
      </c>
      <c r="Q44" s="52">
        <v>587923.35803810158</v>
      </c>
      <c r="R44" s="53">
        <v>541700</v>
      </c>
      <c r="S44" s="54">
        <v>46.346747149564052</v>
      </c>
      <c r="T44" s="54">
        <v>0</v>
      </c>
      <c r="U44" s="55">
        <v>1.0180873870849609</v>
      </c>
      <c r="V44" s="56">
        <v>1</v>
      </c>
      <c r="W44" s="53">
        <v>526548.64292635664</v>
      </c>
      <c r="X44" s="53">
        <v>479900</v>
      </c>
      <c r="Y44" s="52">
        <v>516333.48237179487</v>
      </c>
      <c r="Z44" s="53">
        <v>452475</v>
      </c>
      <c r="AA44" s="54">
        <v>118.62820512820512</v>
      </c>
      <c r="AB44" s="54">
        <v>45</v>
      </c>
      <c r="AC44" s="55">
        <v>1.0254559516906738</v>
      </c>
      <c r="AD44" s="56">
        <v>1</v>
      </c>
      <c r="AE44" s="52">
        <v>624849.64996819338</v>
      </c>
      <c r="AF44" s="53">
        <v>574975</v>
      </c>
      <c r="AG44" s="54">
        <v>59.625954198473281</v>
      </c>
      <c r="AH44" s="54">
        <v>0</v>
      </c>
      <c r="AI44" s="55">
        <v>1.0114978551864624</v>
      </c>
      <c r="AJ44" s="56">
        <v>1</v>
      </c>
      <c r="AK44" s="57">
        <v>351</v>
      </c>
      <c r="AL44" s="58">
        <v>199060284.375</v>
      </c>
      <c r="AM44" s="59">
        <v>623</v>
      </c>
      <c r="AN44" s="60">
        <v>425</v>
      </c>
      <c r="AO44" s="61">
        <v>567123.31730769225</v>
      </c>
      <c r="AP44" s="58">
        <v>492032</v>
      </c>
      <c r="AQ44" s="59">
        <v>74.142450142450144</v>
      </c>
      <c r="AR44" s="59">
        <v>5</v>
      </c>
      <c r="AS44" s="62">
        <v>1.0297300815582275</v>
      </c>
      <c r="AT44" s="62">
        <v>1</v>
      </c>
      <c r="AU44" s="62">
        <v>1.0376600027084351</v>
      </c>
      <c r="AV44" s="63">
        <v>1.004636287689209</v>
      </c>
      <c r="AW44" s="58">
        <v>525477.65413987136</v>
      </c>
      <c r="AX44" s="58">
        <v>479900</v>
      </c>
      <c r="AY44" s="61">
        <v>521334.74558823527</v>
      </c>
      <c r="AZ44" s="58">
        <v>472017</v>
      </c>
      <c r="BA44" s="59">
        <v>107.83529411764705</v>
      </c>
      <c r="BB44" s="59">
        <v>40</v>
      </c>
      <c r="BC44" s="62">
        <v>1.0207266807556152</v>
      </c>
      <c r="BD44" s="63">
        <v>1</v>
      </c>
    </row>
    <row r="45" spans="1:56" x14ac:dyDescent="0.25">
      <c r="A45" s="47">
        <v>44927</v>
      </c>
      <c r="B45" s="48">
        <v>167</v>
      </c>
      <c r="C45" s="49">
        <v>1517</v>
      </c>
      <c r="D45" s="50">
        <v>6.2023849487304688</v>
      </c>
      <c r="E45" s="49">
        <v>365</v>
      </c>
      <c r="F45" s="49">
        <v>191</v>
      </c>
      <c r="G45" s="49">
        <v>724</v>
      </c>
      <c r="H45" s="51">
        <v>92534146.8125</v>
      </c>
      <c r="I45" s="52">
        <v>554096.6875</v>
      </c>
      <c r="J45" s="53">
        <v>495000</v>
      </c>
      <c r="K45" s="54">
        <v>64.604790419161674</v>
      </c>
      <c r="L45" s="54">
        <v>4</v>
      </c>
      <c r="M45" s="55">
        <v>1.0271624326705933</v>
      </c>
      <c r="N45" s="55">
        <v>1</v>
      </c>
      <c r="O45" s="55">
        <v>1.034075140953064</v>
      </c>
      <c r="P45" s="56">
        <v>1.0063043832778931</v>
      </c>
      <c r="Q45" s="52">
        <v>583828.85933377314</v>
      </c>
      <c r="R45" s="53">
        <v>539475</v>
      </c>
      <c r="S45" s="54">
        <v>54.087013843111407</v>
      </c>
      <c r="T45" s="54">
        <v>0</v>
      </c>
      <c r="U45" s="55">
        <v>1.0196592807769775</v>
      </c>
      <c r="V45" s="56">
        <v>1</v>
      </c>
      <c r="W45" s="53">
        <v>524718.54670329671</v>
      </c>
      <c r="X45" s="53">
        <v>478975</v>
      </c>
      <c r="Y45" s="52">
        <v>527461.9476439791</v>
      </c>
      <c r="Z45" s="53">
        <v>485950</v>
      </c>
      <c r="AA45" s="54">
        <v>94.612565445026178</v>
      </c>
      <c r="AB45" s="54">
        <v>33</v>
      </c>
      <c r="AC45" s="55">
        <v>1.0149023532867432</v>
      </c>
      <c r="AD45" s="56">
        <v>1</v>
      </c>
      <c r="AE45" s="52">
        <v>649676.73895027628</v>
      </c>
      <c r="AF45" s="53">
        <v>599212.5</v>
      </c>
      <c r="AG45" s="54">
        <v>47.904696132596683</v>
      </c>
      <c r="AH45" s="54">
        <v>0</v>
      </c>
      <c r="AI45" s="55">
        <v>1.0076872110366821</v>
      </c>
      <c r="AJ45" s="56">
        <v>1</v>
      </c>
      <c r="AK45" s="57">
        <v>167</v>
      </c>
      <c r="AL45" s="58">
        <v>92534146.8125</v>
      </c>
      <c r="AM45" s="59">
        <v>365</v>
      </c>
      <c r="AN45" s="60">
        <v>191</v>
      </c>
      <c r="AO45" s="61">
        <v>554096.6875</v>
      </c>
      <c r="AP45" s="58">
        <v>495000</v>
      </c>
      <c r="AQ45" s="59">
        <v>64.604790419161674</v>
      </c>
      <c r="AR45" s="59">
        <v>4</v>
      </c>
      <c r="AS45" s="62">
        <v>1.0271624326705933</v>
      </c>
      <c r="AT45" s="62">
        <v>1</v>
      </c>
      <c r="AU45" s="62">
        <v>1.034075140953064</v>
      </c>
      <c r="AV45" s="63">
        <v>1.0063043832778931</v>
      </c>
      <c r="AW45" s="58">
        <v>524718.54670329671</v>
      </c>
      <c r="AX45" s="58">
        <v>478975</v>
      </c>
      <c r="AY45" s="61">
        <v>527461.9476439791</v>
      </c>
      <c r="AZ45" s="58">
        <v>485950</v>
      </c>
      <c r="BA45" s="59">
        <v>94.612565445026178</v>
      </c>
      <c r="BB45" s="59">
        <v>33</v>
      </c>
      <c r="BC45" s="62">
        <v>1.0149023532867432</v>
      </c>
      <c r="BD45" s="63">
        <v>1</v>
      </c>
    </row>
    <row r="46" spans="1:56" x14ac:dyDescent="0.25">
      <c r="A46" s="47">
        <v>44896</v>
      </c>
      <c r="B46" s="48">
        <v>217</v>
      </c>
      <c r="C46" s="49">
        <v>1394</v>
      </c>
      <c r="D46" s="50">
        <v>5.6323232650756836</v>
      </c>
      <c r="E46" s="49">
        <v>196</v>
      </c>
      <c r="F46" s="49">
        <v>121</v>
      </c>
      <c r="G46" s="49">
        <v>687</v>
      </c>
      <c r="H46" s="51">
        <v>124338145.9375</v>
      </c>
      <c r="I46" s="52">
        <v>572986.84763824882</v>
      </c>
      <c r="J46" s="53">
        <v>540950</v>
      </c>
      <c r="K46" s="54">
        <v>73.481481481481481</v>
      </c>
      <c r="L46" s="54">
        <v>7.5</v>
      </c>
      <c r="M46" s="55">
        <v>1.0407315492630005</v>
      </c>
      <c r="N46" s="55">
        <v>1.0081511735916138</v>
      </c>
      <c r="O46" s="55">
        <v>1.0526912212371826</v>
      </c>
      <c r="P46" s="56">
        <v>1.0205245018005371</v>
      </c>
      <c r="Q46" s="52">
        <v>587301.07514347206</v>
      </c>
      <c r="R46" s="53">
        <v>538975</v>
      </c>
      <c r="S46" s="54">
        <v>51.406743185078909</v>
      </c>
      <c r="T46" s="54">
        <v>0</v>
      </c>
      <c r="U46" s="55">
        <v>1.0199915170669556</v>
      </c>
      <c r="V46" s="56">
        <v>1</v>
      </c>
      <c r="W46" s="53">
        <v>538480.73469387752</v>
      </c>
      <c r="X46" s="53">
        <v>495297.5</v>
      </c>
      <c r="Y46" s="52">
        <v>593791.04958677688</v>
      </c>
      <c r="Z46" s="53">
        <v>543226</v>
      </c>
      <c r="AA46" s="54">
        <v>118.76859504132231</v>
      </c>
      <c r="AB46" s="54">
        <v>60</v>
      </c>
      <c r="AC46" s="55">
        <v>1.0208038091659546</v>
      </c>
      <c r="AD46" s="56">
        <v>1</v>
      </c>
      <c r="AE46" s="52">
        <v>652699.87336244539</v>
      </c>
      <c r="AF46" s="53">
        <v>606663</v>
      </c>
      <c r="AG46" s="54">
        <v>39.18195050946143</v>
      </c>
      <c r="AH46" s="54">
        <v>0</v>
      </c>
      <c r="AI46" s="55">
        <v>1.0086499452590942</v>
      </c>
      <c r="AJ46" s="56">
        <v>1</v>
      </c>
      <c r="AK46" s="57">
        <v>2970</v>
      </c>
      <c r="AL46" s="58">
        <v>1591086191.78125</v>
      </c>
      <c r="AM46" s="59">
        <v>3412</v>
      </c>
      <c r="AN46" s="60">
        <v>2303</v>
      </c>
      <c r="AO46" s="61">
        <v>535719.25649200333</v>
      </c>
      <c r="AP46" s="58">
        <v>477007.5</v>
      </c>
      <c r="AQ46" s="59">
        <v>59.247384407694902</v>
      </c>
      <c r="AR46" s="59">
        <v>3</v>
      </c>
      <c r="AS46" s="62">
        <v>1.0345883369445801</v>
      </c>
      <c r="AT46" s="62">
        <v>1.0046298503875732</v>
      </c>
      <c r="AU46" s="62">
        <v>1.0497837066650391</v>
      </c>
      <c r="AV46" s="63">
        <v>1.0178571939468384</v>
      </c>
      <c r="AW46" s="58">
        <v>549030.34790811839</v>
      </c>
      <c r="AX46" s="58">
        <v>489636.5</v>
      </c>
      <c r="AY46" s="61">
        <v>530256.31312418589</v>
      </c>
      <c r="AZ46" s="58">
        <v>467000</v>
      </c>
      <c r="BA46" s="59">
        <v>73.986099044309299</v>
      </c>
      <c r="BB46" s="59">
        <v>11</v>
      </c>
      <c r="BC46" s="62">
        <v>1.0369075536727905</v>
      </c>
      <c r="BD46" s="63">
        <v>1.0090124607086182</v>
      </c>
    </row>
    <row r="47" spans="1:56" x14ac:dyDescent="0.25">
      <c r="A47" s="47">
        <v>44866</v>
      </c>
      <c r="B47" s="48">
        <v>238</v>
      </c>
      <c r="C47" s="49">
        <v>1399</v>
      </c>
      <c r="D47" s="50">
        <v>5.4988536834716797</v>
      </c>
      <c r="E47" s="49">
        <v>213</v>
      </c>
      <c r="F47" s="49">
        <v>119</v>
      </c>
      <c r="G47" s="49">
        <v>771</v>
      </c>
      <c r="H47" s="51">
        <v>141528666.1875</v>
      </c>
      <c r="I47" s="52">
        <v>594658.26129201683</v>
      </c>
      <c r="J47" s="53">
        <v>526240.9375</v>
      </c>
      <c r="K47" s="54">
        <v>70.852941176470594</v>
      </c>
      <c r="L47" s="54">
        <v>4.5</v>
      </c>
      <c r="M47" s="55">
        <v>1.0439555644989014</v>
      </c>
      <c r="N47" s="55">
        <v>1.0080004930496216</v>
      </c>
      <c r="O47" s="55">
        <v>1.0586389303207397</v>
      </c>
      <c r="P47" s="56">
        <v>1.0213165283203125</v>
      </c>
      <c r="Q47" s="52">
        <v>590879.57594710507</v>
      </c>
      <c r="R47" s="53">
        <v>539000</v>
      </c>
      <c r="S47" s="54">
        <v>47.125089349535379</v>
      </c>
      <c r="T47" s="54">
        <v>0</v>
      </c>
      <c r="U47" s="55">
        <v>1.0218805074691772</v>
      </c>
      <c r="V47" s="56">
        <v>1</v>
      </c>
      <c r="W47" s="53">
        <v>613407.87793427228</v>
      </c>
      <c r="X47" s="53">
        <v>498612</v>
      </c>
      <c r="Y47" s="52">
        <v>530370.33613445377</v>
      </c>
      <c r="Z47" s="53">
        <v>495000</v>
      </c>
      <c r="AA47" s="54">
        <v>71.495798319327733</v>
      </c>
      <c r="AB47" s="54">
        <v>18</v>
      </c>
      <c r="AC47" s="55">
        <v>1.0180231332778931</v>
      </c>
      <c r="AD47" s="56">
        <v>1</v>
      </c>
      <c r="AE47" s="52">
        <v>637312.6511024643</v>
      </c>
      <c r="AF47" s="53">
        <v>595039</v>
      </c>
      <c r="AG47" s="54">
        <v>35.516212710765238</v>
      </c>
      <c r="AH47" s="54">
        <v>0</v>
      </c>
      <c r="AI47" s="55">
        <v>1.0081210136413574</v>
      </c>
      <c r="AJ47" s="56">
        <v>1</v>
      </c>
      <c r="AK47" s="57">
        <v>2753</v>
      </c>
      <c r="AL47" s="58">
        <v>1466748045.84375</v>
      </c>
      <c r="AM47" s="59">
        <v>3216</v>
      </c>
      <c r="AN47" s="60">
        <v>2182</v>
      </c>
      <c r="AO47" s="61">
        <v>532781.70935116243</v>
      </c>
      <c r="AP47" s="58">
        <v>470000</v>
      </c>
      <c r="AQ47" s="59">
        <v>58.128139788860572</v>
      </c>
      <c r="AR47" s="59">
        <v>2</v>
      </c>
      <c r="AS47" s="62">
        <v>1.0341042280197144</v>
      </c>
      <c r="AT47" s="62">
        <v>1.0044207572937012</v>
      </c>
      <c r="AU47" s="62">
        <v>1.0495536327362061</v>
      </c>
      <c r="AV47" s="63">
        <v>1.0177757740020752</v>
      </c>
      <c r="AW47" s="58">
        <v>549673.29697217036</v>
      </c>
      <c r="AX47" s="58">
        <v>486635</v>
      </c>
      <c r="AY47" s="61">
        <v>526733.07613428053</v>
      </c>
      <c r="AZ47" s="58">
        <v>465000</v>
      </c>
      <c r="BA47" s="59">
        <v>71.50160476845484</v>
      </c>
      <c r="BB47" s="59">
        <v>10</v>
      </c>
      <c r="BC47" s="62">
        <v>1.0378018617630005</v>
      </c>
      <c r="BD47" s="63">
        <v>1.0096269845962524</v>
      </c>
    </row>
    <row r="48" spans="1:56" x14ac:dyDescent="0.25">
      <c r="A48" s="47">
        <v>44835</v>
      </c>
      <c r="B48" s="48">
        <v>242</v>
      </c>
      <c r="C48" s="49">
        <v>1315</v>
      </c>
      <c r="D48" s="50">
        <v>5.1467709541320801</v>
      </c>
      <c r="E48" s="49">
        <v>247</v>
      </c>
      <c r="F48" s="49">
        <v>133</v>
      </c>
      <c r="G48" s="49">
        <v>911</v>
      </c>
      <c r="H48" s="51">
        <v>149856032.3125</v>
      </c>
      <c r="I48" s="52">
        <v>619239.8029442149</v>
      </c>
      <c r="J48" s="53">
        <v>537174</v>
      </c>
      <c r="K48" s="54">
        <v>65.95867768595042</v>
      </c>
      <c r="L48" s="54">
        <v>1</v>
      </c>
      <c r="M48" s="55">
        <v>1.0426480770111084</v>
      </c>
      <c r="N48" s="55">
        <v>1.0036642551422119</v>
      </c>
      <c r="O48" s="55">
        <v>1.05695641040802</v>
      </c>
      <c r="P48" s="56">
        <v>1.0152177810668945</v>
      </c>
      <c r="Q48" s="52">
        <v>583457.25665399234</v>
      </c>
      <c r="R48" s="53">
        <v>543450</v>
      </c>
      <c r="S48" s="54">
        <v>41.06920152091255</v>
      </c>
      <c r="T48" s="54">
        <v>0</v>
      </c>
      <c r="U48" s="55">
        <v>1.0233500003814697</v>
      </c>
      <c r="V48" s="56">
        <v>1</v>
      </c>
      <c r="W48" s="53">
        <v>536930.7085020243</v>
      </c>
      <c r="X48" s="53">
        <v>485950</v>
      </c>
      <c r="Y48" s="52">
        <v>478106.2255639098</v>
      </c>
      <c r="Z48" s="53">
        <v>435000</v>
      </c>
      <c r="AA48" s="54">
        <v>105.12781954887218</v>
      </c>
      <c r="AB48" s="54">
        <v>45</v>
      </c>
      <c r="AC48" s="55">
        <v>1.0253356695175171</v>
      </c>
      <c r="AD48" s="56">
        <v>1</v>
      </c>
      <c r="AE48" s="52">
        <v>628645.58520856197</v>
      </c>
      <c r="AF48" s="53">
        <v>591635</v>
      </c>
      <c r="AG48" s="54">
        <v>44.366630076838639</v>
      </c>
      <c r="AH48" s="54">
        <v>0</v>
      </c>
      <c r="AI48" s="55">
        <v>1.0123900175094604</v>
      </c>
      <c r="AJ48" s="56">
        <v>1</v>
      </c>
      <c r="AK48" s="57">
        <v>2515</v>
      </c>
      <c r="AL48" s="58">
        <v>1325219379.65625</v>
      </c>
      <c r="AM48" s="59">
        <v>3003</v>
      </c>
      <c r="AN48" s="60">
        <v>2063</v>
      </c>
      <c r="AO48" s="61">
        <v>526926.19469433394</v>
      </c>
      <c r="AP48" s="58">
        <v>466815</v>
      </c>
      <c r="AQ48" s="59">
        <v>56.921084097249903</v>
      </c>
      <c r="AR48" s="59">
        <v>2</v>
      </c>
      <c r="AS48" s="62">
        <v>1.0331718921661377</v>
      </c>
      <c r="AT48" s="62">
        <v>1.0041474103927612</v>
      </c>
      <c r="AU48" s="62">
        <v>1.0486900806427002</v>
      </c>
      <c r="AV48" s="63">
        <v>1.0175719261169434</v>
      </c>
      <c r="AW48" s="58">
        <v>545152.6623584748</v>
      </c>
      <c r="AX48" s="58">
        <v>485717</v>
      </c>
      <c r="AY48" s="61">
        <v>526523.26811682014</v>
      </c>
      <c r="AZ48" s="58">
        <v>464950</v>
      </c>
      <c r="BA48" s="59">
        <v>71.501939864209504</v>
      </c>
      <c r="BB48" s="59">
        <v>9</v>
      </c>
      <c r="BC48" s="62">
        <v>1.0389443635940552</v>
      </c>
      <c r="BD48" s="63">
        <v>1.0101170539855957</v>
      </c>
    </row>
    <row r="49" spans="1:56" x14ac:dyDescent="0.25">
      <c r="A49" s="47">
        <v>44805</v>
      </c>
      <c r="B49" s="48">
        <v>236</v>
      </c>
      <c r="C49" s="49">
        <v>1260</v>
      </c>
      <c r="D49" s="50">
        <v>4.9315066337585449</v>
      </c>
      <c r="E49" s="49">
        <v>314</v>
      </c>
      <c r="F49" s="49">
        <v>163</v>
      </c>
      <c r="G49" s="49">
        <v>969</v>
      </c>
      <c r="H49" s="51">
        <v>136494043.09375</v>
      </c>
      <c r="I49" s="52">
        <v>578364.58938029665</v>
      </c>
      <c r="J49" s="53">
        <v>505435</v>
      </c>
      <c r="K49" s="54">
        <v>41.872881355932201</v>
      </c>
      <c r="L49" s="54">
        <v>0</v>
      </c>
      <c r="M49" s="55">
        <v>1.0371369123458862</v>
      </c>
      <c r="N49" s="55">
        <v>1.0057394504547119</v>
      </c>
      <c r="O49" s="55">
        <v>1.0439515113830566</v>
      </c>
      <c r="P49" s="56">
        <v>1.0144646167755127</v>
      </c>
      <c r="Q49" s="52">
        <v>578836.75039682537</v>
      </c>
      <c r="R49" s="53">
        <v>540000</v>
      </c>
      <c r="S49" s="54">
        <v>39.720634920634922</v>
      </c>
      <c r="T49" s="54">
        <v>0</v>
      </c>
      <c r="U49" s="55">
        <v>1.0280512571334839</v>
      </c>
      <c r="V49" s="56">
        <v>1</v>
      </c>
      <c r="W49" s="53">
        <v>545393.2292993631</v>
      </c>
      <c r="X49" s="53">
        <v>485984.5</v>
      </c>
      <c r="Y49" s="52">
        <v>534703.20858895709</v>
      </c>
      <c r="Z49" s="53">
        <v>480112</v>
      </c>
      <c r="AA49" s="54">
        <v>82.197530864197532</v>
      </c>
      <c r="AB49" s="54">
        <v>7</v>
      </c>
      <c r="AC49" s="55">
        <v>1.0251282453536987</v>
      </c>
      <c r="AD49" s="56">
        <v>1.002787709236145</v>
      </c>
      <c r="AE49" s="52">
        <v>648469.61558307533</v>
      </c>
      <c r="AF49" s="53">
        <v>601138</v>
      </c>
      <c r="AG49" s="54">
        <v>40.959752321981426</v>
      </c>
      <c r="AH49" s="54">
        <v>0</v>
      </c>
      <c r="AI49" s="55">
        <v>1.0115139484405518</v>
      </c>
      <c r="AJ49" s="56">
        <v>1</v>
      </c>
      <c r="AK49" s="57">
        <v>2273</v>
      </c>
      <c r="AL49" s="58">
        <v>1175363347.34375</v>
      </c>
      <c r="AM49" s="59">
        <v>2756</v>
      </c>
      <c r="AN49" s="60">
        <v>1930</v>
      </c>
      <c r="AO49" s="61">
        <v>517097.82109271886</v>
      </c>
      <c r="AP49" s="58">
        <v>460000</v>
      </c>
      <c r="AQ49" s="59">
        <v>55.956329951477727</v>
      </c>
      <c r="AR49" s="59">
        <v>3</v>
      </c>
      <c r="AS49" s="62">
        <v>1.0321630239486694</v>
      </c>
      <c r="AT49" s="62">
        <v>1.0041667222976685</v>
      </c>
      <c r="AU49" s="62">
        <v>1.0478097200393677</v>
      </c>
      <c r="AV49" s="63">
        <v>1.0177243947982788</v>
      </c>
      <c r="AW49" s="58">
        <v>545889.53558145859</v>
      </c>
      <c r="AX49" s="58">
        <v>485608.5</v>
      </c>
      <c r="AY49" s="61">
        <v>529859.77933937823</v>
      </c>
      <c r="AZ49" s="58">
        <v>465459</v>
      </c>
      <c r="BA49" s="59">
        <v>69.183514774494554</v>
      </c>
      <c r="BB49" s="59">
        <v>8</v>
      </c>
      <c r="BC49" s="62">
        <v>1.0398836135864258</v>
      </c>
      <c r="BD49" s="63">
        <v>1.0107954740524292</v>
      </c>
    </row>
    <row r="50" spans="1:56" x14ac:dyDescent="0.25">
      <c r="A50" s="47">
        <v>44774</v>
      </c>
      <c r="B50" s="48">
        <v>243</v>
      </c>
      <c r="C50" s="49">
        <v>1143</v>
      </c>
      <c r="D50" s="50">
        <v>4.4911589622497559</v>
      </c>
      <c r="E50" s="49">
        <v>271</v>
      </c>
      <c r="F50" s="49">
        <v>165</v>
      </c>
      <c r="G50" s="49">
        <v>1037</v>
      </c>
      <c r="H50" s="51">
        <v>133750556.6875</v>
      </c>
      <c r="I50" s="52">
        <v>550413.81352880655</v>
      </c>
      <c r="J50" s="53">
        <v>488934</v>
      </c>
      <c r="K50" s="54">
        <v>58.913580246913583</v>
      </c>
      <c r="L50" s="54">
        <v>3</v>
      </c>
      <c r="M50" s="55">
        <v>1.0402592420578003</v>
      </c>
      <c r="N50" s="55">
        <v>1.0078386068344116</v>
      </c>
      <c r="O50" s="55">
        <v>1.0578399896621704</v>
      </c>
      <c r="P50" s="56">
        <v>1.0234314203262329</v>
      </c>
      <c r="Q50" s="52">
        <v>579248.61767279089</v>
      </c>
      <c r="R50" s="53">
        <v>549950</v>
      </c>
      <c r="S50" s="54">
        <v>39.30621172353456</v>
      </c>
      <c r="T50" s="54">
        <v>0</v>
      </c>
      <c r="U50" s="55">
        <v>1.0313276052474976</v>
      </c>
      <c r="V50" s="56">
        <v>1</v>
      </c>
      <c r="W50" s="53">
        <v>558536.28044280445</v>
      </c>
      <c r="X50" s="53">
        <v>499900</v>
      </c>
      <c r="Y50" s="52">
        <v>566024.30303030298</v>
      </c>
      <c r="Z50" s="53">
        <v>479000</v>
      </c>
      <c r="AA50" s="54">
        <v>60.4969696969697</v>
      </c>
      <c r="AB50" s="54">
        <v>14</v>
      </c>
      <c r="AC50" s="55">
        <v>1.0285634994506836</v>
      </c>
      <c r="AD50" s="56">
        <v>1.0066303014755249</v>
      </c>
      <c r="AE50" s="52">
        <v>649102.39681774355</v>
      </c>
      <c r="AF50" s="53">
        <v>602016</v>
      </c>
      <c r="AG50" s="54">
        <v>36.526518804243011</v>
      </c>
      <c r="AH50" s="54">
        <v>0</v>
      </c>
      <c r="AI50" s="55">
        <v>1.0117541551589966</v>
      </c>
      <c r="AJ50" s="56">
        <v>1</v>
      </c>
      <c r="AK50" s="57">
        <v>2037</v>
      </c>
      <c r="AL50" s="58">
        <v>1038869304.25</v>
      </c>
      <c r="AM50" s="59">
        <v>2442</v>
      </c>
      <c r="AN50" s="60">
        <v>1767</v>
      </c>
      <c r="AO50" s="61">
        <v>509999.65844378987</v>
      </c>
      <c r="AP50" s="58">
        <v>457399</v>
      </c>
      <c r="AQ50" s="59">
        <v>57.592811422944365</v>
      </c>
      <c r="AR50" s="59">
        <v>3</v>
      </c>
      <c r="AS50" s="62">
        <v>1.031586766242981</v>
      </c>
      <c r="AT50" s="62">
        <v>1.0040574073791504</v>
      </c>
      <c r="AU50" s="62">
        <v>1.0482568740844727</v>
      </c>
      <c r="AV50" s="63">
        <v>1.0178025960922241</v>
      </c>
      <c r="AW50" s="58">
        <v>545953.35219594592</v>
      </c>
      <c r="AX50" s="58">
        <v>485608.5</v>
      </c>
      <c r="AY50" s="61">
        <v>529412.98875212227</v>
      </c>
      <c r="AZ50" s="58">
        <v>465000</v>
      </c>
      <c r="BA50" s="59">
        <v>67.990379173740806</v>
      </c>
      <c r="BB50" s="59">
        <v>8</v>
      </c>
      <c r="BC50" s="62">
        <v>1.0412471294403076</v>
      </c>
      <c r="BD50" s="63">
        <v>1.0126101970672607</v>
      </c>
    </row>
    <row r="51" spans="1:56" x14ac:dyDescent="0.25">
      <c r="A51" s="47">
        <v>44743</v>
      </c>
      <c r="B51" s="48">
        <v>248</v>
      </c>
      <c r="C51" s="49">
        <v>1065</v>
      </c>
      <c r="D51" s="50">
        <v>4.1751060485839844</v>
      </c>
      <c r="E51" s="49">
        <v>333</v>
      </c>
      <c r="F51" s="49">
        <v>140</v>
      </c>
      <c r="G51" s="49">
        <v>1091</v>
      </c>
      <c r="H51" s="51">
        <v>131359376.6875</v>
      </c>
      <c r="I51" s="52">
        <v>529674.90599798388</v>
      </c>
      <c r="J51" s="53">
        <v>472242.5</v>
      </c>
      <c r="K51" s="54">
        <v>66.193548387096769</v>
      </c>
      <c r="L51" s="54">
        <v>2</v>
      </c>
      <c r="M51" s="55">
        <v>1.038499116897583</v>
      </c>
      <c r="N51" s="55">
        <v>1.0048017501831055</v>
      </c>
      <c r="O51" s="55">
        <v>1.0601801872253418</v>
      </c>
      <c r="P51" s="56">
        <v>1.0184755325317383</v>
      </c>
      <c r="Q51" s="52">
        <v>580081.20739436615</v>
      </c>
      <c r="R51" s="53">
        <v>549950</v>
      </c>
      <c r="S51" s="54">
        <v>38.930516431924886</v>
      </c>
      <c r="T51" s="54">
        <v>0</v>
      </c>
      <c r="U51" s="55">
        <v>1.0347009897232056</v>
      </c>
      <c r="V51" s="56">
        <v>1</v>
      </c>
      <c r="W51" s="53">
        <v>527213.80780780781</v>
      </c>
      <c r="X51" s="53">
        <v>468806</v>
      </c>
      <c r="Y51" s="52">
        <v>520539.67142857146</v>
      </c>
      <c r="Z51" s="53">
        <v>439452.5</v>
      </c>
      <c r="AA51" s="54">
        <v>75.414285714285711</v>
      </c>
      <c r="AB51" s="54">
        <v>3.5</v>
      </c>
      <c r="AC51" s="55">
        <v>1.0297267436981201</v>
      </c>
      <c r="AD51" s="56">
        <v>1.0018380880355835</v>
      </c>
      <c r="AE51" s="52">
        <v>632918.66429880843</v>
      </c>
      <c r="AF51" s="53">
        <v>591950</v>
      </c>
      <c r="AG51" s="54">
        <v>37.789184234647109</v>
      </c>
      <c r="AH51" s="54">
        <v>0</v>
      </c>
      <c r="AI51" s="55">
        <v>1.0127884149551392</v>
      </c>
      <c r="AJ51" s="56">
        <v>1</v>
      </c>
      <c r="AK51" s="57">
        <v>1794</v>
      </c>
      <c r="AL51" s="58">
        <v>905118747.5625</v>
      </c>
      <c r="AM51" s="59">
        <v>2171</v>
      </c>
      <c r="AN51" s="60">
        <v>1602</v>
      </c>
      <c r="AO51" s="61">
        <v>504525.50031354517</v>
      </c>
      <c r="AP51" s="58">
        <v>454024</v>
      </c>
      <c r="AQ51" s="59">
        <v>57.413310961968683</v>
      </c>
      <c r="AR51" s="59">
        <v>3</v>
      </c>
      <c r="AS51" s="62">
        <v>1.0304120779037476</v>
      </c>
      <c r="AT51" s="62">
        <v>1.0036169290542603</v>
      </c>
      <c r="AU51" s="62">
        <v>1.046958327293396</v>
      </c>
      <c r="AV51" s="63">
        <v>1.017382025718689</v>
      </c>
      <c r="AW51" s="58">
        <v>544382.65963265777</v>
      </c>
      <c r="AX51" s="58">
        <v>484950</v>
      </c>
      <c r="AY51" s="61">
        <v>525642.16050249687</v>
      </c>
      <c r="AZ51" s="58">
        <v>462172</v>
      </c>
      <c r="BA51" s="59">
        <v>68.762172284644194</v>
      </c>
      <c r="BB51" s="59">
        <v>7</v>
      </c>
      <c r="BC51" s="62">
        <v>1.0425559282302856</v>
      </c>
      <c r="BD51" s="63">
        <v>1.0131171941757202</v>
      </c>
    </row>
    <row r="52" spans="1:56" x14ac:dyDescent="0.25">
      <c r="A52" s="47">
        <v>44713</v>
      </c>
      <c r="B52" s="48">
        <v>266</v>
      </c>
      <c r="C52" s="49">
        <v>923</v>
      </c>
      <c r="D52" s="50">
        <v>3.5763640403747559</v>
      </c>
      <c r="E52" s="49">
        <v>292</v>
      </c>
      <c r="F52" s="49">
        <v>142</v>
      </c>
      <c r="G52" s="49">
        <v>1181</v>
      </c>
      <c r="H52" s="51">
        <v>139712503.8125</v>
      </c>
      <c r="I52" s="52">
        <v>525234.97673872183</v>
      </c>
      <c r="J52" s="53">
        <v>488355.5</v>
      </c>
      <c r="K52" s="54">
        <v>45.150375939849624</v>
      </c>
      <c r="L52" s="54">
        <v>1</v>
      </c>
      <c r="M52" s="55">
        <v>1.0339624881744385</v>
      </c>
      <c r="N52" s="55">
        <v>1.0018064975738525</v>
      </c>
      <c r="O52" s="55">
        <v>1.0511986017227173</v>
      </c>
      <c r="P52" s="56">
        <v>1.0202765464782715</v>
      </c>
      <c r="Q52" s="52">
        <v>578752.99769772484</v>
      </c>
      <c r="R52" s="53">
        <v>554950</v>
      </c>
      <c r="S52" s="54">
        <v>39.630552546045507</v>
      </c>
      <c r="T52" s="54">
        <v>0</v>
      </c>
      <c r="U52" s="55">
        <v>1.0418874025344849</v>
      </c>
      <c r="V52" s="56">
        <v>1</v>
      </c>
      <c r="W52" s="53">
        <v>591758.01541095891</v>
      </c>
      <c r="X52" s="53">
        <v>525000</v>
      </c>
      <c r="Y52" s="52">
        <v>533630.244278169</v>
      </c>
      <c r="Z52" s="53">
        <v>473996</v>
      </c>
      <c r="AA52" s="54">
        <v>66.992957746478879</v>
      </c>
      <c r="AB52" s="54">
        <v>9</v>
      </c>
      <c r="AC52" s="55">
        <v>1.0372432470321655</v>
      </c>
      <c r="AD52" s="56">
        <v>1.0000118017196655</v>
      </c>
      <c r="AE52" s="52">
        <v>625661.61579170194</v>
      </c>
      <c r="AF52" s="53">
        <v>589950</v>
      </c>
      <c r="AG52" s="54">
        <v>37.563928873835735</v>
      </c>
      <c r="AH52" s="54">
        <v>0</v>
      </c>
      <c r="AI52" s="55">
        <v>1.0137732028961182</v>
      </c>
      <c r="AJ52" s="56">
        <v>1</v>
      </c>
      <c r="AK52" s="57">
        <v>1546</v>
      </c>
      <c r="AL52" s="58">
        <v>773759370.875</v>
      </c>
      <c r="AM52" s="59">
        <v>1838</v>
      </c>
      <c r="AN52" s="60">
        <v>1462</v>
      </c>
      <c r="AO52" s="61">
        <v>500491.18426584738</v>
      </c>
      <c r="AP52" s="58">
        <v>449782</v>
      </c>
      <c r="AQ52" s="59">
        <v>55.999350649350646</v>
      </c>
      <c r="AR52" s="59">
        <v>3</v>
      </c>
      <c r="AS52" s="62">
        <v>1.0291147232055664</v>
      </c>
      <c r="AT52" s="62">
        <v>1.0032622814178467</v>
      </c>
      <c r="AU52" s="62">
        <v>1.0448462963104248</v>
      </c>
      <c r="AV52" s="63">
        <v>1.0172626972198486</v>
      </c>
      <c r="AW52" s="58">
        <v>547493.22963139287</v>
      </c>
      <c r="AX52" s="58">
        <v>489900</v>
      </c>
      <c r="AY52" s="61">
        <v>526130.77094733238</v>
      </c>
      <c r="AZ52" s="58">
        <v>465912.5</v>
      </c>
      <c r="BA52" s="59">
        <v>68.125170998632015</v>
      </c>
      <c r="BB52" s="59">
        <v>8</v>
      </c>
      <c r="BC52" s="62">
        <v>1.043786883354187</v>
      </c>
      <c r="BD52" s="63">
        <v>1.01408851146698</v>
      </c>
    </row>
    <row r="53" spans="1:56" x14ac:dyDescent="0.25">
      <c r="A53" s="47">
        <v>44682</v>
      </c>
      <c r="B53" s="48">
        <v>275</v>
      </c>
      <c r="C53" s="49">
        <v>795</v>
      </c>
      <c r="D53" s="50">
        <v>3.0675241947174072</v>
      </c>
      <c r="E53" s="49">
        <v>314</v>
      </c>
      <c r="F53" s="49">
        <v>191</v>
      </c>
      <c r="G53" s="49">
        <v>1311</v>
      </c>
      <c r="H53" s="51">
        <v>138705336.8125</v>
      </c>
      <c r="I53" s="52">
        <v>504383.04295454547</v>
      </c>
      <c r="J53" s="53">
        <v>449900</v>
      </c>
      <c r="K53" s="54">
        <v>72.03649635036497</v>
      </c>
      <c r="L53" s="54">
        <v>9.5</v>
      </c>
      <c r="M53" s="55">
        <v>1.0292603969573975</v>
      </c>
      <c r="N53" s="55">
        <v>1</v>
      </c>
      <c r="O53" s="55">
        <v>1.0455650091171265</v>
      </c>
      <c r="P53" s="56">
        <v>1.0129870176315308</v>
      </c>
      <c r="Q53" s="52">
        <v>557545.5241352201</v>
      </c>
      <c r="R53" s="53">
        <v>529950</v>
      </c>
      <c r="S53" s="54">
        <v>37.343396226415095</v>
      </c>
      <c r="T53" s="54">
        <v>0</v>
      </c>
      <c r="U53" s="55">
        <v>1.0457533597946167</v>
      </c>
      <c r="V53" s="56">
        <v>1</v>
      </c>
      <c r="W53" s="53">
        <v>567063.7324840764</v>
      </c>
      <c r="X53" s="53">
        <v>509475</v>
      </c>
      <c r="Y53" s="52">
        <v>571618.02715968585</v>
      </c>
      <c r="Z53" s="53">
        <v>498900</v>
      </c>
      <c r="AA53" s="54">
        <v>62.188481675392673</v>
      </c>
      <c r="AB53" s="54">
        <v>2</v>
      </c>
      <c r="AC53" s="55">
        <v>1.0426878929138184</v>
      </c>
      <c r="AD53" s="56">
        <v>1.0091471672058105</v>
      </c>
      <c r="AE53" s="52">
        <v>615379.91347254009</v>
      </c>
      <c r="AF53" s="53">
        <v>579895</v>
      </c>
      <c r="AG53" s="54">
        <v>39.605644546147978</v>
      </c>
      <c r="AH53" s="54">
        <v>0</v>
      </c>
      <c r="AI53" s="55">
        <v>1.014616847038269</v>
      </c>
      <c r="AJ53" s="56">
        <v>1</v>
      </c>
      <c r="AK53" s="57">
        <v>1280</v>
      </c>
      <c r="AL53" s="58">
        <v>634046867.0625</v>
      </c>
      <c r="AM53" s="59">
        <v>1546</v>
      </c>
      <c r="AN53" s="60">
        <v>1320</v>
      </c>
      <c r="AO53" s="61">
        <v>495349.1148925781</v>
      </c>
      <c r="AP53" s="58">
        <v>446420.5</v>
      </c>
      <c r="AQ53" s="59">
        <v>58.264521193092619</v>
      </c>
      <c r="AR53" s="59">
        <v>3.5</v>
      </c>
      <c r="AS53" s="62">
        <v>1.0281074047088623</v>
      </c>
      <c r="AT53" s="62">
        <v>1.0041570663452148</v>
      </c>
      <c r="AU53" s="62">
        <v>1.0435260534286499</v>
      </c>
      <c r="AV53" s="63">
        <v>1.0168571472167969</v>
      </c>
      <c r="AW53" s="58">
        <v>539132.73969113838</v>
      </c>
      <c r="AX53" s="58">
        <v>479975</v>
      </c>
      <c r="AY53" s="61">
        <v>525324.00942234846</v>
      </c>
      <c r="AZ53" s="58">
        <v>464975</v>
      </c>
      <c r="BA53" s="59">
        <v>68.2469696969697</v>
      </c>
      <c r="BB53" s="59">
        <v>8</v>
      </c>
      <c r="BC53" s="62">
        <v>1.0444924831390381</v>
      </c>
      <c r="BD53" s="63">
        <v>1.0152177810668945</v>
      </c>
    </row>
    <row r="54" spans="1:56" x14ac:dyDescent="0.25">
      <c r="A54" s="47">
        <v>44652</v>
      </c>
      <c r="B54" s="48">
        <v>317</v>
      </c>
      <c r="C54" s="49">
        <v>717</v>
      </c>
      <c r="D54" s="50">
        <v>2.7331638336181641</v>
      </c>
      <c r="E54" s="49">
        <v>303</v>
      </c>
      <c r="F54" s="49">
        <v>255</v>
      </c>
      <c r="G54" s="49">
        <v>1399</v>
      </c>
      <c r="H54" s="51">
        <v>156078200.90625</v>
      </c>
      <c r="I54" s="52">
        <v>492360.25522476342</v>
      </c>
      <c r="J54" s="53">
        <v>444203</v>
      </c>
      <c r="K54" s="54">
        <v>60.224683544303801</v>
      </c>
      <c r="L54" s="54">
        <v>7</v>
      </c>
      <c r="M54" s="55">
        <v>1.0245577096939087</v>
      </c>
      <c r="N54" s="55">
        <v>1.001523494720459</v>
      </c>
      <c r="O54" s="55">
        <v>1.0399527549743652</v>
      </c>
      <c r="P54" s="56">
        <v>1.0174480676651001</v>
      </c>
      <c r="Q54" s="52">
        <v>550625.19717573223</v>
      </c>
      <c r="R54" s="53">
        <v>512900</v>
      </c>
      <c r="S54" s="54">
        <v>40.767085076708504</v>
      </c>
      <c r="T54" s="54">
        <v>0</v>
      </c>
      <c r="U54" s="55">
        <v>1.0498150587081909</v>
      </c>
      <c r="V54" s="56">
        <v>1</v>
      </c>
      <c r="W54" s="53">
        <v>555217.17161716172</v>
      </c>
      <c r="X54" s="53">
        <v>476320</v>
      </c>
      <c r="Y54" s="52">
        <v>532509.48235294118</v>
      </c>
      <c r="Z54" s="53">
        <v>460643</v>
      </c>
      <c r="AA54" s="54">
        <v>61.376470588235293</v>
      </c>
      <c r="AB54" s="54">
        <v>7</v>
      </c>
      <c r="AC54" s="55">
        <v>1.0402772426605225</v>
      </c>
      <c r="AD54" s="56">
        <v>1.0125842094421387</v>
      </c>
      <c r="AE54" s="52">
        <v>598478.73114724807</v>
      </c>
      <c r="AF54" s="53">
        <v>561210</v>
      </c>
      <c r="AG54" s="54">
        <v>43.353109363831308</v>
      </c>
      <c r="AH54" s="54">
        <v>0</v>
      </c>
      <c r="AI54" s="55">
        <v>1.0141007900238037</v>
      </c>
      <c r="AJ54" s="56">
        <v>1</v>
      </c>
      <c r="AK54" s="57">
        <v>1005</v>
      </c>
      <c r="AL54" s="58">
        <v>495341530.25</v>
      </c>
      <c r="AM54" s="59">
        <v>1232</v>
      </c>
      <c r="AN54" s="60">
        <v>1129</v>
      </c>
      <c r="AO54" s="61">
        <v>492877.14452736318</v>
      </c>
      <c r="AP54" s="58">
        <v>444000</v>
      </c>
      <c r="AQ54" s="59">
        <v>54.491</v>
      </c>
      <c r="AR54" s="59">
        <v>3</v>
      </c>
      <c r="AS54" s="62">
        <v>1.0277918577194214</v>
      </c>
      <c r="AT54" s="62">
        <v>1.0052332878112793</v>
      </c>
      <c r="AU54" s="62">
        <v>1.0429705381393433</v>
      </c>
      <c r="AV54" s="63">
        <v>1.0176966190338135</v>
      </c>
      <c r="AW54" s="58">
        <v>532013.96393060067</v>
      </c>
      <c r="AX54" s="58">
        <v>473274.5</v>
      </c>
      <c r="AY54" s="61">
        <v>517492.16054030118</v>
      </c>
      <c r="AZ54" s="58">
        <v>462000</v>
      </c>
      <c r="BA54" s="59">
        <v>69.271922054915848</v>
      </c>
      <c r="BB54" s="59">
        <v>9</v>
      </c>
      <c r="BC54" s="62">
        <v>1.0447986125946045</v>
      </c>
      <c r="BD54" s="63">
        <v>1.0166900157928467</v>
      </c>
    </row>
    <row r="55" spans="1:56" x14ac:dyDescent="0.25">
      <c r="A55" s="47">
        <v>44621</v>
      </c>
      <c r="B55" s="48">
        <v>267</v>
      </c>
      <c r="C55" s="49">
        <v>682</v>
      </c>
      <c r="D55" s="50">
        <v>2.6038818359375</v>
      </c>
      <c r="E55" s="49">
        <v>345</v>
      </c>
      <c r="F55" s="49">
        <v>330</v>
      </c>
      <c r="G55" s="49">
        <v>1433</v>
      </c>
      <c r="H55" s="51">
        <v>131629832.8125</v>
      </c>
      <c r="I55" s="52">
        <v>492995.62851123593</v>
      </c>
      <c r="J55" s="53">
        <v>440000</v>
      </c>
      <c r="K55" s="54">
        <v>50.49438202247191</v>
      </c>
      <c r="L55" s="54">
        <v>1</v>
      </c>
      <c r="M55" s="55">
        <v>1.0297032594680786</v>
      </c>
      <c r="N55" s="55">
        <v>1.0044009685516357</v>
      </c>
      <c r="O55" s="55">
        <v>1.0443339347839355</v>
      </c>
      <c r="P55" s="56">
        <v>1.0150182247161865</v>
      </c>
      <c r="Q55" s="52">
        <v>536323.03427419357</v>
      </c>
      <c r="R55" s="53">
        <v>495450</v>
      </c>
      <c r="S55" s="54">
        <v>43.851906158357771</v>
      </c>
      <c r="T55" s="54">
        <v>0</v>
      </c>
      <c r="U55" s="55">
        <v>1.0457206964492798</v>
      </c>
      <c r="V55" s="56">
        <v>1</v>
      </c>
      <c r="W55" s="53">
        <v>527521.38840579707</v>
      </c>
      <c r="X55" s="53">
        <v>451939</v>
      </c>
      <c r="Y55" s="52">
        <v>504519.5871212121</v>
      </c>
      <c r="Z55" s="53">
        <v>447164</v>
      </c>
      <c r="AA55" s="54">
        <v>61.357575757575759</v>
      </c>
      <c r="AB55" s="54">
        <v>5</v>
      </c>
      <c r="AC55" s="55">
        <v>1.0479029417037964</v>
      </c>
      <c r="AD55" s="56">
        <v>1.0127004384994507</v>
      </c>
      <c r="AE55" s="52">
        <v>585476.45490230282</v>
      </c>
      <c r="AF55" s="53">
        <v>556950</v>
      </c>
      <c r="AG55" s="54">
        <v>40.921144452198185</v>
      </c>
      <c r="AH55" s="54">
        <v>0</v>
      </c>
      <c r="AI55" s="55">
        <v>1.0127624273300171</v>
      </c>
      <c r="AJ55" s="56">
        <v>1</v>
      </c>
      <c r="AK55" s="57">
        <v>688</v>
      </c>
      <c r="AL55" s="58">
        <v>339263329.34375</v>
      </c>
      <c r="AM55" s="59">
        <v>929</v>
      </c>
      <c r="AN55" s="60">
        <v>874</v>
      </c>
      <c r="AO55" s="61">
        <v>493115.30427870638</v>
      </c>
      <c r="AP55" s="58">
        <v>442524.5</v>
      </c>
      <c r="AQ55" s="59">
        <v>51.842105263157897</v>
      </c>
      <c r="AR55" s="59">
        <v>1</v>
      </c>
      <c r="AS55" s="62">
        <v>1.0292819738388062</v>
      </c>
      <c r="AT55" s="62">
        <v>1.0072449445724487</v>
      </c>
      <c r="AU55" s="62">
        <v>1.0443542003631592</v>
      </c>
      <c r="AV55" s="63">
        <v>1.0179210901260376</v>
      </c>
      <c r="AW55" s="58">
        <v>524446.07164962322</v>
      </c>
      <c r="AX55" s="58">
        <v>471000</v>
      </c>
      <c r="AY55" s="61">
        <v>513110.67648741417</v>
      </c>
      <c r="AZ55" s="58">
        <v>462172</v>
      </c>
      <c r="BA55" s="59">
        <v>71.575514874141874</v>
      </c>
      <c r="BB55" s="59">
        <v>10.5</v>
      </c>
      <c r="BC55" s="62">
        <v>1.0461089611053467</v>
      </c>
      <c r="BD55" s="63">
        <v>1.0180505514144897</v>
      </c>
    </row>
    <row r="56" spans="1:56" x14ac:dyDescent="0.25">
      <c r="A56" s="47">
        <v>44593</v>
      </c>
      <c r="B56" s="48">
        <v>219</v>
      </c>
      <c r="C56" s="49">
        <v>724</v>
      </c>
      <c r="D56" s="50">
        <v>2.6947891712188721</v>
      </c>
      <c r="E56" s="49">
        <v>295</v>
      </c>
      <c r="F56" s="49">
        <v>306</v>
      </c>
      <c r="G56" s="49">
        <v>1364</v>
      </c>
      <c r="H56" s="51">
        <v>110241393.3125</v>
      </c>
      <c r="I56" s="52">
        <v>503385.35759132419</v>
      </c>
      <c r="J56" s="53">
        <v>459806</v>
      </c>
      <c r="K56" s="54">
        <v>60.516129032258064</v>
      </c>
      <c r="L56" s="54">
        <v>1</v>
      </c>
      <c r="M56" s="55">
        <v>1.0263305902481079</v>
      </c>
      <c r="N56" s="55">
        <v>1.0065550804138184</v>
      </c>
      <c r="O56" s="55">
        <v>1.0394006967544556</v>
      </c>
      <c r="P56" s="56">
        <v>1.0181510448455811</v>
      </c>
      <c r="Q56" s="52">
        <v>525876.0561982044</v>
      </c>
      <c r="R56" s="53">
        <v>490299.5</v>
      </c>
      <c r="S56" s="54">
        <v>44.860497237569064</v>
      </c>
      <c r="T56" s="54">
        <v>0</v>
      </c>
      <c r="U56" s="55">
        <v>1.0409905910491943</v>
      </c>
      <c r="V56" s="56">
        <v>1</v>
      </c>
      <c r="W56" s="53">
        <v>516351.4745762712</v>
      </c>
      <c r="X56" s="53">
        <v>489523</v>
      </c>
      <c r="Y56" s="52">
        <v>496858.5130718954</v>
      </c>
      <c r="Z56" s="53">
        <v>470925</v>
      </c>
      <c r="AA56" s="54">
        <v>71.650326797385617</v>
      </c>
      <c r="AB56" s="54">
        <v>15</v>
      </c>
      <c r="AC56" s="55">
        <v>1.0464203357696533</v>
      </c>
      <c r="AD56" s="56">
        <v>1.0223634243011475</v>
      </c>
      <c r="AE56" s="52">
        <v>581503.55287756596</v>
      </c>
      <c r="AF56" s="53">
        <v>550000</v>
      </c>
      <c r="AG56" s="54">
        <v>38.042521994134894</v>
      </c>
      <c r="AH56" s="54">
        <v>0</v>
      </c>
      <c r="AI56" s="55">
        <v>1.0115784406661987</v>
      </c>
      <c r="AJ56" s="56">
        <v>1</v>
      </c>
      <c r="AK56" s="57">
        <v>421</v>
      </c>
      <c r="AL56" s="58">
        <v>207633496.53125</v>
      </c>
      <c r="AM56" s="59">
        <v>584</v>
      </c>
      <c r="AN56" s="60">
        <v>544</v>
      </c>
      <c r="AO56" s="61">
        <v>493191.20316211402</v>
      </c>
      <c r="AP56" s="58">
        <v>444683</v>
      </c>
      <c r="AQ56" s="59">
        <v>52.705035971223019</v>
      </c>
      <c r="AR56" s="59">
        <v>2</v>
      </c>
      <c r="AS56" s="62">
        <v>1.0290148258209229</v>
      </c>
      <c r="AT56" s="62">
        <v>1.0092453956604004</v>
      </c>
      <c r="AU56" s="62">
        <v>1.0443669557571411</v>
      </c>
      <c r="AV56" s="63">
        <v>1.0196079015731812</v>
      </c>
      <c r="AW56" s="58">
        <v>522629.31774400687</v>
      </c>
      <c r="AX56" s="58">
        <v>482355</v>
      </c>
      <c r="AY56" s="61">
        <v>518322.18290441175</v>
      </c>
      <c r="AZ56" s="58">
        <v>470400</v>
      </c>
      <c r="BA56" s="59">
        <v>77.773897058823536</v>
      </c>
      <c r="BB56" s="59">
        <v>14</v>
      </c>
      <c r="BC56" s="62">
        <v>1.0450239181518555</v>
      </c>
      <c r="BD56" s="63">
        <v>1.0218582153320313</v>
      </c>
    </row>
    <row r="57" spans="1:56" x14ac:dyDescent="0.25">
      <c r="A57" s="47">
        <v>44562</v>
      </c>
      <c r="B57" s="48">
        <v>202</v>
      </c>
      <c r="C57" s="49">
        <v>732</v>
      </c>
      <c r="D57" s="50">
        <v>2.7271034717559814</v>
      </c>
      <c r="E57" s="49">
        <v>289</v>
      </c>
      <c r="F57" s="49">
        <v>238</v>
      </c>
      <c r="G57" s="49">
        <v>1309</v>
      </c>
      <c r="H57" s="51">
        <v>97392103.21875</v>
      </c>
      <c r="I57" s="52">
        <v>482139.12484529702</v>
      </c>
      <c r="J57" s="53">
        <v>429757.5</v>
      </c>
      <c r="K57" s="54">
        <v>44.23</v>
      </c>
      <c r="L57" s="54">
        <v>2</v>
      </c>
      <c r="M57" s="55">
        <v>1.0319250822067261</v>
      </c>
      <c r="N57" s="55">
        <v>1.0134706497192383</v>
      </c>
      <c r="O57" s="55">
        <v>1.0497512817382813</v>
      </c>
      <c r="P57" s="56">
        <v>1.0225361585617065</v>
      </c>
      <c r="Q57" s="52">
        <v>519631.75375683059</v>
      </c>
      <c r="R57" s="53">
        <v>485526</v>
      </c>
      <c r="S57" s="54">
        <v>41.071038251366119</v>
      </c>
      <c r="T57" s="54">
        <v>0</v>
      </c>
      <c r="U57" s="55">
        <v>1.038486123085022</v>
      </c>
      <c r="V57" s="56">
        <v>1</v>
      </c>
      <c r="W57" s="53">
        <v>529037.49675605539</v>
      </c>
      <c r="X57" s="53">
        <v>469900</v>
      </c>
      <c r="Y57" s="52">
        <v>545918.32983193279</v>
      </c>
      <c r="Z57" s="53">
        <v>463672</v>
      </c>
      <c r="AA57" s="54">
        <v>85.647058823529406</v>
      </c>
      <c r="AB57" s="54">
        <v>13.5</v>
      </c>
      <c r="AC57" s="55">
        <v>1.0432286262512207</v>
      </c>
      <c r="AD57" s="56">
        <v>1.0204620361328125</v>
      </c>
      <c r="AE57" s="52">
        <v>584653.63034759357</v>
      </c>
      <c r="AF57" s="53">
        <v>550000</v>
      </c>
      <c r="AG57" s="54">
        <v>34.500381970970203</v>
      </c>
      <c r="AH57" s="54">
        <v>0</v>
      </c>
      <c r="AI57" s="55">
        <v>1.0096768140792847</v>
      </c>
      <c r="AJ57" s="56">
        <v>1</v>
      </c>
      <c r="AK57" s="57">
        <v>202</v>
      </c>
      <c r="AL57" s="58">
        <v>97392103.21875</v>
      </c>
      <c r="AM57" s="59">
        <v>289</v>
      </c>
      <c r="AN57" s="60">
        <v>238</v>
      </c>
      <c r="AO57" s="61">
        <v>482139.12484529702</v>
      </c>
      <c r="AP57" s="58">
        <v>429757.5</v>
      </c>
      <c r="AQ57" s="59">
        <v>44.23</v>
      </c>
      <c r="AR57" s="59">
        <v>2</v>
      </c>
      <c r="AS57" s="62">
        <v>1.0319250822067261</v>
      </c>
      <c r="AT57" s="62">
        <v>1.0134706497192383</v>
      </c>
      <c r="AU57" s="62">
        <v>1.0497512817382813</v>
      </c>
      <c r="AV57" s="63">
        <v>1.0225361585617065</v>
      </c>
      <c r="AW57" s="58">
        <v>529037.49675605539</v>
      </c>
      <c r="AX57" s="58">
        <v>469900</v>
      </c>
      <c r="AY57" s="61">
        <v>545918.32983193279</v>
      </c>
      <c r="AZ57" s="58">
        <v>463672</v>
      </c>
      <c r="BA57" s="59">
        <v>85.647058823529406</v>
      </c>
      <c r="BB57" s="59">
        <v>13.5</v>
      </c>
      <c r="BC57" s="62">
        <v>1.0432286262512207</v>
      </c>
      <c r="BD57" s="63">
        <v>1.0204620361328125</v>
      </c>
    </row>
    <row r="58" spans="1:56" x14ac:dyDescent="0.25">
      <c r="A58" s="47">
        <v>44531</v>
      </c>
      <c r="B58" s="48">
        <v>300</v>
      </c>
      <c r="C58" s="49">
        <v>715</v>
      </c>
      <c r="D58" s="50">
        <v>2.6522409915924072</v>
      </c>
      <c r="E58" s="49">
        <v>223</v>
      </c>
      <c r="F58" s="49">
        <v>220</v>
      </c>
      <c r="G58" s="49">
        <v>1273</v>
      </c>
      <c r="H58" s="51">
        <v>148783818.28125</v>
      </c>
      <c r="I58" s="52">
        <v>495946.06093749998</v>
      </c>
      <c r="J58" s="53">
        <v>435709.5</v>
      </c>
      <c r="K58" s="54">
        <v>50.74</v>
      </c>
      <c r="L58" s="54">
        <v>1</v>
      </c>
      <c r="M58" s="55">
        <v>1.0308821201324463</v>
      </c>
      <c r="N58" s="55">
        <v>1.0022133588790894</v>
      </c>
      <c r="O58" s="55">
        <v>1.0529235601425171</v>
      </c>
      <c r="P58" s="56">
        <v>1.0218591690063477</v>
      </c>
      <c r="Q58" s="52">
        <v>511895.12692307692</v>
      </c>
      <c r="R58" s="53">
        <v>469900</v>
      </c>
      <c r="S58" s="54">
        <v>42.104895104895107</v>
      </c>
      <c r="T58" s="54">
        <v>0</v>
      </c>
      <c r="U58" s="55">
        <v>1.0319528579711914</v>
      </c>
      <c r="V58" s="56">
        <v>1</v>
      </c>
      <c r="W58" s="53">
        <v>531611.21300448431</v>
      </c>
      <c r="X58" s="53">
        <v>499950</v>
      </c>
      <c r="Y58" s="52">
        <v>541274.16818181821</v>
      </c>
      <c r="Z58" s="53">
        <v>519475</v>
      </c>
      <c r="AA58" s="54">
        <v>59.625570776255707</v>
      </c>
      <c r="AB58" s="54">
        <v>9</v>
      </c>
      <c r="AC58" s="55">
        <v>1.0469756126403809</v>
      </c>
      <c r="AD58" s="56">
        <v>1.01822829246521</v>
      </c>
      <c r="AE58" s="52">
        <v>578715.50873919879</v>
      </c>
      <c r="AF58" s="53">
        <v>548220</v>
      </c>
      <c r="AG58" s="54">
        <v>27.447761194029852</v>
      </c>
      <c r="AH58" s="54">
        <v>0</v>
      </c>
      <c r="AI58" s="55">
        <v>1.0094763040542603</v>
      </c>
      <c r="AJ58" s="56">
        <v>1</v>
      </c>
      <c r="AK58" s="57">
        <v>3235</v>
      </c>
      <c r="AL58" s="58">
        <v>1517421486.25</v>
      </c>
      <c r="AM58" s="59">
        <v>3629</v>
      </c>
      <c r="AN58" s="60">
        <v>3312</v>
      </c>
      <c r="AO58" s="61">
        <v>469063.82882534777</v>
      </c>
      <c r="AP58" s="58">
        <v>415345</v>
      </c>
      <c r="AQ58" s="59">
        <v>63.444444444444443</v>
      </c>
      <c r="AR58" s="59">
        <v>7</v>
      </c>
      <c r="AS58" s="62">
        <v>1.0240861177444458</v>
      </c>
      <c r="AT58" s="62">
        <v>1.0008029937744141</v>
      </c>
      <c r="AU58" s="62">
        <v>1.0365506410598755</v>
      </c>
      <c r="AV58" s="63">
        <v>1.0135040283203125</v>
      </c>
      <c r="AW58" s="58">
        <v>500121.35338857496</v>
      </c>
      <c r="AX58" s="58">
        <v>444975</v>
      </c>
      <c r="AY58" s="61">
        <v>484031.28812103596</v>
      </c>
      <c r="AZ58" s="58">
        <v>425400</v>
      </c>
      <c r="BA58" s="59">
        <v>60.309156844968271</v>
      </c>
      <c r="BB58" s="59">
        <v>4</v>
      </c>
      <c r="BC58" s="62">
        <v>1.0478818416595459</v>
      </c>
      <c r="BD58" s="63">
        <v>1.0172051191329956</v>
      </c>
    </row>
    <row r="59" spans="1:56" x14ac:dyDescent="0.25">
      <c r="A59" s="47">
        <v>44501</v>
      </c>
      <c r="B59" s="48">
        <v>251</v>
      </c>
      <c r="C59" s="49">
        <v>774</v>
      </c>
      <c r="D59" s="50">
        <v>2.8675518035888672</v>
      </c>
      <c r="E59" s="49">
        <v>203</v>
      </c>
      <c r="F59" s="49">
        <v>190</v>
      </c>
      <c r="G59" s="49">
        <v>1347</v>
      </c>
      <c r="H59" s="51">
        <v>127251668.46875</v>
      </c>
      <c r="I59" s="52">
        <v>506978.75883964141</v>
      </c>
      <c r="J59" s="53">
        <v>443500</v>
      </c>
      <c r="K59" s="54">
        <v>43.148000000000003</v>
      </c>
      <c r="L59" s="54">
        <v>0</v>
      </c>
      <c r="M59" s="55">
        <v>1.0374541282653809</v>
      </c>
      <c r="N59" s="55">
        <v>1.0051389932632446</v>
      </c>
      <c r="O59" s="55">
        <v>1.0536479949951172</v>
      </c>
      <c r="P59" s="56">
        <v>1.026115894317627</v>
      </c>
      <c r="Q59" s="52">
        <v>512971.58745155041</v>
      </c>
      <c r="R59" s="53">
        <v>474149.5</v>
      </c>
      <c r="S59" s="54">
        <v>39.112403100775197</v>
      </c>
      <c r="T59" s="54">
        <v>0</v>
      </c>
      <c r="U59" s="55">
        <v>1.0318804979324341</v>
      </c>
      <c r="V59" s="56">
        <v>1</v>
      </c>
      <c r="W59" s="53">
        <v>531184.04926108371</v>
      </c>
      <c r="X59" s="53">
        <v>489900</v>
      </c>
      <c r="Y59" s="52">
        <v>483008.23157894739</v>
      </c>
      <c r="Z59" s="53">
        <v>451987.5</v>
      </c>
      <c r="AA59" s="54">
        <v>62.863157894736844</v>
      </c>
      <c r="AB59" s="54">
        <v>8.5</v>
      </c>
      <c r="AC59" s="55">
        <v>1.0538992881774902</v>
      </c>
      <c r="AD59" s="56">
        <v>1.0104614496231079</v>
      </c>
      <c r="AE59" s="52">
        <v>559130.72420193022</v>
      </c>
      <c r="AF59" s="53">
        <v>525000</v>
      </c>
      <c r="AG59" s="54">
        <v>26.801781737193764</v>
      </c>
      <c r="AH59" s="54">
        <v>0</v>
      </c>
      <c r="AI59" s="55">
        <v>1.0088049173355103</v>
      </c>
      <c r="AJ59" s="56">
        <v>1</v>
      </c>
      <c r="AK59" s="57">
        <v>2935</v>
      </c>
      <c r="AL59" s="58">
        <v>1368637667.96875</v>
      </c>
      <c r="AM59" s="59">
        <v>3406</v>
      </c>
      <c r="AN59" s="60">
        <v>3092</v>
      </c>
      <c r="AO59" s="61">
        <v>466316.07085817715</v>
      </c>
      <c r="AP59" s="58">
        <v>414226</v>
      </c>
      <c r="AQ59" s="59">
        <v>64.744796997611743</v>
      </c>
      <c r="AR59" s="59">
        <v>8</v>
      </c>
      <c r="AS59" s="62">
        <v>1.0233910083770752</v>
      </c>
      <c r="AT59" s="62">
        <v>1.0005884170532227</v>
      </c>
      <c r="AU59" s="62">
        <v>1.0348696708679199</v>
      </c>
      <c r="AV59" s="63">
        <v>1.0125256776809692</v>
      </c>
      <c r="AW59" s="58">
        <v>498059.02190712187</v>
      </c>
      <c r="AX59" s="58">
        <v>440000</v>
      </c>
      <c r="AY59" s="61">
        <v>479957.06178219023</v>
      </c>
      <c r="AZ59" s="58">
        <v>421137</v>
      </c>
      <c r="BA59" s="59">
        <v>60.357605177993527</v>
      </c>
      <c r="BB59" s="59">
        <v>3</v>
      </c>
      <c r="BC59" s="62">
        <v>1.047946572303772</v>
      </c>
      <c r="BD59" s="63">
        <v>1.0170695781707764</v>
      </c>
    </row>
    <row r="60" spans="1:56" x14ac:dyDescent="0.25">
      <c r="A60" s="47">
        <v>44470</v>
      </c>
      <c r="B60" s="48">
        <v>242</v>
      </c>
      <c r="C60" s="49">
        <v>799</v>
      </c>
      <c r="D60" s="50">
        <v>2.9402024745941162</v>
      </c>
      <c r="E60" s="49">
        <v>337</v>
      </c>
      <c r="F60" s="49">
        <v>263</v>
      </c>
      <c r="G60" s="49">
        <v>1406</v>
      </c>
      <c r="H60" s="51">
        <v>122633622.375</v>
      </c>
      <c r="I60" s="52">
        <v>506750.50568181818</v>
      </c>
      <c r="J60" s="53">
        <v>442200</v>
      </c>
      <c r="K60" s="54">
        <v>38.057851239669418</v>
      </c>
      <c r="L60" s="54">
        <v>1</v>
      </c>
      <c r="M60" s="55">
        <v>1.0310300588607788</v>
      </c>
      <c r="N60" s="55">
        <v>1.0030722618103027</v>
      </c>
      <c r="O60" s="55">
        <v>1.0442014932632446</v>
      </c>
      <c r="P60" s="56">
        <v>1.0170377492904663</v>
      </c>
      <c r="Q60" s="52">
        <v>508192.02878598246</v>
      </c>
      <c r="R60" s="53">
        <v>473399</v>
      </c>
      <c r="S60" s="54">
        <v>34.271589486858574</v>
      </c>
      <c r="T60" s="54">
        <v>0</v>
      </c>
      <c r="U60" s="55">
        <v>1.0335278511047363</v>
      </c>
      <c r="V60" s="56">
        <v>1</v>
      </c>
      <c r="W60" s="53">
        <v>473996.70326409495</v>
      </c>
      <c r="X60" s="53">
        <v>410120</v>
      </c>
      <c r="Y60" s="52">
        <v>485285.4866920152</v>
      </c>
      <c r="Z60" s="53">
        <v>421584</v>
      </c>
      <c r="AA60" s="54">
        <v>42.079847908745251</v>
      </c>
      <c r="AB60" s="54">
        <v>1</v>
      </c>
      <c r="AC60" s="55">
        <v>1.0548133850097656</v>
      </c>
      <c r="AD60" s="56">
        <v>1.0181007385253906</v>
      </c>
      <c r="AE60" s="52">
        <v>557053.62091038411</v>
      </c>
      <c r="AF60" s="53">
        <v>514457.5</v>
      </c>
      <c r="AG60" s="54">
        <v>25.004978662873398</v>
      </c>
      <c r="AH60" s="54">
        <v>0</v>
      </c>
      <c r="AI60" s="55">
        <v>1.0079655647277832</v>
      </c>
      <c r="AJ60" s="56">
        <v>1</v>
      </c>
      <c r="AK60" s="57">
        <v>2684</v>
      </c>
      <c r="AL60" s="58">
        <v>1241385999.5</v>
      </c>
      <c r="AM60" s="59">
        <v>3203</v>
      </c>
      <c r="AN60" s="60">
        <v>2902</v>
      </c>
      <c r="AO60" s="61">
        <v>462513.41263040237</v>
      </c>
      <c r="AP60" s="58">
        <v>411561.5</v>
      </c>
      <c r="AQ60" s="59">
        <v>66.758672137262209</v>
      </c>
      <c r="AR60" s="59">
        <v>10</v>
      </c>
      <c r="AS60" s="62">
        <v>1.0220805406570435</v>
      </c>
      <c r="AT60" s="62">
        <v>1.000218391418457</v>
      </c>
      <c r="AU60" s="62">
        <v>1.0331281423568726</v>
      </c>
      <c r="AV60" s="63">
        <v>1.0119719505310059</v>
      </c>
      <c r="AW60" s="58">
        <v>495958.96551959711</v>
      </c>
      <c r="AX60" s="58">
        <v>436806</v>
      </c>
      <c r="AY60" s="61">
        <v>479757.22646285762</v>
      </c>
      <c r="AZ60" s="58">
        <v>419900</v>
      </c>
      <c r="BA60" s="59">
        <v>60.193448275862067</v>
      </c>
      <c r="BB60" s="59">
        <v>3</v>
      </c>
      <c r="BC60" s="62">
        <v>1.0475547313690186</v>
      </c>
      <c r="BD60" s="63">
        <v>1.0174531936645508</v>
      </c>
    </row>
    <row r="61" spans="1:56" x14ac:dyDescent="0.25">
      <c r="A61" s="47">
        <v>44440</v>
      </c>
      <c r="B61" s="48">
        <v>224</v>
      </c>
      <c r="C61" s="49">
        <v>751</v>
      </c>
      <c r="D61" s="50">
        <v>2.705493688583374</v>
      </c>
      <c r="E61" s="49">
        <v>336</v>
      </c>
      <c r="F61" s="49">
        <v>256</v>
      </c>
      <c r="G61" s="49">
        <v>1383</v>
      </c>
      <c r="H61" s="51">
        <v>107309353.4375</v>
      </c>
      <c r="I61" s="52">
        <v>479059.61356026784</v>
      </c>
      <c r="J61" s="53">
        <v>436995</v>
      </c>
      <c r="K61" s="54">
        <v>35.869955156950674</v>
      </c>
      <c r="L61" s="54">
        <v>1</v>
      </c>
      <c r="M61" s="55">
        <v>1.0262100696563721</v>
      </c>
      <c r="N61" s="55">
        <v>1.0084898471832275</v>
      </c>
      <c r="O61" s="55">
        <v>1.04384446144104</v>
      </c>
      <c r="P61" s="56">
        <v>1.0243421792984009</v>
      </c>
      <c r="Q61" s="52">
        <v>513364.31824234355</v>
      </c>
      <c r="R61" s="53">
        <v>473399</v>
      </c>
      <c r="S61" s="54">
        <v>32.796271637816247</v>
      </c>
      <c r="T61" s="54">
        <v>0</v>
      </c>
      <c r="U61" s="55">
        <v>1.0356191396713257</v>
      </c>
      <c r="V61" s="56">
        <v>1</v>
      </c>
      <c r="W61" s="53">
        <v>508551.06845238095</v>
      </c>
      <c r="X61" s="53">
        <v>447700</v>
      </c>
      <c r="Y61" s="52">
        <v>489889.82421875</v>
      </c>
      <c r="Z61" s="53">
        <v>414747.5</v>
      </c>
      <c r="AA61" s="54">
        <v>38.765625</v>
      </c>
      <c r="AB61" s="54">
        <v>0</v>
      </c>
      <c r="AC61" s="55">
        <v>1.0441274642944336</v>
      </c>
      <c r="AD61" s="56">
        <v>1.0105855464935303</v>
      </c>
      <c r="AE61" s="52">
        <v>560002.04193781631</v>
      </c>
      <c r="AF61" s="53">
        <v>522630</v>
      </c>
      <c r="AG61" s="54">
        <v>24.140997830802604</v>
      </c>
      <c r="AH61" s="54">
        <v>0</v>
      </c>
      <c r="AI61" s="55">
        <v>1.0087453126907349</v>
      </c>
      <c r="AJ61" s="56">
        <v>1</v>
      </c>
      <c r="AK61" s="57">
        <v>2442</v>
      </c>
      <c r="AL61" s="58">
        <v>1118752377.125</v>
      </c>
      <c r="AM61" s="59">
        <v>2866</v>
      </c>
      <c r="AN61" s="60">
        <v>2639</v>
      </c>
      <c r="AO61" s="61">
        <v>458129.55656224408</v>
      </c>
      <c r="AP61" s="58">
        <v>409309.5</v>
      </c>
      <c r="AQ61" s="59">
        <v>69.606396063960645</v>
      </c>
      <c r="AR61" s="59">
        <v>11</v>
      </c>
      <c r="AS61" s="62">
        <v>1.021193265914917</v>
      </c>
      <c r="AT61" s="62">
        <v>1.0001282691955566</v>
      </c>
      <c r="AU61" s="62">
        <v>1.0320361852645874</v>
      </c>
      <c r="AV61" s="63">
        <v>1.0113413333892822</v>
      </c>
      <c r="AW61" s="58">
        <v>498542.31015488657</v>
      </c>
      <c r="AX61" s="58">
        <v>439950</v>
      </c>
      <c r="AY61" s="61">
        <v>479206.07694039046</v>
      </c>
      <c r="AZ61" s="58">
        <v>419900</v>
      </c>
      <c r="BA61" s="59">
        <v>62</v>
      </c>
      <c r="BB61" s="59">
        <v>4</v>
      </c>
      <c r="BC61" s="62">
        <v>1.0468330383300781</v>
      </c>
      <c r="BD61" s="63">
        <v>1.0173101425170898</v>
      </c>
    </row>
    <row r="62" spans="1:56" x14ac:dyDescent="0.25">
      <c r="A62" s="47">
        <v>44409</v>
      </c>
      <c r="B62" s="48">
        <v>250</v>
      </c>
      <c r="C62" s="49">
        <v>695</v>
      </c>
      <c r="D62" s="50">
        <v>2.4565539360046387</v>
      </c>
      <c r="E62" s="49">
        <v>272</v>
      </c>
      <c r="F62" s="49">
        <v>188</v>
      </c>
      <c r="G62" s="49">
        <v>1375</v>
      </c>
      <c r="H62" s="51">
        <v>112451908.90625</v>
      </c>
      <c r="I62" s="52">
        <v>449807.635625</v>
      </c>
      <c r="J62" s="53">
        <v>410000</v>
      </c>
      <c r="K62" s="54">
        <v>48.612000000000002</v>
      </c>
      <c r="L62" s="54">
        <v>3.5</v>
      </c>
      <c r="M62" s="55">
        <v>1.0266551971435547</v>
      </c>
      <c r="N62" s="55">
        <v>1.0052380561828613</v>
      </c>
      <c r="O62" s="55">
        <v>1.0422401428222656</v>
      </c>
      <c r="P62" s="56">
        <v>1.0204790830612183</v>
      </c>
      <c r="Q62" s="52">
        <v>514447.47769784171</v>
      </c>
      <c r="R62" s="53">
        <v>472000</v>
      </c>
      <c r="S62" s="54">
        <v>30.448920863309354</v>
      </c>
      <c r="T62" s="54">
        <v>0</v>
      </c>
      <c r="U62" s="55">
        <v>1.0356857776641846</v>
      </c>
      <c r="V62" s="56">
        <v>1</v>
      </c>
      <c r="W62" s="53">
        <v>513653.0992647059</v>
      </c>
      <c r="X62" s="53">
        <v>449925</v>
      </c>
      <c r="Y62" s="52">
        <v>493629.52127659577</v>
      </c>
      <c r="Z62" s="53">
        <v>425746.5</v>
      </c>
      <c r="AA62" s="54">
        <v>51.909574468085104</v>
      </c>
      <c r="AB62" s="54">
        <v>2</v>
      </c>
      <c r="AC62" s="55">
        <v>1.0551462173461914</v>
      </c>
      <c r="AD62" s="56">
        <v>1.0242856740951538</v>
      </c>
      <c r="AE62" s="52">
        <v>554598.06763636367</v>
      </c>
      <c r="AF62" s="53">
        <v>517695</v>
      </c>
      <c r="AG62" s="54">
        <v>23.359272727272728</v>
      </c>
      <c r="AH62" s="54">
        <v>0</v>
      </c>
      <c r="AI62" s="55">
        <v>1.0092314481735229</v>
      </c>
      <c r="AJ62" s="56">
        <v>1</v>
      </c>
      <c r="AK62" s="57">
        <v>2218</v>
      </c>
      <c r="AL62" s="58">
        <v>1011443023.6875</v>
      </c>
      <c r="AM62" s="59">
        <v>2530</v>
      </c>
      <c r="AN62" s="60">
        <v>2383</v>
      </c>
      <c r="AO62" s="61">
        <v>456015.79066163208</v>
      </c>
      <c r="AP62" s="58">
        <v>404037.5</v>
      </c>
      <c r="AQ62" s="59">
        <v>73.00135379061372</v>
      </c>
      <c r="AR62" s="59">
        <v>13</v>
      </c>
      <c r="AS62" s="62">
        <v>1.0206863880157471</v>
      </c>
      <c r="AT62" s="62">
        <v>1</v>
      </c>
      <c r="AU62" s="62">
        <v>1.0308452844619751</v>
      </c>
      <c r="AV62" s="63">
        <v>1.010312557220459</v>
      </c>
      <c r="AW62" s="58">
        <v>497212.55816281139</v>
      </c>
      <c r="AX62" s="58">
        <v>439064</v>
      </c>
      <c r="AY62" s="61">
        <v>478057.86564599077</v>
      </c>
      <c r="AZ62" s="58">
        <v>419925</v>
      </c>
      <c r="BA62" s="59">
        <v>64.49811003779925</v>
      </c>
      <c r="BB62" s="59">
        <v>5</v>
      </c>
      <c r="BC62" s="62">
        <v>1.0471253395080566</v>
      </c>
      <c r="BD62" s="63">
        <v>1.0178602933883667</v>
      </c>
    </row>
    <row r="63" spans="1:56" x14ac:dyDescent="0.25">
      <c r="A63" s="47">
        <v>44378</v>
      </c>
      <c r="B63" s="48">
        <v>284</v>
      </c>
      <c r="C63" s="49">
        <v>643</v>
      </c>
      <c r="D63" s="50">
        <v>2.2236311435699463</v>
      </c>
      <c r="E63" s="49">
        <v>233</v>
      </c>
      <c r="F63" s="49">
        <v>188</v>
      </c>
      <c r="G63" s="49">
        <v>1419</v>
      </c>
      <c r="H63" s="51">
        <v>125920433.9375</v>
      </c>
      <c r="I63" s="52">
        <v>443381.8096390845</v>
      </c>
      <c r="J63" s="53">
        <v>418799</v>
      </c>
      <c r="K63" s="54">
        <v>54.314487632508836</v>
      </c>
      <c r="L63" s="54">
        <v>4</v>
      </c>
      <c r="M63" s="55">
        <v>1.0210254192352295</v>
      </c>
      <c r="N63" s="55">
        <v>1.0012190341949463</v>
      </c>
      <c r="O63" s="55">
        <v>1.0343197584152222</v>
      </c>
      <c r="P63" s="56">
        <v>1.0105190277099609</v>
      </c>
      <c r="Q63" s="52">
        <v>513149.90357698291</v>
      </c>
      <c r="R63" s="53">
        <v>473966</v>
      </c>
      <c r="S63" s="54">
        <v>35.216174183514774</v>
      </c>
      <c r="T63" s="54">
        <v>0</v>
      </c>
      <c r="U63" s="55">
        <v>1.0388373136520386</v>
      </c>
      <c r="V63" s="56">
        <v>1</v>
      </c>
      <c r="W63" s="53">
        <v>523424.93991416309</v>
      </c>
      <c r="X63" s="53">
        <v>449500</v>
      </c>
      <c r="Y63" s="52">
        <v>528898.55614973267</v>
      </c>
      <c r="Z63" s="53">
        <v>445900</v>
      </c>
      <c r="AA63" s="54">
        <v>43.614973262032088</v>
      </c>
      <c r="AB63" s="54">
        <v>1</v>
      </c>
      <c r="AC63" s="55">
        <v>1.0542495250701904</v>
      </c>
      <c r="AD63" s="56">
        <v>1.019974946975708</v>
      </c>
      <c r="AE63" s="52">
        <v>546804.0056417489</v>
      </c>
      <c r="AF63" s="53">
        <v>502337.5</v>
      </c>
      <c r="AG63" s="54">
        <v>22.119802677942214</v>
      </c>
      <c r="AH63" s="54">
        <v>0</v>
      </c>
      <c r="AI63" s="55">
        <v>1.0083558559417725</v>
      </c>
      <c r="AJ63" s="56">
        <v>1</v>
      </c>
      <c r="AK63" s="57">
        <v>1968</v>
      </c>
      <c r="AL63" s="58">
        <v>898991114.78125</v>
      </c>
      <c r="AM63" s="59">
        <v>2258</v>
      </c>
      <c r="AN63" s="60">
        <v>2195</v>
      </c>
      <c r="AO63" s="61">
        <v>456804.42824250506</v>
      </c>
      <c r="AP63" s="58">
        <v>403450</v>
      </c>
      <c r="AQ63" s="59">
        <v>76.102746693794501</v>
      </c>
      <c r="AR63" s="59">
        <v>15</v>
      </c>
      <c r="AS63" s="62">
        <v>1.0199311971664429</v>
      </c>
      <c r="AT63" s="62">
        <v>1</v>
      </c>
      <c r="AU63" s="62">
        <v>1.0294057130813599</v>
      </c>
      <c r="AV63" s="63">
        <v>1.0096689462661743</v>
      </c>
      <c r="AW63" s="58">
        <v>495231.24350631371</v>
      </c>
      <c r="AX63" s="58">
        <v>435900</v>
      </c>
      <c r="AY63" s="61">
        <v>476723.55787089793</v>
      </c>
      <c r="AZ63" s="58">
        <v>419900</v>
      </c>
      <c r="BA63" s="59">
        <v>65.577291381668942</v>
      </c>
      <c r="BB63" s="59">
        <v>6</v>
      </c>
      <c r="BC63" s="62">
        <v>1.0464379787445068</v>
      </c>
      <c r="BD63" s="63">
        <v>1.0174531936645508</v>
      </c>
    </row>
    <row r="64" spans="1:56" x14ac:dyDescent="0.25">
      <c r="A64" s="47">
        <v>44348</v>
      </c>
      <c r="B64" s="48">
        <v>279</v>
      </c>
      <c r="C64" s="49">
        <v>614</v>
      </c>
      <c r="D64" s="50">
        <v>2.0667600631713867</v>
      </c>
      <c r="E64" s="49">
        <v>264</v>
      </c>
      <c r="F64" s="49">
        <v>216</v>
      </c>
      <c r="G64" s="49">
        <v>1534</v>
      </c>
      <c r="H64" s="51">
        <v>130373521.875</v>
      </c>
      <c r="I64" s="52">
        <v>467288.60887096776</v>
      </c>
      <c r="J64" s="53">
        <v>406850</v>
      </c>
      <c r="K64" s="54">
        <v>76.345323741007192</v>
      </c>
      <c r="L64" s="54">
        <v>10</v>
      </c>
      <c r="M64" s="55">
        <v>1.0224300622940063</v>
      </c>
      <c r="N64" s="55">
        <v>1.0034921169281006</v>
      </c>
      <c r="O64" s="55">
        <v>1.0402406454086304</v>
      </c>
      <c r="P64" s="56">
        <v>1.0190041065216064</v>
      </c>
      <c r="Q64" s="52">
        <v>510507.32463295269</v>
      </c>
      <c r="R64" s="53">
        <v>468973</v>
      </c>
      <c r="S64" s="54">
        <v>33.648208469055376</v>
      </c>
      <c r="T64" s="54">
        <v>0</v>
      </c>
      <c r="U64" s="55">
        <v>1.0353860855102539</v>
      </c>
      <c r="V64" s="56">
        <v>1</v>
      </c>
      <c r="W64" s="53">
        <v>494511.06463878328</v>
      </c>
      <c r="X64" s="53">
        <v>425725</v>
      </c>
      <c r="Y64" s="52">
        <v>477033.37037037039</v>
      </c>
      <c r="Z64" s="53">
        <v>416958</v>
      </c>
      <c r="AA64" s="54">
        <v>58.152777777777779</v>
      </c>
      <c r="AB64" s="54">
        <v>8.5</v>
      </c>
      <c r="AC64" s="55">
        <v>1.0468132495880127</v>
      </c>
      <c r="AD64" s="56">
        <v>1.0130288600921631</v>
      </c>
      <c r="AE64" s="52">
        <v>532432.26531942631</v>
      </c>
      <c r="AF64" s="53">
        <v>489675</v>
      </c>
      <c r="AG64" s="54">
        <v>25.815514993481095</v>
      </c>
      <c r="AH64" s="54">
        <v>0</v>
      </c>
      <c r="AI64" s="55">
        <v>1.0086495876312256</v>
      </c>
      <c r="AJ64" s="56">
        <v>1</v>
      </c>
      <c r="AK64" s="57">
        <v>1684</v>
      </c>
      <c r="AL64" s="58">
        <v>773070680.84375</v>
      </c>
      <c r="AM64" s="59">
        <v>2025</v>
      </c>
      <c r="AN64" s="60">
        <v>2007</v>
      </c>
      <c r="AO64" s="61">
        <v>459068.10026350949</v>
      </c>
      <c r="AP64" s="58">
        <v>400011.5</v>
      </c>
      <c r="AQ64" s="59">
        <v>79.766488413547236</v>
      </c>
      <c r="AR64" s="59">
        <v>17</v>
      </c>
      <c r="AS64" s="62">
        <v>1.0197466611862183</v>
      </c>
      <c r="AT64" s="62">
        <v>1</v>
      </c>
      <c r="AU64" s="62">
        <v>1.0285744667053223</v>
      </c>
      <c r="AV64" s="63">
        <v>1.009534478187561</v>
      </c>
      <c r="AW64" s="58">
        <v>491985.62529335474</v>
      </c>
      <c r="AX64" s="58">
        <v>434950</v>
      </c>
      <c r="AY64" s="61">
        <v>471862.21024850523</v>
      </c>
      <c r="AZ64" s="58">
        <v>416954</v>
      </c>
      <c r="BA64" s="59">
        <v>67.624626121635089</v>
      </c>
      <c r="BB64" s="59">
        <v>7</v>
      </c>
      <c r="BC64" s="62">
        <v>1.0457057952880859</v>
      </c>
      <c r="BD64" s="63">
        <v>1.0172473192214966</v>
      </c>
    </row>
    <row r="65" spans="1:56" x14ac:dyDescent="0.25">
      <c r="A65" s="47">
        <v>44317</v>
      </c>
      <c r="B65" s="48">
        <v>313</v>
      </c>
      <c r="C65" s="49">
        <v>603</v>
      </c>
      <c r="D65" s="50">
        <v>2.0077691078186035</v>
      </c>
      <c r="E65" s="49">
        <v>311</v>
      </c>
      <c r="F65" s="49">
        <v>223</v>
      </c>
      <c r="G65" s="49">
        <v>1575</v>
      </c>
      <c r="H65" s="51">
        <v>151219687.09375</v>
      </c>
      <c r="I65" s="52">
        <v>483129.99071485625</v>
      </c>
      <c r="J65" s="53">
        <v>419750</v>
      </c>
      <c r="K65" s="54">
        <v>74.623003194888184</v>
      </c>
      <c r="L65" s="54">
        <v>18</v>
      </c>
      <c r="M65" s="55">
        <v>1.0197715759277344</v>
      </c>
      <c r="N65" s="55">
        <v>1</v>
      </c>
      <c r="O65" s="55">
        <v>1.0316731929779053</v>
      </c>
      <c r="P65" s="56">
        <v>1.0142898559570313</v>
      </c>
      <c r="Q65" s="52">
        <v>503610.26865671639</v>
      </c>
      <c r="R65" s="53">
        <v>467296</v>
      </c>
      <c r="S65" s="54">
        <v>39.217247097844115</v>
      </c>
      <c r="T65" s="54">
        <v>0</v>
      </c>
      <c r="U65" s="55">
        <v>1.0398424863815308</v>
      </c>
      <c r="V65" s="56">
        <v>1</v>
      </c>
      <c r="W65" s="53">
        <v>515521.32475884247</v>
      </c>
      <c r="X65" s="53">
        <v>445000</v>
      </c>
      <c r="Y65" s="52">
        <v>482315.88340807176</v>
      </c>
      <c r="Z65" s="53">
        <v>399950</v>
      </c>
      <c r="AA65" s="54">
        <v>57.297297297297298</v>
      </c>
      <c r="AB65" s="54">
        <v>2</v>
      </c>
      <c r="AC65" s="55">
        <v>1.0408434867858887</v>
      </c>
      <c r="AD65" s="56">
        <v>1.0077147483825684</v>
      </c>
      <c r="AE65" s="52">
        <v>521602.37428571429</v>
      </c>
      <c r="AF65" s="53">
        <v>481300</v>
      </c>
      <c r="AG65" s="54">
        <v>28.38095238095238</v>
      </c>
      <c r="AH65" s="54">
        <v>0</v>
      </c>
      <c r="AI65" s="55">
        <v>1.0086716413497925</v>
      </c>
      <c r="AJ65" s="56">
        <v>1</v>
      </c>
      <c r="AK65" s="57">
        <v>1405</v>
      </c>
      <c r="AL65" s="58">
        <v>642697158.96875</v>
      </c>
      <c r="AM65" s="59">
        <v>1761</v>
      </c>
      <c r="AN65" s="60">
        <v>1791</v>
      </c>
      <c r="AO65" s="61">
        <v>457435.70033362991</v>
      </c>
      <c r="AP65" s="58">
        <v>399950</v>
      </c>
      <c r="AQ65" s="59">
        <v>80.44341637010676</v>
      </c>
      <c r="AR65" s="59">
        <v>20</v>
      </c>
      <c r="AS65" s="62">
        <v>1.0192137956619263</v>
      </c>
      <c r="AT65" s="62">
        <v>1</v>
      </c>
      <c r="AU65" s="62">
        <v>1.0262595415115356</v>
      </c>
      <c r="AV65" s="63">
        <v>1.0080021619796753</v>
      </c>
      <c r="AW65" s="58">
        <v>491608.4585995173</v>
      </c>
      <c r="AX65" s="58">
        <v>435000</v>
      </c>
      <c r="AY65" s="61">
        <v>471238.55274637073</v>
      </c>
      <c r="AZ65" s="58">
        <v>416954</v>
      </c>
      <c r="BA65" s="59">
        <v>68.767597765363135</v>
      </c>
      <c r="BB65" s="59">
        <v>6.5</v>
      </c>
      <c r="BC65" s="62">
        <v>1.0455712080001831</v>
      </c>
      <c r="BD65" s="63">
        <v>1.0178602933883667</v>
      </c>
    </row>
    <row r="66" spans="1:56" x14ac:dyDescent="0.25">
      <c r="A66" s="47">
        <v>44287</v>
      </c>
      <c r="B66" s="48">
        <v>312</v>
      </c>
      <c r="C66" s="49">
        <v>567</v>
      </c>
      <c r="D66" s="50">
        <v>1.923120379447937</v>
      </c>
      <c r="E66" s="49">
        <v>383</v>
      </c>
      <c r="F66" s="49">
        <v>349</v>
      </c>
      <c r="G66" s="49">
        <v>1664</v>
      </c>
      <c r="H66" s="51">
        <v>137997362.6875</v>
      </c>
      <c r="I66" s="52">
        <v>442299.23938301281</v>
      </c>
      <c r="J66" s="53">
        <v>403450</v>
      </c>
      <c r="K66" s="54">
        <v>75.727564102564102</v>
      </c>
      <c r="L66" s="54">
        <v>17</v>
      </c>
      <c r="M66" s="55">
        <v>1.0206586122512817</v>
      </c>
      <c r="N66" s="55">
        <v>1</v>
      </c>
      <c r="O66" s="55">
        <v>1.0251631736755371</v>
      </c>
      <c r="P66" s="56">
        <v>1.0052841901779175</v>
      </c>
      <c r="Q66" s="52">
        <v>486926.42151675484</v>
      </c>
      <c r="R66" s="53">
        <v>449950</v>
      </c>
      <c r="S66" s="54">
        <v>51.119929453262785</v>
      </c>
      <c r="T66" s="54">
        <v>0</v>
      </c>
      <c r="U66" s="55">
        <v>1.0335284471511841</v>
      </c>
      <c r="V66" s="56">
        <v>1</v>
      </c>
      <c r="W66" s="53">
        <v>489596.44908616185</v>
      </c>
      <c r="X66" s="53">
        <v>424300</v>
      </c>
      <c r="Y66" s="52">
        <v>474037.27650429797</v>
      </c>
      <c r="Z66" s="53">
        <v>419900</v>
      </c>
      <c r="AA66" s="54">
        <v>50.939828080229226</v>
      </c>
      <c r="AB66" s="54">
        <v>2</v>
      </c>
      <c r="AC66" s="55">
        <v>1.043392539024353</v>
      </c>
      <c r="AD66" s="56">
        <v>1.0151776075363159</v>
      </c>
      <c r="AE66" s="52">
        <v>518971.97265625</v>
      </c>
      <c r="AF66" s="53">
        <v>477541.5</v>
      </c>
      <c r="AG66" s="54">
        <v>31.109375</v>
      </c>
      <c r="AH66" s="54">
        <v>0</v>
      </c>
      <c r="AI66" s="55">
        <v>1.0087496042251587</v>
      </c>
      <c r="AJ66" s="56">
        <v>1</v>
      </c>
      <c r="AK66" s="57">
        <v>1092</v>
      </c>
      <c r="AL66" s="58">
        <v>491477471.875</v>
      </c>
      <c r="AM66" s="59">
        <v>1450</v>
      </c>
      <c r="AN66" s="60">
        <v>1568</v>
      </c>
      <c r="AO66" s="61">
        <v>450070.94494047621</v>
      </c>
      <c r="AP66" s="58">
        <v>395762.5</v>
      </c>
      <c r="AQ66" s="59">
        <v>82.111721611721606</v>
      </c>
      <c r="AR66" s="59">
        <v>21</v>
      </c>
      <c r="AS66" s="62">
        <v>1.0190539360046387</v>
      </c>
      <c r="AT66" s="62">
        <v>1</v>
      </c>
      <c r="AU66" s="62">
        <v>1.0247149467468262</v>
      </c>
      <c r="AV66" s="63">
        <v>1.0064365863800049</v>
      </c>
      <c r="AW66" s="58">
        <v>486479.56109913794</v>
      </c>
      <c r="AX66" s="58">
        <v>434950</v>
      </c>
      <c r="AY66" s="61">
        <v>469663.14156170283</v>
      </c>
      <c r="AZ66" s="58">
        <v>419250</v>
      </c>
      <c r="BA66" s="59">
        <v>70.391581632653057</v>
      </c>
      <c r="BB66" s="59">
        <v>8</v>
      </c>
      <c r="BC66" s="62">
        <v>1.0462418794631958</v>
      </c>
      <c r="BD66" s="63">
        <v>1.0190978050231934</v>
      </c>
    </row>
    <row r="67" spans="1:56" x14ac:dyDescent="0.25">
      <c r="A67" s="47">
        <v>44256</v>
      </c>
      <c r="B67" s="48">
        <v>348</v>
      </c>
      <c r="C67" s="49">
        <v>589</v>
      </c>
      <c r="D67" s="50">
        <v>2.011383056640625</v>
      </c>
      <c r="E67" s="49">
        <v>391</v>
      </c>
      <c r="F67" s="49">
        <v>435</v>
      </c>
      <c r="G67" s="49">
        <v>1643</v>
      </c>
      <c r="H67" s="51">
        <v>153904411.875</v>
      </c>
      <c r="I67" s="52">
        <v>442254.05711206899</v>
      </c>
      <c r="J67" s="53">
        <v>395017</v>
      </c>
      <c r="K67" s="54">
        <v>90.58620689655173</v>
      </c>
      <c r="L67" s="54">
        <v>22.5</v>
      </c>
      <c r="M67" s="55">
        <v>1.0192892551422119</v>
      </c>
      <c r="N67" s="55">
        <v>1</v>
      </c>
      <c r="O67" s="55">
        <v>1.0253360271453857</v>
      </c>
      <c r="P67" s="56">
        <v>1.0053536891937256</v>
      </c>
      <c r="Q67" s="52">
        <v>475013.68421052629</v>
      </c>
      <c r="R67" s="53">
        <v>438500</v>
      </c>
      <c r="S67" s="54">
        <v>52.096774193548384</v>
      </c>
      <c r="T67" s="54">
        <v>0</v>
      </c>
      <c r="U67" s="55">
        <v>1.0283859968185425</v>
      </c>
      <c r="V67" s="56">
        <v>1</v>
      </c>
      <c r="W67" s="53">
        <v>472075.40920716111</v>
      </c>
      <c r="X67" s="53">
        <v>448500</v>
      </c>
      <c r="Y67" s="52">
        <v>463356.5701149425</v>
      </c>
      <c r="Z67" s="53">
        <v>417800</v>
      </c>
      <c r="AA67" s="54">
        <v>64.928735632183901</v>
      </c>
      <c r="AB67" s="54">
        <v>11</v>
      </c>
      <c r="AC67" s="55">
        <v>1.0431110858917236</v>
      </c>
      <c r="AD67" s="56">
        <v>1.0170696973800659</v>
      </c>
      <c r="AE67" s="52">
        <v>512241.38344491785</v>
      </c>
      <c r="AF67" s="53">
        <v>475191</v>
      </c>
      <c r="AG67" s="54">
        <v>31.967741935483872</v>
      </c>
      <c r="AH67" s="54">
        <v>0</v>
      </c>
      <c r="AI67" s="55">
        <v>1.0065217018127441</v>
      </c>
      <c r="AJ67" s="56">
        <v>1</v>
      </c>
      <c r="AK67" s="57">
        <v>780</v>
      </c>
      <c r="AL67" s="58">
        <v>353480109.1875</v>
      </c>
      <c r="AM67" s="59">
        <v>1067</v>
      </c>
      <c r="AN67" s="60">
        <v>1219</v>
      </c>
      <c r="AO67" s="61">
        <v>453179.62716346153</v>
      </c>
      <c r="AP67" s="58">
        <v>392455</v>
      </c>
      <c r="AQ67" s="59">
        <v>84.66538461538461</v>
      </c>
      <c r="AR67" s="59">
        <v>22.5</v>
      </c>
      <c r="AS67" s="62">
        <v>1.0184121131896973</v>
      </c>
      <c r="AT67" s="62">
        <v>1</v>
      </c>
      <c r="AU67" s="62">
        <v>1.0245351791381836</v>
      </c>
      <c r="AV67" s="63">
        <v>1.0069973468780518</v>
      </c>
      <c r="AW67" s="58">
        <v>485360.75313378632</v>
      </c>
      <c r="AX67" s="58">
        <v>440000</v>
      </c>
      <c r="AY67" s="61">
        <v>468410.82565114851</v>
      </c>
      <c r="AZ67" s="58">
        <v>418625</v>
      </c>
      <c r="BA67" s="59">
        <v>75.960623461853984</v>
      </c>
      <c r="BB67" s="59">
        <v>13</v>
      </c>
      <c r="BC67" s="62">
        <v>1.0470644235610962</v>
      </c>
      <c r="BD67" s="63">
        <v>1.0209763050079346</v>
      </c>
    </row>
    <row r="68" spans="1:56" x14ac:dyDescent="0.25">
      <c r="A68" s="47">
        <v>44228</v>
      </c>
      <c r="B68" s="48">
        <v>216</v>
      </c>
      <c r="C68" s="49">
        <v>692</v>
      </c>
      <c r="D68" s="50">
        <v>2.4097504615783691</v>
      </c>
      <c r="E68" s="49">
        <v>304</v>
      </c>
      <c r="F68" s="49">
        <v>399</v>
      </c>
      <c r="G68" s="49">
        <v>1578</v>
      </c>
      <c r="H68" s="51">
        <v>102621428.1875</v>
      </c>
      <c r="I68" s="52">
        <v>475099.20457175927</v>
      </c>
      <c r="J68" s="53">
        <v>404222.5</v>
      </c>
      <c r="K68" s="54">
        <v>89.81018518518519</v>
      </c>
      <c r="L68" s="54">
        <v>26.5</v>
      </c>
      <c r="M68" s="55">
        <v>1.0144127607345581</v>
      </c>
      <c r="N68" s="55">
        <v>1</v>
      </c>
      <c r="O68" s="55">
        <v>1.0209033489227295</v>
      </c>
      <c r="P68" s="56">
        <v>1.0039889812469482</v>
      </c>
      <c r="Q68" s="52">
        <v>476675.90028901736</v>
      </c>
      <c r="R68" s="53">
        <v>429950</v>
      </c>
      <c r="S68" s="54">
        <v>45.121387283236992</v>
      </c>
      <c r="T68" s="54">
        <v>0</v>
      </c>
      <c r="U68" s="55">
        <v>1.022374153137207</v>
      </c>
      <c r="V68" s="56">
        <v>1</v>
      </c>
      <c r="W68" s="53">
        <v>490620.97039473685</v>
      </c>
      <c r="X68" s="53">
        <v>439629</v>
      </c>
      <c r="Y68" s="52">
        <v>466699.48621553887</v>
      </c>
      <c r="Z68" s="53">
        <v>430000</v>
      </c>
      <c r="AA68" s="54">
        <v>90.125313283208015</v>
      </c>
      <c r="AB68" s="54">
        <v>22</v>
      </c>
      <c r="AC68" s="55">
        <v>1.049419641494751</v>
      </c>
      <c r="AD68" s="56">
        <v>1.0214362144470215</v>
      </c>
      <c r="AE68" s="52">
        <v>507359.44550063374</v>
      </c>
      <c r="AF68" s="53">
        <v>470979</v>
      </c>
      <c r="AG68" s="54">
        <v>31.134980988593156</v>
      </c>
      <c r="AH68" s="54">
        <v>0</v>
      </c>
      <c r="AI68" s="55">
        <v>1.0050610303878784</v>
      </c>
      <c r="AJ68" s="56">
        <v>1</v>
      </c>
      <c r="AK68" s="57">
        <v>432</v>
      </c>
      <c r="AL68" s="58">
        <v>199575697.3125</v>
      </c>
      <c r="AM68" s="59">
        <v>676</v>
      </c>
      <c r="AN68" s="60">
        <v>784</v>
      </c>
      <c r="AO68" s="61">
        <v>461980.78081597225</v>
      </c>
      <c r="AP68" s="58">
        <v>390975</v>
      </c>
      <c r="AQ68" s="59">
        <v>79.895833333333329</v>
      </c>
      <c r="AR68" s="59">
        <v>23</v>
      </c>
      <c r="AS68" s="62">
        <v>1.0177054405212402</v>
      </c>
      <c r="AT68" s="62">
        <v>1</v>
      </c>
      <c r="AU68" s="62">
        <v>1.0238869190216064</v>
      </c>
      <c r="AV68" s="63">
        <v>1.0074307918548584</v>
      </c>
      <c r="AW68" s="58">
        <v>493045.02750554733</v>
      </c>
      <c r="AX68" s="58">
        <v>433825</v>
      </c>
      <c r="AY68" s="61">
        <v>471215.16386320151</v>
      </c>
      <c r="AZ68" s="58">
        <v>419900</v>
      </c>
      <c r="BA68" s="59">
        <v>82.08163265306122</v>
      </c>
      <c r="BB68" s="59">
        <v>16</v>
      </c>
      <c r="BC68" s="62">
        <v>1.0492782592773438</v>
      </c>
      <c r="BD68" s="63">
        <v>1.0235437154769897</v>
      </c>
    </row>
    <row r="69" spans="1:56" x14ac:dyDescent="0.25">
      <c r="A69" s="47">
        <v>44197</v>
      </c>
      <c r="B69" s="48">
        <v>216</v>
      </c>
      <c r="C69" s="49">
        <v>813</v>
      </c>
      <c r="D69" s="50">
        <v>2.8804252147674561</v>
      </c>
      <c r="E69" s="49">
        <v>372</v>
      </c>
      <c r="F69" s="49">
        <v>385</v>
      </c>
      <c r="G69" s="49">
        <v>1396</v>
      </c>
      <c r="H69" s="51">
        <v>96954269.125</v>
      </c>
      <c r="I69" s="52">
        <v>448862.35706018517</v>
      </c>
      <c r="J69" s="53">
        <v>381828.5</v>
      </c>
      <c r="K69" s="54">
        <v>69.981481481481481</v>
      </c>
      <c r="L69" s="54">
        <v>17</v>
      </c>
      <c r="M69" s="55">
        <v>1.0209981203079224</v>
      </c>
      <c r="N69" s="55">
        <v>1</v>
      </c>
      <c r="O69" s="55">
        <v>1.0268429517745972</v>
      </c>
      <c r="P69" s="56">
        <v>1.0102698802947998</v>
      </c>
      <c r="Q69" s="52">
        <v>465978.11931119312</v>
      </c>
      <c r="R69" s="53">
        <v>427950</v>
      </c>
      <c r="S69" s="54">
        <v>39.505535055350556</v>
      </c>
      <c r="T69" s="54">
        <v>0</v>
      </c>
      <c r="U69" s="55">
        <v>1.0157419443130493</v>
      </c>
      <c r="V69" s="56">
        <v>1</v>
      </c>
      <c r="W69" s="53">
        <v>495025.97740255378</v>
      </c>
      <c r="X69" s="53">
        <v>429925</v>
      </c>
      <c r="Y69" s="52">
        <v>475895.04797077924</v>
      </c>
      <c r="Z69" s="53">
        <v>401450</v>
      </c>
      <c r="AA69" s="54">
        <v>73.74545454545455</v>
      </c>
      <c r="AB69" s="54">
        <v>12</v>
      </c>
      <c r="AC69" s="55">
        <v>1.0491327047348022</v>
      </c>
      <c r="AD69" s="56">
        <v>1.0260456800460815</v>
      </c>
      <c r="AE69" s="52">
        <v>514360.40472779371</v>
      </c>
      <c r="AF69" s="53">
        <v>470020.5</v>
      </c>
      <c r="AG69" s="54">
        <v>18.451289398280803</v>
      </c>
      <c r="AH69" s="54">
        <v>0</v>
      </c>
      <c r="AI69" s="55">
        <v>1.0034554004669189</v>
      </c>
      <c r="AJ69" s="56">
        <v>1</v>
      </c>
      <c r="AK69" s="57">
        <v>216</v>
      </c>
      <c r="AL69" s="58">
        <v>96954269.125</v>
      </c>
      <c r="AM69" s="59">
        <v>372</v>
      </c>
      <c r="AN69" s="60">
        <v>385</v>
      </c>
      <c r="AO69" s="61">
        <v>448862.35706018517</v>
      </c>
      <c r="AP69" s="58">
        <v>381828.5</v>
      </c>
      <c r="AQ69" s="59">
        <v>69.981481481481481</v>
      </c>
      <c r="AR69" s="59">
        <v>17</v>
      </c>
      <c r="AS69" s="62">
        <v>1.0209981203079224</v>
      </c>
      <c r="AT69" s="62">
        <v>1</v>
      </c>
      <c r="AU69" s="62">
        <v>1.0268429517745972</v>
      </c>
      <c r="AV69" s="63">
        <v>1.0102698802947998</v>
      </c>
      <c r="AW69" s="58">
        <v>495025.97740255378</v>
      </c>
      <c r="AX69" s="58">
        <v>429925</v>
      </c>
      <c r="AY69" s="61">
        <v>475895.04797077924</v>
      </c>
      <c r="AZ69" s="58">
        <v>401450</v>
      </c>
      <c r="BA69" s="59">
        <v>73.74545454545455</v>
      </c>
      <c r="BB69" s="59">
        <v>12</v>
      </c>
      <c r="BC69" s="62">
        <v>1.0491327047348022</v>
      </c>
      <c r="BD69" s="63">
        <v>1.0260456800460815</v>
      </c>
    </row>
    <row r="70" spans="1:56" x14ac:dyDescent="0.25">
      <c r="A70" s="47">
        <v>44166</v>
      </c>
      <c r="B70" s="48">
        <v>304</v>
      </c>
      <c r="C70" s="49">
        <v>841</v>
      </c>
      <c r="D70" s="50">
        <v>3.0062556266784668</v>
      </c>
      <c r="E70" s="49">
        <v>294</v>
      </c>
      <c r="F70" s="49">
        <v>274</v>
      </c>
      <c r="G70" s="49">
        <v>1261</v>
      </c>
      <c r="H70" s="51">
        <v>132983756</v>
      </c>
      <c r="I70" s="52">
        <v>437446.56578947371</v>
      </c>
      <c r="J70" s="53">
        <v>380000</v>
      </c>
      <c r="K70" s="54">
        <v>73.825657894736835</v>
      </c>
      <c r="L70" s="54">
        <v>17.5</v>
      </c>
      <c r="M70" s="55">
        <v>1.0143452882766724</v>
      </c>
      <c r="N70" s="55">
        <v>1</v>
      </c>
      <c r="O70" s="55">
        <v>1.0174095630645752</v>
      </c>
      <c r="P70" s="56">
        <v>1.00102698802948</v>
      </c>
      <c r="Q70" s="52">
        <v>468457.59690844233</v>
      </c>
      <c r="R70" s="53">
        <v>425000</v>
      </c>
      <c r="S70" s="54">
        <v>143.97978596908442</v>
      </c>
      <c r="T70" s="54">
        <v>92</v>
      </c>
      <c r="U70" s="55">
        <v>1.0136302709579468</v>
      </c>
      <c r="V70" s="56">
        <v>1</v>
      </c>
      <c r="W70" s="53">
        <v>466775.61054421769</v>
      </c>
      <c r="X70" s="53">
        <v>391950</v>
      </c>
      <c r="Y70" s="52">
        <v>468615.93430656934</v>
      </c>
      <c r="Z70" s="53">
        <v>418057</v>
      </c>
      <c r="AA70" s="54">
        <v>72.197080291970806</v>
      </c>
      <c r="AB70" s="54">
        <v>10.5</v>
      </c>
      <c r="AC70" s="55">
        <v>1.0380065441131592</v>
      </c>
      <c r="AD70" s="56">
        <v>1.0126582384109497</v>
      </c>
      <c r="AE70" s="52">
        <v>508896.3156225218</v>
      </c>
      <c r="AF70" s="53">
        <v>466650</v>
      </c>
      <c r="AG70" s="54">
        <v>30.793814432989691</v>
      </c>
      <c r="AH70" s="54">
        <v>0</v>
      </c>
      <c r="AI70" s="55">
        <v>1.0024673938751221</v>
      </c>
      <c r="AJ70" s="56">
        <v>1</v>
      </c>
      <c r="AK70" s="57">
        <v>3357</v>
      </c>
      <c r="AL70" s="58">
        <v>1439591906</v>
      </c>
      <c r="AM70" s="59">
        <v>4013</v>
      </c>
      <c r="AN70" s="60">
        <v>3956</v>
      </c>
      <c r="AO70" s="61">
        <v>428832.85850461724</v>
      </c>
      <c r="AP70" s="58">
        <v>377000</v>
      </c>
      <c r="AQ70" s="59">
        <v>117.50580875781948</v>
      </c>
      <c r="AR70" s="59">
        <v>44</v>
      </c>
      <c r="AS70" s="62">
        <v>1.0138610601425171</v>
      </c>
      <c r="AT70" s="62">
        <v>1</v>
      </c>
      <c r="AU70" s="62">
        <v>1.0163636207580566</v>
      </c>
      <c r="AV70" s="63">
        <v>1</v>
      </c>
      <c r="AW70" s="58">
        <v>439410.61400448543</v>
      </c>
      <c r="AX70" s="58">
        <v>385811</v>
      </c>
      <c r="AY70" s="61">
        <v>438233.06660768454</v>
      </c>
      <c r="AZ70" s="58">
        <v>389500</v>
      </c>
      <c r="BA70" s="59">
        <v>99.416455696202533</v>
      </c>
      <c r="BB70" s="59">
        <v>24</v>
      </c>
      <c r="BC70" s="62">
        <v>1.0240823030471802</v>
      </c>
      <c r="BD70" s="63">
        <v>1.0052682161331177</v>
      </c>
    </row>
    <row r="71" spans="1:56" x14ac:dyDescent="0.25">
      <c r="A71" s="47">
        <v>44136</v>
      </c>
      <c r="B71" s="48">
        <v>273</v>
      </c>
      <c r="C71" s="49">
        <v>891</v>
      </c>
      <c r="D71" s="50">
        <v>3.2350983619689941</v>
      </c>
      <c r="E71" s="49">
        <v>283</v>
      </c>
      <c r="F71" s="49">
        <v>259</v>
      </c>
      <c r="G71" s="49">
        <v>1244</v>
      </c>
      <c r="H71" s="51">
        <v>126422109</v>
      </c>
      <c r="I71" s="52">
        <v>463084.64835164836</v>
      </c>
      <c r="J71" s="53">
        <v>410356</v>
      </c>
      <c r="K71" s="54">
        <v>95.673992673992672</v>
      </c>
      <c r="L71" s="54">
        <v>14</v>
      </c>
      <c r="M71" s="55">
        <v>1.0192984342575073</v>
      </c>
      <c r="N71" s="55">
        <v>1</v>
      </c>
      <c r="O71" s="55">
        <v>1.0254931449890137</v>
      </c>
      <c r="P71" s="56">
        <v>1.0013523101806641</v>
      </c>
      <c r="Q71" s="52">
        <v>468740.19640852977</v>
      </c>
      <c r="R71" s="53">
        <v>429950</v>
      </c>
      <c r="S71" s="54">
        <v>141.27721661054994</v>
      </c>
      <c r="T71" s="54">
        <v>84</v>
      </c>
      <c r="U71" s="55">
        <v>1.0102736949920654</v>
      </c>
      <c r="V71" s="56">
        <v>1</v>
      </c>
      <c r="W71" s="53">
        <v>477063.13427561836</v>
      </c>
      <c r="X71" s="53">
        <v>419900</v>
      </c>
      <c r="Y71" s="52">
        <v>484688.93822393822</v>
      </c>
      <c r="Z71" s="53">
        <v>414950</v>
      </c>
      <c r="AA71" s="54">
        <v>66.70930232558139</v>
      </c>
      <c r="AB71" s="54">
        <v>7</v>
      </c>
      <c r="AC71" s="55">
        <v>1.0379353761672974</v>
      </c>
      <c r="AD71" s="56">
        <v>1.0080021619796753</v>
      </c>
      <c r="AE71" s="52">
        <v>500004.05144694535</v>
      </c>
      <c r="AF71" s="53">
        <v>451548</v>
      </c>
      <c r="AG71" s="54">
        <v>29.990353697749196</v>
      </c>
      <c r="AH71" s="54">
        <v>0</v>
      </c>
      <c r="AI71" s="55">
        <v>1.0018919706344604</v>
      </c>
      <c r="AJ71" s="56">
        <v>1</v>
      </c>
      <c r="AK71" s="57">
        <v>3053</v>
      </c>
      <c r="AL71" s="58">
        <v>1306608150</v>
      </c>
      <c r="AM71" s="59">
        <v>3719</v>
      </c>
      <c r="AN71" s="60">
        <v>3682</v>
      </c>
      <c r="AO71" s="61">
        <v>427975.15558467084</v>
      </c>
      <c r="AP71" s="58">
        <v>376034</v>
      </c>
      <c r="AQ71" s="59">
        <v>121.85522436947265</v>
      </c>
      <c r="AR71" s="59">
        <v>48</v>
      </c>
      <c r="AS71" s="62">
        <v>1.0138128995895386</v>
      </c>
      <c r="AT71" s="62">
        <v>1</v>
      </c>
      <c r="AU71" s="62">
        <v>1.0162597894668579</v>
      </c>
      <c r="AV71" s="63">
        <v>1</v>
      </c>
      <c r="AW71" s="58">
        <v>437247.31500403333</v>
      </c>
      <c r="AX71" s="58">
        <v>385000</v>
      </c>
      <c r="AY71" s="61">
        <v>435972.09274850623</v>
      </c>
      <c r="AZ71" s="58">
        <v>385346</v>
      </c>
      <c r="BA71" s="59">
        <v>101.44532100108815</v>
      </c>
      <c r="BB71" s="59">
        <v>25.5</v>
      </c>
      <c r="BC71" s="62">
        <v>1.0230560302734375</v>
      </c>
      <c r="BD71" s="63">
        <v>1.0047358274459839</v>
      </c>
    </row>
    <row r="72" spans="1:56" x14ac:dyDescent="0.25">
      <c r="A72" s="47">
        <v>44105</v>
      </c>
      <c r="B72" s="48">
        <v>312</v>
      </c>
      <c r="C72" s="49">
        <v>844</v>
      </c>
      <c r="D72" s="50">
        <v>3.1182267665863037</v>
      </c>
      <c r="E72" s="49">
        <v>378</v>
      </c>
      <c r="F72" s="49">
        <v>340</v>
      </c>
      <c r="G72" s="49">
        <v>1245</v>
      </c>
      <c r="H72" s="51">
        <v>135144218</v>
      </c>
      <c r="I72" s="52">
        <v>433154.54487179487</v>
      </c>
      <c r="J72" s="53">
        <v>372755</v>
      </c>
      <c r="K72" s="54">
        <v>87.945512820512818</v>
      </c>
      <c r="L72" s="54">
        <v>17</v>
      </c>
      <c r="M72" s="55">
        <v>1.0119414329528809</v>
      </c>
      <c r="N72" s="55">
        <v>1</v>
      </c>
      <c r="O72" s="55">
        <v>1.0161296129226685</v>
      </c>
      <c r="P72" s="56">
        <v>1</v>
      </c>
      <c r="Q72" s="52">
        <v>464744.14691943128</v>
      </c>
      <c r="R72" s="53">
        <v>419900</v>
      </c>
      <c r="S72" s="54">
        <v>126.6303317535545</v>
      </c>
      <c r="T72" s="54">
        <v>74</v>
      </c>
      <c r="U72" s="55">
        <v>1.0057392120361328</v>
      </c>
      <c r="V72" s="56">
        <v>1</v>
      </c>
      <c r="W72" s="53">
        <v>455782.17195767193</v>
      </c>
      <c r="X72" s="53">
        <v>417737.5</v>
      </c>
      <c r="Y72" s="52">
        <v>451873.04705882352</v>
      </c>
      <c r="Z72" s="53">
        <v>405242.5</v>
      </c>
      <c r="AA72" s="54">
        <v>71.589970501474923</v>
      </c>
      <c r="AB72" s="54">
        <v>2</v>
      </c>
      <c r="AC72" s="55">
        <v>1.0339818000793457</v>
      </c>
      <c r="AD72" s="56">
        <v>1.0148910284042358</v>
      </c>
      <c r="AE72" s="52">
        <v>493037.99277108436</v>
      </c>
      <c r="AF72" s="53">
        <v>449950</v>
      </c>
      <c r="AG72" s="54">
        <v>34.982329317269077</v>
      </c>
      <c r="AH72" s="54">
        <v>0</v>
      </c>
      <c r="AI72" s="55">
        <v>1.0028418302536011</v>
      </c>
      <c r="AJ72" s="56">
        <v>1</v>
      </c>
      <c r="AK72" s="57">
        <v>2780</v>
      </c>
      <c r="AL72" s="58">
        <v>1180186041</v>
      </c>
      <c r="AM72" s="59">
        <v>3436</v>
      </c>
      <c r="AN72" s="60">
        <v>3423</v>
      </c>
      <c r="AO72" s="61">
        <v>424527.35287769785</v>
      </c>
      <c r="AP72" s="58">
        <v>372961</v>
      </c>
      <c r="AQ72" s="59">
        <v>124.42625899280576</v>
      </c>
      <c r="AR72" s="59">
        <v>50.5</v>
      </c>
      <c r="AS72" s="62">
        <v>1.0132741928100586</v>
      </c>
      <c r="AT72" s="62">
        <v>1</v>
      </c>
      <c r="AU72" s="62">
        <v>1.0153523683547974</v>
      </c>
      <c r="AV72" s="63">
        <v>1</v>
      </c>
      <c r="AW72" s="58">
        <v>433967.95619906869</v>
      </c>
      <c r="AX72" s="58">
        <v>381567.5</v>
      </c>
      <c r="AY72" s="61">
        <v>432285.95106631611</v>
      </c>
      <c r="AZ72" s="58">
        <v>384725</v>
      </c>
      <c r="BA72" s="59">
        <v>104.06729081334113</v>
      </c>
      <c r="BB72" s="59">
        <v>27</v>
      </c>
      <c r="BC72" s="62">
        <v>1.0219285488128662</v>
      </c>
      <c r="BD72" s="63">
        <v>1.0045361518859863</v>
      </c>
    </row>
    <row r="73" spans="1:56" x14ac:dyDescent="0.25">
      <c r="A73" s="47">
        <v>44075</v>
      </c>
      <c r="B73" s="48">
        <v>288</v>
      </c>
      <c r="C73" s="49">
        <v>855</v>
      </c>
      <c r="D73" s="50">
        <v>3.2519810199737549</v>
      </c>
      <c r="E73" s="49">
        <v>402</v>
      </c>
      <c r="F73" s="49">
        <v>368</v>
      </c>
      <c r="G73" s="49">
        <v>1214</v>
      </c>
      <c r="H73" s="51">
        <v>124975628</v>
      </c>
      <c r="I73" s="52">
        <v>433943.15277777775</v>
      </c>
      <c r="J73" s="53">
        <v>374926</v>
      </c>
      <c r="K73" s="54">
        <v>115.63541666666667</v>
      </c>
      <c r="L73" s="54">
        <v>57</v>
      </c>
      <c r="M73" s="55">
        <v>1.0135165452957153</v>
      </c>
      <c r="N73" s="55">
        <v>1</v>
      </c>
      <c r="O73" s="55">
        <v>1.0182006359100342</v>
      </c>
      <c r="P73" s="56">
        <v>1.000422477722168</v>
      </c>
      <c r="Q73" s="52">
        <v>460747.43742690061</v>
      </c>
      <c r="R73" s="53">
        <v>411570</v>
      </c>
      <c r="S73" s="54">
        <v>127.57076023391812</v>
      </c>
      <c r="T73" s="54">
        <v>74</v>
      </c>
      <c r="U73" s="55">
        <v>1.0067089796066284</v>
      </c>
      <c r="V73" s="56">
        <v>1</v>
      </c>
      <c r="W73" s="53">
        <v>458867.21393034828</v>
      </c>
      <c r="X73" s="53">
        <v>400475</v>
      </c>
      <c r="Y73" s="52">
        <v>475401.39130434784</v>
      </c>
      <c r="Z73" s="53">
        <v>400575</v>
      </c>
      <c r="AA73" s="54">
        <v>74.331521739130437</v>
      </c>
      <c r="AB73" s="54">
        <v>2</v>
      </c>
      <c r="AC73" s="55">
        <v>1.0297242403030396</v>
      </c>
      <c r="AD73" s="56">
        <v>1.0080277919769287</v>
      </c>
      <c r="AE73" s="52">
        <v>490942.87149917625</v>
      </c>
      <c r="AF73" s="53">
        <v>439175</v>
      </c>
      <c r="AG73" s="54">
        <v>39.201812191103791</v>
      </c>
      <c r="AH73" s="54">
        <v>0</v>
      </c>
      <c r="AI73" s="55">
        <v>1.0031191110610962</v>
      </c>
      <c r="AJ73" s="56">
        <v>1</v>
      </c>
      <c r="AK73" s="57">
        <v>2468</v>
      </c>
      <c r="AL73" s="58">
        <v>1045041823</v>
      </c>
      <c r="AM73" s="59">
        <v>3058</v>
      </c>
      <c r="AN73" s="60">
        <v>3083</v>
      </c>
      <c r="AO73" s="61">
        <v>423436.71920583467</v>
      </c>
      <c r="AP73" s="58">
        <v>372961</v>
      </c>
      <c r="AQ73" s="59">
        <v>129.03808752025932</v>
      </c>
      <c r="AR73" s="59">
        <v>57</v>
      </c>
      <c r="AS73" s="62">
        <v>1.0134426355361938</v>
      </c>
      <c r="AT73" s="62">
        <v>1</v>
      </c>
      <c r="AU73" s="62">
        <v>1.015254020690918</v>
      </c>
      <c r="AV73" s="63">
        <v>1</v>
      </c>
      <c r="AW73" s="58">
        <v>431271.49656638328</v>
      </c>
      <c r="AX73" s="58">
        <v>379555</v>
      </c>
      <c r="AY73" s="61">
        <v>430125.84317223483</v>
      </c>
      <c r="AZ73" s="58">
        <v>379950</v>
      </c>
      <c r="BA73" s="59">
        <v>107.64306593049692</v>
      </c>
      <c r="BB73" s="59">
        <v>30</v>
      </c>
      <c r="BC73" s="62">
        <v>1.0205971002578735</v>
      </c>
      <c r="BD73" s="63">
        <v>1.00372314453125</v>
      </c>
    </row>
    <row r="74" spans="1:56" x14ac:dyDescent="0.25">
      <c r="A74" s="47">
        <v>44044</v>
      </c>
      <c r="B74" s="48">
        <v>325</v>
      </c>
      <c r="C74" s="49">
        <v>862</v>
      </c>
      <c r="D74" s="50">
        <v>3.3814971446990967</v>
      </c>
      <c r="E74" s="49">
        <v>391</v>
      </c>
      <c r="F74" s="49">
        <v>394</v>
      </c>
      <c r="G74" s="49">
        <v>1137</v>
      </c>
      <c r="H74" s="51">
        <v>150459472</v>
      </c>
      <c r="I74" s="52">
        <v>462952.22153846151</v>
      </c>
      <c r="J74" s="53">
        <v>387000</v>
      </c>
      <c r="K74" s="54">
        <v>126.38461538461539</v>
      </c>
      <c r="L74" s="54">
        <v>44</v>
      </c>
      <c r="M74" s="55">
        <v>1.0150208473205566</v>
      </c>
      <c r="N74" s="55">
        <v>1</v>
      </c>
      <c r="O74" s="55">
        <v>1.0186516046524048</v>
      </c>
      <c r="P74" s="56">
        <v>1.0012867450714111</v>
      </c>
      <c r="Q74" s="52">
        <v>468856.74477958237</v>
      </c>
      <c r="R74" s="53">
        <v>416157</v>
      </c>
      <c r="S74" s="54">
        <v>138.25754060324826</v>
      </c>
      <c r="T74" s="54">
        <v>83</v>
      </c>
      <c r="U74" s="55">
        <v>1.0063303709030151</v>
      </c>
      <c r="V74" s="56">
        <v>1</v>
      </c>
      <c r="W74" s="53">
        <v>463113.27749360615</v>
      </c>
      <c r="X74" s="53">
        <v>405950</v>
      </c>
      <c r="Y74" s="52">
        <v>450303.86421319796</v>
      </c>
      <c r="Z74" s="53">
        <v>395536.5</v>
      </c>
      <c r="AA74" s="54">
        <v>67.588832487309645</v>
      </c>
      <c r="AB74" s="54">
        <v>6.5</v>
      </c>
      <c r="AC74" s="55">
        <v>1.025351881980896</v>
      </c>
      <c r="AD74" s="56">
        <v>1.0046247243881226</v>
      </c>
      <c r="AE74" s="52">
        <v>480933.73526824976</v>
      </c>
      <c r="AF74" s="53">
        <v>431590</v>
      </c>
      <c r="AG74" s="54">
        <v>46.29991204925242</v>
      </c>
      <c r="AH74" s="54">
        <v>0</v>
      </c>
      <c r="AI74" s="55">
        <v>1.0021916627883911</v>
      </c>
      <c r="AJ74" s="56">
        <v>1</v>
      </c>
      <c r="AK74" s="57">
        <v>2180</v>
      </c>
      <c r="AL74" s="58">
        <v>920066195</v>
      </c>
      <c r="AM74" s="59">
        <v>2656</v>
      </c>
      <c r="AN74" s="60">
        <v>2715</v>
      </c>
      <c r="AO74" s="61">
        <v>422048.71330275229</v>
      </c>
      <c r="AP74" s="58">
        <v>372911</v>
      </c>
      <c r="AQ74" s="59">
        <v>130.80871559633027</v>
      </c>
      <c r="AR74" s="59">
        <v>57</v>
      </c>
      <c r="AS74" s="62">
        <v>1.0134328603744507</v>
      </c>
      <c r="AT74" s="62">
        <v>1</v>
      </c>
      <c r="AU74" s="62">
        <v>1.014864444732666</v>
      </c>
      <c r="AV74" s="63">
        <v>1</v>
      </c>
      <c r="AW74" s="58">
        <v>427094.73512801202</v>
      </c>
      <c r="AX74" s="58">
        <v>376975</v>
      </c>
      <c r="AY74" s="61">
        <v>423989.04696132598</v>
      </c>
      <c r="AZ74" s="58">
        <v>377920</v>
      </c>
      <c r="BA74" s="59">
        <v>112.16488380671339</v>
      </c>
      <c r="BB74" s="59">
        <v>36</v>
      </c>
      <c r="BC74" s="62">
        <v>1.0193576812744141</v>
      </c>
      <c r="BD74" s="63">
        <v>1.0031161308288574</v>
      </c>
    </row>
    <row r="75" spans="1:56" x14ac:dyDescent="0.25">
      <c r="A75" s="47">
        <v>44013</v>
      </c>
      <c r="B75" s="48">
        <v>379</v>
      </c>
      <c r="C75" s="49">
        <v>918</v>
      </c>
      <c r="D75" s="50">
        <v>3.697885274887085</v>
      </c>
      <c r="E75" s="49">
        <v>396</v>
      </c>
      <c r="F75" s="49">
        <v>448</v>
      </c>
      <c r="G75" s="49">
        <v>1057</v>
      </c>
      <c r="H75" s="51">
        <v>157719755</v>
      </c>
      <c r="I75" s="52">
        <v>416147.11081794195</v>
      </c>
      <c r="J75" s="53">
        <v>360000</v>
      </c>
      <c r="K75" s="54">
        <v>122.31398416886543</v>
      </c>
      <c r="L75" s="54">
        <v>53</v>
      </c>
      <c r="M75" s="55">
        <v>1.0114269256591797</v>
      </c>
      <c r="N75" s="55">
        <v>1</v>
      </c>
      <c r="O75" s="55">
        <v>1.0171647071838379</v>
      </c>
      <c r="P75" s="56">
        <v>1.0001893043518066</v>
      </c>
      <c r="Q75" s="52">
        <v>458913.73202614381</v>
      </c>
      <c r="R75" s="53">
        <v>400000</v>
      </c>
      <c r="S75" s="54">
        <v>138.26906318082789</v>
      </c>
      <c r="T75" s="54">
        <v>80</v>
      </c>
      <c r="U75" s="55">
        <v>1.0048449039459229</v>
      </c>
      <c r="V75" s="56">
        <v>1</v>
      </c>
      <c r="W75" s="53">
        <v>437341.82828282827</v>
      </c>
      <c r="X75" s="53">
        <v>389996</v>
      </c>
      <c r="Y75" s="52">
        <v>441076.81696428574</v>
      </c>
      <c r="Z75" s="53">
        <v>389950</v>
      </c>
      <c r="AA75" s="54">
        <v>104.08520179372198</v>
      </c>
      <c r="AB75" s="54">
        <v>17.5</v>
      </c>
      <c r="AC75" s="55">
        <v>1.0259182453155518</v>
      </c>
      <c r="AD75" s="56">
        <v>1.0063906908035278</v>
      </c>
      <c r="AE75" s="52">
        <v>480144.67076631979</v>
      </c>
      <c r="AF75" s="53">
        <v>429950</v>
      </c>
      <c r="AG75" s="54">
        <v>58.863765373699145</v>
      </c>
      <c r="AH75" s="54">
        <v>0</v>
      </c>
      <c r="AI75" s="55">
        <v>1.0028854608535767</v>
      </c>
      <c r="AJ75" s="56">
        <v>1</v>
      </c>
      <c r="AK75" s="57">
        <v>1855</v>
      </c>
      <c r="AL75" s="58">
        <v>769606723</v>
      </c>
      <c r="AM75" s="59">
        <v>2265</v>
      </c>
      <c r="AN75" s="60">
        <v>2321</v>
      </c>
      <c r="AO75" s="61">
        <v>414882.33045822103</v>
      </c>
      <c r="AP75" s="58">
        <v>370000</v>
      </c>
      <c r="AQ75" s="59">
        <v>131.58382749326145</v>
      </c>
      <c r="AR75" s="59">
        <v>60</v>
      </c>
      <c r="AS75" s="62">
        <v>1.0131546258926392</v>
      </c>
      <c r="AT75" s="62">
        <v>1</v>
      </c>
      <c r="AU75" s="62">
        <v>1.0142025947570801</v>
      </c>
      <c r="AV75" s="63">
        <v>1</v>
      </c>
      <c r="AW75" s="58">
        <v>420876.96467991167</v>
      </c>
      <c r="AX75" s="58">
        <v>372900</v>
      </c>
      <c r="AY75" s="61">
        <v>419521.99052132701</v>
      </c>
      <c r="AZ75" s="58">
        <v>375000</v>
      </c>
      <c r="BA75" s="59">
        <v>119.74492878722486</v>
      </c>
      <c r="BB75" s="59">
        <v>43</v>
      </c>
      <c r="BC75" s="62">
        <v>1.0183440446853638</v>
      </c>
      <c r="BD75" s="63">
        <v>1.0027740001678467</v>
      </c>
    </row>
    <row r="76" spans="1:56" x14ac:dyDescent="0.25">
      <c r="A76" s="47">
        <v>43983</v>
      </c>
      <c r="B76" s="48">
        <v>318</v>
      </c>
      <c r="C76" s="49">
        <v>1021</v>
      </c>
      <c r="D76" s="50">
        <v>4.2989473342895508</v>
      </c>
      <c r="E76" s="49">
        <v>370</v>
      </c>
      <c r="F76" s="49">
        <v>395</v>
      </c>
      <c r="G76" s="49">
        <v>1013</v>
      </c>
      <c r="H76" s="51">
        <v>136310709</v>
      </c>
      <c r="I76" s="52">
        <v>428650.02830188681</v>
      </c>
      <c r="J76" s="53">
        <v>373200</v>
      </c>
      <c r="K76" s="54">
        <v>135.88364779874215</v>
      </c>
      <c r="L76" s="54">
        <v>52</v>
      </c>
      <c r="M76" s="55">
        <v>1.0111274719238281</v>
      </c>
      <c r="N76" s="55">
        <v>1</v>
      </c>
      <c r="O76" s="55">
        <v>1.0125077962875366</v>
      </c>
      <c r="P76" s="56">
        <v>1</v>
      </c>
      <c r="Q76" s="52">
        <v>457840.89520078356</v>
      </c>
      <c r="R76" s="53">
        <v>399950</v>
      </c>
      <c r="S76" s="54">
        <v>145.23408423114594</v>
      </c>
      <c r="T76" s="54">
        <v>92</v>
      </c>
      <c r="U76" s="55">
        <v>1.0052305459976196</v>
      </c>
      <c r="V76" s="56">
        <v>1</v>
      </c>
      <c r="W76" s="53">
        <v>429905.23243243241</v>
      </c>
      <c r="X76" s="53">
        <v>389880</v>
      </c>
      <c r="Y76" s="52">
        <v>427424.40506329114</v>
      </c>
      <c r="Z76" s="53">
        <v>389900</v>
      </c>
      <c r="AA76" s="54">
        <v>107.62784810126583</v>
      </c>
      <c r="AB76" s="54">
        <v>32</v>
      </c>
      <c r="AC76" s="55">
        <v>1.0198967456817627</v>
      </c>
      <c r="AD76" s="56">
        <v>1.003758430480957</v>
      </c>
      <c r="AE76" s="52">
        <v>473883.91312931885</v>
      </c>
      <c r="AF76" s="53">
        <v>418303</v>
      </c>
      <c r="AG76" s="54">
        <v>67.679170779861792</v>
      </c>
      <c r="AH76" s="54">
        <v>1</v>
      </c>
      <c r="AI76" s="55">
        <v>1.0026733875274658</v>
      </c>
      <c r="AJ76" s="56">
        <v>1</v>
      </c>
      <c r="AK76" s="57">
        <v>1476</v>
      </c>
      <c r="AL76" s="58">
        <v>611886968</v>
      </c>
      <c r="AM76" s="59">
        <v>1869</v>
      </c>
      <c r="AN76" s="60">
        <v>1873</v>
      </c>
      <c r="AO76" s="61">
        <v>414557.56639566395</v>
      </c>
      <c r="AP76" s="58">
        <v>370542.5</v>
      </c>
      <c r="AQ76" s="59">
        <v>133.96409214092142</v>
      </c>
      <c r="AR76" s="59">
        <v>61</v>
      </c>
      <c r="AS76" s="62">
        <v>1.0135983228683472</v>
      </c>
      <c r="AT76" s="62">
        <v>1</v>
      </c>
      <c r="AU76" s="62">
        <v>1.0134439468383789</v>
      </c>
      <c r="AV76" s="63">
        <v>1</v>
      </c>
      <c r="AW76" s="58">
        <v>417388.42215088283</v>
      </c>
      <c r="AX76" s="58">
        <v>369720</v>
      </c>
      <c r="AY76" s="61">
        <v>414366.32461292046</v>
      </c>
      <c r="AZ76" s="58">
        <v>370000</v>
      </c>
      <c r="BA76" s="59">
        <v>123.47781934794227</v>
      </c>
      <c r="BB76" s="59">
        <v>49</v>
      </c>
      <c r="BC76" s="62">
        <v>1.016539454460144</v>
      </c>
      <c r="BD76" s="63">
        <v>1.0015180110931396</v>
      </c>
    </row>
    <row r="77" spans="1:56" x14ac:dyDescent="0.25">
      <c r="A77" s="47">
        <v>43952</v>
      </c>
      <c r="B77" s="48">
        <v>247</v>
      </c>
      <c r="C77" s="49">
        <v>1100</v>
      </c>
      <c r="D77" s="50">
        <v>4.6725664138793945</v>
      </c>
      <c r="E77" s="49">
        <v>303</v>
      </c>
      <c r="F77" s="49">
        <v>368</v>
      </c>
      <c r="G77" s="49">
        <v>954</v>
      </c>
      <c r="H77" s="51">
        <v>97875835</v>
      </c>
      <c r="I77" s="52">
        <v>396258.44129554654</v>
      </c>
      <c r="J77" s="53">
        <v>351500</v>
      </c>
      <c r="K77" s="54">
        <v>113.84210526315789</v>
      </c>
      <c r="L77" s="54">
        <v>36</v>
      </c>
      <c r="M77" s="55">
        <v>1.0164453983306885</v>
      </c>
      <c r="N77" s="55">
        <v>1</v>
      </c>
      <c r="O77" s="55">
        <v>1.0146108865737915</v>
      </c>
      <c r="P77" s="56">
        <v>1.0073033571243286</v>
      </c>
      <c r="Q77" s="52">
        <v>457783.46272727271</v>
      </c>
      <c r="R77" s="53">
        <v>399975</v>
      </c>
      <c r="S77" s="54">
        <v>154.87363636363636</v>
      </c>
      <c r="T77" s="54">
        <v>101</v>
      </c>
      <c r="U77" s="55">
        <v>1.0042939186096191</v>
      </c>
      <c r="V77" s="56">
        <v>1</v>
      </c>
      <c r="W77" s="53">
        <v>391656.22772277228</v>
      </c>
      <c r="X77" s="53">
        <v>339950</v>
      </c>
      <c r="Y77" s="52">
        <v>409453.69293478259</v>
      </c>
      <c r="Z77" s="53">
        <v>364201</v>
      </c>
      <c r="AA77" s="54">
        <v>131.14986376021798</v>
      </c>
      <c r="AB77" s="54">
        <v>58</v>
      </c>
      <c r="AC77" s="55">
        <v>1.0119768381118774</v>
      </c>
      <c r="AD77" s="56">
        <v>1</v>
      </c>
      <c r="AE77" s="52">
        <v>470149.22746331239</v>
      </c>
      <c r="AF77" s="53">
        <v>406337.5</v>
      </c>
      <c r="AG77" s="54">
        <v>69.84067085953879</v>
      </c>
      <c r="AH77" s="54">
        <v>0</v>
      </c>
      <c r="AI77" s="55">
        <v>1.0035238265991211</v>
      </c>
      <c r="AJ77" s="56">
        <v>1</v>
      </c>
      <c r="AK77" s="57">
        <v>1158</v>
      </c>
      <c r="AL77" s="58">
        <v>475576259</v>
      </c>
      <c r="AM77" s="59">
        <v>1499</v>
      </c>
      <c r="AN77" s="60">
        <v>1478</v>
      </c>
      <c r="AO77" s="61">
        <v>410687.615716753</v>
      </c>
      <c r="AP77" s="58">
        <v>369657.5</v>
      </c>
      <c r="AQ77" s="59">
        <v>133.43696027633851</v>
      </c>
      <c r="AR77" s="59">
        <v>63</v>
      </c>
      <c r="AS77" s="62">
        <v>1.0142767429351807</v>
      </c>
      <c r="AT77" s="62">
        <v>1</v>
      </c>
      <c r="AU77" s="62">
        <v>1.0137010812759399</v>
      </c>
      <c r="AV77" s="63">
        <v>1</v>
      </c>
      <c r="AW77" s="58">
        <v>414298.88258839224</v>
      </c>
      <c r="AX77" s="58">
        <v>364900</v>
      </c>
      <c r="AY77" s="61">
        <v>410876.51285520976</v>
      </c>
      <c r="AZ77" s="58">
        <v>368967.5</v>
      </c>
      <c r="BA77" s="59">
        <v>127.71951219512195</v>
      </c>
      <c r="BB77" s="59">
        <v>54.5</v>
      </c>
      <c r="BC77" s="62">
        <v>1.0156415700912476</v>
      </c>
      <c r="BD77" s="63">
        <v>1.0003125667572021</v>
      </c>
    </row>
    <row r="78" spans="1:56" x14ac:dyDescent="0.25">
      <c r="A78" s="47">
        <v>43922</v>
      </c>
      <c r="B78" s="48">
        <v>288</v>
      </c>
      <c r="C78" s="49">
        <v>1188</v>
      </c>
      <c r="D78" s="50">
        <v>4.9311656951904297</v>
      </c>
      <c r="E78" s="49">
        <v>281</v>
      </c>
      <c r="F78" s="49">
        <v>213</v>
      </c>
      <c r="G78" s="49">
        <v>879</v>
      </c>
      <c r="H78" s="51">
        <v>119226475</v>
      </c>
      <c r="I78" s="52">
        <v>413980.81597222225</v>
      </c>
      <c r="J78" s="53">
        <v>370627.5</v>
      </c>
      <c r="K78" s="54">
        <v>140.34375</v>
      </c>
      <c r="L78" s="54">
        <v>80</v>
      </c>
      <c r="M78" s="55">
        <v>1.0152957439422607</v>
      </c>
      <c r="N78" s="55">
        <v>1</v>
      </c>
      <c r="O78" s="55">
        <v>1.0172122716903687</v>
      </c>
      <c r="P78" s="56">
        <v>1</v>
      </c>
      <c r="Q78" s="52">
        <v>459867.62542087544</v>
      </c>
      <c r="R78" s="53">
        <v>399950</v>
      </c>
      <c r="S78" s="54">
        <v>163.8905723905724</v>
      </c>
      <c r="T78" s="54">
        <v>100.5</v>
      </c>
      <c r="U78" s="55">
        <v>1.0033092498779297</v>
      </c>
      <c r="V78" s="56">
        <v>1</v>
      </c>
      <c r="W78" s="53">
        <v>410618.34519572952</v>
      </c>
      <c r="X78" s="53">
        <v>339779</v>
      </c>
      <c r="Y78" s="52">
        <v>393385.45539906103</v>
      </c>
      <c r="Z78" s="53">
        <v>342000</v>
      </c>
      <c r="AA78" s="54">
        <v>110.84976525821597</v>
      </c>
      <c r="AB78" s="54">
        <v>38</v>
      </c>
      <c r="AC78" s="55">
        <v>1.0195821523666382</v>
      </c>
      <c r="AD78" s="56">
        <v>1.0084151029586792</v>
      </c>
      <c r="AE78" s="52">
        <v>465974.99772468716</v>
      </c>
      <c r="AF78" s="53">
        <v>404195</v>
      </c>
      <c r="AG78" s="54">
        <v>60.846416382252556</v>
      </c>
      <c r="AH78" s="54">
        <v>0</v>
      </c>
      <c r="AI78" s="55">
        <v>1.0036555528640747</v>
      </c>
      <c r="AJ78" s="56">
        <v>1</v>
      </c>
      <c r="AK78" s="57">
        <v>911</v>
      </c>
      <c r="AL78" s="58">
        <v>377700424</v>
      </c>
      <c r="AM78" s="59">
        <v>1196</v>
      </c>
      <c r="AN78" s="60">
        <v>1110</v>
      </c>
      <c r="AO78" s="61">
        <v>414599.80680570804</v>
      </c>
      <c r="AP78" s="58">
        <v>372109</v>
      </c>
      <c r="AQ78" s="59">
        <v>138.74972557628979</v>
      </c>
      <c r="AR78" s="59">
        <v>71</v>
      </c>
      <c r="AS78" s="62">
        <v>1.0136888027191162</v>
      </c>
      <c r="AT78" s="62">
        <v>1</v>
      </c>
      <c r="AU78" s="62">
        <v>1.0134543180465698</v>
      </c>
      <c r="AV78" s="63">
        <v>1</v>
      </c>
      <c r="AW78" s="58">
        <v>420035.27424749162</v>
      </c>
      <c r="AX78" s="58">
        <v>369014</v>
      </c>
      <c r="AY78" s="61">
        <v>411348.2225225225</v>
      </c>
      <c r="AZ78" s="58">
        <v>369917.5</v>
      </c>
      <c r="BA78" s="59">
        <v>126.58431018935978</v>
      </c>
      <c r="BB78" s="59">
        <v>54</v>
      </c>
      <c r="BC78" s="62">
        <v>1.0168577432632446</v>
      </c>
      <c r="BD78" s="63">
        <v>1.0017094612121582</v>
      </c>
    </row>
    <row r="79" spans="1:56" x14ac:dyDescent="0.25">
      <c r="A79" s="47">
        <v>43891</v>
      </c>
      <c r="B79" s="48">
        <v>280</v>
      </c>
      <c r="C79" s="49">
        <v>1139</v>
      </c>
      <c r="D79" s="50">
        <v>4.7823653221130371</v>
      </c>
      <c r="E79" s="49">
        <v>288</v>
      </c>
      <c r="F79" s="49">
        <v>287</v>
      </c>
      <c r="G79" s="49">
        <v>954</v>
      </c>
      <c r="H79" s="51">
        <v>116084355</v>
      </c>
      <c r="I79" s="52">
        <v>414586.98214285716</v>
      </c>
      <c r="J79" s="53">
        <v>376975</v>
      </c>
      <c r="K79" s="54">
        <v>145.11428571428573</v>
      </c>
      <c r="L79" s="54">
        <v>75</v>
      </c>
      <c r="M79" s="55">
        <v>1.0129852294921875</v>
      </c>
      <c r="N79" s="55">
        <v>1</v>
      </c>
      <c r="O79" s="55">
        <v>1.0123993158340454</v>
      </c>
      <c r="P79" s="56">
        <v>1</v>
      </c>
      <c r="Q79" s="52">
        <v>461061.31518876209</v>
      </c>
      <c r="R79" s="53">
        <v>404950</v>
      </c>
      <c r="S79" s="54">
        <v>170.2379280070237</v>
      </c>
      <c r="T79" s="54">
        <v>122</v>
      </c>
      <c r="U79" s="55">
        <v>1.0031726360321045</v>
      </c>
      <c r="V79" s="56">
        <v>1</v>
      </c>
      <c r="W79" s="53">
        <v>415067.12152777775</v>
      </c>
      <c r="X79" s="53">
        <v>367975</v>
      </c>
      <c r="Y79" s="52">
        <v>398545.46341463417</v>
      </c>
      <c r="Z79" s="53">
        <v>363000</v>
      </c>
      <c r="AA79" s="54">
        <v>124.66433566433567</v>
      </c>
      <c r="AB79" s="54">
        <v>43</v>
      </c>
      <c r="AC79" s="55">
        <v>1.0189878940582275</v>
      </c>
      <c r="AD79" s="56">
        <v>1.0038609504699707</v>
      </c>
      <c r="AE79" s="52">
        <v>462198.63312368974</v>
      </c>
      <c r="AF79" s="53">
        <v>406795.5</v>
      </c>
      <c r="AG79" s="54">
        <v>68.361635220125791</v>
      </c>
      <c r="AH79" s="54">
        <v>0</v>
      </c>
      <c r="AI79" s="55">
        <v>1.0026278495788574</v>
      </c>
      <c r="AJ79" s="56">
        <v>1</v>
      </c>
      <c r="AK79" s="57">
        <v>623</v>
      </c>
      <c r="AL79" s="58">
        <v>258473949</v>
      </c>
      <c r="AM79" s="59">
        <v>915</v>
      </c>
      <c r="AN79" s="60">
        <v>897</v>
      </c>
      <c r="AO79" s="61">
        <v>414885.95345104334</v>
      </c>
      <c r="AP79" s="58">
        <v>374500</v>
      </c>
      <c r="AQ79" s="59">
        <v>138.01284109149279</v>
      </c>
      <c r="AR79" s="59">
        <v>64</v>
      </c>
      <c r="AS79" s="62">
        <v>1.0129460096359253</v>
      </c>
      <c r="AT79" s="62">
        <v>1</v>
      </c>
      <c r="AU79" s="62">
        <v>1.0117172002792358</v>
      </c>
      <c r="AV79" s="63">
        <v>1</v>
      </c>
      <c r="AW79" s="58">
        <v>422927.24918032787</v>
      </c>
      <c r="AX79" s="58">
        <v>375000</v>
      </c>
      <c r="AY79" s="61">
        <v>415613.6287625418</v>
      </c>
      <c r="AZ79" s="58">
        <v>377950</v>
      </c>
      <c r="BA79" s="59">
        <v>130.32477678571428</v>
      </c>
      <c r="BB79" s="59">
        <v>59</v>
      </c>
      <c r="BC79" s="62">
        <v>1.0162100791931152</v>
      </c>
      <c r="BD79" s="63">
        <v>1</v>
      </c>
    </row>
    <row r="80" spans="1:56" x14ac:dyDescent="0.25">
      <c r="A80" s="47">
        <v>43862</v>
      </c>
      <c r="B80" s="48">
        <v>157</v>
      </c>
      <c r="C80" s="49">
        <v>1201</v>
      </c>
      <c r="D80" s="50">
        <v>5.180445671081543</v>
      </c>
      <c r="E80" s="49">
        <v>317</v>
      </c>
      <c r="F80" s="49">
        <v>333</v>
      </c>
      <c r="G80" s="49">
        <v>966</v>
      </c>
      <c r="H80" s="51">
        <v>65791008</v>
      </c>
      <c r="I80" s="52">
        <v>419051.00636942673</v>
      </c>
      <c r="J80" s="53">
        <v>383000</v>
      </c>
      <c r="K80" s="54">
        <v>145.56050955414014</v>
      </c>
      <c r="L80" s="54">
        <v>62</v>
      </c>
      <c r="M80" s="55">
        <v>1.0133651494979858</v>
      </c>
      <c r="N80" s="55">
        <v>1</v>
      </c>
      <c r="O80" s="55">
        <v>1.0114344358444214</v>
      </c>
      <c r="P80" s="56">
        <v>1</v>
      </c>
      <c r="Q80" s="52">
        <v>452306.65945045796</v>
      </c>
      <c r="R80" s="53">
        <v>399900</v>
      </c>
      <c r="S80" s="54">
        <v>172.95836802664445</v>
      </c>
      <c r="T80" s="54">
        <v>122</v>
      </c>
      <c r="U80" s="55">
        <v>1.0034458637237549</v>
      </c>
      <c r="V80" s="56">
        <v>1</v>
      </c>
      <c r="W80" s="53">
        <v>425338.1041009464</v>
      </c>
      <c r="X80" s="53">
        <v>395000</v>
      </c>
      <c r="Y80" s="52">
        <v>405543.15915915917</v>
      </c>
      <c r="Z80" s="53">
        <v>378900</v>
      </c>
      <c r="AA80" s="54">
        <v>129.78978978978978</v>
      </c>
      <c r="AB80" s="54">
        <v>74</v>
      </c>
      <c r="AC80" s="55">
        <v>1.0153728723526001</v>
      </c>
      <c r="AD80" s="56">
        <v>1</v>
      </c>
      <c r="AE80" s="52">
        <v>466613.57867494825</v>
      </c>
      <c r="AF80" s="53">
        <v>415671</v>
      </c>
      <c r="AG80" s="54">
        <v>72.576604554865426</v>
      </c>
      <c r="AH80" s="54">
        <v>0</v>
      </c>
      <c r="AI80" s="55">
        <v>0.99993336200714111</v>
      </c>
      <c r="AJ80" s="56">
        <v>1</v>
      </c>
      <c r="AK80" s="57">
        <v>343</v>
      </c>
      <c r="AL80" s="58">
        <v>142389594</v>
      </c>
      <c r="AM80" s="59">
        <v>627</v>
      </c>
      <c r="AN80" s="60">
        <v>610</v>
      </c>
      <c r="AO80" s="61">
        <v>415130.0116618076</v>
      </c>
      <c r="AP80" s="58">
        <v>370000</v>
      </c>
      <c r="AQ80" s="59">
        <v>132.21574344023324</v>
      </c>
      <c r="AR80" s="59">
        <v>60</v>
      </c>
      <c r="AS80" s="62">
        <v>1.0129139423370361</v>
      </c>
      <c r="AT80" s="62">
        <v>1</v>
      </c>
      <c r="AU80" s="62">
        <v>1.0111602544784546</v>
      </c>
      <c r="AV80" s="63">
        <v>1</v>
      </c>
      <c r="AW80" s="58">
        <v>426537.64274322172</v>
      </c>
      <c r="AX80" s="58">
        <v>380500</v>
      </c>
      <c r="AY80" s="61">
        <v>423644.0606557377</v>
      </c>
      <c r="AZ80" s="58">
        <v>383250</v>
      </c>
      <c r="BA80" s="59">
        <v>132.97868852459015</v>
      </c>
      <c r="BB80" s="59">
        <v>69</v>
      </c>
      <c r="BC80" s="62">
        <v>1.0149009227752686</v>
      </c>
      <c r="BD80" s="63">
        <v>1</v>
      </c>
    </row>
    <row r="81" spans="1:56" x14ac:dyDescent="0.25">
      <c r="A81" s="47">
        <v>43831</v>
      </c>
      <c r="B81" s="48">
        <v>186</v>
      </c>
      <c r="C81" s="49">
        <v>1279</v>
      </c>
      <c r="D81" s="50">
        <v>5.5168943405151367</v>
      </c>
      <c r="E81" s="49">
        <v>310</v>
      </c>
      <c r="F81" s="49">
        <v>277</v>
      </c>
      <c r="G81" s="49">
        <v>803</v>
      </c>
      <c r="H81" s="51">
        <v>76598586</v>
      </c>
      <c r="I81" s="52">
        <v>411820.3548387097</v>
      </c>
      <c r="J81" s="53">
        <v>350975</v>
      </c>
      <c r="K81" s="54">
        <v>120.95161290322581</v>
      </c>
      <c r="L81" s="54">
        <v>53.5</v>
      </c>
      <c r="M81" s="55">
        <v>1.0125330686569214</v>
      </c>
      <c r="N81" s="55">
        <v>1</v>
      </c>
      <c r="O81" s="55">
        <v>1.0109288692474365</v>
      </c>
      <c r="P81" s="56">
        <v>1</v>
      </c>
      <c r="Q81" s="52">
        <v>447490.85613760748</v>
      </c>
      <c r="R81" s="53">
        <v>399427</v>
      </c>
      <c r="S81" s="54">
        <v>176.34010946051603</v>
      </c>
      <c r="T81" s="54">
        <v>129</v>
      </c>
      <c r="U81" s="55">
        <v>1.0036969184875488</v>
      </c>
      <c r="V81" s="56">
        <v>1</v>
      </c>
      <c r="W81" s="53">
        <v>427764.2677419355</v>
      </c>
      <c r="X81" s="53">
        <v>365128</v>
      </c>
      <c r="Y81" s="52">
        <v>445404.35018050543</v>
      </c>
      <c r="Z81" s="53">
        <v>389500</v>
      </c>
      <c r="AA81" s="54">
        <v>136.81227436823104</v>
      </c>
      <c r="AB81" s="54">
        <v>61</v>
      </c>
      <c r="AC81" s="55">
        <v>1.0143352746963501</v>
      </c>
      <c r="AD81" s="56">
        <v>1.0015960931777954</v>
      </c>
      <c r="AE81" s="52">
        <v>478257.26151930261</v>
      </c>
      <c r="AF81" s="53">
        <v>427894</v>
      </c>
      <c r="AG81" s="54">
        <v>62.166874221668742</v>
      </c>
      <c r="AH81" s="54">
        <v>0</v>
      </c>
      <c r="AI81" s="55">
        <v>0.99993550777435303</v>
      </c>
      <c r="AJ81" s="56">
        <v>1</v>
      </c>
      <c r="AK81" s="57">
        <v>186</v>
      </c>
      <c r="AL81" s="58">
        <v>76598586</v>
      </c>
      <c r="AM81" s="59">
        <v>310</v>
      </c>
      <c r="AN81" s="60">
        <v>277</v>
      </c>
      <c r="AO81" s="61">
        <v>411820.3548387097</v>
      </c>
      <c r="AP81" s="58">
        <v>350975</v>
      </c>
      <c r="AQ81" s="59">
        <v>120.95161290322581</v>
      </c>
      <c r="AR81" s="59">
        <v>53.5</v>
      </c>
      <c r="AS81" s="62">
        <v>1.0125330686569214</v>
      </c>
      <c r="AT81" s="62">
        <v>1</v>
      </c>
      <c r="AU81" s="62">
        <v>1.0109288692474365</v>
      </c>
      <c r="AV81" s="63">
        <v>1</v>
      </c>
      <c r="AW81" s="58">
        <v>427764.2677419355</v>
      </c>
      <c r="AX81" s="58">
        <v>365128</v>
      </c>
      <c r="AY81" s="61">
        <v>445404.35018050543</v>
      </c>
      <c r="AZ81" s="58">
        <v>389500</v>
      </c>
      <c r="BA81" s="59">
        <v>136.81227436823104</v>
      </c>
      <c r="BB81" s="59">
        <v>61</v>
      </c>
      <c r="BC81" s="62">
        <v>1.0143352746963501</v>
      </c>
      <c r="BD81" s="63">
        <v>1.0015960931777954</v>
      </c>
    </row>
    <row r="82" spans="1:56" x14ac:dyDescent="0.25">
      <c r="A82" s="47">
        <v>43800</v>
      </c>
      <c r="B82" s="48">
        <v>252</v>
      </c>
      <c r="C82" s="49">
        <v>1310</v>
      </c>
      <c r="D82" s="50">
        <v>5.697716236114502</v>
      </c>
      <c r="E82" s="49">
        <v>202</v>
      </c>
      <c r="F82" s="49">
        <v>196</v>
      </c>
      <c r="G82" s="49">
        <v>749</v>
      </c>
      <c r="H82" s="51">
        <v>106903284</v>
      </c>
      <c r="I82" s="52">
        <v>424219.38095238095</v>
      </c>
      <c r="J82" s="53">
        <v>380000</v>
      </c>
      <c r="K82" s="54">
        <v>98.412698412698418</v>
      </c>
      <c r="L82" s="54">
        <v>29.5</v>
      </c>
      <c r="M82" s="55">
        <v>1.0159032344818115</v>
      </c>
      <c r="N82" s="55">
        <v>1</v>
      </c>
      <c r="O82" s="55">
        <v>1.0124391317367554</v>
      </c>
      <c r="P82" s="56">
        <v>1</v>
      </c>
      <c r="Q82" s="52">
        <v>444487.6167938931</v>
      </c>
      <c r="R82" s="53">
        <v>398941</v>
      </c>
      <c r="S82" s="54">
        <v>179.14122137404581</v>
      </c>
      <c r="T82" s="54">
        <v>127</v>
      </c>
      <c r="U82" s="55">
        <v>1.0024633407592773</v>
      </c>
      <c r="V82" s="56">
        <v>1</v>
      </c>
      <c r="W82" s="53">
        <v>460553.57920792082</v>
      </c>
      <c r="X82" s="53">
        <v>394397.5</v>
      </c>
      <c r="Y82" s="52">
        <v>454913.47959183675</v>
      </c>
      <c r="Z82" s="53">
        <v>402072.5</v>
      </c>
      <c r="AA82" s="54">
        <v>118.62755102040816</v>
      </c>
      <c r="AB82" s="54">
        <v>30.5</v>
      </c>
      <c r="AC82" s="55">
        <v>1.0196075439453125</v>
      </c>
      <c r="AD82" s="56">
        <v>1</v>
      </c>
      <c r="AE82" s="52">
        <v>467605.1842456609</v>
      </c>
      <c r="AF82" s="53">
        <v>414400</v>
      </c>
      <c r="AG82" s="54">
        <v>50.268357810413882</v>
      </c>
      <c r="AH82" s="54">
        <v>0</v>
      </c>
      <c r="AI82" s="55">
        <v>1.0026421546936035</v>
      </c>
      <c r="AJ82" s="56">
        <v>1</v>
      </c>
      <c r="AK82" s="57">
        <v>2759</v>
      </c>
      <c r="AL82" s="58">
        <v>1143064357</v>
      </c>
      <c r="AM82" s="59">
        <v>3514</v>
      </c>
      <c r="AN82" s="60">
        <v>2850</v>
      </c>
      <c r="AO82" s="61">
        <v>414303.86263138818</v>
      </c>
      <c r="AP82" s="58">
        <v>362000</v>
      </c>
      <c r="AQ82" s="59">
        <v>117.17180137731062</v>
      </c>
      <c r="AR82" s="59">
        <v>47</v>
      </c>
      <c r="AS82" s="62">
        <v>1.0151463747024536</v>
      </c>
      <c r="AT82" s="62">
        <v>1</v>
      </c>
      <c r="AU82" s="62">
        <v>1.0170624256134033</v>
      </c>
      <c r="AV82" s="63">
        <v>1</v>
      </c>
      <c r="AW82" s="58">
        <v>423893.01992031874</v>
      </c>
      <c r="AX82" s="58">
        <v>368216.5</v>
      </c>
      <c r="AY82" s="61">
        <v>414061.84385964915</v>
      </c>
      <c r="AZ82" s="58">
        <v>359995</v>
      </c>
      <c r="BA82" s="59">
        <v>119.91189891189892</v>
      </c>
      <c r="BB82" s="59">
        <v>48</v>
      </c>
      <c r="BC82" s="62">
        <v>1.0172328948974609</v>
      </c>
      <c r="BD82" s="63">
        <v>1</v>
      </c>
    </row>
    <row r="83" spans="1:56" x14ac:dyDescent="0.25">
      <c r="A83" s="47">
        <v>43770</v>
      </c>
      <c r="B83" s="48">
        <v>216</v>
      </c>
      <c r="C83" s="49">
        <v>1385</v>
      </c>
      <c r="D83" s="50">
        <v>6.1328415870666504</v>
      </c>
      <c r="E83" s="49">
        <v>282</v>
      </c>
      <c r="F83" s="49">
        <v>228</v>
      </c>
      <c r="G83" s="49">
        <v>774</v>
      </c>
      <c r="H83" s="51">
        <v>93276782</v>
      </c>
      <c r="I83" s="52">
        <v>431836.95370370371</v>
      </c>
      <c r="J83" s="53">
        <v>348087.5</v>
      </c>
      <c r="K83" s="54">
        <v>120.1574074074074</v>
      </c>
      <c r="L83" s="54">
        <v>22.5</v>
      </c>
      <c r="M83" s="55">
        <v>1.0112971067428589</v>
      </c>
      <c r="N83" s="55">
        <v>1</v>
      </c>
      <c r="O83" s="55">
        <v>1.0148011445999146</v>
      </c>
      <c r="P83" s="56">
        <v>1</v>
      </c>
      <c r="Q83" s="52">
        <v>443815.05559566786</v>
      </c>
      <c r="R83" s="53">
        <v>397890</v>
      </c>
      <c r="S83" s="54">
        <v>167.44115523465703</v>
      </c>
      <c r="T83" s="54">
        <v>108</v>
      </c>
      <c r="U83" s="55">
        <v>1.0027158260345459</v>
      </c>
      <c r="V83" s="56">
        <v>1</v>
      </c>
      <c r="W83" s="53">
        <v>436526.36170212767</v>
      </c>
      <c r="X83" s="53">
        <v>376577</v>
      </c>
      <c r="Y83" s="52">
        <v>433363.58333333331</v>
      </c>
      <c r="Z83" s="53">
        <v>379925</v>
      </c>
      <c r="AA83" s="54">
        <v>120.51315789473684</v>
      </c>
      <c r="AB83" s="54">
        <v>42</v>
      </c>
      <c r="AC83" s="55">
        <v>1.0134595632553101</v>
      </c>
      <c r="AD83" s="56">
        <v>1</v>
      </c>
      <c r="AE83" s="52">
        <v>458048.27777777775</v>
      </c>
      <c r="AF83" s="53">
        <v>399827</v>
      </c>
      <c r="AG83" s="54">
        <v>49.992248062015506</v>
      </c>
      <c r="AH83" s="54">
        <v>0</v>
      </c>
      <c r="AI83" s="55">
        <v>1.0005369186401367</v>
      </c>
      <c r="AJ83" s="56">
        <v>1</v>
      </c>
      <c r="AK83" s="57">
        <v>2507</v>
      </c>
      <c r="AL83" s="58">
        <v>1036161073</v>
      </c>
      <c r="AM83" s="59">
        <v>3312</v>
      </c>
      <c r="AN83" s="60">
        <v>2654</v>
      </c>
      <c r="AO83" s="61">
        <v>413307.16912644595</v>
      </c>
      <c r="AP83" s="58">
        <v>360090</v>
      </c>
      <c r="AQ83" s="59">
        <v>119.05743917032309</v>
      </c>
      <c r="AR83" s="59">
        <v>50</v>
      </c>
      <c r="AS83" s="62">
        <v>1.0150703191757202</v>
      </c>
      <c r="AT83" s="62">
        <v>1</v>
      </c>
      <c r="AU83" s="62">
        <v>1.0175274610519409</v>
      </c>
      <c r="AV83" s="63">
        <v>1</v>
      </c>
      <c r="AW83" s="58">
        <v>421657.08001207729</v>
      </c>
      <c r="AX83" s="58">
        <v>365000</v>
      </c>
      <c r="AY83" s="61">
        <v>411044.91823662398</v>
      </c>
      <c r="AZ83" s="58">
        <v>359725</v>
      </c>
      <c r="BA83" s="59">
        <v>120.00678477195628</v>
      </c>
      <c r="BB83" s="59">
        <v>51</v>
      </c>
      <c r="BC83" s="62">
        <v>1.0170574188232422</v>
      </c>
      <c r="BD83" s="63">
        <v>1</v>
      </c>
    </row>
    <row r="84" spans="1:56" x14ac:dyDescent="0.25">
      <c r="A84" s="47">
        <v>43739</v>
      </c>
      <c r="B84" s="48">
        <v>219</v>
      </c>
      <c r="C84" s="49">
        <v>1372</v>
      </c>
      <c r="D84" s="50">
        <v>6.0307693481445313</v>
      </c>
      <c r="E84" s="49">
        <v>302</v>
      </c>
      <c r="F84" s="49">
        <v>213</v>
      </c>
      <c r="G84" s="49">
        <v>772</v>
      </c>
      <c r="H84" s="51">
        <v>86876815</v>
      </c>
      <c r="I84" s="52">
        <v>396697.78538812784</v>
      </c>
      <c r="J84" s="53">
        <v>341650</v>
      </c>
      <c r="K84" s="54">
        <v>127.02283105022831</v>
      </c>
      <c r="L84" s="54">
        <v>48</v>
      </c>
      <c r="M84" s="55">
        <v>1.0074043273925781</v>
      </c>
      <c r="N84" s="55">
        <v>1</v>
      </c>
      <c r="O84" s="55">
        <v>1.0095491409301758</v>
      </c>
      <c r="P84" s="56">
        <v>1</v>
      </c>
      <c r="Q84" s="52">
        <v>443084.99344023323</v>
      </c>
      <c r="R84" s="53">
        <v>397725</v>
      </c>
      <c r="S84" s="54">
        <v>162.34402332361515</v>
      </c>
      <c r="T84" s="54">
        <v>102</v>
      </c>
      <c r="U84" s="55">
        <v>1.0019388198852539</v>
      </c>
      <c r="V84" s="56">
        <v>1</v>
      </c>
      <c r="W84" s="53">
        <v>436314.3046357616</v>
      </c>
      <c r="X84" s="53">
        <v>378201</v>
      </c>
      <c r="Y84" s="52">
        <v>401355.92018779344</v>
      </c>
      <c r="Z84" s="53">
        <v>345380</v>
      </c>
      <c r="AA84" s="54">
        <v>101.56338028169014</v>
      </c>
      <c r="AB84" s="54">
        <v>24</v>
      </c>
      <c r="AC84" s="55">
        <v>1.0141870975494385</v>
      </c>
      <c r="AD84" s="56">
        <v>1</v>
      </c>
      <c r="AE84" s="52">
        <v>459404.66580310883</v>
      </c>
      <c r="AF84" s="53">
        <v>399716.5</v>
      </c>
      <c r="AG84" s="54">
        <v>52.059585492227981</v>
      </c>
      <c r="AH84" s="54">
        <v>0</v>
      </c>
      <c r="AI84" s="55">
        <v>1.0015605688095093</v>
      </c>
      <c r="AJ84" s="56">
        <v>1</v>
      </c>
      <c r="AK84" s="57">
        <v>2291</v>
      </c>
      <c r="AL84" s="58">
        <v>942884291</v>
      </c>
      <c r="AM84" s="59">
        <v>3030</v>
      </c>
      <c r="AN84" s="60">
        <v>2426</v>
      </c>
      <c r="AO84" s="61">
        <v>411560.14447839372</v>
      </c>
      <c r="AP84" s="58">
        <v>362000</v>
      </c>
      <c r="AQ84" s="59">
        <v>118.95373199476211</v>
      </c>
      <c r="AR84" s="59">
        <v>54</v>
      </c>
      <c r="AS84" s="62">
        <v>1.0154260396957397</v>
      </c>
      <c r="AT84" s="62">
        <v>1</v>
      </c>
      <c r="AU84" s="62">
        <v>1.0177847146987915</v>
      </c>
      <c r="AV84" s="63">
        <v>1</v>
      </c>
      <c r="AW84" s="58">
        <v>420273.20627062704</v>
      </c>
      <c r="AX84" s="58">
        <v>364959.5</v>
      </c>
      <c r="AY84" s="61">
        <v>408947.36850783182</v>
      </c>
      <c r="AZ84" s="58">
        <v>358348</v>
      </c>
      <c r="BA84" s="59">
        <v>119.95917525773196</v>
      </c>
      <c r="BB84" s="59">
        <v>52</v>
      </c>
      <c r="BC84" s="62">
        <v>1.0173957347869873</v>
      </c>
      <c r="BD84" s="63">
        <v>1</v>
      </c>
    </row>
    <row r="85" spans="1:56" x14ac:dyDescent="0.25">
      <c r="A85" s="47">
        <v>43709</v>
      </c>
      <c r="B85" s="48">
        <v>192</v>
      </c>
      <c r="C85" s="49">
        <v>1362</v>
      </c>
      <c r="D85" s="50">
        <v>5.9454350471496582</v>
      </c>
      <c r="E85" s="49">
        <v>321</v>
      </c>
      <c r="F85" s="49">
        <v>243</v>
      </c>
      <c r="G85" s="49">
        <v>745</v>
      </c>
      <c r="H85" s="51">
        <v>80178836</v>
      </c>
      <c r="I85" s="52">
        <v>417598.10416666669</v>
      </c>
      <c r="J85" s="53">
        <v>368996.5</v>
      </c>
      <c r="K85" s="54">
        <v>101.59895833333333</v>
      </c>
      <c r="L85" s="54">
        <v>33</v>
      </c>
      <c r="M85" s="55">
        <v>1.0170787572860718</v>
      </c>
      <c r="N85" s="55">
        <v>1</v>
      </c>
      <c r="O85" s="55">
        <v>1.0174045562744141</v>
      </c>
      <c r="P85" s="56">
        <v>1.0013422966003418</v>
      </c>
      <c r="Q85" s="52">
        <v>439042.39207048458</v>
      </c>
      <c r="R85" s="53">
        <v>393250</v>
      </c>
      <c r="S85" s="54">
        <v>161.86857562408224</v>
      </c>
      <c r="T85" s="54">
        <v>104.5</v>
      </c>
      <c r="U85" s="55">
        <v>1.0011647939682007</v>
      </c>
      <c r="V85" s="56">
        <v>1</v>
      </c>
      <c r="W85" s="53">
        <v>427129.14330218069</v>
      </c>
      <c r="X85" s="53">
        <v>384736</v>
      </c>
      <c r="Y85" s="52">
        <v>424801.62139917695</v>
      </c>
      <c r="Z85" s="53">
        <v>384210</v>
      </c>
      <c r="AA85" s="54">
        <v>103.09504132231405</v>
      </c>
      <c r="AB85" s="54">
        <v>17.5</v>
      </c>
      <c r="AC85" s="55">
        <v>1.0152928829193115</v>
      </c>
      <c r="AD85" s="56">
        <v>1</v>
      </c>
      <c r="AE85" s="52">
        <v>464173.38657718123</v>
      </c>
      <c r="AF85" s="53">
        <v>400000</v>
      </c>
      <c r="AG85" s="54">
        <v>55.284563758389261</v>
      </c>
      <c r="AH85" s="54">
        <v>0</v>
      </c>
      <c r="AI85" s="55">
        <v>1.0023206472396851</v>
      </c>
      <c r="AJ85" s="56">
        <v>1</v>
      </c>
      <c r="AK85" s="57">
        <v>2072</v>
      </c>
      <c r="AL85" s="58">
        <v>856007476</v>
      </c>
      <c r="AM85" s="59">
        <v>2728</v>
      </c>
      <c r="AN85" s="60">
        <v>2213</v>
      </c>
      <c r="AO85" s="61">
        <v>413131.02123552124</v>
      </c>
      <c r="AP85" s="58">
        <v>364830</v>
      </c>
      <c r="AQ85" s="59">
        <v>118.10086872586872</v>
      </c>
      <c r="AR85" s="59">
        <v>54</v>
      </c>
      <c r="AS85" s="62">
        <v>1.0162739753723145</v>
      </c>
      <c r="AT85" s="62">
        <v>1</v>
      </c>
      <c r="AU85" s="62">
        <v>1.0186560153961182</v>
      </c>
      <c r="AV85" s="63">
        <v>1</v>
      </c>
      <c r="AW85" s="58">
        <v>418497.39552785922</v>
      </c>
      <c r="AX85" s="58">
        <v>363542</v>
      </c>
      <c r="AY85" s="61">
        <v>409678.04112065071</v>
      </c>
      <c r="AZ85" s="58">
        <v>358900</v>
      </c>
      <c r="BA85" s="59">
        <v>121.73056057866185</v>
      </c>
      <c r="BB85" s="59">
        <v>56</v>
      </c>
      <c r="BC85" s="62">
        <v>1.0177048444747925</v>
      </c>
      <c r="BD85" s="63">
        <v>1</v>
      </c>
    </row>
    <row r="86" spans="1:56" x14ac:dyDescent="0.25">
      <c r="A86" s="47">
        <v>43678</v>
      </c>
      <c r="B86" s="48">
        <v>245</v>
      </c>
      <c r="C86" s="49">
        <v>1309</v>
      </c>
      <c r="D86" s="50">
        <v>5.6830682754516602</v>
      </c>
      <c r="E86" s="49">
        <v>332</v>
      </c>
      <c r="F86" s="49">
        <v>248</v>
      </c>
      <c r="G86" s="49">
        <v>716</v>
      </c>
      <c r="H86" s="51">
        <v>107168393</v>
      </c>
      <c r="I86" s="52">
        <v>437422.01224489795</v>
      </c>
      <c r="J86" s="53">
        <v>355626</v>
      </c>
      <c r="K86" s="54">
        <v>110.12653061224489</v>
      </c>
      <c r="L86" s="54">
        <v>39</v>
      </c>
      <c r="M86" s="55">
        <v>1.0257092714309692</v>
      </c>
      <c r="N86" s="55">
        <v>1</v>
      </c>
      <c r="O86" s="55">
        <v>1.0291852951049805</v>
      </c>
      <c r="P86" s="56">
        <v>1</v>
      </c>
      <c r="Q86" s="52">
        <v>439397.20091673033</v>
      </c>
      <c r="R86" s="53">
        <v>394500</v>
      </c>
      <c r="S86" s="54">
        <v>165.07104660045837</v>
      </c>
      <c r="T86" s="54">
        <v>117</v>
      </c>
      <c r="U86" s="55">
        <v>1.0004745721817017</v>
      </c>
      <c r="V86" s="56">
        <v>1</v>
      </c>
      <c r="W86" s="53">
        <v>424326.6686746988</v>
      </c>
      <c r="X86" s="53">
        <v>359950</v>
      </c>
      <c r="Y86" s="52">
        <v>425895.66532258067</v>
      </c>
      <c r="Z86" s="53">
        <v>364241.5</v>
      </c>
      <c r="AA86" s="54">
        <v>116.08467741935483</v>
      </c>
      <c r="AB86" s="54">
        <v>39.5</v>
      </c>
      <c r="AC86" s="55">
        <v>1.0132910013198853</v>
      </c>
      <c r="AD86" s="56">
        <v>1</v>
      </c>
      <c r="AE86" s="52">
        <v>466452.18575418997</v>
      </c>
      <c r="AF86" s="53">
        <v>406623</v>
      </c>
      <c r="AG86" s="54">
        <v>57.375698324022345</v>
      </c>
      <c r="AH86" s="54">
        <v>0</v>
      </c>
      <c r="AI86" s="55">
        <v>1.0034656524658203</v>
      </c>
      <c r="AJ86" s="56">
        <v>1</v>
      </c>
      <c r="AK86" s="57">
        <v>1880</v>
      </c>
      <c r="AL86" s="58">
        <v>775828640</v>
      </c>
      <c r="AM86" s="59">
        <v>2407</v>
      </c>
      <c r="AN86" s="60">
        <v>1970</v>
      </c>
      <c r="AO86" s="61">
        <v>412674.80851063831</v>
      </c>
      <c r="AP86" s="58">
        <v>362961.5</v>
      </c>
      <c r="AQ86" s="59">
        <v>119.78617021276595</v>
      </c>
      <c r="AR86" s="59">
        <v>56</v>
      </c>
      <c r="AS86" s="62">
        <v>1.0161917209625244</v>
      </c>
      <c r="AT86" s="62">
        <v>1</v>
      </c>
      <c r="AU86" s="62">
        <v>1.0187840461730957</v>
      </c>
      <c r="AV86" s="63">
        <v>1</v>
      </c>
      <c r="AW86" s="58">
        <v>417346.2567511425</v>
      </c>
      <c r="AX86" s="58">
        <v>359950</v>
      </c>
      <c r="AY86" s="61">
        <v>407812.54365482234</v>
      </c>
      <c r="AZ86" s="58">
        <v>356650</v>
      </c>
      <c r="BA86" s="59">
        <v>124.01979695431471</v>
      </c>
      <c r="BB86" s="59">
        <v>61.5</v>
      </c>
      <c r="BC86" s="62">
        <v>1.0180027484893799</v>
      </c>
      <c r="BD86" s="63">
        <v>1</v>
      </c>
    </row>
    <row r="87" spans="1:56" x14ac:dyDescent="0.25">
      <c r="A87" s="47">
        <v>43647</v>
      </c>
      <c r="B87" s="48">
        <v>250</v>
      </c>
      <c r="C87" s="49">
        <v>1289</v>
      </c>
      <c r="D87" s="50">
        <v>5.5420999526977539</v>
      </c>
      <c r="E87" s="49">
        <v>265</v>
      </c>
      <c r="F87" s="49">
        <v>212</v>
      </c>
      <c r="G87" s="49">
        <v>710</v>
      </c>
      <c r="H87" s="51">
        <v>105382984</v>
      </c>
      <c r="I87" s="52">
        <v>421531.93599999999</v>
      </c>
      <c r="J87" s="53">
        <v>369980</v>
      </c>
      <c r="K87" s="54">
        <v>124.94</v>
      </c>
      <c r="L87" s="54">
        <v>38.5</v>
      </c>
      <c r="M87" s="55">
        <v>1.0167365074157715</v>
      </c>
      <c r="N87" s="55">
        <v>1</v>
      </c>
      <c r="O87" s="55">
        <v>1.0202094316482544</v>
      </c>
      <c r="P87" s="56">
        <v>1.0017454624176025</v>
      </c>
      <c r="Q87" s="52">
        <v>441019.01241272304</v>
      </c>
      <c r="R87" s="53">
        <v>395390</v>
      </c>
      <c r="S87" s="54">
        <v>177.83863460046547</v>
      </c>
      <c r="T87" s="54">
        <v>120</v>
      </c>
      <c r="U87" s="55">
        <v>1.0022403001785278</v>
      </c>
      <c r="V87" s="56">
        <v>1</v>
      </c>
      <c r="W87" s="53">
        <v>410904.86037735851</v>
      </c>
      <c r="X87" s="53">
        <v>344612</v>
      </c>
      <c r="Y87" s="52">
        <v>424904.12264150946</v>
      </c>
      <c r="Z87" s="53">
        <v>349925</v>
      </c>
      <c r="AA87" s="54">
        <v>103.66037735849056</v>
      </c>
      <c r="AB87" s="54">
        <v>36.5</v>
      </c>
      <c r="AC87" s="55">
        <v>1.0344160795211792</v>
      </c>
      <c r="AD87" s="56">
        <v>1.0055949687957764</v>
      </c>
      <c r="AE87" s="52">
        <v>459357.75211267604</v>
      </c>
      <c r="AF87" s="53">
        <v>400511.5</v>
      </c>
      <c r="AG87" s="54">
        <v>50.856338028169013</v>
      </c>
      <c r="AH87" s="54">
        <v>0</v>
      </c>
      <c r="AI87" s="55">
        <v>1.0034286975860596</v>
      </c>
      <c r="AJ87" s="56">
        <v>1</v>
      </c>
      <c r="AK87" s="57">
        <v>1635</v>
      </c>
      <c r="AL87" s="58">
        <v>668660247</v>
      </c>
      <c r="AM87" s="59">
        <v>2075</v>
      </c>
      <c r="AN87" s="60">
        <v>1722</v>
      </c>
      <c r="AO87" s="61">
        <v>408966.51192660548</v>
      </c>
      <c r="AP87" s="58">
        <v>364900</v>
      </c>
      <c r="AQ87" s="59">
        <v>121.23363914373088</v>
      </c>
      <c r="AR87" s="59">
        <v>57</v>
      </c>
      <c r="AS87" s="62">
        <v>1.0147656202316284</v>
      </c>
      <c r="AT87" s="62">
        <v>1</v>
      </c>
      <c r="AU87" s="62">
        <v>1.0172234773635864</v>
      </c>
      <c r="AV87" s="63">
        <v>1</v>
      </c>
      <c r="AW87" s="58">
        <v>416229.39084337349</v>
      </c>
      <c r="AX87" s="58">
        <v>359990</v>
      </c>
      <c r="AY87" s="61">
        <v>405208.23809523811</v>
      </c>
      <c r="AZ87" s="58">
        <v>355610</v>
      </c>
      <c r="BA87" s="59">
        <v>125.16260162601625</v>
      </c>
      <c r="BB87" s="59">
        <v>65</v>
      </c>
      <c r="BC87" s="62">
        <v>1.0186821222305298</v>
      </c>
      <c r="BD87" s="63">
        <v>1.0000927448272705</v>
      </c>
    </row>
    <row r="88" spans="1:56" x14ac:dyDescent="0.25">
      <c r="A88" s="47">
        <v>43617</v>
      </c>
      <c r="B88" s="48">
        <v>293</v>
      </c>
      <c r="C88" s="49">
        <v>1298</v>
      </c>
      <c r="D88" s="50">
        <v>5.5470085144042969</v>
      </c>
      <c r="E88" s="49">
        <v>278</v>
      </c>
      <c r="F88" s="49">
        <v>224</v>
      </c>
      <c r="G88" s="49">
        <v>753</v>
      </c>
      <c r="H88" s="51">
        <v>127234418</v>
      </c>
      <c r="I88" s="52">
        <v>434247.16040955629</v>
      </c>
      <c r="J88" s="53">
        <v>385705</v>
      </c>
      <c r="K88" s="54">
        <v>128.99658703071671</v>
      </c>
      <c r="L88" s="54">
        <v>78</v>
      </c>
      <c r="M88" s="55">
        <v>1.0131465196609497</v>
      </c>
      <c r="N88" s="55">
        <v>1</v>
      </c>
      <c r="O88" s="55">
        <v>1.0184777975082397</v>
      </c>
      <c r="P88" s="56">
        <v>1.0026451349258423</v>
      </c>
      <c r="Q88" s="52">
        <v>443818.07087827427</v>
      </c>
      <c r="R88" s="53">
        <v>399900</v>
      </c>
      <c r="S88" s="54">
        <v>171.77812018489985</v>
      </c>
      <c r="T88" s="54">
        <v>116</v>
      </c>
      <c r="U88" s="55">
        <v>1.0051212310791016</v>
      </c>
      <c r="V88" s="56">
        <v>1</v>
      </c>
      <c r="W88" s="53">
        <v>401899.23741007195</v>
      </c>
      <c r="X88" s="53">
        <v>349450</v>
      </c>
      <c r="Y88" s="52">
        <v>386832.24553571426</v>
      </c>
      <c r="Z88" s="53">
        <v>343000</v>
      </c>
      <c r="AA88" s="54">
        <v>115.75892857142857</v>
      </c>
      <c r="AB88" s="54">
        <v>34</v>
      </c>
      <c r="AC88" s="55">
        <v>1.0084435939788818</v>
      </c>
      <c r="AD88" s="56">
        <v>1</v>
      </c>
      <c r="AE88" s="52">
        <v>455583.22310756973</v>
      </c>
      <c r="AF88" s="53">
        <v>398000</v>
      </c>
      <c r="AG88" s="54">
        <v>63.428950863213814</v>
      </c>
      <c r="AH88" s="54">
        <v>0</v>
      </c>
      <c r="AI88" s="55">
        <v>1.0017321109771729</v>
      </c>
      <c r="AJ88" s="56">
        <v>1</v>
      </c>
      <c r="AK88" s="57">
        <v>1385</v>
      </c>
      <c r="AL88" s="58">
        <v>563277263</v>
      </c>
      <c r="AM88" s="59">
        <v>1810</v>
      </c>
      <c r="AN88" s="60">
        <v>1510</v>
      </c>
      <c r="AO88" s="61">
        <v>406698.38483754511</v>
      </c>
      <c r="AP88" s="58">
        <v>363743</v>
      </c>
      <c r="AQ88" s="59">
        <v>120.56462093862815</v>
      </c>
      <c r="AR88" s="59">
        <v>65</v>
      </c>
      <c r="AS88" s="62">
        <v>1.0144097805023193</v>
      </c>
      <c r="AT88" s="62">
        <v>1</v>
      </c>
      <c r="AU88" s="62">
        <v>1.0166836977005005</v>
      </c>
      <c r="AV88" s="63">
        <v>1</v>
      </c>
      <c r="AW88" s="58">
        <v>417008.94917127071</v>
      </c>
      <c r="AX88" s="58">
        <v>361895</v>
      </c>
      <c r="AY88" s="61">
        <v>402442.98807947017</v>
      </c>
      <c r="AZ88" s="58">
        <v>358086</v>
      </c>
      <c r="BA88" s="59">
        <v>128.1814569536424</v>
      </c>
      <c r="BB88" s="59">
        <v>68</v>
      </c>
      <c r="BC88" s="62">
        <v>1.0164700746536255</v>
      </c>
      <c r="BD88" s="63">
        <v>1</v>
      </c>
    </row>
    <row r="89" spans="1:56" x14ac:dyDescent="0.25">
      <c r="A89" s="47">
        <v>43586</v>
      </c>
      <c r="B89" s="48">
        <v>313</v>
      </c>
      <c r="C89" s="49">
        <v>1297</v>
      </c>
      <c r="D89" s="50">
        <v>5.4996466636657715</v>
      </c>
      <c r="E89" s="49">
        <v>287</v>
      </c>
      <c r="F89" s="49">
        <v>284</v>
      </c>
      <c r="G89" s="49">
        <v>828</v>
      </c>
      <c r="H89" s="51">
        <v>123760040</v>
      </c>
      <c r="I89" s="52">
        <v>395399.4888178914</v>
      </c>
      <c r="J89" s="53">
        <v>365000</v>
      </c>
      <c r="K89" s="54">
        <v>143.47923322683707</v>
      </c>
      <c r="L89" s="54">
        <v>83</v>
      </c>
      <c r="M89" s="55">
        <v>1.0137432813644409</v>
      </c>
      <c r="N89" s="55">
        <v>1</v>
      </c>
      <c r="O89" s="55">
        <v>1.0141609907150269</v>
      </c>
      <c r="P89" s="56">
        <v>1</v>
      </c>
      <c r="Q89" s="52">
        <v>446188.03777949116</v>
      </c>
      <c r="R89" s="53">
        <v>399950</v>
      </c>
      <c r="S89" s="54">
        <v>173.04086353122591</v>
      </c>
      <c r="T89" s="54">
        <v>119</v>
      </c>
      <c r="U89" s="55">
        <v>1.0050143003463745</v>
      </c>
      <c r="V89" s="56">
        <v>1</v>
      </c>
      <c r="W89" s="53">
        <v>441912.13588850177</v>
      </c>
      <c r="X89" s="53">
        <v>370000</v>
      </c>
      <c r="Y89" s="52">
        <v>411663.65845070424</v>
      </c>
      <c r="Z89" s="53">
        <v>369900</v>
      </c>
      <c r="AA89" s="54">
        <v>122.29577464788733</v>
      </c>
      <c r="AB89" s="54">
        <v>44.5</v>
      </c>
      <c r="AC89" s="55">
        <v>1.0185620784759521</v>
      </c>
      <c r="AD89" s="56">
        <v>1</v>
      </c>
      <c r="AE89" s="52">
        <v>452496.59661835746</v>
      </c>
      <c r="AF89" s="53">
        <v>399627</v>
      </c>
      <c r="AG89" s="54">
        <v>70.001207729468604</v>
      </c>
      <c r="AH89" s="54">
        <v>1</v>
      </c>
      <c r="AI89" s="55">
        <v>1.0031365156173706</v>
      </c>
      <c r="AJ89" s="56">
        <v>1</v>
      </c>
      <c r="AK89" s="57">
        <v>1092</v>
      </c>
      <c r="AL89" s="58">
        <v>436042845</v>
      </c>
      <c r="AM89" s="59">
        <v>1532</v>
      </c>
      <c r="AN89" s="60">
        <v>1286</v>
      </c>
      <c r="AO89" s="61">
        <v>399306.63461538462</v>
      </c>
      <c r="AP89" s="58">
        <v>358305</v>
      </c>
      <c r="AQ89" s="59">
        <v>118.3021978021978</v>
      </c>
      <c r="AR89" s="59">
        <v>61</v>
      </c>
      <c r="AS89" s="62">
        <v>1.0147488117218018</v>
      </c>
      <c r="AT89" s="62">
        <v>1</v>
      </c>
      <c r="AU89" s="62">
        <v>1.0162014961242676</v>
      </c>
      <c r="AV89" s="63">
        <v>1</v>
      </c>
      <c r="AW89" s="58">
        <v>419750.78981723235</v>
      </c>
      <c r="AX89" s="58">
        <v>365000</v>
      </c>
      <c r="AY89" s="61">
        <v>405162.12208398135</v>
      </c>
      <c r="AZ89" s="58">
        <v>359879.5</v>
      </c>
      <c r="BA89" s="59">
        <v>130.34525660964229</v>
      </c>
      <c r="BB89" s="59">
        <v>73</v>
      </c>
      <c r="BC89" s="62">
        <v>1.0178704261779785</v>
      </c>
      <c r="BD89" s="63">
        <v>1.0003147125244141</v>
      </c>
    </row>
    <row r="90" spans="1:56" x14ac:dyDescent="0.25">
      <c r="A90" s="47">
        <v>43556</v>
      </c>
      <c r="B90" s="48">
        <v>255</v>
      </c>
      <c r="C90" s="49">
        <v>1401</v>
      </c>
      <c r="D90" s="50">
        <v>5.878321647644043</v>
      </c>
      <c r="E90" s="49">
        <v>371</v>
      </c>
      <c r="F90" s="49">
        <v>290</v>
      </c>
      <c r="G90" s="49">
        <v>850</v>
      </c>
      <c r="H90" s="51">
        <v>107203169</v>
      </c>
      <c r="I90" s="52">
        <v>420404.58431372547</v>
      </c>
      <c r="J90" s="53">
        <v>364990</v>
      </c>
      <c r="K90" s="54">
        <v>112.38823529411765</v>
      </c>
      <c r="L90" s="54">
        <v>65</v>
      </c>
      <c r="M90" s="55">
        <v>1.0129716396331787</v>
      </c>
      <c r="N90" s="55">
        <v>1</v>
      </c>
      <c r="O90" s="55">
        <v>1.0152363777160645</v>
      </c>
      <c r="P90" s="56">
        <v>1</v>
      </c>
      <c r="Q90" s="52">
        <v>438599.41399000713</v>
      </c>
      <c r="R90" s="53">
        <v>397500</v>
      </c>
      <c r="S90" s="54">
        <v>166.55960028551036</v>
      </c>
      <c r="T90" s="54">
        <v>109</v>
      </c>
      <c r="U90" s="55">
        <v>1.0046777725219727</v>
      </c>
      <c r="V90" s="56">
        <v>1</v>
      </c>
      <c r="W90" s="53">
        <v>420906.86253369274</v>
      </c>
      <c r="X90" s="53">
        <v>379950</v>
      </c>
      <c r="Y90" s="52">
        <v>404293.8448275862</v>
      </c>
      <c r="Z90" s="53">
        <v>364925</v>
      </c>
      <c r="AA90" s="54">
        <v>138.33103448275861</v>
      </c>
      <c r="AB90" s="54">
        <v>78</v>
      </c>
      <c r="AC90" s="55">
        <v>1.0145974159240723</v>
      </c>
      <c r="AD90" s="56">
        <v>1</v>
      </c>
      <c r="AE90" s="52">
        <v>445409.28470588237</v>
      </c>
      <c r="AF90" s="53">
        <v>391688</v>
      </c>
      <c r="AG90" s="54">
        <v>78.34</v>
      </c>
      <c r="AH90" s="54">
        <v>1</v>
      </c>
      <c r="AI90" s="55">
        <v>1.0028148889541626</v>
      </c>
      <c r="AJ90" s="56">
        <v>1</v>
      </c>
      <c r="AK90" s="57">
        <v>779</v>
      </c>
      <c r="AL90" s="58">
        <v>312282805</v>
      </c>
      <c r="AM90" s="59">
        <v>1245</v>
      </c>
      <c r="AN90" s="60">
        <v>1002</v>
      </c>
      <c r="AO90" s="61">
        <v>400876.51476251608</v>
      </c>
      <c r="AP90" s="58">
        <v>354420</v>
      </c>
      <c r="AQ90" s="59">
        <v>108.18613607188703</v>
      </c>
      <c r="AR90" s="59">
        <v>44</v>
      </c>
      <c r="AS90" s="62">
        <v>1.0151528120040894</v>
      </c>
      <c r="AT90" s="62">
        <v>1</v>
      </c>
      <c r="AU90" s="62">
        <v>1.0170234441757202</v>
      </c>
      <c r="AV90" s="63">
        <v>1</v>
      </c>
      <c r="AW90" s="58">
        <v>414642.11004016065</v>
      </c>
      <c r="AX90" s="58">
        <v>363590</v>
      </c>
      <c r="AY90" s="61">
        <v>403319.37125748501</v>
      </c>
      <c r="AZ90" s="58">
        <v>358900</v>
      </c>
      <c r="BA90" s="59">
        <v>132.62674650698602</v>
      </c>
      <c r="BB90" s="59">
        <v>77</v>
      </c>
      <c r="BC90" s="62">
        <v>1.0176739692687988</v>
      </c>
      <c r="BD90" s="63">
        <v>1.0004788637161255</v>
      </c>
    </row>
    <row r="91" spans="1:56" x14ac:dyDescent="0.25">
      <c r="A91" s="47">
        <v>43525</v>
      </c>
      <c r="B91" s="48">
        <v>204</v>
      </c>
      <c r="C91" s="49">
        <v>1402</v>
      </c>
      <c r="D91" s="50">
        <v>5.845726490020752</v>
      </c>
      <c r="E91" s="49">
        <v>309</v>
      </c>
      <c r="F91" s="49">
        <v>309</v>
      </c>
      <c r="G91" s="49">
        <v>804</v>
      </c>
      <c r="H91" s="51">
        <v>79727579</v>
      </c>
      <c r="I91" s="52">
        <v>390821.46568627452</v>
      </c>
      <c r="J91" s="53">
        <v>351185</v>
      </c>
      <c r="K91" s="54">
        <v>120.43137254901961</v>
      </c>
      <c r="L91" s="54">
        <v>65</v>
      </c>
      <c r="M91" s="55">
        <v>1.0143558979034424</v>
      </c>
      <c r="N91" s="55">
        <v>1</v>
      </c>
      <c r="O91" s="55">
        <v>1.0119646787643433</v>
      </c>
      <c r="P91" s="56">
        <v>1</v>
      </c>
      <c r="Q91" s="52">
        <v>435842.5199714693</v>
      </c>
      <c r="R91" s="53">
        <v>393790.5</v>
      </c>
      <c r="S91" s="54">
        <v>173.01212553495006</v>
      </c>
      <c r="T91" s="54">
        <v>122</v>
      </c>
      <c r="U91" s="55">
        <v>1.0052568912506104</v>
      </c>
      <c r="V91" s="56">
        <v>1</v>
      </c>
      <c r="W91" s="53">
        <v>409187.13268608414</v>
      </c>
      <c r="X91" s="53">
        <v>353874</v>
      </c>
      <c r="Y91" s="52">
        <v>398283.80258899677</v>
      </c>
      <c r="Z91" s="53">
        <v>358900</v>
      </c>
      <c r="AA91" s="54">
        <v>132.68608414239483</v>
      </c>
      <c r="AB91" s="54">
        <v>76</v>
      </c>
      <c r="AC91" s="55">
        <v>1.016129732131958</v>
      </c>
      <c r="AD91" s="56">
        <v>1.0031492710113525</v>
      </c>
      <c r="AE91" s="52">
        <v>449658.06592039799</v>
      </c>
      <c r="AF91" s="53">
        <v>389950</v>
      </c>
      <c r="AG91" s="54">
        <v>71.194029850746276</v>
      </c>
      <c r="AH91" s="54">
        <v>1</v>
      </c>
      <c r="AI91" s="55">
        <v>1.0029139518737793</v>
      </c>
      <c r="AJ91" s="56">
        <v>1</v>
      </c>
      <c r="AK91" s="57">
        <v>524</v>
      </c>
      <c r="AL91" s="58">
        <v>205079636</v>
      </c>
      <c r="AM91" s="59">
        <v>874</v>
      </c>
      <c r="AN91" s="60">
        <v>712</v>
      </c>
      <c r="AO91" s="61">
        <v>391373.35114503815</v>
      </c>
      <c r="AP91" s="58">
        <v>345000</v>
      </c>
      <c r="AQ91" s="59">
        <v>106.1412213740458</v>
      </c>
      <c r="AR91" s="59">
        <v>37</v>
      </c>
      <c r="AS91" s="62">
        <v>1.0162142515182495</v>
      </c>
      <c r="AT91" s="62">
        <v>1</v>
      </c>
      <c r="AU91" s="62">
        <v>1.0178914070129395</v>
      </c>
      <c r="AV91" s="63">
        <v>1</v>
      </c>
      <c r="AW91" s="58">
        <v>411982.81578947371</v>
      </c>
      <c r="AX91" s="58">
        <v>359925</v>
      </c>
      <c r="AY91" s="61">
        <v>402922.46488764044</v>
      </c>
      <c r="AZ91" s="58">
        <v>356010</v>
      </c>
      <c r="BA91" s="59">
        <v>130.30337078651687</v>
      </c>
      <c r="BB91" s="59">
        <v>76.5</v>
      </c>
      <c r="BC91" s="62">
        <v>1.0189305543899536</v>
      </c>
      <c r="BD91" s="63">
        <v>1.0023088455200195</v>
      </c>
    </row>
    <row r="92" spans="1:56" x14ac:dyDescent="0.25">
      <c r="A92" s="47">
        <v>43497</v>
      </c>
      <c r="B92" s="48">
        <v>157</v>
      </c>
      <c r="C92" s="49">
        <v>1455</v>
      </c>
      <c r="D92" s="50">
        <v>5.9046330451965332</v>
      </c>
      <c r="E92" s="49">
        <v>219</v>
      </c>
      <c r="F92" s="49">
        <v>204</v>
      </c>
      <c r="G92" s="49">
        <v>727</v>
      </c>
      <c r="H92" s="51">
        <v>63115260</v>
      </c>
      <c r="I92" s="52">
        <v>402008.02547770698</v>
      </c>
      <c r="J92" s="53">
        <v>363743</v>
      </c>
      <c r="K92" s="54">
        <v>102.51592356687898</v>
      </c>
      <c r="L92" s="54">
        <v>25</v>
      </c>
      <c r="M92" s="55">
        <v>1.0170829296112061</v>
      </c>
      <c r="N92" s="55">
        <v>1</v>
      </c>
      <c r="O92" s="55">
        <v>1.0248041152954102</v>
      </c>
      <c r="P92" s="56">
        <v>1.0034617185592651</v>
      </c>
      <c r="Q92" s="52">
        <v>431866.3037800687</v>
      </c>
      <c r="R92" s="53">
        <v>391000</v>
      </c>
      <c r="S92" s="54">
        <v>185.56426116838489</v>
      </c>
      <c r="T92" s="54">
        <v>141</v>
      </c>
      <c r="U92" s="55">
        <v>1.0053818225860596</v>
      </c>
      <c r="V92" s="56">
        <v>1</v>
      </c>
      <c r="W92" s="53">
        <v>414508.19178082194</v>
      </c>
      <c r="X92" s="53">
        <v>367702</v>
      </c>
      <c r="Y92" s="52">
        <v>396304.89215686277</v>
      </c>
      <c r="Z92" s="53">
        <v>349900</v>
      </c>
      <c r="AA92" s="54">
        <v>152.83333333333334</v>
      </c>
      <c r="AB92" s="54">
        <v>106</v>
      </c>
      <c r="AC92" s="55">
        <v>1.0223743915557861</v>
      </c>
      <c r="AD92" s="56">
        <v>1.0013506412506104</v>
      </c>
      <c r="AE92" s="52">
        <v>450695.18294360384</v>
      </c>
      <c r="AF92" s="53">
        <v>394500</v>
      </c>
      <c r="AG92" s="54">
        <v>64.400275103163693</v>
      </c>
      <c r="AH92" s="54">
        <v>1</v>
      </c>
      <c r="AI92" s="55">
        <v>1.0013233423233032</v>
      </c>
      <c r="AJ92" s="56">
        <v>1</v>
      </c>
      <c r="AK92" s="57">
        <v>320</v>
      </c>
      <c r="AL92" s="58">
        <v>125352057</v>
      </c>
      <c r="AM92" s="59">
        <v>565</v>
      </c>
      <c r="AN92" s="60">
        <v>403</v>
      </c>
      <c r="AO92" s="61">
        <v>391725.17812499998</v>
      </c>
      <c r="AP92" s="58">
        <v>341420.5</v>
      </c>
      <c r="AQ92" s="59">
        <v>97.03125</v>
      </c>
      <c r="AR92" s="59">
        <v>19.5</v>
      </c>
      <c r="AS92" s="62">
        <v>1.0173989534378052</v>
      </c>
      <c r="AT92" s="62">
        <v>1</v>
      </c>
      <c r="AU92" s="62">
        <v>1.021681547164917</v>
      </c>
      <c r="AV92" s="63">
        <v>1.0010946989059448</v>
      </c>
      <c r="AW92" s="58">
        <v>413511.78230088495</v>
      </c>
      <c r="AX92" s="58">
        <v>365000</v>
      </c>
      <c r="AY92" s="61">
        <v>406479.15632754343</v>
      </c>
      <c r="AZ92" s="58">
        <v>353000</v>
      </c>
      <c r="BA92" s="59">
        <v>128.47642679900744</v>
      </c>
      <c r="BB92" s="59">
        <v>77</v>
      </c>
      <c r="BC92" s="62">
        <v>1.0210765600204468</v>
      </c>
      <c r="BD92" s="63">
        <v>1.0013506412506104</v>
      </c>
    </row>
    <row r="93" spans="1:56" x14ac:dyDescent="0.25">
      <c r="A93" s="47">
        <v>43466</v>
      </c>
      <c r="B93" s="48">
        <v>163</v>
      </c>
      <c r="C93" s="49">
        <v>1503</v>
      </c>
      <c r="D93" s="50">
        <v>6.0220370292663574</v>
      </c>
      <c r="E93" s="49">
        <v>346</v>
      </c>
      <c r="F93" s="49">
        <v>199</v>
      </c>
      <c r="G93" s="49">
        <v>665</v>
      </c>
      <c r="H93" s="51">
        <v>62236797</v>
      </c>
      <c r="I93" s="52">
        <v>381820.84049079753</v>
      </c>
      <c r="J93" s="53">
        <v>330152</v>
      </c>
      <c r="K93" s="54">
        <v>91.74846625766871</v>
      </c>
      <c r="L93" s="54">
        <v>15</v>
      </c>
      <c r="M93" s="55">
        <v>1.0177034139633179</v>
      </c>
      <c r="N93" s="55">
        <v>1</v>
      </c>
      <c r="O93" s="55">
        <v>1.0186554193496704</v>
      </c>
      <c r="P93" s="56">
        <v>1</v>
      </c>
      <c r="Q93" s="52">
        <v>424280.36660013307</v>
      </c>
      <c r="R93" s="53">
        <v>388450</v>
      </c>
      <c r="S93" s="54">
        <v>181.13439787092483</v>
      </c>
      <c r="T93" s="54">
        <v>135</v>
      </c>
      <c r="U93" s="55">
        <v>1.0046112537384033</v>
      </c>
      <c r="V93" s="56">
        <v>1</v>
      </c>
      <c r="W93" s="53">
        <v>412881.10693641618</v>
      </c>
      <c r="X93" s="53">
        <v>363117.5</v>
      </c>
      <c r="Y93" s="52">
        <v>416909.0552763819</v>
      </c>
      <c r="Z93" s="53">
        <v>359950</v>
      </c>
      <c r="AA93" s="54">
        <v>103.50753768844221</v>
      </c>
      <c r="AB93" s="54">
        <v>38</v>
      </c>
      <c r="AC93" s="55">
        <v>1.0197393894195557</v>
      </c>
      <c r="AD93" s="56">
        <v>1.0013889074325562</v>
      </c>
      <c r="AE93" s="52">
        <v>465077.19398496242</v>
      </c>
      <c r="AF93" s="53">
        <v>411019</v>
      </c>
      <c r="AG93" s="54">
        <v>48.460150375939847</v>
      </c>
      <c r="AH93" s="54">
        <v>0</v>
      </c>
      <c r="AI93" s="55">
        <v>1.0015463829040527</v>
      </c>
      <c r="AJ93" s="56">
        <v>1</v>
      </c>
      <c r="AK93" s="57">
        <v>163</v>
      </c>
      <c r="AL93" s="58">
        <v>62236797</v>
      </c>
      <c r="AM93" s="59">
        <v>346</v>
      </c>
      <c r="AN93" s="60">
        <v>199</v>
      </c>
      <c r="AO93" s="61">
        <v>381820.84049079753</v>
      </c>
      <c r="AP93" s="58">
        <v>330152</v>
      </c>
      <c r="AQ93" s="59">
        <v>91.74846625766871</v>
      </c>
      <c r="AR93" s="59">
        <v>15</v>
      </c>
      <c r="AS93" s="62">
        <v>1.0177034139633179</v>
      </c>
      <c r="AT93" s="62">
        <v>1</v>
      </c>
      <c r="AU93" s="62">
        <v>1.0186554193496704</v>
      </c>
      <c r="AV93" s="63">
        <v>1</v>
      </c>
      <c r="AW93" s="58">
        <v>412881.10693641618</v>
      </c>
      <c r="AX93" s="58">
        <v>363117.5</v>
      </c>
      <c r="AY93" s="61">
        <v>416909.0552763819</v>
      </c>
      <c r="AZ93" s="58">
        <v>359950</v>
      </c>
      <c r="BA93" s="59">
        <v>103.50753768844221</v>
      </c>
      <c r="BB93" s="59">
        <v>38</v>
      </c>
      <c r="BC93" s="62">
        <v>1.0197393894195557</v>
      </c>
      <c r="BD93" s="63">
        <v>1.0013889074325562</v>
      </c>
    </row>
    <row r="94" spans="1:56" x14ac:dyDescent="0.25">
      <c r="A94" s="47">
        <v>43435</v>
      </c>
      <c r="B94" s="48">
        <v>203</v>
      </c>
      <c r="C94" s="49">
        <v>1412</v>
      </c>
      <c r="D94" s="50">
        <v>5.6050281524658203</v>
      </c>
      <c r="E94" s="49">
        <v>211</v>
      </c>
      <c r="F94" s="49">
        <v>146</v>
      </c>
      <c r="G94" s="49">
        <v>650</v>
      </c>
      <c r="H94" s="51">
        <v>84621331</v>
      </c>
      <c r="I94" s="52">
        <v>416853.84729064041</v>
      </c>
      <c r="J94" s="53">
        <v>363195</v>
      </c>
      <c r="K94" s="54">
        <v>95.113300492610833</v>
      </c>
      <c r="L94" s="54">
        <v>24</v>
      </c>
      <c r="M94" s="55">
        <v>1.015974760055542</v>
      </c>
      <c r="N94" s="55">
        <v>1</v>
      </c>
      <c r="O94" s="55">
        <v>1.022498607635498</v>
      </c>
      <c r="P94" s="56">
        <v>1</v>
      </c>
      <c r="Q94" s="52">
        <v>424592.85127478751</v>
      </c>
      <c r="R94" s="53">
        <v>389117.5</v>
      </c>
      <c r="S94" s="54">
        <v>180.71388101983004</v>
      </c>
      <c r="T94" s="54">
        <v>131</v>
      </c>
      <c r="U94" s="55">
        <v>1.0055238008499146</v>
      </c>
      <c r="V94" s="56">
        <v>1</v>
      </c>
      <c r="W94" s="53">
        <v>410079.05687203794</v>
      </c>
      <c r="X94" s="53">
        <v>367385</v>
      </c>
      <c r="Y94" s="52">
        <v>417436.46575342468</v>
      </c>
      <c r="Z94" s="53">
        <v>353426.5</v>
      </c>
      <c r="AA94" s="54">
        <v>96.267123287671239</v>
      </c>
      <c r="AB94" s="54">
        <v>42</v>
      </c>
      <c r="AC94" s="55">
        <v>1.0114701986312866</v>
      </c>
      <c r="AD94" s="56">
        <v>1.0001044273376465</v>
      </c>
      <c r="AE94" s="52">
        <v>453789.30923076923</v>
      </c>
      <c r="AF94" s="53">
        <v>399697</v>
      </c>
      <c r="AG94" s="54">
        <v>43.22</v>
      </c>
      <c r="AH94" s="54">
        <v>0</v>
      </c>
      <c r="AI94" s="55">
        <v>1.0007679462432861</v>
      </c>
      <c r="AJ94" s="56">
        <v>1</v>
      </c>
      <c r="AK94" s="57">
        <v>3023</v>
      </c>
      <c r="AL94" s="58">
        <v>1193674115</v>
      </c>
      <c r="AM94" s="59">
        <v>3745</v>
      </c>
      <c r="AN94" s="60">
        <v>2864</v>
      </c>
      <c r="AO94" s="61">
        <v>394864.08038372477</v>
      </c>
      <c r="AP94" s="58">
        <v>348166</v>
      </c>
      <c r="AQ94" s="59">
        <v>113.5157128680119</v>
      </c>
      <c r="AR94" s="59">
        <v>48</v>
      </c>
      <c r="AS94" s="62">
        <v>1.0141005516052246</v>
      </c>
      <c r="AT94" s="62">
        <v>1</v>
      </c>
      <c r="AU94" s="62">
        <v>1.0190557241439819</v>
      </c>
      <c r="AV94" s="63">
        <v>1.0030769109725952</v>
      </c>
      <c r="AW94" s="58">
        <v>402748.96875834448</v>
      </c>
      <c r="AX94" s="58">
        <v>360090</v>
      </c>
      <c r="AY94" s="61">
        <v>396789.59287709498</v>
      </c>
      <c r="AZ94" s="58">
        <v>348607.5</v>
      </c>
      <c r="BA94" s="59">
        <v>114.79120111731844</v>
      </c>
      <c r="BB94" s="59">
        <v>49</v>
      </c>
      <c r="BC94" s="62">
        <v>1.0188338756561279</v>
      </c>
      <c r="BD94" s="63">
        <v>1.0017632246017456</v>
      </c>
    </row>
    <row r="95" spans="1:56" x14ac:dyDescent="0.25">
      <c r="A95" s="47">
        <v>43405</v>
      </c>
      <c r="B95" s="48">
        <v>236</v>
      </c>
      <c r="C95" s="49">
        <v>1418</v>
      </c>
      <c r="D95" s="50">
        <v>5.571709156036377</v>
      </c>
      <c r="E95" s="49">
        <v>300</v>
      </c>
      <c r="F95" s="49">
        <v>172</v>
      </c>
      <c r="G95" s="49">
        <v>728</v>
      </c>
      <c r="H95" s="51">
        <v>97699614</v>
      </c>
      <c r="I95" s="52">
        <v>413981.4152542373</v>
      </c>
      <c r="J95" s="53">
        <v>356536</v>
      </c>
      <c r="K95" s="54">
        <v>84.779661016949149</v>
      </c>
      <c r="L95" s="54">
        <v>5</v>
      </c>
      <c r="M95" s="55">
        <v>1.0098003149032593</v>
      </c>
      <c r="N95" s="55">
        <v>1</v>
      </c>
      <c r="O95" s="55">
        <v>1.0111106634140015</v>
      </c>
      <c r="P95" s="56">
        <v>1</v>
      </c>
      <c r="Q95" s="52">
        <v>421854.49858956278</v>
      </c>
      <c r="R95" s="53">
        <v>385150</v>
      </c>
      <c r="S95" s="54">
        <v>169.26798307475318</v>
      </c>
      <c r="T95" s="54">
        <v>122</v>
      </c>
      <c r="U95" s="55">
        <v>1.0049277544021606</v>
      </c>
      <c r="V95" s="56">
        <v>1</v>
      </c>
      <c r="W95" s="53">
        <v>414455.87333333335</v>
      </c>
      <c r="X95" s="53">
        <v>370945</v>
      </c>
      <c r="Y95" s="52">
        <v>408326.16860465117</v>
      </c>
      <c r="Z95" s="53">
        <v>342876</v>
      </c>
      <c r="AA95" s="54">
        <v>105.83139534883721</v>
      </c>
      <c r="AB95" s="54">
        <v>25.5</v>
      </c>
      <c r="AC95" s="55">
        <v>1.0148839950561523</v>
      </c>
      <c r="AD95" s="56">
        <v>1</v>
      </c>
      <c r="AE95" s="52">
        <v>446694.48214285716</v>
      </c>
      <c r="AF95" s="53">
        <v>388422.5</v>
      </c>
      <c r="AG95" s="54">
        <v>44.842032967032964</v>
      </c>
      <c r="AH95" s="54">
        <v>0</v>
      </c>
      <c r="AI95" s="55">
        <v>1.002505898475647</v>
      </c>
      <c r="AJ95" s="56">
        <v>1</v>
      </c>
      <c r="AK95" s="57">
        <v>2820</v>
      </c>
      <c r="AL95" s="58">
        <v>1109052784</v>
      </c>
      <c r="AM95" s="59">
        <v>3534</v>
      </c>
      <c r="AN95" s="60">
        <v>2718</v>
      </c>
      <c r="AO95" s="61">
        <v>393281.12907801417</v>
      </c>
      <c r="AP95" s="58">
        <v>346462.5</v>
      </c>
      <c r="AQ95" s="59">
        <v>114.84042553191489</v>
      </c>
      <c r="AR95" s="59">
        <v>50</v>
      </c>
      <c r="AS95" s="62">
        <v>1.0139656066894531</v>
      </c>
      <c r="AT95" s="62">
        <v>1</v>
      </c>
      <c r="AU95" s="62">
        <v>1.0188077688217163</v>
      </c>
      <c r="AV95" s="63">
        <v>1.0035152435302734</v>
      </c>
      <c r="AW95" s="58">
        <v>402311.32059988682</v>
      </c>
      <c r="AX95" s="58">
        <v>360070</v>
      </c>
      <c r="AY95" s="61">
        <v>395680.52612214861</v>
      </c>
      <c r="AZ95" s="58">
        <v>348445</v>
      </c>
      <c r="BA95" s="59">
        <v>115.78623988226637</v>
      </c>
      <c r="BB95" s="59">
        <v>50</v>
      </c>
      <c r="BC95" s="62">
        <v>1.0192294120788574</v>
      </c>
      <c r="BD95" s="63">
        <v>1.0018696784973145</v>
      </c>
    </row>
    <row r="96" spans="1:56" x14ac:dyDescent="0.25">
      <c r="A96" s="47">
        <v>43374</v>
      </c>
      <c r="B96" s="48">
        <v>238</v>
      </c>
      <c r="C96" s="49">
        <v>1371</v>
      </c>
      <c r="D96" s="50">
        <v>5.3887977600097656</v>
      </c>
      <c r="E96" s="49">
        <v>351</v>
      </c>
      <c r="F96" s="49">
        <v>198</v>
      </c>
      <c r="G96" s="49">
        <v>779</v>
      </c>
      <c r="H96" s="51">
        <v>97096892</v>
      </c>
      <c r="I96" s="52">
        <v>407970.13445378153</v>
      </c>
      <c r="J96" s="53">
        <v>347737.5</v>
      </c>
      <c r="K96" s="54">
        <v>98.315126050420162</v>
      </c>
      <c r="L96" s="54">
        <v>31.5</v>
      </c>
      <c r="M96" s="55">
        <v>1.0117384195327759</v>
      </c>
      <c r="N96" s="55">
        <v>1</v>
      </c>
      <c r="O96" s="55">
        <v>1.0144697427749634</v>
      </c>
      <c r="P96" s="56">
        <v>1.0000066757202148</v>
      </c>
      <c r="Q96" s="52">
        <v>419154.58643326041</v>
      </c>
      <c r="R96" s="53">
        <v>384260</v>
      </c>
      <c r="S96" s="54">
        <v>168.02625820568929</v>
      </c>
      <c r="T96" s="54">
        <v>131</v>
      </c>
      <c r="U96" s="55">
        <v>1.0043884515762329</v>
      </c>
      <c r="V96" s="56">
        <v>1</v>
      </c>
      <c r="W96" s="53">
        <v>387437.32478632481</v>
      </c>
      <c r="X96" s="53">
        <v>358900</v>
      </c>
      <c r="Y96" s="52">
        <v>418499.16161616164</v>
      </c>
      <c r="Z96" s="53">
        <v>358114.5</v>
      </c>
      <c r="AA96" s="54">
        <v>90.409090909090907</v>
      </c>
      <c r="AB96" s="54">
        <v>21</v>
      </c>
      <c r="AC96" s="55">
        <v>1.0156317949295044</v>
      </c>
      <c r="AD96" s="56">
        <v>1.0010727643966675</v>
      </c>
      <c r="AE96" s="52">
        <v>444356.90115532733</v>
      </c>
      <c r="AF96" s="53">
        <v>388045</v>
      </c>
      <c r="AG96" s="54">
        <v>44.222079589216946</v>
      </c>
      <c r="AH96" s="54">
        <v>0</v>
      </c>
      <c r="AI96" s="55">
        <v>1.0023243427276611</v>
      </c>
      <c r="AJ96" s="56">
        <v>1</v>
      </c>
      <c r="AK96" s="57">
        <v>2584</v>
      </c>
      <c r="AL96" s="58">
        <v>1011353170</v>
      </c>
      <c r="AM96" s="59">
        <v>3234</v>
      </c>
      <c r="AN96" s="60">
        <v>2546</v>
      </c>
      <c r="AO96" s="61">
        <v>391390.54566563468</v>
      </c>
      <c r="AP96" s="58">
        <v>345000</v>
      </c>
      <c r="AQ96" s="59">
        <v>117.58591331269349</v>
      </c>
      <c r="AR96" s="59">
        <v>54</v>
      </c>
      <c r="AS96" s="62">
        <v>1.0143460035324097</v>
      </c>
      <c r="AT96" s="62">
        <v>1</v>
      </c>
      <c r="AU96" s="62">
        <v>1.0195112228393555</v>
      </c>
      <c r="AV96" s="63">
        <v>1.0039864778518677</v>
      </c>
      <c r="AW96" s="58">
        <v>401184.73871366726</v>
      </c>
      <c r="AX96" s="58">
        <v>359950</v>
      </c>
      <c r="AY96" s="61">
        <v>394826.22505891597</v>
      </c>
      <c r="AZ96" s="58">
        <v>348607.5</v>
      </c>
      <c r="BA96" s="59">
        <v>116.45875883739198</v>
      </c>
      <c r="BB96" s="59">
        <v>51</v>
      </c>
      <c r="BC96" s="62">
        <v>1.019523024559021</v>
      </c>
      <c r="BD96" s="63">
        <v>1.0023345947265625</v>
      </c>
    </row>
    <row r="97" spans="1:56" x14ac:dyDescent="0.25">
      <c r="A97" s="47">
        <v>43344</v>
      </c>
      <c r="B97" s="48">
        <v>207</v>
      </c>
      <c r="C97" s="49">
        <v>1328</v>
      </c>
      <c r="D97" s="50">
        <v>5.2163667678833008</v>
      </c>
      <c r="E97" s="49">
        <v>279</v>
      </c>
      <c r="F97" s="49">
        <v>194</v>
      </c>
      <c r="G97" s="49">
        <v>816</v>
      </c>
      <c r="H97" s="51">
        <v>80854725</v>
      </c>
      <c r="I97" s="52">
        <v>390602.53623188403</v>
      </c>
      <c r="J97" s="53">
        <v>355823</v>
      </c>
      <c r="K97" s="54">
        <v>109.25603864734299</v>
      </c>
      <c r="L97" s="54">
        <v>26</v>
      </c>
      <c r="M97" s="55">
        <v>1.0149705410003662</v>
      </c>
      <c r="N97" s="55">
        <v>1</v>
      </c>
      <c r="O97" s="55">
        <v>1.0201355218887329</v>
      </c>
      <c r="P97" s="56">
        <v>1.0051875114440918</v>
      </c>
      <c r="Q97" s="52">
        <v>423386.28313253011</v>
      </c>
      <c r="R97" s="53">
        <v>388100</v>
      </c>
      <c r="S97" s="54">
        <v>165.73569277108433</v>
      </c>
      <c r="T97" s="54">
        <v>128</v>
      </c>
      <c r="U97" s="55">
        <v>1.0051769018173218</v>
      </c>
      <c r="V97" s="56">
        <v>1</v>
      </c>
      <c r="W97" s="53">
        <v>471030.98924731184</v>
      </c>
      <c r="X97" s="53">
        <v>399950</v>
      </c>
      <c r="Y97" s="52">
        <v>430469.11340206186</v>
      </c>
      <c r="Z97" s="53">
        <v>377477.5</v>
      </c>
      <c r="AA97" s="54">
        <v>99.55670103092784</v>
      </c>
      <c r="AB97" s="54">
        <v>11.5</v>
      </c>
      <c r="AC97" s="55">
        <v>1.0205495357513428</v>
      </c>
      <c r="AD97" s="56">
        <v>1</v>
      </c>
      <c r="AE97" s="52">
        <v>440610.57107843139</v>
      </c>
      <c r="AF97" s="53">
        <v>393692.5</v>
      </c>
      <c r="AG97" s="54">
        <v>44.237745098039213</v>
      </c>
      <c r="AH97" s="54">
        <v>0</v>
      </c>
      <c r="AI97" s="55">
        <v>1.0026638507843018</v>
      </c>
      <c r="AJ97" s="56">
        <v>1</v>
      </c>
      <c r="AK97" s="57">
        <v>2346</v>
      </c>
      <c r="AL97" s="58">
        <v>914256278</v>
      </c>
      <c r="AM97" s="59">
        <v>2883</v>
      </c>
      <c r="AN97" s="60">
        <v>2348</v>
      </c>
      <c r="AO97" s="61">
        <v>389708.55839727196</v>
      </c>
      <c r="AP97" s="58">
        <v>345000</v>
      </c>
      <c r="AQ97" s="59">
        <v>119.54092071611254</v>
      </c>
      <c r="AR97" s="59">
        <v>57</v>
      </c>
      <c r="AS97" s="62">
        <v>1.0146105289459229</v>
      </c>
      <c r="AT97" s="62">
        <v>1</v>
      </c>
      <c r="AU97" s="62">
        <v>1.0200232267379761</v>
      </c>
      <c r="AV97" s="63">
        <v>1.00458824634552</v>
      </c>
      <c r="AW97" s="58">
        <v>402858.46132500865</v>
      </c>
      <c r="AX97" s="58">
        <v>360032</v>
      </c>
      <c r="AY97" s="61">
        <v>392829.95528109028</v>
      </c>
      <c r="AZ97" s="58">
        <v>347540</v>
      </c>
      <c r="BA97" s="59">
        <v>118.65545144804089</v>
      </c>
      <c r="BB97" s="59">
        <v>54.5</v>
      </c>
      <c r="BC97" s="62">
        <v>1.0198510885238647</v>
      </c>
      <c r="BD97" s="63">
        <v>1.0024310350418091</v>
      </c>
    </row>
    <row r="98" spans="1:56" x14ac:dyDescent="0.25">
      <c r="A98" s="47">
        <v>43313</v>
      </c>
      <c r="B98" s="48">
        <v>272</v>
      </c>
      <c r="C98" s="49">
        <v>1334</v>
      </c>
      <c r="D98" s="50">
        <v>5.2024703025817871</v>
      </c>
      <c r="E98" s="49">
        <v>324</v>
      </c>
      <c r="F98" s="49">
        <v>209</v>
      </c>
      <c r="G98" s="49">
        <v>814</v>
      </c>
      <c r="H98" s="51">
        <v>109750207</v>
      </c>
      <c r="I98" s="52">
        <v>403493.4080882353</v>
      </c>
      <c r="J98" s="53">
        <v>337750</v>
      </c>
      <c r="K98" s="54">
        <v>104.35661764705883</v>
      </c>
      <c r="L98" s="54">
        <v>30.5</v>
      </c>
      <c r="M98" s="55">
        <v>1.0186105966567993</v>
      </c>
      <c r="N98" s="55">
        <v>1</v>
      </c>
      <c r="O98" s="55">
        <v>1.0224733352661133</v>
      </c>
      <c r="P98" s="56">
        <v>1.0091331005096436</v>
      </c>
      <c r="Q98" s="52">
        <v>412251.47451274365</v>
      </c>
      <c r="R98" s="53">
        <v>382390</v>
      </c>
      <c r="S98" s="54">
        <v>162.08470764617692</v>
      </c>
      <c r="T98" s="54">
        <v>124</v>
      </c>
      <c r="U98" s="55">
        <v>1.006638765335083</v>
      </c>
      <c r="V98" s="56">
        <v>1</v>
      </c>
      <c r="W98" s="53">
        <v>410070.29320987652</v>
      </c>
      <c r="X98" s="53">
        <v>363552</v>
      </c>
      <c r="Y98" s="52">
        <v>402255.03349282296</v>
      </c>
      <c r="Z98" s="53">
        <v>348715</v>
      </c>
      <c r="AA98" s="54">
        <v>97.803827751196167</v>
      </c>
      <c r="AB98" s="54">
        <v>23</v>
      </c>
      <c r="AC98" s="55">
        <v>1.0151395797729492</v>
      </c>
      <c r="AD98" s="56">
        <v>1</v>
      </c>
      <c r="AE98" s="52">
        <v>430040.61793611792</v>
      </c>
      <c r="AF98" s="53">
        <v>379815</v>
      </c>
      <c r="AG98" s="54">
        <v>47.146191646191646</v>
      </c>
      <c r="AH98" s="54">
        <v>0</v>
      </c>
      <c r="AI98" s="55">
        <v>1.0022323131561279</v>
      </c>
      <c r="AJ98" s="56">
        <v>1</v>
      </c>
      <c r="AK98" s="57">
        <v>2139</v>
      </c>
      <c r="AL98" s="58">
        <v>833401553</v>
      </c>
      <c r="AM98" s="59">
        <v>2604</v>
      </c>
      <c r="AN98" s="60">
        <v>2154</v>
      </c>
      <c r="AO98" s="61">
        <v>389622.04441327724</v>
      </c>
      <c r="AP98" s="58">
        <v>343950</v>
      </c>
      <c r="AQ98" s="59">
        <v>120.53623188405797</v>
      </c>
      <c r="AR98" s="59">
        <v>61</v>
      </c>
      <c r="AS98" s="62">
        <v>1.014575719833374</v>
      </c>
      <c r="AT98" s="62">
        <v>1</v>
      </c>
      <c r="AU98" s="62">
        <v>1.0200122594833374</v>
      </c>
      <c r="AV98" s="63">
        <v>1.0045739412307739</v>
      </c>
      <c r="AW98" s="58">
        <v>395554.26190476189</v>
      </c>
      <c r="AX98" s="58">
        <v>354900</v>
      </c>
      <c r="AY98" s="61">
        <v>389439.98467966577</v>
      </c>
      <c r="AZ98" s="58">
        <v>345000</v>
      </c>
      <c r="BA98" s="59">
        <v>120.37558031569174</v>
      </c>
      <c r="BB98" s="59">
        <v>59.5</v>
      </c>
      <c r="BC98" s="62">
        <v>1.0197882652282715</v>
      </c>
      <c r="BD98" s="63">
        <v>1.0026925802230835</v>
      </c>
    </row>
    <row r="99" spans="1:56" x14ac:dyDescent="0.25">
      <c r="A99" s="47">
        <v>43282</v>
      </c>
      <c r="B99" s="48">
        <v>267</v>
      </c>
      <c r="C99" s="49">
        <v>1275</v>
      </c>
      <c r="D99" s="50">
        <v>5.0163931846618652</v>
      </c>
      <c r="E99" s="49">
        <v>279</v>
      </c>
      <c r="F99" s="49">
        <v>204</v>
      </c>
      <c r="G99" s="49">
        <v>810</v>
      </c>
      <c r="H99" s="51">
        <v>106413393</v>
      </c>
      <c r="I99" s="52">
        <v>398552.03370786516</v>
      </c>
      <c r="J99" s="53">
        <v>346575</v>
      </c>
      <c r="K99" s="54">
        <v>105.42322097378278</v>
      </c>
      <c r="L99" s="54">
        <v>43</v>
      </c>
      <c r="M99" s="55">
        <v>1.0141837596893311</v>
      </c>
      <c r="N99" s="55">
        <v>1</v>
      </c>
      <c r="O99" s="55">
        <v>1.021905779838562</v>
      </c>
      <c r="P99" s="56">
        <v>1.0028880834579468</v>
      </c>
      <c r="Q99" s="52">
        <v>413616.04784313723</v>
      </c>
      <c r="R99" s="53">
        <v>385000</v>
      </c>
      <c r="S99" s="54">
        <v>164.50901960784313</v>
      </c>
      <c r="T99" s="54">
        <v>118</v>
      </c>
      <c r="U99" s="55">
        <v>1.0067546367645264</v>
      </c>
      <c r="V99" s="56">
        <v>1</v>
      </c>
      <c r="W99" s="53">
        <v>400141.29749103944</v>
      </c>
      <c r="X99" s="53">
        <v>365000</v>
      </c>
      <c r="Y99" s="52">
        <v>413599.10294117645</v>
      </c>
      <c r="Z99" s="53">
        <v>379012.5</v>
      </c>
      <c r="AA99" s="54">
        <v>109.51960784313725</v>
      </c>
      <c r="AB99" s="54">
        <v>31</v>
      </c>
      <c r="AC99" s="55">
        <v>1.0162719488143921</v>
      </c>
      <c r="AD99" s="56">
        <v>1.000238299369812</v>
      </c>
      <c r="AE99" s="52">
        <v>430290.27160493826</v>
      </c>
      <c r="AF99" s="53">
        <v>378767.5</v>
      </c>
      <c r="AG99" s="54">
        <v>48.21358024691358</v>
      </c>
      <c r="AH99" s="54">
        <v>0</v>
      </c>
      <c r="AI99" s="55">
        <v>1.0040223598480225</v>
      </c>
      <c r="AJ99" s="56">
        <v>1</v>
      </c>
      <c r="AK99" s="57">
        <v>1867</v>
      </c>
      <c r="AL99" s="58">
        <v>723651346</v>
      </c>
      <c r="AM99" s="59">
        <v>2280</v>
      </c>
      <c r="AN99" s="60">
        <v>1945</v>
      </c>
      <c r="AO99" s="61">
        <v>387601.14943760046</v>
      </c>
      <c r="AP99" s="58">
        <v>344950</v>
      </c>
      <c r="AQ99" s="59">
        <v>122.8934118907338</v>
      </c>
      <c r="AR99" s="59">
        <v>67</v>
      </c>
      <c r="AS99" s="62">
        <v>1.0139878988265991</v>
      </c>
      <c r="AT99" s="62">
        <v>1</v>
      </c>
      <c r="AU99" s="62">
        <v>1.0196548700332642</v>
      </c>
      <c r="AV99" s="63">
        <v>1.0038564205169678</v>
      </c>
      <c r="AW99" s="58">
        <v>393491.45745614037</v>
      </c>
      <c r="AX99" s="58">
        <v>353399</v>
      </c>
      <c r="AY99" s="61">
        <v>388062.94344473007</v>
      </c>
      <c r="AZ99" s="58">
        <v>344608</v>
      </c>
      <c r="BA99" s="59">
        <v>122.80102827763496</v>
      </c>
      <c r="BB99" s="59">
        <v>63</v>
      </c>
      <c r="BC99" s="62">
        <v>1.0202877521514893</v>
      </c>
      <c r="BD99" s="63">
        <v>1.0030303001403809</v>
      </c>
    </row>
    <row r="100" spans="1:56" x14ac:dyDescent="0.25">
      <c r="A100" s="47">
        <v>43252</v>
      </c>
      <c r="B100" s="48">
        <v>315</v>
      </c>
      <c r="C100" s="49">
        <v>1216</v>
      </c>
      <c r="D100" s="50">
        <v>4.8126649856567383</v>
      </c>
      <c r="E100" s="49">
        <v>314</v>
      </c>
      <c r="F100" s="49">
        <v>250</v>
      </c>
      <c r="G100" s="49">
        <v>881</v>
      </c>
      <c r="H100" s="51">
        <v>128977667</v>
      </c>
      <c r="I100" s="52">
        <v>409452.91111111111</v>
      </c>
      <c r="J100" s="53">
        <v>360500</v>
      </c>
      <c r="K100" s="54">
        <v>115.23492063492064</v>
      </c>
      <c r="L100" s="54">
        <v>50</v>
      </c>
      <c r="M100" s="55">
        <v>1.0219098329544067</v>
      </c>
      <c r="N100" s="55">
        <v>1</v>
      </c>
      <c r="O100" s="55">
        <v>1.0295294523239136</v>
      </c>
      <c r="P100" s="56">
        <v>1.011838436126709</v>
      </c>
      <c r="Q100" s="52">
        <v>415795.87911184208</v>
      </c>
      <c r="R100" s="53">
        <v>386425</v>
      </c>
      <c r="S100" s="54">
        <v>158.19407894736841</v>
      </c>
      <c r="T100" s="54">
        <v>106.5</v>
      </c>
      <c r="U100" s="55">
        <v>1.007643461227417</v>
      </c>
      <c r="V100" s="56">
        <v>1</v>
      </c>
      <c r="W100" s="53">
        <v>387903.8662420382</v>
      </c>
      <c r="X100" s="53">
        <v>349900</v>
      </c>
      <c r="Y100" s="52">
        <v>412822.53200000001</v>
      </c>
      <c r="Z100" s="53">
        <v>362440</v>
      </c>
      <c r="AA100" s="54">
        <v>105.01600000000001</v>
      </c>
      <c r="AB100" s="54">
        <v>39</v>
      </c>
      <c r="AC100" s="55">
        <v>1.0182654857635498</v>
      </c>
      <c r="AD100" s="56">
        <v>1</v>
      </c>
      <c r="AE100" s="52">
        <v>424916.52440408629</v>
      </c>
      <c r="AF100" s="53">
        <v>372300</v>
      </c>
      <c r="AG100" s="54">
        <v>53.156640181611806</v>
      </c>
      <c r="AH100" s="54">
        <v>0</v>
      </c>
      <c r="AI100" s="55">
        <v>1.0047773122787476</v>
      </c>
      <c r="AJ100" s="56">
        <v>1</v>
      </c>
      <c r="AK100" s="57">
        <v>1600</v>
      </c>
      <c r="AL100" s="58">
        <v>617237953</v>
      </c>
      <c r="AM100" s="59">
        <v>2001</v>
      </c>
      <c r="AN100" s="60">
        <v>1741</v>
      </c>
      <c r="AO100" s="61">
        <v>385773.72062500002</v>
      </c>
      <c r="AP100" s="58">
        <v>343950</v>
      </c>
      <c r="AQ100" s="59">
        <v>125.80875</v>
      </c>
      <c r="AR100" s="59">
        <v>71</v>
      </c>
      <c r="AS100" s="62">
        <v>1.0139551162719727</v>
      </c>
      <c r="AT100" s="62">
        <v>1</v>
      </c>
      <c r="AU100" s="62">
        <v>1.0192790031433105</v>
      </c>
      <c r="AV100" s="63">
        <v>1.0039304494857788</v>
      </c>
      <c r="AW100" s="58">
        <v>392564.26836581709</v>
      </c>
      <c r="AX100" s="58">
        <v>353000</v>
      </c>
      <c r="AY100" s="61">
        <v>385070.76852383686</v>
      </c>
      <c r="AZ100" s="58">
        <v>341950</v>
      </c>
      <c r="BA100" s="59">
        <v>124.35726593911545</v>
      </c>
      <c r="BB100" s="59">
        <v>67</v>
      </c>
      <c r="BC100" s="62">
        <v>1.0207582712173462</v>
      </c>
      <c r="BD100" s="63">
        <v>1.003052830696106</v>
      </c>
    </row>
    <row r="101" spans="1:56" x14ac:dyDescent="0.25">
      <c r="A101" s="47">
        <v>43221</v>
      </c>
      <c r="B101" s="48">
        <v>343</v>
      </c>
      <c r="C101" s="49">
        <v>1258</v>
      </c>
      <c r="D101" s="50">
        <v>4.9937148094177246</v>
      </c>
      <c r="E101" s="49">
        <v>305</v>
      </c>
      <c r="F101" s="49">
        <v>258</v>
      </c>
      <c r="G101" s="49">
        <v>962</v>
      </c>
      <c r="H101" s="51">
        <v>133524002</v>
      </c>
      <c r="I101" s="52">
        <v>389282.80466472305</v>
      </c>
      <c r="J101" s="53">
        <v>349900</v>
      </c>
      <c r="K101" s="54">
        <v>132.07871720116617</v>
      </c>
      <c r="L101" s="54">
        <v>65</v>
      </c>
      <c r="M101" s="55">
        <v>1.014726996421814</v>
      </c>
      <c r="N101" s="55">
        <v>1</v>
      </c>
      <c r="O101" s="55">
        <v>1.0190376043319702</v>
      </c>
      <c r="P101" s="56">
        <v>1.0064572095870972</v>
      </c>
      <c r="Q101" s="52">
        <v>414893.86168521462</v>
      </c>
      <c r="R101" s="53">
        <v>383950</v>
      </c>
      <c r="S101" s="54">
        <v>159.36168521462639</v>
      </c>
      <c r="T101" s="54">
        <v>105</v>
      </c>
      <c r="U101" s="55">
        <v>1.0078312158584595</v>
      </c>
      <c r="V101" s="56">
        <v>1</v>
      </c>
      <c r="W101" s="53">
        <v>413098.55737704918</v>
      </c>
      <c r="X101" s="53">
        <v>369900</v>
      </c>
      <c r="Y101" s="52">
        <v>378645.31782945734</v>
      </c>
      <c r="Z101" s="53">
        <v>340249</v>
      </c>
      <c r="AA101" s="54">
        <v>110.18217054263566</v>
      </c>
      <c r="AB101" s="54">
        <v>38.5</v>
      </c>
      <c r="AC101" s="55">
        <v>1.0203753709793091</v>
      </c>
      <c r="AD101" s="56">
        <v>1</v>
      </c>
      <c r="AE101" s="52">
        <v>421883.34407484409</v>
      </c>
      <c r="AF101" s="53">
        <v>371456</v>
      </c>
      <c r="AG101" s="54">
        <v>59.452182952182952</v>
      </c>
      <c r="AH101" s="54">
        <v>1</v>
      </c>
      <c r="AI101" s="55">
        <v>1.0047547817230225</v>
      </c>
      <c r="AJ101" s="56">
        <v>1</v>
      </c>
      <c r="AK101" s="57">
        <v>1285</v>
      </c>
      <c r="AL101" s="58">
        <v>488260286</v>
      </c>
      <c r="AM101" s="59">
        <v>1687</v>
      </c>
      <c r="AN101" s="60">
        <v>1491</v>
      </c>
      <c r="AO101" s="61">
        <v>379969.0941634241</v>
      </c>
      <c r="AP101" s="58">
        <v>339900</v>
      </c>
      <c r="AQ101" s="59">
        <v>128.40077821011673</v>
      </c>
      <c r="AR101" s="59">
        <v>76</v>
      </c>
      <c r="AS101" s="62">
        <v>1.0120052099227905</v>
      </c>
      <c r="AT101" s="62">
        <v>1</v>
      </c>
      <c r="AU101" s="62">
        <v>1.0167642831802368</v>
      </c>
      <c r="AV101" s="63">
        <v>1.0028629302978516</v>
      </c>
      <c r="AW101" s="58">
        <v>393431.70539419085</v>
      </c>
      <c r="AX101" s="58">
        <v>353750</v>
      </c>
      <c r="AY101" s="61">
        <v>380417.55533199193</v>
      </c>
      <c r="AZ101" s="58">
        <v>339900</v>
      </c>
      <c r="BA101" s="59">
        <v>127.60026827632461</v>
      </c>
      <c r="BB101" s="59">
        <v>71</v>
      </c>
      <c r="BC101" s="62">
        <v>1.0211762189865112</v>
      </c>
      <c r="BD101" s="63">
        <v>1.0039194822311401</v>
      </c>
    </row>
    <row r="102" spans="1:56" x14ac:dyDescent="0.25">
      <c r="A102" s="47">
        <v>43191</v>
      </c>
      <c r="B102" s="48">
        <v>273</v>
      </c>
      <c r="C102" s="49">
        <v>1278</v>
      </c>
      <c r="D102" s="50">
        <v>5.1411333084106445</v>
      </c>
      <c r="E102" s="49">
        <v>363</v>
      </c>
      <c r="F102" s="49">
        <v>304</v>
      </c>
      <c r="G102" s="49">
        <v>1027</v>
      </c>
      <c r="H102" s="51">
        <v>103823192</v>
      </c>
      <c r="I102" s="52">
        <v>380304.73260073259</v>
      </c>
      <c r="J102" s="53">
        <v>341500</v>
      </c>
      <c r="K102" s="54">
        <v>143.09157509157509</v>
      </c>
      <c r="L102" s="54">
        <v>97</v>
      </c>
      <c r="M102" s="55">
        <v>1.0094972848892212</v>
      </c>
      <c r="N102" s="55">
        <v>1</v>
      </c>
      <c r="O102" s="55">
        <v>1.0161151885986328</v>
      </c>
      <c r="P102" s="56">
        <v>1.0010553598403931</v>
      </c>
      <c r="Q102" s="52">
        <v>412704.35915492958</v>
      </c>
      <c r="R102" s="53">
        <v>383450</v>
      </c>
      <c r="S102" s="54">
        <v>157.30438184663538</v>
      </c>
      <c r="T102" s="54">
        <v>107</v>
      </c>
      <c r="U102" s="55">
        <v>1.0082856416702271</v>
      </c>
      <c r="V102" s="56">
        <v>1</v>
      </c>
      <c r="W102" s="53">
        <v>403591.68044077134</v>
      </c>
      <c r="X102" s="53">
        <v>365000</v>
      </c>
      <c r="Y102" s="52">
        <v>389783.44736842107</v>
      </c>
      <c r="Z102" s="53">
        <v>346183</v>
      </c>
      <c r="AA102" s="54">
        <v>124.32565789473684</v>
      </c>
      <c r="AB102" s="54">
        <v>68.5</v>
      </c>
      <c r="AC102" s="55">
        <v>1.0211887359619141</v>
      </c>
      <c r="AD102" s="56">
        <v>1.0069987773895264</v>
      </c>
      <c r="AE102" s="52">
        <v>418373.97955209349</v>
      </c>
      <c r="AF102" s="53">
        <v>369000</v>
      </c>
      <c r="AG102" s="54">
        <v>65.547224926971765</v>
      </c>
      <c r="AH102" s="54">
        <v>1</v>
      </c>
      <c r="AI102" s="55">
        <v>1.0046653747558594</v>
      </c>
      <c r="AJ102" s="56">
        <v>1</v>
      </c>
      <c r="AK102" s="57">
        <v>942</v>
      </c>
      <c r="AL102" s="58">
        <v>354736284</v>
      </c>
      <c r="AM102" s="59">
        <v>1382</v>
      </c>
      <c r="AN102" s="60">
        <v>1233</v>
      </c>
      <c r="AO102" s="61">
        <v>376577.79617834394</v>
      </c>
      <c r="AP102" s="58">
        <v>334894.5</v>
      </c>
      <c r="AQ102" s="59">
        <v>127.06157112526539</v>
      </c>
      <c r="AR102" s="59">
        <v>79.5</v>
      </c>
      <c r="AS102" s="62">
        <v>1.0110141038894653</v>
      </c>
      <c r="AT102" s="62">
        <v>1</v>
      </c>
      <c r="AU102" s="62">
        <v>1.0159356594085693</v>
      </c>
      <c r="AV102" s="63">
        <v>1.0010553598403931</v>
      </c>
      <c r="AW102" s="58">
        <v>389091.33646888565</v>
      </c>
      <c r="AX102" s="58">
        <v>349925</v>
      </c>
      <c r="AY102" s="61">
        <v>380788.38848337391</v>
      </c>
      <c r="AZ102" s="58">
        <v>339000</v>
      </c>
      <c r="BA102" s="59">
        <v>131.2449310624493</v>
      </c>
      <c r="BB102" s="59">
        <v>77</v>
      </c>
      <c r="BC102" s="62">
        <v>1.0213438272476196</v>
      </c>
      <c r="BD102" s="63">
        <v>1.0060429573059082</v>
      </c>
    </row>
    <row r="103" spans="1:56" x14ac:dyDescent="0.25">
      <c r="A103" s="47">
        <v>43160</v>
      </c>
      <c r="B103" s="48">
        <v>283</v>
      </c>
      <c r="C103" s="49">
        <v>1257</v>
      </c>
      <c r="D103" s="50">
        <v>5.0976681709289551</v>
      </c>
      <c r="E103" s="49">
        <v>366</v>
      </c>
      <c r="F103" s="49">
        <v>341</v>
      </c>
      <c r="G103" s="49">
        <v>976</v>
      </c>
      <c r="H103" s="51">
        <v>105872543</v>
      </c>
      <c r="I103" s="52">
        <v>374107.92579505302</v>
      </c>
      <c r="J103" s="53">
        <v>325000</v>
      </c>
      <c r="K103" s="54">
        <v>138.51236749116609</v>
      </c>
      <c r="L103" s="54">
        <v>100</v>
      </c>
      <c r="M103" s="55">
        <v>1.010695219039917</v>
      </c>
      <c r="N103" s="55">
        <v>1</v>
      </c>
      <c r="O103" s="55">
        <v>1.0162250995635986</v>
      </c>
      <c r="P103" s="56">
        <v>1.0038620233535767</v>
      </c>
      <c r="Q103" s="52">
        <v>405680.01591089898</v>
      </c>
      <c r="R103" s="53">
        <v>374950</v>
      </c>
      <c r="S103" s="54">
        <v>166.206046141607</v>
      </c>
      <c r="T103" s="54">
        <v>136</v>
      </c>
      <c r="U103" s="55">
        <v>1.0081236362457275</v>
      </c>
      <c r="V103" s="56">
        <v>1</v>
      </c>
      <c r="W103" s="53">
        <v>380597.89344262297</v>
      </c>
      <c r="X103" s="53">
        <v>332000</v>
      </c>
      <c r="Y103" s="52">
        <v>376985.28445747803</v>
      </c>
      <c r="Z103" s="53">
        <v>329900</v>
      </c>
      <c r="AA103" s="54">
        <v>142.82991202346042</v>
      </c>
      <c r="AB103" s="54">
        <v>95</v>
      </c>
      <c r="AC103" s="55">
        <v>1.0257233381271362</v>
      </c>
      <c r="AD103" s="56">
        <v>1.0074005126953125</v>
      </c>
      <c r="AE103" s="52">
        <v>419455.00922131148</v>
      </c>
      <c r="AF103" s="53">
        <v>370851</v>
      </c>
      <c r="AG103" s="54">
        <v>69.108606557377044</v>
      </c>
      <c r="AH103" s="54">
        <v>1</v>
      </c>
      <c r="AI103" s="55">
        <v>1.0044562816619873</v>
      </c>
      <c r="AJ103" s="56">
        <v>1</v>
      </c>
      <c r="AK103" s="57">
        <v>669</v>
      </c>
      <c r="AL103" s="58">
        <v>250913092</v>
      </c>
      <c r="AM103" s="59">
        <v>1019</v>
      </c>
      <c r="AN103" s="60">
        <v>929</v>
      </c>
      <c r="AO103" s="61">
        <v>375056.93871449924</v>
      </c>
      <c r="AP103" s="58">
        <v>329000</v>
      </c>
      <c r="AQ103" s="59">
        <v>120.5201793721973</v>
      </c>
      <c r="AR103" s="59">
        <v>75</v>
      </c>
      <c r="AS103" s="62">
        <v>1.011633038520813</v>
      </c>
      <c r="AT103" s="62">
        <v>1</v>
      </c>
      <c r="AU103" s="62">
        <v>1.0158623456954956</v>
      </c>
      <c r="AV103" s="63">
        <v>1.0010418891906738</v>
      </c>
      <c r="AW103" s="58">
        <v>383925.85574092244</v>
      </c>
      <c r="AX103" s="58">
        <v>345356</v>
      </c>
      <c r="AY103" s="61">
        <v>377844.90312163619</v>
      </c>
      <c r="AZ103" s="58">
        <v>338000</v>
      </c>
      <c r="BA103" s="59">
        <v>133.50914962325081</v>
      </c>
      <c r="BB103" s="59">
        <v>84</v>
      </c>
      <c r="BC103" s="62">
        <v>1.0213946104049683</v>
      </c>
      <c r="BD103" s="63">
        <v>1.0050251483917236</v>
      </c>
    </row>
    <row r="104" spans="1:56" x14ac:dyDescent="0.25">
      <c r="A104" s="47">
        <v>43132</v>
      </c>
      <c r="B104" s="48">
        <v>195</v>
      </c>
      <c r="C104" s="49">
        <v>1277</v>
      </c>
      <c r="D104" s="50">
        <v>5.2282495498657227</v>
      </c>
      <c r="E104" s="49">
        <v>327</v>
      </c>
      <c r="F104" s="49">
        <v>312</v>
      </c>
      <c r="G104" s="49">
        <v>946</v>
      </c>
      <c r="H104" s="51">
        <v>69890786</v>
      </c>
      <c r="I104" s="52">
        <v>358414.28717948718</v>
      </c>
      <c r="J104" s="53">
        <v>326183</v>
      </c>
      <c r="K104" s="54">
        <v>120.8051282051282</v>
      </c>
      <c r="L104" s="54">
        <v>89</v>
      </c>
      <c r="M104" s="55">
        <v>1.0119251012802124</v>
      </c>
      <c r="N104" s="55">
        <v>1</v>
      </c>
      <c r="O104" s="55">
        <v>1.0180748701095581</v>
      </c>
      <c r="P104" s="56">
        <v>1.0009493827819824</v>
      </c>
      <c r="Q104" s="52">
        <v>405260.56617071258</v>
      </c>
      <c r="R104" s="53">
        <v>374950</v>
      </c>
      <c r="S104" s="54">
        <v>171.93891934220829</v>
      </c>
      <c r="T104" s="54">
        <v>140</v>
      </c>
      <c r="U104" s="55">
        <v>1.0084171295166016</v>
      </c>
      <c r="V104" s="56">
        <v>1</v>
      </c>
      <c r="W104" s="53">
        <v>398842.59021406726</v>
      </c>
      <c r="X104" s="53">
        <v>353534</v>
      </c>
      <c r="Y104" s="52">
        <v>378402.38141025644</v>
      </c>
      <c r="Z104" s="53">
        <v>339900</v>
      </c>
      <c r="AA104" s="54">
        <v>130.65705128205127</v>
      </c>
      <c r="AB104" s="54">
        <v>68.5</v>
      </c>
      <c r="AC104" s="55">
        <v>1.0205131769180298</v>
      </c>
      <c r="AD104" s="56">
        <v>1.0042179822921753</v>
      </c>
      <c r="AE104" s="52">
        <v>415741.56765327696</v>
      </c>
      <c r="AF104" s="53">
        <v>368872.5</v>
      </c>
      <c r="AG104" s="54">
        <v>61.534883720930232</v>
      </c>
      <c r="AH104" s="54">
        <v>0</v>
      </c>
      <c r="AI104" s="55">
        <v>1.004047155380249</v>
      </c>
      <c r="AJ104" s="56">
        <v>1</v>
      </c>
      <c r="AK104" s="57">
        <v>386</v>
      </c>
      <c r="AL104" s="58">
        <v>145040549</v>
      </c>
      <c r="AM104" s="59">
        <v>653</v>
      </c>
      <c r="AN104" s="60">
        <v>588</v>
      </c>
      <c r="AO104" s="61">
        <v>375752.71761658031</v>
      </c>
      <c r="AP104" s="58">
        <v>331760</v>
      </c>
      <c r="AQ104" s="59">
        <v>107.32901554404145</v>
      </c>
      <c r="AR104" s="59">
        <v>63</v>
      </c>
      <c r="AS104" s="62">
        <v>1.0123206377029419</v>
      </c>
      <c r="AT104" s="62">
        <v>1</v>
      </c>
      <c r="AU104" s="62">
        <v>1.0155957937240601</v>
      </c>
      <c r="AV104" s="63">
        <v>1</v>
      </c>
      <c r="AW104" s="58">
        <v>385791.14548238897</v>
      </c>
      <c r="AX104" s="58">
        <v>354850</v>
      </c>
      <c r="AY104" s="61">
        <v>378343.42346938775</v>
      </c>
      <c r="AZ104" s="58">
        <v>339900</v>
      </c>
      <c r="BA104" s="59">
        <v>128.10374149659864</v>
      </c>
      <c r="BB104" s="59">
        <v>74.5</v>
      </c>
      <c r="BC104" s="62">
        <v>1.0188841819763184</v>
      </c>
      <c r="BD104" s="63">
        <v>1.003239631652832</v>
      </c>
    </row>
    <row r="105" spans="1:56" x14ac:dyDescent="0.25">
      <c r="A105" s="47">
        <v>43101</v>
      </c>
      <c r="B105" s="48">
        <v>191</v>
      </c>
      <c r="C105" s="49">
        <v>1321</v>
      </c>
      <c r="D105" s="50">
        <v>5.4567985534667969</v>
      </c>
      <c r="E105" s="49">
        <v>326</v>
      </c>
      <c r="F105" s="49">
        <v>276</v>
      </c>
      <c r="G105" s="49">
        <v>835</v>
      </c>
      <c r="H105" s="51">
        <v>75149763</v>
      </c>
      <c r="I105" s="52">
        <v>393454.25654450263</v>
      </c>
      <c r="J105" s="53">
        <v>342500</v>
      </c>
      <c r="K105" s="54">
        <v>93.570680628272257</v>
      </c>
      <c r="L105" s="54">
        <v>29</v>
      </c>
      <c r="M105" s="55">
        <v>1.0127245187759399</v>
      </c>
      <c r="N105" s="55">
        <v>1</v>
      </c>
      <c r="O105" s="55">
        <v>1.0130513906478882</v>
      </c>
      <c r="P105" s="56">
        <v>1</v>
      </c>
      <c r="Q105" s="52">
        <v>395066.58894776687</v>
      </c>
      <c r="R105" s="53">
        <v>364000</v>
      </c>
      <c r="S105" s="54">
        <v>174.04769114307342</v>
      </c>
      <c r="T105" s="54">
        <v>135</v>
      </c>
      <c r="U105" s="55">
        <v>1.0073376893997192</v>
      </c>
      <c r="V105" s="56">
        <v>1</v>
      </c>
      <c r="W105" s="53">
        <v>372699.66564417176</v>
      </c>
      <c r="X105" s="53">
        <v>355597.5</v>
      </c>
      <c r="Y105" s="52">
        <v>378276.77536231885</v>
      </c>
      <c r="Z105" s="53">
        <v>342182</v>
      </c>
      <c r="AA105" s="54">
        <v>125.21739130434783</v>
      </c>
      <c r="AB105" s="54">
        <v>77</v>
      </c>
      <c r="AC105" s="55">
        <v>1.0170426368713379</v>
      </c>
      <c r="AD105" s="56">
        <v>1.0030319690704346</v>
      </c>
      <c r="AE105" s="52">
        <v>415303.11976047902</v>
      </c>
      <c r="AF105" s="53">
        <v>369900</v>
      </c>
      <c r="AG105" s="54">
        <v>53.50419161676647</v>
      </c>
      <c r="AH105" s="54">
        <v>0</v>
      </c>
      <c r="AI105" s="55">
        <v>1.0040910243988037</v>
      </c>
      <c r="AJ105" s="56">
        <v>1</v>
      </c>
      <c r="AK105" s="57">
        <v>191</v>
      </c>
      <c r="AL105" s="58">
        <v>75149763</v>
      </c>
      <c r="AM105" s="59">
        <v>326</v>
      </c>
      <c r="AN105" s="60">
        <v>276</v>
      </c>
      <c r="AO105" s="61">
        <v>393454.25654450263</v>
      </c>
      <c r="AP105" s="58">
        <v>342500</v>
      </c>
      <c r="AQ105" s="59">
        <v>93.570680628272257</v>
      </c>
      <c r="AR105" s="59">
        <v>29</v>
      </c>
      <c r="AS105" s="62">
        <v>1.0127245187759399</v>
      </c>
      <c r="AT105" s="62">
        <v>1</v>
      </c>
      <c r="AU105" s="62">
        <v>1.0130513906478882</v>
      </c>
      <c r="AV105" s="63">
        <v>1</v>
      </c>
      <c r="AW105" s="58">
        <v>372699.66564417176</v>
      </c>
      <c r="AX105" s="58">
        <v>355597.5</v>
      </c>
      <c r="AY105" s="61">
        <v>378276.77536231885</v>
      </c>
      <c r="AZ105" s="58">
        <v>342182</v>
      </c>
      <c r="BA105" s="59">
        <v>125.21739130434783</v>
      </c>
      <c r="BB105" s="59">
        <v>77</v>
      </c>
      <c r="BC105" s="62">
        <v>1.0170426368713379</v>
      </c>
      <c r="BD105" s="63">
        <v>1.0030319690704346</v>
      </c>
    </row>
    <row r="106" spans="1:56" x14ac:dyDescent="0.25">
      <c r="A106" s="47">
        <v>43070</v>
      </c>
      <c r="B106" s="48">
        <v>234</v>
      </c>
      <c r="C106" s="49">
        <v>1322</v>
      </c>
      <c r="D106" s="50">
        <v>5.4816861152648926</v>
      </c>
      <c r="E106" s="49">
        <v>213</v>
      </c>
      <c r="F106" s="49">
        <v>198</v>
      </c>
      <c r="G106" s="49">
        <v>806</v>
      </c>
      <c r="H106" s="51">
        <v>87982717</v>
      </c>
      <c r="I106" s="52">
        <v>375994.51709401712</v>
      </c>
      <c r="J106" s="53">
        <v>318520.5</v>
      </c>
      <c r="K106" s="54">
        <v>92.034188034188034</v>
      </c>
      <c r="L106" s="54">
        <v>16</v>
      </c>
      <c r="M106" s="55">
        <v>1.0178331136703491</v>
      </c>
      <c r="N106" s="55">
        <v>1</v>
      </c>
      <c r="O106" s="55">
        <v>1.0217170715332031</v>
      </c>
      <c r="P106" s="56">
        <v>1.0022451877593994</v>
      </c>
      <c r="Q106" s="52">
        <v>397614.32223903178</v>
      </c>
      <c r="R106" s="53">
        <v>359900</v>
      </c>
      <c r="S106" s="54">
        <v>172.83585476550681</v>
      </c>
      <c r="T106" s="54">
        <v>124</v>
      </c>
      <c r="U106" s="55">
        <v>1.0064008235931396</v>
      </c>
      <c r="V106" s="56">
        <v>1</v>
      </c>
      <c r="W106" s="53">
        <v>379089.76995305164</v>
      </c>
      <c r="X106" s="53">
        <v>329900</v>
      </c>
      <c r="Y106" s="52">
        <v>394789.93939393939</v>
      </c>
      <c r="Z106" s="53">
        <v>360437.5</v>
      </c>
      <c r="AA106" s="54">
        <v>115.28787878787878</v>
      </c>
      <c r="AB106" s="54">
        <v>51.5</v>
      </c>
      <c r="AC106" s="55">
        <v>1.0178128480911255</v>
      </c>
      <c r="AD106" s="56">
        <v>1.0037885904312134</v>
      </c>
      <c r="AE106" s="52">
        <v>418577.56203473947</v>
      </c>
      <c r="AF106" s="53">
        <v>370700</v>
      </c>
      <c r="AG106" s="54">
        <v>44.79528535980149</v>
      </c>
      <c r="AH106" s="54">
        <v>0</v>
      </c>
      <c r="AI106" s="55">
        <v>1.0013203620910645</v>
      </c>
      <c r="AJ106" s="56">
        <v>1</v>
      </c>
      <c r="AK106" s="57">
        <v>2894</v>
      </c>
      <c r="AL106" s="58">
        <v>1114740891</v>
      </c>
      <c r="AM106" s="59">
        <v>3921</v>
      </c>
      <c r="AN106" s="60">
        <v>3011</v>
      </c>
      <c r="AO106" s="61">
        <v>385190.35625431925</v>
      </c>
      <c r="AP106" s="58">
        <v>347949.5</v>
      </c>
      <c r="AQ106" s="59">
        <v>111.58189357290946</v>
      </c>
      <c r="AR106" s="59">
        <v>54</v>
      </c>
      <c r="AS106" s="62">
        <v>1.0154870748519897</v>
      </c>
      <c r="AT106" s="62">
        <v>1</v>
      </c>
      <c r="AU106" s="62">
        <v>1.019518256187439</v>
      </c>
      <c r="AV106" s="63">
        <v>1.0024070739746094</v>
      </c>
      <c r="AW106" s="58">
        <v>379829.22264728387</v>
      </c>
      <c r="AX106" s="58">
        <v>339900</v>
      </c>
      <c r="AY106" s="61">
        <v>381947.33344403852</v>
      </c>
      <c r="AZ106" s="58">
        <v>342743</v>
      </c>
      <c r="BA106" s="59">
        <v>109.38160079707738</v>
      </c>
      <c r="BB106" s="59">
        <v>49</v>
      </c>
      <c r="BC106" s="62">
        <v>1.0195266008377075</v>
      </c>
      <c r="BD106" s="63">
        <v>1.0038609504699707</v>
      </c>
    </row>
    <row r="107" spans="1:56" x14ac:dyDescent="0.25">
      <c r="A107" s="47">
        <v>43040</v>
      </c>
      <c r="B107" s="48">
        <v>235</v>
      </c>
      <c r="C107" s="49">
        <v>1388</v>
      </c>
      <c r="D107" s="50">
        <v>5.7119340896606445</v>
      </c>
      <c r="E107" s="49">
        <v>258</v>
      </c>
      <c r="F107" s="49">
        <v>195</v>
      </c>
      <c r="G107" s="49">
        <v>832</v>
      </c>
      <c r="H107" s="51">
        <v>96587407</v>
      </c>
      <c r="I107" s="52">
        <v>411010.24255319149</v>
      </c>
      <c r="J107" s="53">
        <v>347654</v>
      </c>
      <c r="K107" s="54">
        <v>108.23404255319149</v>
      </c>
      <c r="L107" s="54">
        <v>36</v>
      </c>
      <c r="M107" s="55">
        <v>1.0161848068237305</v>
      </c>
      <c r="N107" s="55">
        <v>1</v>
      </c>
      <c r="O107" s="55">
        <v>1.0187124013900757</v>
      </c>
      <c r="P107" s="56">
        <v>1</v>
      </c>
      <c r="Q107" s="52">
        <v>395159.91786743514</v>
      </c>
      <c r="R107" s="53">
        <v>359700</v>
      </c>
      <c r="S107" s="54">
        <v>161.45749279538904</v>
      </c>
      <c r="T107" s="54">
        <v>112.5</v>
      </c>
      <c r="U107" s="55">
        <v>1.0057522058486938</v>
      </c>
      <c r="V107" s="56">
        <v>1</v>
      </c>
      <c r="W107" s="53">
        <v>382646.27906976745</v>
      </c>
      <c r="X107" s="53">
        <v>339355</v>
      </c>
      <c r="Y107" s="52">
        <v>363068.6717948718</v>
      </c>
      <c r="Z107" s="53">
        <v>320800</v>
      </c>
      <c r="AA107" s="54">
        <v>94.789743589743594</v>
      </c>
      <c r="AB107" s="54">
        <v>34</v>
      </c>
      <c r="AC107" s="55">
        <v>1.014265775680542</v>
      </c>
      <c r="AD107" s="56">
        <v>1</v>
      </c>
      <c r="AE107" s="52">
        <v>411931.89783653844</v>
      </c>
      <c r="AF107" s="53">
        <v>361350</v>
      </c>
      <c r="AG107" s="54">
        <v>38.512019230769234</v>
      </c>
      <c r="AH107" s="54">
        <v>0</v>
      </c>
      <c r="AI107" s="55">
        <v>1.0004442930221558</v>
      </c>
      <c r="AJ107" s="56">
        <v>1</v>
      </c>
      <c r="AK107" s="57">
        <v>2660</v>
      </c>
      <c r="AL107" s="58">
        <v>1026758174</v>
      </c>
      <c r="AM107" s="59">
        <v>3708</v>
      </c>
      <c r="AN107" s="60">
        <v>2813</v>
      </c>
      <c r="AO107" s="61">
        <v>385999.31353383459</v>
      </c>
      <c r="AP107" s="58">
        <v>349952.5</v>
      </c>
      <c r="AQ107" s="59">
        <v>113.3015037593985</v>
      </c>
      <c r="AR107" s="59">
        <v>57</v>
      </c>
      <c r="AS107" s="62">
        <v>1.0152806043624878</v>
      </c>
      <c r="AT107" s="62">
        <v>1</v>
      </c>
      <c r="AU107" s="62">
        <v>1.019324779510498</v>
      </c>
      <c r="AV107" s="63">
        <v>1.0024412870407104</v>
      </c>
      <c r="AW107" s="58">
        <v>379871.69929881336</v>
      </c>
      <c r="AX107" s="58">
        <v>339900</v>
      </c>
      <c r="AY107" s="61">
        <v>381043.3746889442</v>
      </c>
      <c r="AZ107" s="58">
        <v>342343</v>
      </c>
      <c r="BA107" s="59">
        <v>108.96587273373622</v>
      </c>
      <c r="BB107" s="59">
        <v>49</v>
      </c>
      <c r="BC107" s="62">
        <v>1.0196467638015747</v>
      </c>
      <c r="BD107" s="63">
        <v>1.0038609504699707</v>
      </c>
    </row>
    <row r="108" spans="1:56" x14ac:dyDescent="0.25">
      <c r="A108" s="47">
        <v>43009</v>
      </c>
      <c r="B108" s="48">
        <v>240</v>
      </c>
      <c r="C108" s="49">
        <v>1372</v>
      </c>
      <c r="D108" s="50">
        <v>5.6733288764953613</v>
      </c>
      <c r="E108" s="49">
        <v>319</v>
      </c>
      <c r="F108" s="49">
        <v>221</v>
      </c>
      <c r="G108" s="49">
        <v>871</v>
      </c>
      <c r="H108" s="51">
        <v>93368243</v>
      </c>
      <c r="I108" s="52">
        <v>389034.34583333333</v>
      </c>
      <c r="J108" s="53">
        <v>360648.5</v>
      </c>
      <c r="K108" s="54">
        <v>134.25416666666666</v>
      </c>
      <c r="L108" s="54">
        <v>59</v>
      </c>
      <c r="M108" s="55">
        <v>1.016308069229126</v>
      </c>
      <c r="N108" s="55">
        <v>1</v>
      </c>
      <c r="O108" s="55">
        <v>1.0253721475601196</v>
      </c>
      <c r="P108" s="56">
        <v>1.0082899332046509</v>
      </c>
      <c r="Q108" s="52">
        <v>391483.6078717201</v>
      </c>
      <c r="R108" s="53">
        <v>354950</v>
      </c>
      <c r="S108" s="54">
        <v>151.77259475218659</v>
      </c>
      <c r="T108" s="54">
        <v>110</v>
      </c>
      <c r="U108" s="55">
        <v>1.005715012550354</v>
      </c>
      <c r="V108" s="56">
        <v>1</v>
      </c>
      <c r="W108" s="53">
        <v>394571.35736677115</v>
      </c>
      <c r="X108" s="53">
        <v>339900</v>
      </c>
      <c r="Y108" s="52">
        <v>409880.9411764706</v>
      </c>
      <c r="Z108" s="53">
        <v>359950</v>
      </c>
      <c r="AA108" s="54">
        <v>109.0497737556561</v>
      </c>
      <c r="AB108" s="54">
        <v>40</v>
      </c>
      <c r="AC108" s="55">
        <v>1.0210484266281128</v>
      </c>
      <c r="AD108" s="56">
        <v>1.004001259803772</v>
      </c>
      <c r="AE108" s="52">
        <v>420508.6245694604</v>
      </c>
      <c r="AF108" s="53">
        <v>364440</v>
      </c>
      <c r="AG108" s="54">
        <v>45.112514351320321</v>
      </c>
      <c r="AH108" s="54">
        <v>0</v>
      </c>
      <c r="AI108" s="55">
        <v>1.0014764070510864</v>
      </c>
      <c r="AJ108" s="56">
        <v>1</v>
      </c>
      <c r="AK108" s="57">
        <v>2425</v>
      </c>
      <c r="AL108" s="58">
        <v>930170767</v>
      </c>
      <c r="AM108" s="59">
        <v>3450</v>
      </c>
      <c r="AN108" s="60">
        <v>2618</v>
      </c>
      <c r="AO108" s="61">
        <v>383575.57402061857</v>
      </c>
      <c r="AP108" s="58">
        <v>349990</v>
      </c>
      <c r="AQ108" s="59">
        <v>113.79257731958762</v>
      </c>
      <c r="AR108" s="59">
        <v>59</v>
      </c>
      <c r="AS108" s="62">
        <v>1.015192985534668</v>
      </c>
      <c r="AT108" s="62">
        <v>1</v>
      </c>
      <c r="AU108" s="62">
        <v>1.0193841457366943</v>
      </c>
      <c r="AV108" s="63">
        <v>1.0025532245635986</v>
      </c>
      <c r="AW108" s="58">
        <v>379664.20898550726</v>
      </c>
      <c r="AX108" s="58">
        <v>339900</v>
      </c>
      <c r="AY108" s="61">
        <v>382382.20855614974</v>
      </c>
      <c r="AZ108" s="58">
        <v>345000</v>
      </c>
      <c r="BA108" s="59">
        <v>110.02177234530176</v>
      </c>
      <c r="BB108" s="59">
        <v>50</v>
      </c>
      <c r="BC108" s="62">
        <v>1.020047664642334</v>
      </c>
      <c r="BD108" s="63">
        <v>1.0051150321960449</v>
      </c>
    </row>
    <row r="109" spans="1:56" x14ac:dyDescent="0.25">
      <c r="A109" s="47">
        <v>42979</v>
      </c>
      <c r="B109" s="48">
        <v>229</v>
      </c>
      <c r="C109" s="49">
        <v>1354</v>
      </c>
      <c r="D109" s="50">
        <v>5.6046915054321289</v>
      </c>
      <c r="E109" s="49">
        <v>411</v>
      </c>
      <c r="F109" s="49">
        <v>225</v>
      </c>
      <c r="G109" s="49">
        <v>896</v>
      </c>
      <c r="H109" s="51">
        <v>85327257</v>
      </c>
      <c r="I109" s="52">
        <v>372608.10917030566</v>
      </c>
      <c r="J109" s="53">
        <v>320000</v>
      </c>
      <c r="K109" s="54">
        <v>117.36244541484716</v>
      </c>
      <c r="L109" s="54">
        <v>51</v>
      </c>
      <c r="M109" s="55">
        <v>1.0115517377853394</v>
      </c>
      <c r="N109" s="55">
        <v>1</v>
      </c>
      <c r="O109" s="55">
        <v>1.0180493593215942</v>
      </c>
      <c r="P109" s="56">
        <v>1.0031870603561401</v>
      </c>
      <c r="Q109" s="52">
        <v>389692.66617429839</v>
      </c>
      <c r="R109" s="53">
        <v>353750</v>
      </c>
      <c r="S109" s="54">
        <v>145.11152141802069</v>
      </c>
      <c r="T109" s="54">
        <v>104</v>
      </c>
      <c r="U109" s="55">
        <v>1.0057286024093628</v>
      </c>
      <c r="V109" s="56">
        <v>1</v>
      </c>
      <c r="W109" s="53">
        <v>362507.29927007301</v>
      </c>
      <c r="X109" s="53">
        <v>309900</v>
      </c>
      <c r="Y109" s="52">
        <v>381897.06666666665</v>
      </c>
      <c r="Z109" s="53">
        <v>333638</v>
      </c>
      <c r="AA109" s="54">
        <v>118.25777777777778</v>
      </c>
      <c r="AB109" s="54">
        <v>39</v>
      </c>
      <c r="AC109" s="55">
        <v>1.020488977432251</v>
      </c>
      <c r="AD109" s="56">
        <v>1.0058858394622803</v>
      </c>
      <c r="AE109" s="52">
        <v>417002.71875</v>
      </c>
      <c r="AF109" s="53">
        <v>361873</v>
      </c>
      <c r="AG109" s="54">
        <v>53.248883928571431</v>
      </c>
      <c r="AH109" s="54">
        <v>0</v>
      </c>
      <c r="AI109" s="55">
        <v>1.0034812688827515</v>
      </c>
      <c r="AJ109" s="56">
        <v>1</v>
      </c>
      <c r="AK109" s="57">
        <v>2185</v>
      </c>
      <c r="AL109" s="58">
        <v>836802524</v>
      </c>
      <c r="AM109" s="59">
        <v>3131</v>
      </c>
      <c r="AN109" s="60">
        <v>2397</v>
      </c>
      <c r="AO109" s="61">
        <v>382975.98352402746</v>
      </c>
      <c r="AP109" s="58">
        <v>349190</v>
      </c>
      <c r="AQ109" s="59">
        <v>111.54508009153318</v>
      </c>
      <c r="AR109" s="59">
        <v>59</v>
      </c>
      <c r="AS109" s="62">
        <v>1.0150705575942993</v>
      </c>
      <c r="AT109" s="62">
        <v>1</v>
      </c>
      <c r="AU109" s="62">
        <v>1.0187264680862427</v>
      </c>
      <c r="AV109" s="63">
        <v>1.0023009777069092</v>
      </c>
      <c r="AW109" s="58">
        <v>378145.40338549984</v>
      </c>
      <c r="AX109" s="58">
        <v>339900</v>
      </c>
      <c r="AY109" s="61">
        <v>379846.86441385065</v>
      </c>
      <c r="AZ109" s="58">
        <v>344837</v>
      </c>
      <c r="BA109" s="59">
        <v>110.11138923654568</v>
      </c>
      <c r="BB109" s="59">
        <v>51</v>
      </c>
      <c r="BC109" s="62">
        <v>1.0199557542800903</v>
      </c>
      <c r="BD109" s="63">
        <v>1.0051435232162476</v>
      </c>
    </row>
    <row r="110" spans="1:56" x14ac:dyDescent="0.25">
      <c r="A110" s="47">
        <v>42948</v>
      </c>
      <c r="B110" s="48">
        <v>245</v>
      </c>
      <c r="C110" s="49">
        <v>1226</v>
      </c>
      <c r="D110" s="50">
        <v>5.0853786468505859</v>
      </c>
      <c r="E110" s="49">
        <v>333</v>
      </c>
      <c r="F110" s="49">
        <v>232</v>
      </c>
      <c r="G110" s="49">
        <v>887</v>
      </c>
      <c r="H110" s="51">
        <v>92090180</v>
      </c>
      <c r="I110" s="52">
        <v>375878.28571428574</v>
      </c>
      <c r="J110" s="53">
        <v>357253</v>
      </c>
      <c r="K110" s="54">
        <v>107.01224489795918</v>
      </c>
      <c r="L110" s="54">
        <v>56</v>
      </c>
      <c r="M110" s="55">
        <v>1.0189722776412964</v>
      </c>
      <c r="N110" s="55">
        <v>1</v>
      </c>
      <c r="O110" s="55">
        <v>1.0217958688735962</v>
      </c>
      <c r="P110" s="56">
        <v>1.0014628171920776</v>
      </c>
      <c r="Q110" s="52">
        <v>397674.48776508973</v>
      </c>
      <c r="R110" s="53">
        <v>362200</v>
      </c>
      <c r="S110" s="54">
        <v>159.18760195758566</v>
      </c>
      <c r="T110" s="54">
        <v>115</v>
      </c>
      <c r="U110" s="55">
        <v>1.0053310394287109</v>
      </c>
      <c r="V110" s="56">
        <v>1</v>
      </c>
      <c r="W110" s="53">
        <v>376715.10810810811</v>
      </c>
      <c r="X110" s="53">
        <v>360500</v>
      </c>
      <c r="Y110" s="52">
        <v>375907.17672413791</v>
      </c>
      <c r="Z110" s="53">
        <v>343475</v>
      </c>
      <c r="AA110" s="54">
        <v>104.71551724137932</v>
      </c>
      <c r="AB110" s="54">
        <v>39</v>
      </c>
      <c r="AC110" s="55">
        <v>1.0185340642929077</v>
      </c>
      <c r="AD110" s="56">
        <v>1.0022404193878174</v>
      </c>
      <c r="AE110" s="52">
        <v>409771.17023675313</v>
      </c>
      <c r="AF110" s="53">
        <v>359823</v>
      </c>
      <c r="AG110" s="54">
        <v>51.625704622322438</v>
      </c>
      <c r="AH110" s="54">
        <v>0</v>
      </c>
      <c r="AI110" s="55">
        <v>1.0038557052612305</v>
      </c>
      <c r="AJ110" s="56">
        <v>1</v>
      </c>
      <c r="AK110" s="57">
        <v>1956</v>
      </c>
      <c r="AL110" s="58">
        <v>751475267</v>
      </c>
      <c r="AM110" s="59">
        <v>2720</v>
      </c>
      <c r="AN110" s="60">
        <v>2172</v>
      </c>
      <c r="AO110" s="61">
        <v>384189.80930470349</v>
      </c>
      <c r="AP110" s="58">
        <v>352781</v>
      </c>
      <c r="AQ110" s="59">
        <v>110.8640081799591</v>
      </c>
      <c r="AR110" s="59">
        <v>59</v>
      </c>
      <c r="AS110" s="62">
        <v>1.0154825448989868</v>
      </c>
      <c r="AT110" s="62">
        <v>1</v>
      </c>
      <c r="AU110" s="62">
        <v>1.0188057422637939</v>
      </c>
      <c r="AV110" s="63">
        <v>1.0022192001342773</v>
      </c>
      <c r="AW110" s="58">
        <v>380508.36691176472</v>
      </c>
      <c r="AX110" s="58">
        <v>344925</v>
      </c>
      <c r="AY110" s="61">
        <v>379634.48158379376</v>
      </c>
      <c r="AZ110" s="58">
        <v>345185</v>
      </c>
      <c r="BA110" s="59">
        <v>109.26749539594843</v>
      </c>
      <c r="BB110" s="59">
        <v>51</v>
      </c>
      <c r="BC110" s="62">
        <v>1.0199005603790283</v>
      </c>
      <c r="BD110" s="63">
        <v>1.0051102638244629</v>
      </c>
    </row>
    <row r="111" spans="1:56" x14ac:dyDescent="0.25">
      <c r="A111" s="47">
        <v>42917</v>
      </c>
      <c r="B111" s="48">
        <v>249</v>
      </c>
      <c r="C111" s="49">
        <v>1213</v>
      </c>
      <c r="D111" s="50">
        <v>4.9883480072021484</v>
      </c>
      <c r="E111" s="49">
        <v>247</v>
      </c>
      <c r="F111" s="49">
        <v>219</v>
      </c>
      <c r="G111" s="49">
        <v>910</v>
      </c>
      <c r="H111" s="51">
        <v>99491840</v>
      </c>
      <c r="I111" s="52">
        <v>399565.62248995982</v>
      </c>
      <c r="J111" s="53">
        <v>367896</v>
      </c>
      <c r="K111" s="54">
        <v>109.62248995983936</v>
      </c>
      <c r="L111" s="54">
        <v>55</v>
      </c>
      <c r="M111" s="55">
        <v>1.0172412395477295</v>
      </c>
      <c r="N111" s="55">
        <v>1</v>
      </c>
      <c r="O111" s="55">
        <v>1.0208466053009033</v>
      </c>
      <c r="P111" s="56">
        <v>1.004738450050354</v>
      </c>
      <c r="Q111" s="52">
        <v>396952.31904369331</v>
      </c>
      <c r="R111" s="53">
        <v>361950</v>
      </c>
      <c r="S111" s="54">
        <v>165.56306677658696</v>
      </c>
      <c r="T111" s="54">
        <v>122</v>
      </c>
      <c r="U111" s="55">
        <v>1.0057015419006348</v>
      </c>
      <c r="V111" s="56">
        <v>1</v>
      </c>
      <c r="W111" s="53">
        <v>412663.26315789472</v>
      </c>
      <c r="X111" s="53">
        <v>361475</v>
      </c>
      <c r="Y111" s="52">
        <v>391687.77625570778</v>
      </c>
      <c r="Z111" s="53">
        <v>353810</v>
      </c>
      <c r="AA111" s="54">
        <v>124.51141552511416</v>
      </c>
      <c r="AB111" s="54">
        <v>56</v>
      </c>
      <c r="AC111" s="55">
        <v>1.0201451778411865</v>
      </c>
      <c r="AD111" s="56">
        <v>1.0051904916763306</v>
      </c>
      <c r="AE111" s="52">
        <v>406045.71978021978</v>
      </c>
      <c r="AF111" s="53">
        <v>359340</v>
      </c>
      <c r="AG111" s="54">
        <v>53.21208791208791</v>
      </c>
      <c r="AH111" s="54">
        <v>0</v>
      </c>
      <c r="AI111" s="55">
        <v>1.0037937164306641</v>
      </c>
      <c r="AJ111" s="56">
        <v>1</v>
      </c>
      <c r="AK111" s="57">
        <v>1711</v>
      </c>
      <c r="AL111" s="58">
        <v>659385087</v>
      </c>
      <c r="AM111" s="59">
        <v>2387</v>
      </c>
      <c r="AN111" s="60">
        <v>1940</v>
      </c>
      <c r="AO111" s="61">
        <v>385379.94564582116</v>
      </c>
      <c r="AP111" s="58">
        <v>350000</v>
      </c>
      <c r="AQ111" s="59">
        <v>111.41554646405611</v>
      </c>
      <c r="AR111" s="59">
        <v>60</v>
      </c>
      <c r="AS111" s="62">
        <v>1.0149828195571899</v>
      </c>
      <c r="AT111" s="62">
        <v>1</v>
      </c>
      <c r="AU111" s="62">
        <v>1.0183775424957275</v>
      </c>
      <c r="AV111" s="63">
        <v>1.0023009777069092</v>
      </c>
      <c r="AW111" s="58">
        <v>381037.54796816088</v>
      </c>
      <c r="AX111" s="58">
        <v>340950</v>
      </c>
      <c r="AY111" s="61">
        <v>380080.2211340206</v>
      </c>
      <c r="AZ111" s="58">
        <v>345616</v>
      </c>
      <c r="BA111" s="59">
        <v>109.8118556701031</v>
      </c>
      <c r="BB111" s="59">
        <v>53</v>
      </c>
      <c r="BC111" s="62">
        <v>1.0200639963150024</v>
      </c>
      <c r="BD111" s="63">
        <v>1.0056139230728149</v>
      </c>
    </row>
    <row r="112" spans="1:56" x14ac:dyDescent="0.25">
      <c r="A112" s="47">
        <v>42887</v>
      </c>
      <c r="B112" s="48">
        <v>306</v>
      </c>
      <c r="C112" s="49">
        <v>1258</v>
      </c>
      <c r="D112" s="50">
        <v>5.1557378768920898</v>
      </c>
      <c r="E112" s="49">
        <v>341</v>
      </c>
      <c r="F112" s="49">
        <v>283</v>
      </c>
      <c r="G112" s="49">
        <v>941</v>
      </c>
      <c r="H112" s="51">
        <v>124220658</v>
      </c>
      <c r="I112" s="52">
        <v>405949.86274509801</v>
      </c>
      <c r="J112" s="53">
        <v>360200</v>
      </c>
      <c r="K112" s="54">
        <v>124.81699346405229</v>
      </c>
      <c r="L112" s="54">
        <v>81</v>
      </c>
      <c r="M112" s="55">
        <v>1.0160266160964966</v>
      </c>
      <c r="N112" s="55">
        <v>1</v>
      </c>
      <c r="O112" s="55">
        <v>1.0209035873413086</v>
      </c>
      <c r="P112" s="56">
        <v>1.0068216323852539</v>
      </c>
      <c r="Q112" s="52">
        <v>390144.81399046106</v>
      </c>
      <c r="R112" s="53">
        <v>359450</v>
      </c>
      <c r="S112" s="54">
        <v>157.79570747217807</v>
      </c>
      <c r="T112" s="54">
        <v>107</v>
      </c>
      <c r="U112" s="55">
        <v>1.0070475339889526</v>
      </c>
      <c r="V112" s="56">
        <v>1</v>
      </c>
      <c r="W112" s="53">
        <v>375221.79472140764</v>
      </c>
      <c r="X112" s="53">
        <v>334780</v>
      </c>
      <c r="Y112" s="52">
        <v>387634.74204946996</v>
      </c>
      <c r="Z112" s="53">
        <v>347900</v>
      </c>
      <c r="AA112" s="54">
        <v>104.96113074204948</v>
      </c>
      <c r="AB112" s="54">
        <v>50</v>
      </c>
      <c r="AC112" s="55">
        <v>1.0233150720596313</v>
      </c>
      <c r="AD112" s="56">
        <v>1.0096116065979004</v>
      </c>
      <c r="AE112" s="52">
        <v>407864.51647183846</v>
      </c>
      <c r="AF112" s="53">
        <v>361325</v>
      </c>
      <c r="AG112" s="54">
        <v>55.761955366631241</v>
      </c>
      <c r="AH112" s="54">
        <v>0</v>
      </c>
      <c r="AI112" s="55">
        <v>1.0035849809646606</v>
      </c>
      <c r="AJ112" s="56">
        <v>1</v>
      </c>
      <c r="AK112" s="57">
        <v>1462</v>
      </c>
      <c r="AL112" s="58">
        <v>559893247</v>
      </c>
      <c r="AM112" s="59">
        <v>2140</v>
      </c>
      <c r="AN112" s="60">
        <v>1721</v>
      </c>
      <c r="AO112" s="61">
        <v>382963.91723666212</v>
      </c>
      <c r="AP112" s="58">
        <v>346822.5</v>
      </c>
      <c r="AQ112" s="59">
        <v>111.72093023255815</v>
      </c>
      <c r="AR112" s="59">
        <v>61</v>
      </c>
      <c r="AS112" s="62">
        <v>1.0145981311798096</v>
      </c>
      <c r="AT112" s="62">
        <v>1</v>
      </c>
      <c r="AU112" s="62">
        <v>1.0179570913314819</v>
      </c>
      <c r="AV112" s="63">
        <v>1.0021809339523315</v>
      </c>
      <c r="AW112" s="58">
        <v>377387.2901869159</v>
      </c>
      <c r="AX112" s="58">
        <v>339900</v>
      </c>
      <c r="AY112" s="61">
        <v>378603.14119697851</v>
      </c>
      <c r="AZ112" s="58">
        <v>344505</v>
      </c>
      <c r="BA112" s="59">
        <v>107.94131319000581</v>
      </c>
      <c r="BB112" s="59">
        <v>53</v>
      </c>
      <c r="BC112" s="62">
        <v>1.0200536251068115</v>
      </c>
      <c r="BD112" s="63">
        <v>1.0058927536010742</v>
      </c>
    </row>
    <row r="113" spans="1:56" x14ac:dyDescent="0.25">
      <c r="A113" s="47">
        <v>42856</v>
      </c>
      <c r="B113" s="48">
        <v>303</v>
      </c>
      <c r="C113" s="49">
        <v>1236</v>
      </c>
      <c r="D113" s="50">
        <v>5.095156192779541</v>
      </c>
      <c r="E113" s="49">
        <v>323</v>
      </c>
      <c r="F113" s="49">
        <v>292</v>
      </c>
      <c r="G113" s="49">
        <v>938</v>
      </c>
      <c r="H113" s="51">
        <v>114500567</v>
      </c>
      <c r="I113" s="52">
        <v>377889.66006600659</v>
      </c>
      <c r="J113" s="53">
        <v>359855</v>
      </c>
      <c r="K113" s="54">
        <v>119.98349834983499</v>
      </c>
      <c r="L113" s="54">
        <v>74</v>
      </c>
      <c r="M113" s="55">
        <v>1.0142643451690674</v>
      </c>
      <c r="N113" s="55">
        <v>1</v>
      </c>
      <c r="O113" s="55">
        <v>1.0185837745666504</v>
      </c>
      <c r="P113" s="56">
        <v>1.0057179927825928</v>
      </c>
      <c r="Q113" s="52">
        <v>395683.38349514565</v>
      </c>
      <c r="R113" s="53">
        <v>363450</v>
      </c>
      <c r="S113" s="54">
        <v>158.36003236245955</v>
      </c>
      <c r="T113" s="54">
        <v>106</v>
      </c>
      <c r="U113" s="55">
        <v>1.0076941251754761</v>
      </c>
      <c r="V113" s="56">
        <v>1</v>
      </c>
      <c r="W113" s="53">
        <v>399370.32507739938</v>
      </c>
      <c r="X113" s="53">
        <v>359950</v>
      </c>
      <c r="Y113" s="52">
        <v>371567.30479452055</v>
      </c>
      <c r="Z113" s="53">
        <v>352450</v>
      </c>
      <c r="AA113" s="54">
        <v>105.42465753424658</v>
      </c>
      <c r="AB113" s="54">
        <v>48</v>
      </c>
      <c r="AC113" s="55">
        <v>1.0192892551422119</v>
      </c>
      <c r="AD113" s="56">
        <v>1.0043623447418213</v>
      </c>
      <c r="AE113" s="52">
        <v>413265.12153518124</v>
      </c>
      <c r="AF113" s="53">
        <v>365250</v>
      </c>
      <c r="AG113" s="54">
        <v>63.894456289978677</v>
      </c>
      <c r="AH113" s="54">
        <v>1</v>
      </c>
      <c r="AI113" s="55">
        <v>1.0039322376251221</v>
      </c>
      <c r="AJ113" s="56">
        <v>1</v>
      </c>
      <c r="AK113" s="57">
        <v>1156</v>
      </c>
      <c r="AL113" s="58">
        <v>435672589</v>
      </c>
      <c r="AM113" s="59">
        <v>1799</v>
      </c>
      <c r="AN113" s="60">
        <v>1438</v>
      </c>
      <c r="AO113" s="61">
        <v>376879.40224913496</v>
      </c>
      <c r="AP113" s="58">
        <v>340025</v>
      </c>
      <c r="AQ113" s="59">
        <v>108.25432525951557</v>
      </c>
      <c r="AR113" s="59">
        <v>55</v>
      </c>
      <c r="AS113" s="62">
        <v>1.0142199993133545</v>
      </c>
      <c r="AT113" s="62">
        <v>1</v>
      </c>
      <c r="AU113" s="62">
        <v>1.0171771049499512</v>
      </c>
      <c r="AV113" s="63">
        <v>1.0005558729171753</v>
      </c>
      <c r="AW113" s="58">
        <v>377797.75931072817</v>
      </c>
      <c r="AX113" s="58">
        <v>339900</v>
      </c>
      <c r="AY113" s="61">
        <v>376825.71210013906</v>
      </c>
      <c r="AZ113" s="58">
        <v>342741</v>
      </c>
      <c r="BA113" s="59">
        <v>108.52781641168289</v>
      </c>
      <c r="BB113" s="59">
        <v>54</v>
      </c>
      <c r="BC113" s="62">
        <v>1.0194118022918701</v>
      </c>
      <c r="BD113" s="63">
        <v>1.004826545715332</v>
      </c>
    </row>
    <row r="114" spans="1:56" x14ac:dyDescent="0.25">
      <c r="A114" s="47">
        <v>42826</v>
      </c>
      <c r="B114" s="48">
        <v>249</v>
      </c>
      <c r="C114" s="49">
        <v>1296</v>
      </c>
      <c r="D114" s="50">
        <v>5.3775935173034668</v>
      </c>
      <c r="E114" s="49">
        <v>344</v>
      </c>
      <c r="F114" s="49">
        <v>278</v>
      </c>
      <c r="G114" s="49">
        <v>945</v>
      </c>
      <c r="H114" s="51">
        <v>88624212</v>
      </c>
      <c r="I114" s="52">
        <v>355920.53012048191</v>
      </c>
      <c r="J114" s="53">
        <v>315000</v>
      </c>
      <c r="K114" s="54">
        <v>108.37349397590361</v>
      </c>
      <c r="L114" s="54">
        <v>53</v>
      </c>
      <c r="M114" s="55">
        <v>1.0139204263687134</v>
      </c>
      <c r="N114" s="55">
        <v>1</v>
      </c>
      <c r="O114" s="55">
        <v>1.017377495765686</v>
      </c>
      <c r="P114" s="56">
        <v>1</v>
      </c>
      <c r="Q114" s="52">
        <v>388669.74305555556</v>
      </c>
      <c r="R114" s="53">
        <v>361250</v>
      </c>
      <c r="S114" s="54">
        <v>157.69212962962962</v>
      </c>
      <c r="T114" s="54">
        <v>95.5</v>
      </c>
      <c r="U114" s="55">
        <v>1.0072617530822754</v>
      </c>
      <c r="V114" s="56">
        <v>1</v>
      </c>
      <c r="W114" s="53">
        <v>371007.52325581393</v>
      </c>
      <c r="X114" s="53">
        <v>328592.5</v>
      </c>
      <c r="Y114" s="52">
        <v>384374.27697841724</v>
      </c>
      <c r="Z114" s="53">
        <v>364670</v>
      </c>
      <c r="AA114" s="54">
        <v>106.72302158273381</v>
      </c>
      <c r="AB114" s="54">
        <v>50.5</v>
      </c>
      <c r="AC114" s="55">
        <v>1.022059440612793</v>
      </c>
      <c r="AD114" s="56">
        <v>1.0107232332229614</v>
      </c>
      <c r="AE114" s="52">
        <v>410989.07936507935</v>
      </c>
      <c r="AF114" s="53">
        <v>368950</v>
      </c>
      <c r="AG114" s="54">
        <v>65.668783068783071</v>
      </c>
      <c r="AH114" s="54">
        <v>1</v>
      </c>
      <c r="AI114" s="55">
        <v>1.0028886795043945</v>
      </c>
      <c r="AJ114" s="56">
        <v>1</v>
      </c>
      <c r="AK114" s="57">
        <v>853</v>
      </c>
      <c r="AL114" s="58">
        <v>321172022</v>
      </c>
      <c r="AM114" s="59">
        <v>1476</v>
      </c>
      <c r="AN114" s="60">
        <v>1146</v>
      </c>
      <c r="AO114" s="61">
        <v>376520.54161781946</v>
      </c>
      <c r="AP114" s="58">
        <v>335000</v>
      </c>
      <c r="AQ114" s="59">
        <v>104.08792497069167</v>
      </c>
      <c r="AR114" s="59">
        <v>47</v>
      </c>
      <c r="AS114" s="62">
        <v>1.0142042636871338</v>
      </c>
      <c r="AT114" s="62">
        <v>1</v>
      </c>
      <c r="AU114" s="62">
        <v>1.0166774988174438</v>
      </c>
      <c r="AV114" s="63">
        <v>1</v>
      </c>
      <c r="AW114" s="58">
        <v>373076.93360433605</v>
      </c>
      <c r="AX114" s="58">
        <v>336972.5</v>
      </c>
      <c r="AY114" s="61">
        <v>378165.55061082024</v>
      </c>
      <c r="AZ114" s="58">
        <v>340025</v>
      </c>
      <c r="BA114" s="59">
        <v>109.31849912739965</v>
      </c>
      <c r="BB114" s="59">
        <v>55</v>
      </c>
      <c r="BC114" s="62">
        <v>1.0194430351257324</v>
      </c>
      <c r="BD114" s="63">
        <v>1.0049688816070557</v>
      </c>
    </row>
    <row r="115" spans="1:56" x14ac:dyDescent="0.25">
      <c r="A115" s="47">
        <v>42795</v>
      </c>
      <c r="B115" s="48">
        <v>255</v>
      </c>
      <c r="C115" s="49">
        <v>1324</v>
      </c>
      <c r="D115" s="50">
        <v>5.4805107116699219</v>
      </c>
      <c r="E115" s="49">
        <v>379</v>
      </c>
      <c r="F115" s="49">
        <v>328</v>
      </c>
      <c r="G115" s="49">
        <v>855</v>
      </c>
      <c r="H115" s="51">
        <v>92004899</v>
      </c>
      <c r="I115" s="52">
        <v>360803.52549019607</v>
      </c>
      <c r="J115" s="53">
        <v>317900</v>
      </c>
      <c r="K115" s="54">
        <v>113.69803921568628</v>
      </c>
      <c r="L115" s="54">
        <v>76</v>
      </c>
      <c r="M115" s="55">
        <v>1.012498140335083</v>
      </c>
      <c r="N115" s="55">
        <v>1</v>
      </c>
      <c r="O115" s="55">
        <v>1.0143320560455322</v>
      </c>
      <c r="P115" s="56">
        <v>1.003460168838501</v>
      </c>
      <c r="Q115" s="52">
        <v>389712.85951661633</v>
      </c>
      <c r="R115" s="53">
        <v>364494</v>
      </c>
      <c r="S115" s="54">
        <v>150.5679758308157</v>
      </c>
      <c r="T115" s="54">
        <v>107</v>
      </c>
      <c r="U115" s="55">
        <v>1.0067242383956909</v>
      </c>
      <c r="V115" s="56">
        <v>1</v>
      </c>
      <c r="W115" s="53">
        <v>367722.43799472298</v>
      </c>
      <c r="X115" s="53">
        <v>329950</v>
      </c>
      <c r="Y115" s="52">
        <v>358832.88414634147</v>
      </c>
      <c r="Z115" s="53">
        <v>339751.5</v>
      </c>
      <c r="AA115" s="54">
        <v>106.8719512195122</v>
      </c>
      <c r="AB115" s="54">
        <v>55</v>
      </c>
      <c r="AC115" s="55">
        <v>1.0121994018554688</v>
      </c>
      <c r="AD115" s="56">
        <v>1</v>
      </c>
      <c r="AE115" s="52">
        <v>411803.27485380118</v>
      </c>
      <c r="AF115" s="53">
        <v>369950</v>
      </c>
      <c r="AG115" s="54">
        <v>66.306432748538015</v>
      </c>
      <c r="AH115" s="54">
        <v>1</v>
      </c>
      <c r="AI115" s="55">
        <v>1.0026519298553467</v>
      </c>
      <c r="AJ115" s="56">
        <v>1</v>
      </c>
      <c r="AK115" s="57">
        <v>604</v>
      </c>
      <c r="AL115" s="58">
        <v>232547810</v>
      </c>
      <c r="AM115" s="59">
        <v>1132</v>
      </c>
      <c r="AN115" s="60">
        <v>868</v>
      </c>
      <c r="AO115" s="61">
        <v>385012.93046357617</v>
      </c>
      <c r="AP115" s="58">
        <v>343494</v>
      </c>
      <c r="AQ115" s="59">
        <v>102.32119205298014</v>
      </c>
      <c r="AR115" s="59">
        <v>36.5</v>
      </c>
      <c r="AS115" s="62">
        <v>1.0143213272094727</v>
      </c>
      <c r="AT115" s="62">
        <v>1</v>
      </c>
      <c r="AU115" s="62">
        <v>1.0163888931274414</v>
      </c>
      <c r="AV115" s="63">
        <v>1.0000388622283936</v>
      </c>
      <c r="AW115" s="58">
        <v>373705.80035335687</v>
      </c>
      <c r="AX115" s="58">
        <v>338925</v>
      </c>
      <c r="AY115" s="61">
        <v>376177.0414746544</v>
      </c>
      <c r="AZ115" s="58">
        <v>335090.5</v>
      </c>
      <c r="BA115" s="59">
        <v>110.14976958525345</v>
      </c>
      <c r="BB115" s="59">
        <v>55</v>
      </c>
      <c r="BC115" s="62">
        <v>1.0186049938201904</v>
      </c>
      <c r="BD115" s="63">
        <v>1.0026957988739014</v>
      </c>
    </row>
    <row r="116" spans="1:56" x14ac:dyDescent="0.25">
      <c r="A116" s="47">
        <v>42767</v>
      </c>
      <c r="B116" s="48">
        <v>169</v>
      </c>
      <c r="C116" s="49">
        <v>1364</v>
      </c>
      <c r="D116" s="50">
        <v>5.7230768203735352</v>
      </c>
      <c r="E116" s="49">
        <v>388</v>
      </c>
      <c r="F116" s="49">
        <v>319</v>
      </c>
      <c r="G116" s="49">
        <v>802</v>
      </c>
      <c r="H116" s="51">
        <v>67382232</v>
      </c>
      <c r="I116" s="52">
        <v>398711.43195266271</v>
      </c>
      <c r="J116" s="53">
        <v>360205</v>
      </c>
      <c r="K116" s="54">
        <v>110.50295857988165</v>
      </c>
      <c r="L116" s="54">
        <v>35</v>
      </c>
      <c r="M116" s="55">
        <v>1.0126841068267822</v>
      </c>
      <c r="N116" s="55">
        <v>1</v>
      </c>
      <c r="O116" s="55">
        <v>1.0175150632858276</v>
      </c>
      <c r="P116" s="56">
        <v>1</v>
      </c>
      <c r="Q116" s="52">
        <v>384803.52859237534</v>
      </c>
      <c r="R116" s="53">
        <v>361525</v>
      </c>
      <c r="S116" s="54">
        <v>150.78299120234604</v>
      </c>
      <c r="T116" s="54">
        <v>115</v>
      </c>
      <c r="U116" s="55">
        <v>1.0052036046981812</v>
      </c>
      <c r="V116" s="56">
        <v>1</v>
      </c>
      <c r="W116" s="53">
        <v>357939.47938144329</v>
      </c>
      <c r="X116" s="53">
        <v>328950</v>
      </c>
      <c r="Y116" s="52">
        <v>381950.24137931032</v>
      </c>
      <c r="Z116" s="53">
        <v>336100</v>
      </c>
      <c r="AA116" s="54">
        <v>110.26959247648902</v>
      </c>
      <c r="AB116" s="54">
        <v>63</v>
      </c>
      <c r="AC116" s="55">
        <v>1.0218791961669922</v>
      </c>
      <c r="AD116" s="56">
        <v>1.0045225620269775</v>
      </c>
      <c r="AE116" s="52">
        <v>414915.51870324189</v>
      </c>
      <c r="AF116" s="53">
        <v>374527.5</v>
      </c>
      <c r="AG116" s="54">
        <v>66.806733167082299</v>
      </c>
      <c r="AH116" s="54">
        <v>1</v>
      </c>
      <c r="AI116" s="55">
        <v>1.0029137134552002</v>
      </c>
      <c r="AJ116" s="56">
        <v>1</v>
      </c>
      <c r="AK116" s="57">
        <v>349</v>
      </c>
      <c r="AL116" s="58">
        <v>140542911</v>
      </c>
      <c r="AM116" s="59">
        <v>753</v>
      </c>
      <c r="AN116" s="60">
        <v>540</v>
      </c>
      <c r="AO116" s="61">
        <v>402701.7507163324</v>
      </c>
      <c r="AP116" s="58">
        <v>354000</v>
      </c>
      <c r="AQ116" s="59">
        <v>94.008595988538687</v>
      </c>
      <c r="AR116" s="59">
        <v>16</v>
      </c>
      <c r="AS116" s="62">
        <v>1.0156533718109131</v>
      </c>
      <c r="AT116" s="62">
        <v>1</v>
      </c>
      <c r="AU116" s="62">
        <v>1.0178916454315186</v>
      </c>
      <c r="AV116" s="63">
        <v>1</v>
      </c>
      <c r="AW116" s="58">
        <v>376717.34661354584</v>
      </c>
      <c r="AX116" s="58">
        <v>341762</v>
      </c>
      <c r="AY116" s="61">
        <v>386712.01111111109</v>
      </c>
      <c r="AZ116" s="58">
        <v>331438</v>
      </c>
      <c r="BA116" s="59">
        <v>112.14074074074074</v>
      </c>
      <c r="BB116" s="59">
        <v>60</v>
      </c>
      <c r="BC116" s="62">
        <v>1.0224958658218384</v>
      </c>
      <c r="BD116" s="63">
        <v>1.0065827369689941</v>
      </c>
    </row>
    <row r="117" spans="1:56" x14ac:dyDescent="0.25">
      <c r="A117" s="47">
        <v>42736</v>
      </c>
      <c r="B117" s="48">
        <v>180</v>
      </c>
      <c r="C117" s="49">
        <v>1324</v>
      </c>
      <c r="D117" s="50">
        <v>5.5552449226379395</v>
      </c>
      <c r="E117" s="49">
        <v>365</v>
      </c>
      <c r="F117" s="49">
        <v>221</v>
      </c>
      <c r="G117" s="49">
        <v>667</v>
      </c>
      <c r="H117" s="51">
        <v>73160679</v>
      </c>
      <c r="I117" s="52">
        <v>406448.21666666667</v>
      </c>
      <c r="J117" s="53">
        <v>352978.5</v>
      </c>
      <c r="K117" s="54">
        <v>78.522222222222226</v>
      </c>
      <c r="L117" s="54">
        <v>2.5</v>
      </c>
      <c r="M117" s="55">
        <v>1.0184412002563477</v>
      </c>
      <c r="N117" s="55">
        <v>1</v>
      </c>
      <c r="O117" s="55">
        <v>1.0182452201843262</v>
      </c>
      <c r="P117" s="56">
        <v>1</v>
      </c>
      <c r="Q117" s="52">
        <v>387378.58148036251</v>
      </c>
      <c r="R117" s="53">
        <v>361935</v>
      </c>
      <c r="S117" s="54">
        <v>157.24848942598189</v>
      </c>
      <c r="T117" s="54">
        <v>130</v>
      </c>
      <c r="U117" s="55">
        <v>1.0049887895584106</v>
      </c>
      <c r="V117" s="56">
        <v>1</v>
      </c>
      <c r="W117" s="53">
        <v>396678.47671232879</v>
      </c>
      <c r="X117" s="53">
        <v>359950</v>
      </c>
      <c r="Y117" s="52">
        <v>393585.33484162897</v>
      </c>
      <c r="Z117" s="53">
        <v>325253</v>
      </c>
      <c r="AA117" s="54">
        <v>114.84162895927602</v>
      </c>
      <c r="AB117" s="54">
        <v>55</v>
      </c>
      <c r="AC117" s="55">
        <v>1.0233860015869141</v>
      </c>
      <c r="AD117" s="56">
        <v>1.0092123746871948</v>
      </c>
      <c r="AE117" s="52">
        <v>427594.69115442276</v>
      </c>
      <c r="AF117" s="53">
        <v>383290</v>
      </c>
      <c r="AG117" s="54">
        <v>53.989505247376314</v>
      </c>
      <c r="AH117" s="54">
        <v>0</v>
      </c>
      <c r="AI117" s="55">
        <v>1.0028618574142456</v>
      </c>
      <c r="AJ117" s="56">
        <v>1</v>
      </c>
      <c r="AK117" s="57">
        <v>180</v>
      </c>
      <c r="AL117" s="58">
        <v>73160679</v>
      </c>
      <c r="AM117" s="59">
        <v>365</v>
      </c>
      <c r="AN117" s="60">
        <v>221</v>
      </c>
      <c r="AO117" s="61">
        <v>406448.21666666667</v>
      </c>
      <c r="AP117" s="58">
        <v>352978.5</v>
      </c>
      <c r="AQ117" s="59">
        <v>78.522222222222226</v>
      </c>
      <c r="AR117" s="59">
        <v>2.5</v>
      </c>
      <c r="AS117" s="62">
        <v>1.0184412002563477</v>
      </c>
      <c r="AT117" s="62">
        <v>1</v>
      </c>
      <c r="AU117" s="62">
        <v>1.0182452201843262</v>
      </c>
      <c r="AV117" s="63">
        <v>1</v>
      </c>
      <c r="AW117" s="58">
        <v>396678.47671232879</v>
      </c>
      <c r="AX117" s="58">
        <v>359950</v>
      </c>
      <c r="AY117" s="61">
        <v>393585.33484162897</v>
      </c>
      <c r="AZ117" s="58">
        <v>325253</v>
      </c>
      <c r="BA117" s="59">
        <v>114.84162895927602</v>
      </c>
      <c r="BB117" s="59">
        <v>55</v>
      </c>
      <c r="BC117" s="62">
        <v>1.0233860015869141</v>
      </c>
      <c r="BD117" s="63">
        <v>1.0092123746871948</v>
      </c>
    </row>
    <row r="118" spans="1:56" x14ac:dyDescent="0.25">
      <c r="A118" s="47">
        <v>42705</v>
      </c>
      <c r="B118" s="48">
        <v>256</v>
      </c>
      <c r="C118" s="49">
        <v>1201</v>
      </c>
      <c r="D118" s="50">
        <v>5.0907807350158691</v>
      </c>
      <c r="E118" s="49">
        <v>197</v>
      </c>
      <c r="F118" s="49">
        <v>158</v>
      </c>
      <c r="G118" s="49">
        <v>678</v>
      </c>
      <c r="H118" s="51">
        <v>100083482</v>
      </c>
      <c r="I118" s="52">
        <v>390951.1015625</v>
      </c>
      <c r="J118" s="53">
        <v>339902</v>
      </c>
      <c r="K118" s="54">
        <v>93.83984375</v>
      </c>
      <c r="L118" s="54">
        <v>13</v>
      </c>
      <c r="M118" s="55">
        <v>1.0144339799880981</v>
      </c>
      <c r="N118" s="55">
        <v>1</v>
      </c>
      <c r="O118" s="55">
        <v>1.0158171653747559</v>
      </c>
      <c r="P118" s="56">
        <v>1.0011703968048096</v>
      </c>
      <c r="Q118" s="52">
        <v>384725.47700249794</v>
      </c>
      <c r="R118" s="53">
        <v>359015</v>
      </c>
      <c r="S118" s="54">
        <v>161.54704412989176</v>
      </c>
      <c r="T118" s="54">
        <v>131</v>
      </c>
      <c r="U118" s="55">
        <v>1.0043226480484009</v>
      </c>
      <c r="V118" s="56">
        <v>1</v>
      </c>
      <c r="W118" s="53">
        <v>395302.14720812184</v>
      </c>
      <c r="X118" s="53">
        <v>346200</v>
      </c>
      <c r="Y118" s="52">
        <v>362201.78481012658</v>
      </c>
      <c r="Z118" s="53">
        <v>321817.5</v>
      </c>
      <c r="AA118" s="54">
        <v>100.77848101265823</v>
      </c>
      <c r="AB118" s="54">
        <v>57</v>
      </c>
      <c r="AC118" s="55">
        <v>1.0188970565795898</v>
      </c>
      <c r="AD118" s="56">
        <v>1</v>
      </c>
      <c r="AE118" s="52">
        <v>435155.10619469028</v>
      </c>
      <c r="AF118" s="53">
        <v>384950</v>
      </c>
      <c r="AG118" s="54">
        <v>44.179941002949853</v>
      </c>
      <c r="AH118" s="54">
        <v>0</v>
      </c>
      <c r="AI118" s="55">
        <v>1.0011271238327026</v>
      </c>
      <c r="AJ118" s="56">
        <v>1</v>
      </c>
      <c r="AK118" s="57">
        <v>2831</v>
      </c>
      <c r="AL118" s="58">
        <v>1073274432</v>
      </c>
      <c r="AM118" s="59">
        <v>3488</v>
      </c>
      <c r="AN118" s="60">
        <v>2892</v>
      </c>
      <c r="AO118" s="61">
        <v>379248.9159010601</v>
      </c>
      <c r="AP118" s="58">
        <v>339900</v>
      </c>
      <c r="AQ118" s="59">
        <v>130.03320381490639</v>
      </c>
      <c r="AR118" s="59">
        <v>66</v>
      </c>
      <c r="AS118" s="62">
        <v>1.0130707025527954</v>
      </c>
      <c r="AT118" s="62">
        <v>1</v>
      </c>
      <c r="AU118" s="62">
        <v>1.015191912651062</v>
      </c>
      <c r="AV118" s="63">
        <v>1.000322699546814</v>
      </c>
      <c r="AW118" s="58">
        <v>375123.45584862388</v>
      </c>
      <c r="AX118" s="58">
        <v>339807.5</v>
      </c>
      <c r="AY118" s="61">
        <v>373698.77420470264</v>
      </c>
      <c r="AZ118" s="58">
        <v>338602.5</v>
      </c>
      <c r="BA118" s="59">
        <v>126.1469571230982</v>
      </c>
      <c r="BB118" s="59">
        <v>62</v>
      </c>
      <c r="BC118" s="62">
        <v>1.0166560411453247</v>
      </c>
      <c r="BD118" s="63">
        <v>1.000967264175415</v>
      </c>
    </row>
    <row r="119" spans="1:56" x14ac:dyDescent="0.25">
      <c r="A119" s="47">
        <v>42675</v>
      </c>
      <c r="B119" s="48">
        <v>221</v>
      </c>
      <c r="C119" s="49">
        <v>1345</v>
      </c>
      <c r="D119" s="50">
        <v>5.7766642570495605</v>
      </c>
      <c r="E119" s="49">
        <v>232</v>
      </c>
      <c r="F119" s="49">
        <v>168</v>
      </c>
      <c r="G119" s="49">
        <v>752</v>
      </c>
      <c r="H119" s="51">
        <v>87090872</v>
      </c>
      <c r="I119" s="52">
        <v>394076.34389140271</v>
      </c>
      <c r="J119" s="53">
        <v>360950</v>
      </c>
      <c r="K119" s="54">
        <v>105.47963800904978</v>
      </c>
      <c r="L119" s="54">
        <v>27</v>
      </c>
      <c r="M119" s="55">
        <v>1.0129126310348511</v>
      </c>
      <c r="N119" s="55">
        <v>1</v>
      </c>
      <c r="O119" s="55">
        <v>1.0184265375137329</v>
      </c>
      <c r="P119" s="56">
        <v>1.0025002956390381</v>
      </c>
      <c r="Q119" s="52">
        <v>376352.49953903345</v>
      </c>
      <c r="R119" s="53">
        <v>349950</v>
      </c>
      <c r="S119" s="54">
        <v>158.528624535316</v>
      </c>
      <c r="T119" s="54">
        <v>123</v>
      </c>
      <c r="U119" s="55">
        <v>1.0027667284011841</v>
      </c>
      <c r="V119" s="56">
        <v>1</v>
      </c>
      <c r="W119" s="53">
        <v>372519.43534482759</v>
      </c>
      <c r="X119" s="53">
        <v>334975</v>
      </c>
      <c r="Y119" s="52">
        <v>370432.58333333331</v>
      </c>
      <c r="Z119" s="53">
        <v>326634</v>
      </c>
      <c r="AA119" s="54">
        <v>95.625</v>
      </c>
      <c r="AB119" s="54">
        <v>31.5</v>
      </c>
      <c r="AC119" s="55">
        <v>1.0149801969528198</v>
      </c>
      <c r="AD119" s="56">
        <v>1</v>
      </c>
      <c r="AE119" s="52">
        <v>432662.91622340423</v>
      </c>
      <c r="AF119" s="53">
        <v>388014.5</v>
      </c>
      <c r="AG119" s="54">
        <v>43.61436170212766</v>
      </c>
      <c r="AH119" s="54">
        <v>0</v>
      </c>
      <c r="AI119" s="55">
        <v>1.0021849870681763</v>
      </c>
      <c r="AJ119" s="56">
        <v>1</v>
      </c>
      <c r="AK119" s="57">
        <v>2575</v>
      </c>
      <c r="AL119" s="58">
        <v>973190950</v>
      </c>
      <c r="AM119" s="59">
        <v>3291</v>
      </c>
      <c r="AN119" s="60">
        <v>2734</v>
      </c>
      <c r="AO119" s="61">
        <v>378085.06216006214</v>
      </c>
      <c r="AP119" s="58">
        <v>339900</v>
      </c>
      <c r="AQ119" s="59">
        <v>133.63145631067962</v>
      </c>
      <c r="AR119" s="59">
        <v>71</v>
      </c>
      <c r="AS119" s="62">
        <v>1.0129350423812866</v>
      </c>
      <c r="AT119" s="62">
        <v>1</v>
      </c>
      <c r="AU119" s="62">
        <v>1.0151298046112061</v>
      </c>
      <c r="AV119" s="63">
        <v>1.0002484321594238</v>
      </c>
      <c r="AW119" s="58">
        <v>373915.55484655121</v>
      </c>
      <c r="AX119" s="58">
        <v>339714</v>
      </c>
      <c r="AY119" s="61">
        <v>374363.19422092172</v>
      </c>
      <c r="AZ119" s="58">
        <v>339000</v>
      </c>
      <c r="BA119" s="59">
        <v>127.61302121433796</v>
      </c>
      <c r="BB119" s="59">
        <v>62</v>
      </c>
      <c r="BC119" s="62">
        <v>1.0165263414382935</v>
      </c>
      <c r="BD119" s="63">
        <v>1.0012521743774414</v>
      </c>
    </row>
    <row r="120" spans="1:56" x14ac:dyDescent="0.25">
      <c r="A120" s="47">
        <v>42644</v>
      </c>
      <c r="B120" s="48">
        <v>237</v>
      </c>
      <c r="C120" s="49">
        <v>1312</v>
      </c>
      <c r="D120" s="50">
        <v>5.7882351875305176</v>
      </c>
      <c r="E120" s="49">
        <v>301</v>
      </c>
      <c r="F120" s="49">
        <v>236</v>
      </c>
      <c r="G120" s="49">
        <v>816</v>
      </c>
      <c r="H120" s="51">
        <v>87489713</v>
      </c>
      <c r="I120" s="52">
        <v>369154.90717299579</v>
      </c>
      <c r="J120" s="53">
        <v>340000</v>
      </c>
      <c r="K120" s="54">
        <v>121.27426160337552</v>
      </c>
      <c r="L120" s="54">
        <v>42</v>
      </c>
      <c r="M120" s="55">
        <v>1.0151300430297852</v>
      </c>
      <c r="N120" s="55">
        <v>1</v>
      </c>
      <c r="O120" s="55">
        <v>1.0213960409164429</v>
      </c>
      <c r="P120" s="56">
        <v>1.0092189311981201</v>
      </c>
      <c r="Q120" s="52">
        <v>377809.43673780491</v>
      </c>
      <c r="R120" s="53">
        <v>349950</v>
      </c>
      <c r="S120" s="54">
        <v>148.49314024390245</v>
      </c>
      <c r="T120" s="54">
        <v>112.5</v>
      </c>
      <c r="U120" s="55">
        <v>1.0033187866210938</v>
      </c>
      <c r="V120" s="56">
        <v>1</v>
      </c>
      <c r="W120" s="53">
        <v>393847.04983388702</v>
      </c>
      <c r="X120" s="53">
        <v>364656</v>
      </c>
      <c r="Y120" s="52">
        <v>407537.33898305084</v>
      </c>
      <c r="Z120" s="53">
        <v>372265</v>
      </c>
      <c r="AA120" s="54">
        <v>89.733050847457633</v>
      </c>
      <c r="AB120" s="54">
        <v>22.5</v>
      </c>
      <c r="AC120" s="55">
        <v>1.0255618095397949</v>
      </c>
      <c r="AD120" s="56">
        <v>1.0054099559783936</v>
      </c>
      <c r="AE120" s="52">
        <v>420570.87377450982</v>
      </c>
      <c r="AF120" s="53">
        <v>384900</v>
      </c>
      <c r="AG120" s="54">
        <v>51.919117647058826</v>
      </c>
      <c r="AH120" s="54">
        <v>0</v>
      </c>
      <c r="AI120" s="55">
        <v>1.0026748180389404</v>
      </c>
      <c r="AJ120" s="56">
        <v>1</v>
      </c>
      <c r="AK120" s="57">
        <v>2354</v>
      </c>
      <c r="AL120" s="58">
        <v>886100078</v>
      </c>
      <c r="AM120" s="59">
        <v>3059</v>
      </c>
      <c r="AN120" s="60">
        <v>2566</v>
      </c>
      <c r="AO120" s="61">
        <v>376583.11857203569</v>
      </c>
      <c r="AP120" s="58">
        <v>339000</v>
      </c>
      <c r="AQ120" s="59">
        <v>136.27442650807137</v>
      </c>
      <c r="AR120" s="59">
        <v>78</v>
      </c>
      <c r="AS120" s="62">
        <v>1.0129371881484985</v>
      </c>
      <c r="AT120" s="62">
        <v>1</v>
      </c>
      <c r="AU120" s="62">
        <v>1.0148199796676636</v>
      </c>
      <c r="AV120" s="63">
        <v>1.0001207590103149</v>
      </c>
      <c r="AW120" s="58">
        <v>374021.43903236353</v>
      </c>
      <c r="AX120" s="58">
        <v>339900</v>
      </c>
      <c r="AY120" s="61">
        <v>374620.53741231491</v>
      </c>
      <c r="AZ120" s="58">
        <v>339000</v>
      </c>
      <c r="BA120" s="59">
        <v>129.70732657833204</v>
      </c>
      <c r="BB120" s="59">
        <v>64</v>
      </c>
      <c r="BC120" s="62">
        <v>1.0166276693344116</v>
      </c>
      <c r="BD120" s="63">
        <v>1.0019207000732422</v>
      </c>
    </row>
    <row r="121" spans="1:56" x14ac:dyDescent="0.25">
      <c r="A121" s="47">
        <v>42614</v>
      </c>
      <c r="B121" s="48">
        <v>223</v>
      </c>
      <c r="C121" s="49">
        <v>1293</v>
      </c>
      <c r="D121" s="50">
        <v>5.7487955093383789</v>
      </c>
      <c r="E121" s="49">
        <v>277</v>
      </c>
      <c r="F121" s="49">
        <v>203</v>
      </c>
      <c r="G121" s="49">
        <v>827</v>
      </c>
      <c r="H121" s="51">
        <v>88014688</v>
      </c>
      <c r="I121" s="52">
        <v>394684.69955156953</v>
      </c>
      <c r="J121" s="53">
        <v>361936</v>
      </c>
      <c r="K121" s="54">
        <v>109.83408071748879</v>
      </c>
      <c r="L121" s="54">
        <v>48</v>
      </c>
      <c r="M121" s="55">
        <v>1.0158114433288574</v>
      </c>
      <c r="N121" s="55">
        <v>1.0019437074661255</v>
      </c>
      <c r="O121" s="55">
        <v>1.0196875333786011</v>
      </c>
      <c r="P121" s="56">
        <v>1.0051231384277344</v>
      </c>
      <c r="Q121" s="52">
        <v>380679.51894818252</v>
      </c>
      <c r="R121" s="53">
        <v>354833</v>
      </c>
      <c r="S121" s="54">
        <v>143.68909512761022</v>
      </c>
      <c r="T121" s="54">
        <v>110</v>
      </c>
      <c r="U121" s="55">
        <v>1.0040339231491089</v>
      </c>
      <c r="V121" s="56">
        <v>1</v>
      </c>
      <c r="W121" s="53">
        <v>389458.66787003609</v>
      </c>
      <c r="X121" s="53">
        <v>355000</v>
      </c>
      <c r="Y121" s="52">
        <v>374045.70935960591</v>
      </c>
      <c r="Z121" s="53">
        <v>341572</v>
      </c>
      <c r="AA121" s="54">
        <v>131.21674876847291</v>
      </c>
      <c r="AB121" s="54">
        <v>63</v>
      </c>
      <c r="AC121" s="55">
        <v>1.0204484462738037</v>
      </c>
      <c r="AD121" s="56">
        <v>1.0031944513320923</v>
      </c>
      <c r="AE121" s="52">
        <v>410083.53325272066</v>
      </c>
      <c r="AF121" s="53">
        <v>373000</v>
      </c>
      <c r="AG121" s="54">
        <v>54.37968561064087</v>
      </c>
      <c r="AH121" s="54">
        <v>0</v>
      </c>
      <c r="AI121" s="55">
        <v>1.0003584623336792</v>
      </c>
      <c r="AJ121" s="56">
        <v>1</v>
      </c>
      <c r="AK121" s="57">
        <v>2117</v>
      </c>
      <c r="AL121" s="58">
        <v>798610365</v>
      </c>
      <c r="AM121" s="59">
        <v>2758</v>
      </c>
      <c r="AN121" s="60">
        <v>2330</v>
      </c>
      <c r="AO121" s="61">
        <v>377415.1063327032</v>
      </c>
      <c r="AP121" s="58">
        <v>338786.5</v>
      </c>
      <c r="AQ121" s="59">
        <v>137.95370807746812</v>
      </c>
      <c r="AR121" s="59">
        <v>81</v>
      </c>
      <c r="AS121" s="62">
        <v>1.0126916170120239</v>
      </c>
      <c r="AT121" s="62">
        <v>1</v>
      </c>
      <c r="AU121" s="62">
        <v>1.014086127281189</v>
      </c>
      <c r="AV121" s="63">
        <v>1</v>
      </c>
      <c r="AW121" s="58">
        <v>371857.73023930384</v>
      </c>
      <c r="AX121" s="58">
        <v>338198</v>
      </c>
      <c r="AY121" s="61">
        <v>371286.47510729614</v>
      </c>
      <c r="AZ121" s="58">
        <v>336950</v>
      </c>
      <c r="BA121" s="59">
        <v>133.75622317596566</v>
      </c>
      <c r="BB121" s="59">
        <v>68</v>
      </c>
      <c r="BC121" s="62">
        <v>1.0157212018966675</v>
      </c>
      <c r="BD121" s="63">
        <v>1.0008702278137207</v>
      </c>
    </row>
    <row r="122" spans="1:56" x14ac:dyDescent="0.25">
      <c r="A122" s="47">
        <v>42583</v>
      </c>
      <c r="B122" s="48">
        <v>270</v>
      </c>
      <c r="C122" s="49">
        <v>1249</v>
      </c>
      <c r="D122" s="50">
        <v>5.5655403137207031</v>
      </c>
      <c r="E122" s="49">
        <v>316</v>
      </c>
      <c r="F122" s="49">
        <v>199</v>
      </c>
      <c r="G122" s="49">
        <v>827</v>
      </c>
      <c r="H122" s="51">
        <v>105251525</v>
      </c>
      <c r="I122" s="52">
        <v>391269.60966542753</v>
      </c>
      <c r="J122" s="53">
        <v>357950</v>
      </c>
      <c r="K122" s="54">
        <v>110.56296296296296</v>
      </c>
      <c r="L122" s="54">
        <v>61.5</v>
      </c>
      <c r="M122" s="55">
        <v>1.0172849893569946</v>
      </c>
      <c r="N122" s="55">
        <v>1</v>
      </c>
      <c r="O122" s="55">
        <v>1.015329122543335</v>
      </c>
      <c r="P122" s="56">
        <v>1</v>
      </c>
      <c r="Q122" s="52">
        <v>380036.94475580467</v>
      </c>
      <c r="R122" s="53">
        <v>350250</v>
      </c>
      <c r="S122" s="54">
        <v>140.55644515612491</v>
      </c>
      <c r="T122" s="54">
        <v>107</v>
      </c>
      <c r="U122" s="55">
        <v>1.0039052963256836</v>
      </c>
      <c r="V122" s="56">
        <v>1</v>
      </c>
      <c r="W122" s="53">
        <v>355824.83860759495</v>
      </c>
      <c r="X122" s="53">
        <v>333006.5</v>
      </c>
      <c r="Y122" s="52">
        <v>399003.2361809045</v>
      </c>
      <c r="Z122" s="53">
        <v>352800</v>
      </c>
      <c r="AA122" s="54">
        <v>136.19597989949747</v>
      </c>
      <c r="AB122" s="54">
        <v>85</v>
      </c>
      <c r="AC122" s="55">
        <v>1.0107862949371338</v>
      </c>
      <c r="AD122" s="56">
        <v>1.0019550323486328</v>
      </c>
      <c r="AE122" s="52">
        <v>408194.23700120917</v>
      </c>
      <c r="AF122" s="53">
        <v>372000</v>
      </c>
      <c r="AG122" s="54">
        <v>54.46191051995163</v>
      </c>
      <c r="AH122" s="54">
        <v>0</v>
      </c>
      <c r="AI122" s="55">
        <v>0.99873334169387817</v>
      </c>
      <c r="AJ122" s="56">
        <v>1</v>
      </c>
      <c r="AK122" s="57">
        <v>1894</v>
      </c>
      <c r="AL122" s="58">
        <v>710595677</v>
      </c>
      <c r="AM122" s="59">
        <v>2481</v>
      </c>
      <c r="AN122" s="60">
        <v>2127</v>
      </c>
      <c r="AO122" s="61">
        <v>375380.70628631802</v>
      </c>
      <c r="AP122" s="58">
        <v>336150</v>
      </c>
      <c r="AQ122" s="59">
        <v>141.26451953537486</v>
      </c>
      <c r="AR122" s="59">
        <v>86</v>
      </c>
      <c r="AS122" s="62">
        <v>1.0123239755630493</v>
      </c>
      <c r="AT122" s="62">
        <v>1</v>
      </c>
      <c r="AU122" s="62">
        <v>1.0134259462356567</v>
      </c>
      <c r="AV122" s="63">
        <v>1</v>
      </c>
      <c r="AW122" s="58">
        <v>369892.61144699715</v>
      </c>
      <c r="AX122" s="58">
        <v>336000</v>
      </c>
      <c r="AY122" s="61">
        <v>371023.13493182888</v>
      </c>
      <c r="AZ122" s="58">
        <v>336000</v>
      </c>
      <c r="BA122" s="59">
        <v>133.99858956276447</v>
      </c>
      <c r="BB122" s="59">
        <v>69</v>
      </c>
      <c r="BC122" s="62">
        <v>1.0152692794799805</v>
      </c>
      <c r="BD122" s="63">
        <v>1.0005122423171997</v>
      </c>
    </row>
    <row r="123" spans="1:56" x14ac:dyDescent="0.25">
      <c r="A123" s="47">
        <v>42552</v>
      </c>
      <c r="B123" s="48">
        <v>259</v>
      </c>
      <c r="C123" s="49">
        <v>1223</v>
      </c>
      <c r="D123" s="50">
        <v>5.5152196884155273</v>
      </c>
      <c r="E123" s="49">
        <v>278</v>
      </c>
      <c r="F123" s="49">
        <v>216</v>
      </c>
      <c r="G123" s="49">
        <v>858</v>
      </c>
      <c r="H123" s="51">
        <v>103407539</v>
      </c>
      <c r="I123" s="52">
        <v>399256.90733590734</v>
      </c>
      <c r="J123" s="53">
        <v>355622</v>
      </c>
      <c r="K123" s="54">
        <v>160.44787644787644</v>
      </c>
      <c r="L123" s="54">
        <v>102</v>
      </c>
      <c r="M123" s="55">
        <v>1.0145217180252075</v>
      </c>
      <c r="N123" s="55">
        <v>1</v>
      </c>
      <c r="O123" s="55">
        <v>1.014107346534729</v>
      </c>
      <c r="P123" s="56">
        <v>1.0003848075866699</v>
      </c>
      <c r="Q123" s="52">
        <v>388373.58381030255</v>
      </c>
      <c r="R123" s="53">
        <v>359950</v>
      </c>
      <c r="S123" s="54">
        <v>146.06132461161079</v>
      </c>
      <c r="T123" s="54">
        <v>111</v>
      </c>
      <c r="U123" s="55">
        <v>1.0020377635955811</v>
      </c>
      <c r="V123" s="56">
        <v>1</v>
      </c>
      <c r="W123" s="53">
        <v>371288.52877697843</v>
      </c>
      <c r="X123" s="53">
        <v>350000</v>
      </c>
      <c r="Y123" s="52">
        <v>370468.77777777775</v>
      </c>
      <c r="Z123" s="53">
        <v>342950</v>
      </c>
      <c r="AA123" s="54">
        <v>115.9074074074074</v>
      </c>
      <c r="AB123" s="54">
        <v>44</v>
      </c>
      <c r="AC123" s="55">
        <v>1.0090744495391846</v>
      </c>
      <c r="AD123" s="56">
        <v>1</v>
      </c>
      <c r="AE123" s="52">
        <v>408399.11538461538</v>
      </c>
      <c r="AF123" s="53">
        <v>369950</v>
      </c>
      <c r="AG123" s="54">
        <v>54.840326340326342</v>
      </c>
      <c r="AH123" s="54">
        <v>0</v>
      </c>
      <c r="AI123" s="55">
        <v>0.99884885549545288</v>
      </c>
      <c r="AJ123" s="56">
        <v>1</v>
      </c>
      <c r="AK123" s="57">
        <v>1624</v>
      </c>
      <c r="AL123" s="58">
        <v>605344152</v>
      </c>
      <c r="AM123" s="59">
        <v>2165</v>
      </c>
      <c r="AN123" s="60">
        <v>1928</v>
      </c>
      <c r="AO123" s="61">
        <v>372748.86206896551</v>
      </c>
      <c r="AP123" s="58">
        <v>334288</v>
      </c>
      <c r="AQ123" s="59">
        <v>146.36884236453201</v>
      </c>
      <c r="AR123" s="59">
        <v>91.5</v>
      </c>
      <c r="AS123" s="62">
        <v>1.0115022659301758</v>
      </c>
      <c r="AT123" s="62">
        <v>1</v>
      </c>
      <c r="AU123" s="62">
        <v>1.01311194896698</v>
      </c>
      <c r="AV123" s="63">
        <v>1</v>
      </c>
      <c r="AW123" s="58">
        <v>371945.92147806007</v>
      </c>
      <c r="AX123" s="58">
        <v>336187</v>
      </c>
      <c r="AY123" s="61">
        <v>368135.14730290457</v>
      </c>
      <c r="AZ123" s="58">
        <v>334675</v>
      </c>
      <c r="BA123" s="59">
        <v>133.77178423236515</v>
      </c>
      <c r="BB123" s="59">
        <v>66</v>
      </c>
      <c r="BC123" s="62">
        <v>1.0157277584075928</v>
      </c>
      <c r="BD123" s="63">
        <v>1.000247597694397</v>
      </c>
    </row>
    <row r="124" spans="1:56" x14ac:dyDescent="0.25">
      <c r="A124" s="47">
        <v>42522</v>
      </c>
      <c r="B124" s="48">
        <v>289</v>
      </c>
      <c r="C124" s="49">
        <v>1209</v>
      </c>
      <c r="D124" s="50">
        <v>5.4418601989746094</v>
      </c>
      <c r="E124" s="49">
        <v>292</v>
      </c>
      <c r="F124" s="49">
        <v>259</v>
      </c>
      <c r="G124" s="49">
        <v>908</v>
      </c>
      <c r="H124" s="51">
        <v>111276442</v>
      </c>
      <c r="I124" s="52">
        <v>385039.5916955017</v>
      </c>
      <c r="J124" s="53">
        <v>344950</v>
      </c>
      <c r="K124" s="54">
        <v>149.3667820069204</v>
      </c>
      <c r="L124" s="54">
        <v>82</v>
      </c>
      <c r="M124" s="55">
        <v>1.0095871686935425</v>
      </c>
      <c r="N124" s="55">
        <v>1</v>
      </c>
      <c r="O124" s="55">
        <v>1.0129878520965576</v>
      </c>
      <c r="P124" s="56">
        <v>1</v>
      </c>
      <c r="Q124" s="52">
        <v>388925.09346567409</v>
      </c>
      <c r="R124" s="53">
        <v>359900</v>
      </c>
      <c r="S124" s="54">
        <v>145.66583953680728</v>
      </c>
      <c r="T124" s="54">
        <v>102</v>
      </c>
      <c r="U124" s="55">
        <v>1.0027978420257568</v>
      </c>
      <c r="V124" s="56">
        <v>1</v>
      </c>
      <c r="W124" s="53">
        <v>369277.64726027398</v>
      </c>
      <c r="X124" s="53">
        <v>349950</v>
      </c>
      <c r="Y124" s="52">
        <v>380185.2355212355</v>
      </c>
      <c r="Z124" s="53">
        <v>342000</v>
      </c>
      <c r="AA124" s="54">
        <v>131.57915057915059</v>
      </c>
      <c r="AB124" s="54">
        <v>83</v>
      </c>
      <c r="AC124" s="55">
        <v>1.0111203193664551</v>
      </c>
      <c r="AD124" s="56">
        <v>1</v>
      </c>
      <c r="AE124" s="52">
        <v>407347.74669603526</v>
      </c>
      <c r="AF124" s="53">
        <v>374797.5</v>
      </c>
      <c r="AG124" s="54">
        <v>73.098017621145374</v>
      </c>
      <c r="AH124" s="54">
        <v>1</v>
      </c>
      <c r="AI124" s="55">
        <v>0.99972420930862427</v>
      </c>
      <c r="AJ124" s="56">
        <v>1</v>
      </c>
      <c r="AK124" s="57">
        <v>1365</v>
      </c>
      <c r="AL124" s="58">
        <v>501936613</v>
      </c>
      <c r="AM124" s="59">
        <v>1887</v>
      </c>
      <c r="AN124" s="60">
        <v>1712</v>
      </c>
      <c r="AO124" s="61">
        <v>367719.13040293043</v>
      </c>
      <c r="AP124" s="58">
        <v>328950</v>
      </c>
      <c r="AQ124" s="59">
        <v>143.69743589743589</v>
      </c>
      <c r="AR124" s="59">
        <v>90</v>
      </c>
      <c r="AS124" s="62">
        <v>1.0109293460845947</v>
      </c>
      <c r="AT124" s="62">
        <v>1</v>
      </c>
      <c r="AU124" s="62">
        <v>1.012923002243042</v>
      </c>
      <c r="AV124" s="63">
        <v>1</v>
      </c>
      <c r="AW124" s="58">
        <v>372042.77106518281</v>
      </c>
      <c r="AX124" s="58">
        <v>334450</v>
      </c>
      <c r="AY124" s="61">
        <v>367840.71728971961</v>
      </c>
      <c r="AZ124" s="58">
        <v>332214</v>
      </c>
      <c r="BA124" s="59">
        <v>136.02570093457945</v>
      </c>
      <c r="BB124" s="59">
        <v>71</v>
      </c>
      <c r="BC124" s="62">
        <v>1.0165681838989258</v>
      </c>
      <c r="BD124" s="63">
        <v>1.0022181272506714</v>
      </c>
    </row>
    <row r="125" spans="1:56" x14ac:dyDescent="0.25">
      <c r="A125" s="47">
        <v>42491</v>
      </c>
      <c r="B125" s="48">
        <v>284</v>
      </c>
      <c r="C125" s="49">
        <v>1219</v>
      </c>
      <c r="D125" s="50">
        <v>5.5179176330566406</v>
      </c>
      <c r="E125" s="49">
        <v>285</v>
      </c>
      <c r="F125" s="49">
        <v>293</v>
      </c>
      <c r="G125" s="49">
        <v>912</v>
      </c>
      <c r="H125" s="51">
        <v>105723519</v>
      </c>
      <c r="I125" s="52">
        <v>372265.911971831</v>
      </c>
      <c r="J125" s="53">
        <v>332692</v>
      </c>
      <c r="K125" s="54">
        <v>177.03521126760563</v>
      </c>
      <c r="L125" s="54">
        <v>134</v>
      </c>
      <c r="M125" s="55">
        <v>1.0121856927871704</v>
      </c>
      <c r="N125" s="55">
        <v>1</v>
      </c>
      <c r="O125" s="55">
        <v>1.0125514268875122</v>
      </c>
      <c r="P125" s="56">
        <v>1.0041149854660034</v>
      </c>
      <c r="Q125" s="52">
        <v>394167.73584905663</v>
      </c>
      <c r="R125" s="53">
        <v>359700</v>
      </c>
      <c r="S125" s="54">
        <v>149.89581624282198</v>
      </c>
      <c r="T125" s="54">
        <v>99</v>
      </c>
      <c r="U125" s="55">
        <v>1.0018661022186279</v>
      </c>
      <c r="V125" s="56">
        <v>1</v>
      </c>
      <c r="W125" s="53">
        <v>368550.09824561403</v>
      </c>
      <c r="X125" s="53">
        <v>318906</v>
      </c>
      <c r="Y125" s="52">
        <v>378554.30375426624</v>
      </c>
      <c r="Z125" s="53">
        <v>344244</v>
      </c>
      <c r="AA125" s="54">
        <v>135.6825938566553</v>
      </c>
      <c r="AB125" s="54">
        <v>61</v>
      </c>
      <c r="AC125" s="55">
        <v>1.0177493095397949</v>
      </c>
      <c r="AD125" s="56">
        <v>1.0039067268371582</v>
      </c>
      <c r="AE125" s="52">
        <v>409066.11074561405</v>
      </c>
      <c r="AF125" s="53">
        <v>374217</v>
      </c>
      <c r="AG125" s="54">
        <v>83.180921052631575</v>
      </c>
      <c r="AH125" s="54">
        <v>1</v>
      </c>
      <c r="AI125" s="55">
        <v>1.0009722709655762</v>
      </c>
      <c r="AJ125" s="56">
        <v>1</v>
      </c>
      <c r="AK125" s="57">
        <v>1076</v>
      </c>
      <c r="AL125" s="58">
        <v>390660171</v>
      </c>
      <c r="AM125" s="59">
        <v>1595</v>
      </c>
      <c r="AN125" s="60">
        <v>1453</v>
      </c>
      <c r="AO125" s="61">
        <v>363067.07342007436</v>
      </c>
      <c r="AP125" s="58">
        <v>325770.5</v>
      </c>
      <c r="AQ125" s="59">
        <v>142.17472118959108</v>
      </c>
      <c r="AR125" s="59">
        <v>92.5</v>
      </c>
      <c r="AS125" s="62">
        <v>1.0112898349761963</v>
      </c>
      <c r="AT125" s="62">
        <v>1</v>
      </c>
      <c r="AU125" s="62">
        <v>1.0129055976867676</v>
      </c>
      <c r="AV125" s="63">
        <v>1</v>
      </c>
      <c r="AW125" s="58">
        <v>372548.98808777431</v>
      </c>
      <c r="AX125" s="58">
        <v>327455</v>
      </c>
      <c r="AY125" s="61">
        <v>365640.28355127323</v>
      </c>
      <c r="AZ125" s="58">
        <v>329950</v>
      </c>
      <c r="BA125" s="59">
        <v>136.81830695113558</v>
      </c>
      <c r="BB125" s="59">
        <v>67</v>
      </c>
      <c r="BC125" s="62">
        <v>1.0175361633300781</v>
      </c>
      <c r="BD125" s="63">
        <v>1.0037782192230225</v>
      </c>
    </row>
    <row r="126" spans="1:56" x14ac:dyDescent="0.25">
      <c r="A126" s="47">
        <v>42461</v>
      </c>
      <c r="B126" s="48">
        <v>256</v>
      </c>
      <c r="C126" s="49">
        <v>1270</v>
      </c>
      <c r="D126" s="50">
        <v>5.731478214263916</v>
      </c>
      <c r="E126" s="49">
        <v>358</v>
      </c>
      <c r="F126" s="49">
        <v>330</v>
      </c>
      <c r="G126" s="49">
        <v>900</v>
      </c>
      <c r="H126" s="51">
        <v>94495291</v>
      </c>
      <c r="I126" s="52">
        <v>369122.23046875</v>
      </c>
      <c r="J126" s="53">
        <v>327975</v>
      </c>
      <c r="K126" s="54">
        <v>165.49609375</v>
      </c>
      <c r="L126" s="54">
        <v>132</v>
      </c>
      <c r="M126" s="55">
        <v>1.0095798969268799</v>
      </c>
      <c r="N126" s="55">
        <v>1</v>
      </c>
      <c r="O126" s="55">
        <v>1.0130083560943604</v>
      </c>
      <c r="P126" s="56">
        <v>1</v>
      </c>
      <c r="Q126" s="52">
        <v>395787.68031496066</v>
      </c>
      <c r="R126" s="53">
        <v>359950</v>
      </c>
      <c r="S126" s="54">
        <v>154.42598425196852</v>
      </c>
      <c r="T126" s="54">
        <v>106</v>
      </c>
      <c r="U126" s="55">
        <v>1.001606822013855</v>
      </c>
      <c r="V126" s="56">
        <v>1</v>
      </c>
      <c r="W126" s="53">
        <v>383609.13128491619</v>
      </c>
      <c r="X126" s="53">
        <v>355226</v>
      </c>
      <c r="Y126" s="52">
        <v>364022.53333333333</v>
      </c>
      <c r="Z126" s="53">
        <v>323050</v>
      </c>
      <c r="AA126" s="54">
        <v>134.66666666666666</v>
      </c>
      <c r="AB126" s="54">
        <v>65.5</v>
      </c>
      <c r="AC126" s="55">
        <v>1.0183184146881104</v>
      </c>
      <c r="AD126" s="56">
        <v>1.000322699546814</v>
      </c>
      <c r="AE126" s="52">
        <v>399175.9788888889</v>
      </c>
      <c r="AF126" s="53">
        <v>359950</v>
      </c>
      <c r="AG126" s="54">
        <v>86.134444444444441</v>
      </c>
      <c r="AH126" s="54">
        <v>1</v>
      </c>
      <c r="AI126" s="55">
        <v>1.0015332698822021</v>
      </c>
      <c r="AJ126" s="56">
        <v>1</v>
      </c>
      <c r="AK126" s="57">
        <v>792</v>
      </c>
      <c r="AL126" s="58">
        <v>284936652</v>
      </c>
      <c r="AM126" s="59">
        <v>1310</v>
      </c>
      <c r="AN126" s="60">
        <v>1160</v>
      </c>
      <c r="AO126" s="61">
        <v>359768.5</v>
      </c>
      <c r="AP126" s="58">
        <v>321520</v>
      </c>
      <c r="AQ126" s="59">
        <v>129.67424242424244</v>
      </c>
      <c r="AR126" s="59">
        <v>78</v>
      </c>
      <c r="AS126" s="62">
        <v>1.0109686851501465</v>
      </c>
      <c r="AT126" s="62">
        <v>1</v>
      </c>
      <c r="AU126" s="62">
        <v>1.0130326747894287</v>
      </c>
      <c r="AV126" s="63">
        <v>1</v>
      </c>
      <c r="AW126" s="58">
        <v>373418.97557251906</v>
      </c>
      <c r="AX126" s="58">
        <v>328057.5</v>
      </c>
      <c r="AY126" s="61">
        <v>362378.38017241377</v>
      </c>
      <c r="AZ126" s="58">
        <v>328100</v>
      </c>
      <c r="BA126" s="59">
        <v>137.1051724137931</v>
      </c>
      <c r="BB126" s="59">
        <v>70</v>
      </c>
      <c r="BC126" s="62">
        <v>1.0174825191497803</v>
      </c>
      <c r="BD126" s="63">
        <v>1.003649115562439</v>
      </c>
    </row>
    <row r="127" spans="1:56" x14ac:dyDescent="0.25">
      <c r="A127" s="47">
        <v>42430</v>
      </c>
      <c r="B127" s="48">
        <v>216</v>
      </c>
      <c r="C127" s="49">
        <v>1280</v>
      </c>
      <c r="D127" s="50">
        <v>5.7918553352355957</v>
      </c>
      <c r="E127" s="49">
        <v>402</v>
      </c>
      <c r="F127" s="49">
        <v>354</v>
      </c>
      <c r="G127" s="49">
        <v>801</v>
      </c>
      <c r="H127" s="51">
        <v>76866254</v>
      </c>
      <c r="I127" s="52">
        <v>355862.28703703702</v>
      </c>
      <c r="J127" s="53">
        <v>325000</v>
      </c>
      <c r="K127" s="54">
        <v>107.02777777777777</v>
      </c>
      <c r="L127" s="54">
        <v>47</v>
      </c>
      <c r="M127" s="55">
        <v>1.008751392364502</v>
      </c>
      <c r="N127" s="55">
        <v>1</v>
      </c>
      <c r="O127" s="55">
        <v>1.0092792510986328</v>
      </c>
      <c r="P127" s="56">
        <v>1</v>
      </c>
      <c r="Q127" s="52">
        <v>389598.00156250002</v>
      </c>
      <c r="R127" s="53">
        <v>354257</v>
      </c>
      <c r="S127" s="54">
        <v>163.22109374999999</v>
      </c>
      <c r="T127" s="54">
        <v>119.5</v>
      </c>
      <c r="U127" s="55">
        <v>1.0022217035293579</v>
      </c>
      <c r="V127" s="56">
        <v>1</v>
      </c>
      <c r="W127" s="53">
        <v>368473.36318407959</v>
      </c>
      <c r="X127" s="53">
        <v>315250</v>
      </c>
      <c r="Y127" s="52">
        <v>361248.80225988699</v>
      </c>
      <c r="Z127" s="53">
        <v>335087.5</v>
      </c>
      <c r="AA127" s="54">
        <v>155.59604519774012</v>
      </c>
      <c r="AB127" s="54">
        <v>89.5</v>
      </c>
      <c r="AC127" s="55">
        <v>1.0158035755157471</v>
      </c>
      <c r="AD127" s="56">
        <v>1.0039509534835815</v>
      </c>
      <c r="AE127" s="52">
        <v>412233.40574282146</v>
      </c>
      <c r="AF127" s="53">
        <v>376778</v>
      </c>
      <c r="AG127" s="54">
        <v>86.032459425717846</v>
      </c>
      <c r="AH127" s="54">
        <v>1</v>
      </c>
      <c r="AI127" s="55">
        <v>1.003427267074585</v>
      </c>
      <c r="AJ127" s="56">
        <v>1</v>
      </c>
      <c r="AK127" s="57">
        <v>536</v>
      </c>
      <c r="AL127" s="58">
        <v>190441361</v>
      </c>
      <c r="AM127" s="59">
        <v>952</v>
      </c>
      <c r="AN127" s="60">
        <v>830</v>
      </c>
      <c r="AO127" s="61">
        <v>355301.04664179106</v>
      </c>
      <c r="AP127" s="58">
        <v>319419</v>
      </c>
      <c r="AQ127" s="59">
        <v>112.56529850746269</v>
      </c>
      <c r="AR127" s="59">
        <v>56</v>
      </c>
      <c r="AS127" s="62">
        <v>1.011631965637207</v>
      </c>
      <c r="AT127" s="62">
        <v>1</v>
      </c>
      <c r="AU127" s="62">
        <v>1.0130442380905151</v>
      </c>
      <c r="AV127" s="63">
        <v>1</v>
      </c>
      <c r="AW127" s="58">
        <v>369586.9632352941</v>
      </c>
      <c r="AX127" s="58">
        <v>320576.5</v>
      </c>
      <c r="AY127" s="61">
        <v>361724.68072289159</v>
      </c>
      <c r="AZ127" s="58">
        <v>329950</v>
      </c>
      <c r="BA127" s="59">
        <v>138.07469879518072</v>
      </c>
      <c r="BB127" s="59">
        <v>73</v>
      </c>
      <c r="BC127" s="62">
        <v>1.0171501636505127</v>
      </c>
      <c r="BD127" s="63">
        <v>1.004490852355957</v>
      </c>
    </row>
    <row r="128" spans="1:56" x14ac:dyDescent="0.25">
      <c r="A128" s="47">
        <v>42401</v>
      </c>
      <c r="B128" s="48">
        <v>169</v>
      </c>
      <c r="C128" s="49">
        <v>1252</v>
      </c>
      <c r="D128" s="50">
        <v>5.7017078399658203</v>
      </c>
      <c r="E128" s="49">
        <v>288</v>
      </c>
      <c r="F128" s="49">
        <v>282</v>
      </c>
      <c r="G128" s="49">
        <v>687</v>
      </c>
      <c r="H128" s="51">
        <v>58017428</v>
      </c>
      <c r="I128" s="52">
        <v>343298.39053254441</v>
      </c>
      <c r="J128" s="53">
        <v>315000</v>
      </c>
      <c r="K128" s="54">
        <v>123.40828402366864</v>
      </c>
      <c r="L128" s="54">
        <v>75</v>
      </c>
      <c r="M128" s="55">
        <v>1.0102525949478149</v>
      </c>
      <c r="N128" s="55">
        <v>1</v>
      </c>
      <c r="O128" s="55">
        <v>1.013242244720459</v>
      </c>
      <c r="P128" s="56">
        <v>1</v>
      </c>
      <c r="Q128" s="52">
        <v>390917.64936102234</v>
      </c>
      <c r="R128" s="53">
        <v>359250</v>
      </c>
      <c r="S128" s="54">
        <v>175.51038338658148</v>
      </c>
      <c r="T128" s="54">
        <v>134</v>
      </c>
      <c r="U128" s="55">
        <v>1.0043622255325317</v>
      </c>
      <c r="V128" s="56">
        <v>1</v>
      </c>
      <c r="W128" s="53">
        <v>345998.80902777775</v>
      </c>
      <c r="X128" s="53">
        <v>312675</v>
      </c>
      <c r="Y128" s="52">
        <v>344715.16312056739</v>
      </c>
      <c r="Z128" s="53">
        <v>315329</v>
      </c>
      <c r="AA128" s="54">
        <v>122.87234042553192</v>
      </c>
      <c r="AB128" s="54">
        <v>68.5</v>
      </c>
      <c r="AC128" s="55">
        <v>1.0196938514709473</v>
      </c>
      <c r="AD128" s="56">
        <v>1.0091860294342041</v>
      </c>
      <c r="AE128" s="52">
        <v>407706.92576419213</v>
      </c>
      <c r="AF128" s="53">
        <v>371005</v>
      </c>
      <c r="AG128" s="54">
        <v>68.844250363901025</v>
      </c>
      <c r="AH128" s="54">
        <v>0</v>
      </c>
      <c r="AI128" s="55">
        <v>1.001718282699585</v>
      </c>
      <c r="AJ128" s="56">
        <v>1</v>
      </c>
      <c r="AK128" s="57">
        <v>320</v>
      </c>
      <c r="AL128" s="58">
        <v>113575107</v>
      </c>
      <c r="AM128" s="59">
        <v>550</v>
      </c>
      <c r="AN128" s="60">
        <v>476</v>
      </c>
      <c r="AO128" s="61">
        <v>354922.20937499998</v>
      </c>
      <c r="AP128" s="58">
        <v>318596.5</v>
      </c>
      <c r="AQ128" s="59">
        <v>116.30312499999999</v>
      </c>
      <c r="AR128" s="59">
        <v>62.5</v>
      </c>
      <c r="AS128" s="62">
        <v>1.0135763883590698</v>
      </c>
      <c r="AT128" s="62">
        <v>1</v>
      </c>
      <c r="AU128" s="62">
        <v>1.0155856609344482</v>
      </c>
      <c r="AV128" s="63">
        <v>1</v>
      </c>
      <c r="AW128" s="58">
        <v>370400.90363636363</v>
      </c>
      <c r="AX128" s="58">
        <v>324435</v>
      </c>
      <c r="AY128" s="61">
        <v>362078.59033613448</v>
      </c>
      <c r="AZ128" s="58">
        <v>324975</v>
      </c>
      <c r="BA128" s="59">
        <v>125.04411764705883</v>
      </c>
      <c r="BB128" s="59">
        <v>70</v>
      </c>
      <c r="BC128" s="62">
        <v>1.0181517601013184</v>
      </c>
      <c r="BD128" s="63">
        <v>1.0054082870483398</v>
      </c>
    </row>
    <row r="129" spans="1:56" x14ac:dyDescent="0.25">
      <c r="A129" s="47">
        <v>42370</v>
      </c>
      <c r="B129" s="48">
        <v>151</v>
      </c>
      <c r="C129" s="49">
        <v>1231</v>
      </c>
      <c r="D129" s="50">
        <v>5.6554365158081055</v>
      </c>
      <c r="E129" s="49">
        <v>262</v>
      </c>
      <c r="F129" s="49">
        <v>194</v>
      </c>
      <c r="G129" s="49">
        <v>606</v>
      </c>
      <c r="H129" s="51">
        <v>55557679</v>
      </c>
      <c r="I129" s="52">
        <v>367931.64900662249</v>
      </c>
      <c r="J129" s="53">
        <v>320000</v>
      </c>
      <c r="K129" s="54">
        <v>108.35099337748345</v>
      </c>
      <c r="L129" s="54">
        <v>55</v>
      </c>
      <c r="M129" s="55">
        <v>1.0172965526580811</v>
      </c>
      <c r="N129" s="55">
        <v>1</v>
      </c>
      <c r="O129" s="55">
        <v>1.0182085037231445</v>
      </c>
      <c r="P129" s="56">
        <v>1.0018750429153442</v>
      </c>
      <c r="Q129" s="52">
        <v>389280.60357432981</v>
      </c>
      <c r="R129" s="53">
        <v>355950</v>
      </c>
      <c r="S129" s="54">
        <v>175.08935824532901</v>
      </c>
      <c r="T129" s="54">
        <v>131</v>
      </c>
      <c r="U129" s="55">
        <v>1.0049105882644653</v>
      </c>
      <c r="V129" s="56">
        <v>1</v>
      </c>
      <c r="W129" s="53">
        <v>397224.58015267178</v>
      </c>
      <c r="X129" s="53">
        <v>354775</v>
      </c>
      <c r="Y129" s="52">
        <v>387318.21134020621</v>
      </c>
      <c r="Z129" s="53">
        <v>341450</v>
      </c>
      <c r="AA129" s="54">
        <v>128.20103092783506</v>
      </c>
      <c r="AB129" s="54">
        <v>74</v>
      </c>
      <c r="AC129" s="55">
        <v>1.0159100294113159</v>
      </c>
      <c r="AD129" s="56">
        <v>1.0012831687927246</v>
      </c>
      <c r="AE129" s="52">
        <v>415107.87128712871</v>
      </c>
      <c r="AF129" s="53">
        <v>390075</v>
      </c>
      <c r="AG129" s="54">
        <v>59.191419141914189</v>
      </c>
      <c r="AH129" s="54">
        <v>0</v>
      </c>
      <c r="AI129" s="55">
        <v>1.0014740228652954</v>
      </c>
      <c r="AJ129" s="56">
        <v>1</v>
      </c>
      <c r="AK129" s="57">
        <v>151</v>
      </c>
      <c r="AL129" s="58">
        <v>55557679</v>
      </c>
      <c r="AM129" s="59">
        <v>262</v>
      </c>
      <c r="AN129" s="60">
        <v>194</v>
      </c>
      <c r="AO129" s="61">
        <v>367931.64900662249</v>
      </c>
      <c r="AP129" s="58">
        <v>320000</v>
      </c>
      <c r="AQ129" s="59">
        <v>108.35099337748345</v>
      </c>
      <c r="AR129" s="59">
        <v>55</v>
      </c>
      <c r="AS129" s="62">
        <v>1.0172965526580811</v>
      </c>
      <c r="AT129" s="62">
        <v>1</v>
      </c>
      <c r="AU129" s="62">
        <v>1.0182085037231445</v>
      </c>
      <c r="AV129" s="63">
        <v>1.0018750429153442</v>
      </c>
      <c r="AW129" s="58">
        <v>397224.58015267178</v>
      </c>
      <c r="AX129" s="58">
        <v>354775</v>
      </c>
      <c r="AY129" s="61">
        <v>387318.21134020621</v>
      </c>
      <c r="AZ129" s="58">
        <v>341450</v>
      </c>
      <c r="BA129" s="59">
        <v>128.20103092783506</v>
      </c>
      <c r="BB129" s="59">
        <v>74</v>
      </c>
      <c r="BC129" s="62">
        <v>1.0159100294113159</v>
      </c>
      <c r="BD129" s="63">
        <v>1.0012831687927246</v>
      </c>
    </row>
    <row r="130" spans="1:56" x14ac:dyDescent="0.25">
      <c r="A130" s="47">
        <v>42339</v>
      </c>
      <c r="B130" s="48">
        <v>219</v>
      </c>
      <c r="C130" s="49">
        <v>1180</v>
      </c>
      <c r="D130" s="50">
        <v>5.4904999732971191</v>
      </c>
      <c r="E130" s="49">
        <v>240</v>
      </c>
      <c r="F130" s="49">
        <v>181</v>
      </c>
      <c r="G130" s="49">
        <v>569</v>
      </c>
      <c r="H130" s="51">
        <v>84343048</v>
      </c>
      <c r="I130" s="52">
        <v>385128.07305936073</v>
      </c>
      <c r="J130" s="53">
        <v>346500</v>
      </c>
      <c r="K130" s="54">
        <v>117.67123287671232</v>
      </c>
      <c r="L130" s="54">
        <v>45</v>
      </c>
      <c r="M130" s="55">
        <v>1.0124194622039795</v>
      </c>
      <c r="N130" s="55">
        <v>1</v>
      </c>
      <c r="O130" s="55">
        <v>1.0162011384963989</v>
      </c>
      <c r="P130" s="56">
        <v>1.0047388076782227</v>
      </c>
      <c r="Q130" s="52">
        <v>390571.99406779662</v>
      </c>
      <c r="R130" s="53">
        <v>358000</v>
      </c>
      <c r="S130" s="54">
        <v>173.14830508474577</v>
      </c>
      <c r="T130" s="54">
        <v>132</v>
      </c>
      <c r="U130" s="55">
        <v>1.0039587020874023</v>
      </c>
      <c r="V130" s="56">
        <v>1</v>
      </c>
      <c r="W130" s="53">
        <v>396473.97083333333</v>
      </c>
      <c r="X130" s="53">
        <v>368801.5</v>
      </c>
      <c r="Y130" s="52">
        <v>396019.50828729279</v>
      </c>
      <c r="Z130" s="53">
        <v>367703</v>
      </c>
      <c r="AA130" s="54">
        <v>99.381215469613267</v>
      </c>
      <c r="AB130" s="54">
        <v>21</v>
      </c>
      <c r="AC130" s="55">
        <v>1.0264960527420044</v>
      </c>
      <c r="AD130" s="56">
        <v>1.0110142230987549</v>
      </c>
      <c r="AE130" s="52">
        <v>415696.55008787347</v>
      </c>
      <c r="AF130" s="53">
        <v>396042</v>
      </c>
      <c r="AG130" s="54">
        <v>53.173989455184532</v>
      </c>
      <c r="AH130" s="54">
        <v>0</v>
      </c>
      <c r="AI130" s="55">
        <v>0.9999433159828186</v>
      </c>
      <c r="AJ130" s="56">
        <v>1</v>
      </c>
      <c r="AK130" s="57">
        <v>2579</v>
      </c>
      <c r="AL130" s="58">
        <v>932109546</v>
      </c>
      <c r="AM130" s="59">
        <v>3254</v>
      </c>
      <c r="AN130" s="60">
        <v>2728</v>
      </c>
      <c r="AO130" s="61">
        <v>361422.85614579293</v>
      </c>
      <c r="AP130" s="58">
        <v>324950</v>
      </c>
      <c r="AQ130" s="59">
        <v>125.13266097750194</v>
      </c>
      <c r="AR130" s="59">
        <v>75.5</v>
      </c>
      <c r="AS130" s="62">
        <v>1.0142698287963867</v>
      </c>
      <c r="AT130" s="62">
        <v>1</v>
      </c>
      <c r="AU130" s="62">
        <v>1.0149805545806885</v>
      </c>
      <c r="AV130" s="63">
        <v>1.0001250505447388</v>
      </c>
      <c r="AW130" s="58">
        <v>364701.9830977259</v>
      </c>
      <c r="AX130" s="58">
        <v>329900</v>
      </c>
      <c r="AY130" s="61">
        <v>360030.81341642229</v>
      </c>
      <c r="AZ130" s="58">
        <v>326866</v>
      </c>
      <c r="BA130" s="59">
        <v>120.72780630961115</v>
      </c>
      <c r="BB130" s="59">
        <v>67</v>
      </c>
      <c r="BC130" s="62">
        <v>1.0163085460662842</v>
      </c>
      <c r="BD130" s="63">
        <v>1.0011768341064453</v>
      </c>
    </row>
    <row r="131" spans="1:56" x14ac:dyDescent="0.25">
      <c r="A131" s="47">
        <v>42309</v>
      </c>
      <c r="B131" s="48">
        <v>147</v>
      </c>
      <c r="C131" s="49">
        <v>1259</v>
      </c>
      <c r="D131" s="50">
        <v>5.8490128517150879</v>
      </c>
      <c r="E131" s="49">
        <v>229</v>
      </c>
      <c r="F131" s="49">
        <v>163</v>
      </c>
      <c r="G131" s="49">
        <v>623</v>
      </c>
      <c r="H131" s="51">
        <v>50568779</v>
      </c>
      <c r="I131" s="52">
        <v>344005.29931972787</v>
      </c>
      <c r="J131" s="53">
        <v>297701</v>
      </c>
      <c r="K131" s="54">
        <v>90.061224489795919</v>
      </c>
      <c r="L131" s="54">
        <v>16</v>
      </c>
      <c r="M131" s="55">
        <v>1.0096393823623657</v>
      </c>
      <c r="N131" s="55">
        <v>1</v>
      </c>
      <c r="O131" s="55">
        <v>1.0105974674224854</v>
      </c>
      <c r="P131" s="56">
        <v>1</v>
      </c>
      <c r="Q131" s="52">
        <v>383474.72438443208</v>
      </c>
      <c r="R131" s="53">
        <v>349950</v>
      </c>
      <c r="S131" s="54">
        <v>176.37569499602859</v>
      </c>
      <c r="T131" s="54">
        <v>127</v>
      </c>
      <c r="U131" s="55">
        <v>1.0040990114212036</v>
      </c>
      <c r="V131" s="56">
        <v>1</v>
      </c>
      <c r="W131" s="53">
        <v>371816.2751091703</v>
      </c>
      <c r="X131" s="53">
        <v>333800</v>
      </c>
      <c r="Y131" s="52">
        <v>387440.67484662577</v>
      </c>
      <c r="Z131" s="53">
        <v>349900</v>
      </c>
      <c r="AA131" s="54">
        <v>132.31288343558282</v>
      </c>
      <c r="AB131" s="54">
        <v>83</v>
      </c>
      <c r="AC131" s="55">
        <v>1.0115616321563721</v>
      </c>
      <c r="AD131" s="56">
        <v>1</v>
      </c>
      <c r="AE131" s="52">
        <v>409341.1816720257</v>
      </c>
      <c r="AF131" s="53">
        <v>383350</v>
      </c>
      <c r="AG131" s="54">
        <v>61.097913322632422</v>
      </c>
      <c r="AH131" s="54">
        <v>0</v>
      </c>
      <c r="AI131" s="55">
        <v>1.0003294944763184</v>
      </c>
      <c r="AJ131" s="56">
        <v>1</v>
      </c>
      <c r="AK131" s="57">
        <v>2360</v>
      </c>
      <c r="AL131" s="58">
        <v>847766498</v>
      </c>
      <c r="AM131" s="59">
        <v>3014</v>
      </c>
      <c r="AN131" s="60">
        <v>2547</v>
      </c>
      <c r="AO131" s="61">
        <v>359223.09237288137</v>
      </c>
      <c r="AP131" s="58">
        <v>322426.5</v>
      </c>
      <c r="AQ131" s="59">
        <v>125.82534972445951</v>
      </c>
      <c r="AR131" s="59">
        <v>79</v>
      </c>
      <c r="AS131" s="62">
        <v>1.0144414901733398</v>
      </c>
      <c r="AT131" s="62">
        <v>1</v>
      </c>
      <c r="AU131" s="62">
        <v>1.0148673057556152</v>
      </c>
      <c r="AV131" s="63">
        <v>1</v>
      </c>
      <c r="AW131" s="58">
        <v>362172.03052422032</v>
      </c>
      <c r="AX131" s="58">
        <v>325578</v>
      </c>
      <c r="AY131" s="61">
        <v>357473.31291715743</v>
      </c>
      <c r="AZ131" s="58">
        <v>324950</v>
      </c>
      <c r="BA131" s="59">
        <v>122.24597249508841</v>
      </c>
      <c r="BB131" s="59">
        <v>70</v>
      </c>
      <c r="BC131" s="62">
        <v>1.0155842304229736</v>
      </c>
      <c r="BD131" s="63">
        <v>1.0004203319549561</v>
      </c>
    </row>
    <row r="132" spans="1:56" x14ac:dyDescent="0.25">
      <c r="A132" s="47">
        <v>42278</v>
      </c>
      <c r="B132" s="48">
        <v>216</v>
      </c>
      <c r="C132" s="49">
        <v>1251</v>
      </c>
      <c r="D132" s="50">
        <v>5.7101559638977051</v>
      </c>
      <c r="E132" s="49">
        <v>252</v>
      </c>
      <c r="F132" s="49">
        <v>191</v>
      </c>
      <c r="G132" s="49">
        <v>612</v>
      </c>
      <c r="H132" s="51">
        <v>78210744</v>
      </c>
      <c r="I132" s="52">
        <v>362086.77777777775</v>
      </c>
      <c r="J132" s="53">
        <v>321431</v>
      </c>
      <c r="K132" s="54">
        <v>110.34722222222223</v>
      </c>
      <c r="L132" s="54">
        <v>61</v>
      </c>
      <c r="M132" s="55">
        <v>1.0157400369644165</v>
      </c>
      <c r="N132" s="55">
        <v>1</v>
      </c>
      <c r="O132" s="55">
        <v>1.0146515369415283</v>
      </c>
      <c r="P132" s="56">
        <v>1</v>
      </c>
      <c r="Q132" s="52">
        <v>379581.3504</v>
      </c>
      <c r="R132" s="53">
        <v>349000</v>
      </c>
      <c r="S132" s="54">
        <v>171.74500399680255</v>
      </c>
      <c r="T132" s="54">
        <v>124</v>
      </c>
      <c r="U132" s="55">
        <v>1.0041589736938477</v>
      </c>
      <c r="V132" s="56">
        <v>1</v>
      </c>
      <c r="W132" s="53">
        <v>381090.4603174603</v>
      </c>
      <c r="X132" s="53">
        <v>335362.5</v>
      </c>
      <c r="Y132" s="52">
        <v>359520.95811518322</v>
      </c>
      <c r="Z132" s="53">
        <v>320000</v>
      </c>
      <c r="AA132" s="54">
        <v>93.376963350785346</v>
      </c>
      <c r="AB132" s="54">
        <v>50</v>
      </c>
      <c r="AC132" s="55">
        <v>1.0171985626220703</v>
      </c>
      <c r="AD132" s="56">
        <v>1.0013265609741211</v>
      </c>
      <c r="AE132" s="52">
        <v>398054.16830065357</v>
      </c>
      <c r="AF132" s="53">
        <v>367640</v>
      </c>
      <c r="AG132" s="54">
        <v>52.416666666666664</v>
      </c>
      <c r="AH132" s="54">
        <v>0</v>
      </c>
      <c r="AI132" s="55">
        <v>0.9990348219871521</v>
      </c>
      <c r="AJ132" s="56">
        <v>1</v>
      </c>
      <c r="AK132" s="57">
        <v>2213</v>
      </c>
      <c r="AL132" s="58">
        <v>797197719</v>
      </c>
      <c r="AM132" s="59">
        <v>2785</v>
      </c>
      <c r="AN132" s="60">
        <v>2384</v>
      </c>
      <c r="AO132" s="61">
        <v>360233.94441934029</v>
      </c>
      <c r="AP132" s="58">
        <v>324000</v>
      </c>
      <c r="AQ132" s="59">
        <v>128.20207956600362</v>
      </c>
      <c r="AR132" s="59">
        <v>83.5</v>
      </c>
      <c r="AS132" s="62">
        <v>1.0147604942321777</v>
      </c>
      <c r="AT132" s="62">
        <v>1</v>
      </c>
      <c r="AU132" s="62">
        <v>1.0151511430740356</v>
      </c>
      <c r="AV132" s="63">
        <v>1.0002857446670532</v>
      </c>
      <c r="AW132" s="58">
        <v>361379.02082585276</v>
      </c>
      <c r="AX132" s="58">
        <v>325000</v>
      </c>
      <c r="AY132" s="61">
        <v>355424.36996644293</v>
      </c>
      <c r="AZ132" s="58">
        <v>323043</v>
      </c>
      <c r="BA132" s="59">
        <v>121.55709487825357</v>
      </c>
      <c r="BB132" s="59">
        <v>69</v>
      </c>
      <c r="BC132" s="62">
        <v>1.0158594846725464</v>
      </c>
      <c r="BD132" s="63">
        <v>1.0010567903518677</v>
      </c>
    </row>
    <row r="133" spans="1:56" x14ac:dyDescent="0.25">
      <c r="A133" s="47">
        <v>42248</v>
      </c>
      <c r="B133" s="48">
        <v>217</v>
      </c>
      <c r="C133" s="49">
        <v>1230</v>
      </c>
      <c r="D133" s="50">
        <v>5.5824508666992188</v>
      </c>
      <c r="E133" s="49">
        <v>263</v>
      </c>
      <c r="F133" s="49">
        <v>172</v>
      </c>
      <c r="G133" s="49">
        <v>630</v>
      </c>
      <c r="H133" s="51">
        <v>85518147</v>
      </c>
      <c r="I133" s="52">
        <v>394092.84331797232</v>
      </c>
      <c r="J133" s="53">
        <v>324950</v>
      </c>
      <c r="K133" s="54">
        <v>115.02304147465438</v>
      </c>
      <c r="L133" s="54">
        <v>67</v>
      </c>
      <c r="M133" s="55">
        <v>1.0165910720825195</v>
      </c>
      <c r="N133" s="55">
        <v>1</v>
      </c>
      <c r="O133" s="55">
        <v>1.0177649259567261</v>
      </c>
      <c r="P133" s="56">
        <v>1.0034207105636597</v>
      </c>
      <c r="Q133" s="52">
        <v>376015.13089430897</v>
      </c>
      <c r="R133" s="53">
        <v>345975</v>
      </c>
      <c r="S133" s="54">
        <v>166.53821138211381</v>
      </c>
      <c r="T133" s="54">
        <v>118</v>
      </c>
      <c r="U133" s="55">
        <v>1.0044842958450317</v>
      </c>
      <c r="V133" s="56">
        <v>1</v>
      </c>
      <c r="W133" s="53">
        <v>406052.6197718631</v>
      </c>
      <c r="X133" s="53">
        <v>367950</v>
      </c>
      <c r="Y133" s="52">
        <v>373200.44767441862</v>
      </c>
      <c r="Z133" s="53">
        <v>318327.5</v>
      </c>
      <c r="AA133" s="54">
        <v>106.20930232558139</v>
      </c>
      <c r="AB133" s="54">
        <v>31.5</v>
      </c>
      <c r="AC133" s="55">
        <v>1.0155611038208008</v>
      </c>
      <c r="AD133" s="56">
        <v>1</v>
      </c>
      <c r="AE133" s="52">
        <v>396733.7365079365</v>
      </c>
      <c r="AF133" s="53">
        <v>363821.5</v>
      </c>
      <c r="AG133" s="54">
        <v>59.288888888888891</v>
      </c>
      <c r="AH133" s="54">
        <v>0</v>
      </c>
      <c r="AI133" s="55">
        <v>0.99823004007339478</v>
      </c>
      <c r="AJ133" s="56">
        <v>1</v>
      </c>
      <c r="AK133" s="57">
        <v>1997</v>
      </c>
      <c r="AL133" s="58">
        <v>718986975</v>
      </c>
      <c r="AM133" s="59">
        <v>2533</v>
      </c>
      <c r="AN133" s="60">
        <v>2193</v>
      </c>
      <c r="AO133" s="61">
        <v>360033.53780671005</v>
      </c>
      <c r="AP133" s="58">
        <v>324420</v>
      </c>
      <c r="AQ133" s="59">
        <v>130.13426853707415</v>
      </c>
      <c r="AR133" s="59">
        <v>86.5</v>
      </c>
      <c r="AS133" s="62">
        <v>1.0146545171737671</v>
      </c>
      <c r="AT133" s="62">
        <v>1</v>
      </c>
      <c r="AU133" s="62">
        <v>1.0152052640914917</v>
      </c>
      <c r="AV133" s="63">
        <v>1.0004446506500244</v>
      </c>
      <c r="AW133" s="58">
        <v>359417.99328859063</v>
      </c>
      <c r="AX133" s="58">
        <v>325000</v>
      </c>
      <c r="AY133" s="61">
        <v>355067.57637938898</v>
      </c>
      <c r="AZ133" s="58">
        <v>323950</v>
      </c>
      <c r="BA133" s="59">
        <v>124.01369237790963</v>
      </c>
      <c r="BB133" s="59">
        <v>70</v>
      </c>
      <c r="BC133" s="62">
        <v>1.0157427787780762</v>
      </c>
      <c r="BD133" s="63">
        <v>1.0009398460388184</v>
      </c>
    </row>
    <row r="134" spans="1:56" x14ac:dyDescent="0.25">
      <c r="A134" s="47">
        <v>42217</v>
      </c>
      <c r="B134" s="48">
        <v>238</v>
      </c>
      <c r="C134" s="49">
        <v>1178</v>
      </c>
      <c r="D134" s="50">
        <v>5.4390149116516113</v>
      </c>
      <c r="E134" s="49">
        <v>267</v>
      </c>
      <c r="F134" s="49">
        <v>196</v>
      </c>
      <c r="G134" s="49">
        <v>674</v>
      </c>
      <c r="H134" s="51">
        <v>82975434</v>
      </c>
      <c r="I134" s="52">
        <v>348636.27731092437</v>
      </c>
      <c r="J134" s="53">
        <v>326766</v>
      </c>
      <c r="K134" s="54">
        <v>122.25630252100841</v>
      </c>
      <c r="L134" s="54">
        <v>73</v>
      </c>
      <c r="M134" s="55">
        <v>1.0136792659759521</v>
      </c>
      <c r="N134" s="55">
        <v>1</v>
      </c>
      <c r="O134" s="55">
        <v>1.0158491134643555</v>
      </c>
      <c r="P134" s="56">
        <v>1.0000555515289307</v>
      </c>
      <c r="Q134" s="52">
        <v>370628.17572156194</v>
      </c>
      <c r="R134" s="53">
        <v>339900</v>
      </c>
      <c r="S134" s="54">
        <v>163.11799660441426</v>
      </c>
      <c r="T134" s="54">
        <v>121</v>
      </c>
      <c r="U134" s="55">
        <v>1.0029797554016113</v>
      </c>
      <c r="V134" s="56">
        <v>1</v>
      </c>
      <c r="W134" s="53">
        <v>348621.46816479403</v>
      </c>
      <c r="X134" s="53">
        <v>319705</v>
      </c>
      <c r="Y134" s="52">
        <v>343104.26530612243</v>
      </c>
      <c r="Z134" s="53">
        <v>310000</v>
      </c>
      <c r="AA134" s="54">
        <v>134.5</v>
      </c>
      <c r="AB134" s="54">
        <v>101</v>
      </c>
      <c r="AC134" s="55">
        <v>1.0097302198410034</v>
      </c>
      <c r="AD134" s="56">
        <v>1.0025186538696289</v>
      </c>
      <c r="AE134" s="52">
        <v>400231.64985163207</v>
      </c>
      <c r="AF134" s="53">
        <v>363821.5</v>
      </c>
      <c r="AG134" s="54">
        <v>66.704747774480708</v>
      </c>
      <c r="AH134" s="54">
        <v>0</v>
      </c>
      <c r="AI134" s="55">
        <v>0.9997715950012207</v>
      </c>
      <c r="AJ134" s="56">
        <v>1</v>
      </c>
      <c r="AK134" s="57">
        <v>1780</v>
      </c>
      <c r="AL134" s="58">
        <v>633468828</v>
      </c>
      <c r="AM134" s="59">
        <v>2270</v>
      </c>
      <c r="AN134" s="60">
        <v>2021</v>
      </c>
      <c r="AO134" s="61">
        <v>355881.36404494382</v>
      </c>
      <c r="AP134" s="58">
        <v>324055.5</v>
      </c>
      <c r="AQ134" s="59">
        <v>131.97751545812255</v>
      </c>
      <c r="AR134" s="59">
        <v>89</v>
      </c>
      <c r="AS134" s="62">
        <v>1.0144184827804565</v>
      </c>
      <c r="AT134" s="62">
        <v>1</v>
      </c>
      <c r="AU134" s="62">
        <v>1.0148928165435791</v>
      </c>
      <c r="AV134" s="63">
        <v>1.0001165866851807</v>
      </c>
      <c r="AW134" s="58">
        <v>354014.95066079294</v>
      </c>
      <c r="AX134" s="58">
        <v>319925</v>
      </c>
      <c r="AY134" s="61">
        <v>353524.35329045029</v>
      </c>
      <c r="AZ134" s="58">
        <v>324275</v>
      </c>
      <c r="BA134" s="59">
        <v>125.53046062407132</v>
      </c>
      <c r="BB134" s="59">
        <v>75</v>
      </c>
      <c r="BC134" s="62">
        <v>1.0157581567764282</v>
      </c>
      <c r="BD134" s="63">
        <v>1.0023977756500244</v>
      </c>
    </row>
    <row r="135" spans="1:56" x14ac:dyDescent="0.25">
      <c r="A135" s="47">
        <v>42186</v>
      </c>
      <c r="B135" s="48">
        <v>264</v>
      </c>
      <c r="C135" s="49">
        <v>1163</v>
      </c>
      <c r="D135" s="50">
        <v>5.4219112396240234</v>
      </c>
      <c r="E135" s="49">
        <v>267</v>
      </c>
      <c r="F135" s="49">
        <v>236</v>
      </c>
      <c r="G135" s="49">
        <v>724</v>
      </c>
      <c r="H135" s="51">
        <v>94226965</v>
      </c>
      <c r="I135" s="52">
        <v>356920.32196969696</v>
      </c>
      <c r="J135" s="53">
        <v>321601.5</v>
      </c>
      <c r="K135" s="54">
        <v>123.88636363636364</v>
      </c>
      <c r="L135" s="54">
        <v>68.5</v>
      </c>
      <c r="M135" s="55">
        <v>1.014009952545166</v>
      </c>
      <c r="N135" s="55">
        <v>1</v>
      </c>
      <c r="O135" s="55">
        <v>1.0164061784744263</v>
      </c>
      <c r="P135" s="56">
        <v>1.0040189027786255</v>
      </c>
      <c r="Q135" s="52">
        <v>368666.20120378333</v>
      </c>
      <c r="R135" s="53">
        <v>339893</v>
      </c>
      <c r="S135" s="54">
        <v>167.47549441100603</v>
      </c>
      <c r="T135" s="54">
        <v>119</v>
      </c>
      <c r="U135" s="55">
        <v>1.0032223463058472</v>
      </c>
      <c r="V135" s="56">
        <v>1</v>
      </c>
      <c r="W135" s="53">
        <v>353194.29962546815</v>
      </c>
      <c r="X135" s="53">
        <v>325000</v>
      </c>
      <c r="Y135" s="52">
        <v>340035.79237288138</v>
      </c>
      <c r="Z135" s="53">
        <v>322112.5</v>
      </c>
      <c r="AA135" s="54">
        <v>107.84745762711864</v>
      </c>
      <c r="AB135" s="54">
        <v>64.5</v>
      </c>
      <c r="AC135" s="55">
        <v>1.0134158134460449</v>
      </c>
      <c r="AD135" s="56">
        <v>1.0045503377914429</v>
      </c>
      <c r="AE135" s="52">
        <v>399576.7099447514</v>
      </c>
      <c r="AF135" s="53">
        <v>359475</v>
      </c>
      <c r="AG135" s="54">
        <v>68.023480662983431</v>
      </c>
      <c r="AH135" s="54">
        <v>1</v>
      </c>
      <c r="AI135" s="55">
        <v>1.0006723403930664</v>
      </c>
      <c r="AJ135" s="56">
        <v>1</v>
      </c>
      <c r="AK135" s="57">
        <v>1542</v>
      </c>
      <c r="AL135" s="58">
        <v>550493394</v>
      </c>
      <c r="AM135" s="59">
        <v>2003</v>
      </c>
      <c r="AN135" s="60">
        <v>1825</v>
      </c>
      <c r="AO135" s="61">
        <v>356999.60700389103</v>
      </c>
      <c r="AP135" s="58">
        <v>323850</v>
      </c>
      <c r="AQ135" s="59">
        <v>133.47890979883192</v>
      </c>
      <c r="AR135" s="59">
        <v>91</v>
      </c>
      <c r="AS135" s="62">
        <v>1.0145325660705566</v>
      </c>
      <c r="AT135" s="62">
        <v>1</v>
      </c>
      <c r="AU135" s="62">
        <v>1.0147449970245361</v>
      </c>
      <c r="AV135" s="63">
        <v>1.0001235008239746</v>
      </c>
      <c r="AW135" s="58">
        <v>354733.90214677982</v>
      </c>
      <c r="AX135" s="58">
        <v>319950</v>
      </c>
      <c r="AY135" s="61">
        <v>354643.44219178084</v>
      </c>
      <c r="AZ135" s="58">
        <v>325000</v>
      </c>
      <c r="BA135" s="59">
        <v>124.56609983543609</v>
      </c>
      <c r="BB135" s="59">
        <v>73</v>
      </c>
      <c r="BC135" s="62">
        <v>1.0164059400558472</v>
      </c>
      <c r="BD135" s="63">
        <v>1.0021888017654419</v>
      </c>
    </row>
    <row r="136" spans="1:56" x14ac:dyDescent="0.25">
      <c r="A136" s="47">
        <v>42156</v>
      </c>
      <c r="B136" s="48">
        <v>274</v>
      </c>
      <c r="C136" s="49">
        <v>1188</v>
      </c>
      <c r="D136" s="50">
        <v>5.6125984191894531</v>
      </c>
      <c r="E136" s="49">
        <v>275</v>
      </c>
      <c r="F136" s="49">
        <v>254</v>
      </c>
      <c r="G136" s="49">
        <v>723</v>
      </c>
      <c r="H136" s="51">
        <v>97618878</v>
      </c>
      <c r="I136" s="52">
        <v>356273.27737226279</v>
      </c>
      <c r="J136" s="53">
        <v>316610</v>
      </c>
      <c r="K136" s="54">
        <v>145.44322344322345</v>
      </c>
      <c r="L136" s="54">
        <v>93</v>
      </c>
      <c r="M136" s="55">
        <v>1.0143182277679443</v>
      </c>
      <c r="N136" s="55">
        <v>1</v>
      </c>
      <c r="O136" s="55">
        <v>1.0201246738433838</v>
      </c>
      <c r="P136" s="56">
        <v>1.0001487731933594</v>
      </c>
      <c r="Q136" s="52">
        <v>365344.98148148146</v>
      </c>
      <c r="R136" s="53">
        <v>338975</v>
      </c>
      <c r="S136" s="54">
        <v>163.77861952861952</v>
      </c>
      <c r="T136" s="54">
        <v>113</v>
      </c>
      <c r="U136" s="55">
        <v>1.0018994808197021</v>
      </c>
      <c r="V136" s="56">
        <v>1</v>
      </c>
      <c r="W136" s="53">
        <v>372736.72363636363</v>
      </c>
      <c r="X136" s="53">
        <v>330950</v>
      </c>
      <c r="Y136" s="52">
        <v>364579.64566929132</v>
      </c>
      <c r="Z136" s="53">
        <v>319975</v>
      </c>
      <c r="AA136" s="54">
        <v>123.03543307086615</v>
      </c>
      <c r="AB136" s="54">
        <v>80</v>
      </c>
      <c r="AC136" s="55">
        <v>1.0188661813735962</v>
      </c>
      <c r="AD136" s="56">
        <v>1.0008546113967896</v>
      </c>
      <c r="AE136" s="52">
        <v>404540.86445366527</v>
      </c>
      <c r="AF136" s="53">
        <v>359950</v>
      </c>
      <c r="AG136" s="54">
        <v>72.167358229598889</v>
      </c>
      <c r="AH136" s="54">
        <v>1</v>
      </c>
      <c r="AI136" s="55">
        <v>1.0021905899047852</v>
      </c>
      <c r="AJ136" s="56">
        <v>1</v>
      </c>
      <c r="AK136" s="57">
        <v>1278</v>
      </c>
      <c r="AL136" s="58">
        <v>456266429</v>
      </c>
      <c r="AM136" s="59">
        <v>1736</v>
      </c>
      <c r="AN136" s="60">
        <v>1589</v>
      </c>
      <c r="AO136" s="61">
        <v>357015.98513302032</v>
      </c>
      <c r="AP136" s="58">
        <v>324950</v>
      </c>
      <c r="AQ136" s="59">
        <v>135.46202036021927</v>
      </c>
      <c r="AR136" s="59">
        <v>96</v>
      </c>
      <c r="AS136" s="62">
        <v>1.0146405696868896</v>
      </c>
      <c r="AT136" s="62">
        <v>1</v>
      </c>
      <c r="AU136" s="62">
        <v>1.0144013166427612</v>
      </c>
      <c r="AV136" s="63">
        <v>1</v>
      </c>
      <c r="AW136" s="58">
        <v>354970.69585253455</v>
      </c>
      <c r="AX136" s="58">
        <v>319700</v>
      </c>
      <c r="AY136" s="61">
        <v>356812.98615481437</v>
      </c>
      <c r="AZ136" s="58">
        <v>326000</v>
      </c>
      <c r="BA136" s="59">
        <v>127.05229993698802</v>
      </c>
      <c r="BB136" s="59">
        <v>75</v>
      </c>
      <c r="BC136" s="62">
        <v>1.0168503522872925</v>
      </c>
      <c r="BD136" s="63">
        <v>1.001590371131897</v>
      </c>
    </row>
    <row r="137" spans="1:56" x14ac:dyDescent="0.25">
      <c r="A137" s="47">
        <v>42125</v>
      </c>
      <c r="B137" s="48">
        <v>292</v>
      </c>
      <c r="C137" s="49">
        <v>1224</v>
      </c>
      <c r="D137" s="50">
        <v>5.7940826416015625</v>
      </c>
      <c r="E137" s="49">
        <v>250</v>
      </c>
      <c r="F137" s="49">
        <v>263</v>
      </c>
      <c r="G137" s="49">
        <v>766</v>
      </c>
      <c r="H137" s="51">
        <v>96512003</v>
      </c>
      <c r="I137" s="52">
        <v>330520.55821917806</v>
      </c>
      <c r="J137" s="53">
        <v>291880</v>
      </c>
      <c r="K137" s="54">
        <v>146.43493150684932</v>
      </c>
      <c r="L137" s="54">
        <v>111.5</v>
      </c>
      <c r="M137" s="55">
        <v>1.0147112607955933</v>
      </c>
      <c r="N137" s="55">
        <v>1</v>
      </c>
      <c r="O137" s="55">
        <v>1.016853928565979</v>
      </c>
      <c r="P137" s="56">
        <v>1.0000381469726563</v>
      </c>
      <c r="Q137" s="52">
        <v>362778.64215686277</v>
      </c>
      <c r="R137" s="53">
        <v>329950</v>
      </c>
      <c r="S137" s="54">
        <v>164.14787581699346</v>
      </c>
      <c r="T137" s="54">
        <v>110</v>
      </c>
      <c r="U137" s="55">
        <v>1.0039584636688232</v>
      </c>
      <c r="V137" s="56">
        <v>1</v>
      </c>
      <c r="W137" s="53">
        <v>350105.37599999999</v>
      </c>
      <c r="X137" s="53">
        <v>307950</v>
      </c>
      <c r="Y137" s="52">
        <v>356648.18631178705</v>
      </c>
      <c r="Z137" s="53">
        <v>329950</v>
      </c>
      <c r="AA137" s="54">
        <v>137.13358778625954</v>
      </c>
      <c r="AB137" s="54">
        <v>61.5</v>
      </c>
      <c r="AC137" s="55">
        <v>1.0203841924667358</v>
      </c>
      <c r="AD137" s="56">
        <v>1.0070323944091797</v>
      </c>
      <c r="AE137" s="52">
        <v>389513.89817232377</v>
      </c>
      <c r="AF137" s="53">
        <v>349325</v>
      </c>
      <c r="AG137" s="54">
        <v>81.727154046997384</v>
      </c>
      <c r="AH137" s="54">
        <v>3</v>
      </c>
      <c r="AI137" s="55">
        <v>1.004118800163269</v>
      </c>
      <c r="AJ137" s="56">
        <v>1</v>
      </c>
      <c r="AK137" s="57">
        <v>1004</v>
      </c>
      <c r="AL137" s="58">
        <v>358647551</v>
      </c>
      <c r="AM137" s="59">
        <v>1461</v>
      </c>
      <c r="AN137" s="60">
        <v>1335</v>
      </c>
      <c r="AO137" s="61">
        <v>357218.67629482073</v>
      </c>
      <c r="AP137" s="58">
        <v>327675</v>
      </c>
      <c r="AQ137" s="59">
        <v>132.7480079681275</v>
      </c>
      <c r="AR137" s="59">
        <v>96.5</v>
      </c>
      <c r="AS137" s="62">
        <v>1.0147284269332886</v>
      </c>
      <c r="AT137" s="62">
        <v>1</v>
      </c>
      <c r="AU137" s="62">
        <v>1.012836217880249</v>
      </c>
      <c r="AV137" s="63">
        <v>1</v>
      </c>
      <c r="AW137" s="58">
        <v>351626.64544832305</v>
      </c>
      <c r="AX137" s="58">
        <v>315000</v>
      </c>
      <c r="AY137" s="61">
        <v>355335.28464419476</v>
      </c>
      <c r="AZ137" s="58">
        <v>327450</v>
      </c>
      <c r="BA137" s="59">
        <v>127.81770442610653</v>
      </c>
      <c r="BB137" s="59">
        <v>73</v>
      </c>
      <c r="BC137" s="62">
        <v>1.016466498374939</v>
      </c>
      <c r="BD137" s="63">
        <v>1.0017452239990234</v>
      </c>
    </row>
    <row r="138" spans="1:56" x14ac:dyDescent="0.25">
      <c r="A138" s="47">
        <v>42095</v>
      </c>
      <c r="B138" s="48">
        <v>249</v>
      </c>
      <c r="C138" s="49">
        <v>1279</v>
      </c>
      <c r="D138" s="50">
        <v>6.183722972869873</v>
      </c>
      <c r="E138" s="49">
        <v>360</v>
      </c>
      <c r="F138" s="49">
        <v>336</v>
      </c>
      <c r="G138" s="49">
        <v>764</v>
      </c>
      <c r="H138" s="51">
        <v>85302798</v>
      </c>
      <c r="I138" s="52">
        <v>342581.51807228918</v>
      </c>
      <c r="J138" s="53">
        <v>326000</v>
      </c>
      <c r="K138" s="54">
        <v>127.69477911646587</v>
      </c>
      <c r="L138" s="54">
        <v>86</v>
      </c>
      <c r="M138" s="55">
        <v>1.0147466659545898</v>
      </c>
      <c r="N138" s="55">
        <v>1</v>
      </c>
      <c r="O138" s="55">
        <v>1.0102022886276245</v>
      </c>
      <c r="P138" s="56">
        <v>1.0034013986587524</v>
      </c>
      <c r="Q138" s="52">
        <v>359873.71149335417</v>
      </c>
      <c r="R138" s="53">
        <v>329950</v>
      </c>
      <c r="S138" s="54">
        <v>162.67161845191555</v>
      </c>
      <c r="T138" s="54">
        <v>115</v>
      </c>
      <c r="U138" s="55">
        <v>1.0053783655166626</v>
      </c>
      <c r="V138" s="56">
        <v>1</v>
      </c>
      <c r="W138" s="53">
        <v>350453.19444444444</v>
      </c>
      <c r="X138" s="53">
        <v>317071.5</v>
      </c>
      <c r="Y138" s="52">
        <v>334619.14583333331</v>
      </c>
      <c r="Z138" s="53">
        <v>299719</v>
      </c>
      <c r="AA138" s="54">
        <v>136.32738095238096</v>
      </c>
      <c r="AB138" s="54">
        <v>83</v>
      </c>
      <c r="AC138" s="55">
        <v>1.015541672706604</v>
      </c>
      <c r="AD138" s="56">
        <v>1</v>
      </c>
      <c r="AE138" s="52">
        <v>384673.66753926704</v>
      </c>
      <c r="AF138" s="53">
        <v>348435</v>
      </c>
      <c r="AG138" s="54">
        <v>84.7434554973822</v>
      </c>
      <c r="AH138" s="54">
        <v>8</v>
      </c>
      <c r="AI138" s="55">
        <v>1.0031176805496216</v>
      </c>
      <c r="AJ138" s="56">
        <v>1</v>
      </c>
      <c r="AK138" s="57">
        <v>712</v>
      </c>
      <c r="AL138" s="58">
        <v>262135548</v>
      </c>
      <c r="AM138" s="59">
        <v>1211</v>
      </c>
      <c r="AN138" s="60">
        <v>1072</v>
      </c>
      <c r="AO138" s="61">
        <v>368167.90449438203</v>
      </c>
      <c r="AP138" s="58">
        <v>340000</v>
      </c>
      <c r="AQ138" s="59">
        <v>127.13483146067416</v>
      </c>
      <c r="AR138" s="59">
        <v>89.5</v>
      </c>
      <c r="AS138" s="62">
        <v>1.0147355794906616</v>
      </c>
      <c r="AT138" s="62">
        <v>1</v>
      </c>
      <c r="AU138" s="62">
        <v>1.0111839771270752</v>
      </c>
      <c r="AV138" s="63">
        <v>1</v>
      </c>
      <c r="AW138" s="58">
        <v>351940.69777043763</v>
      </c>
      <c r="AX138" s="58">
        <v>317688</v>
      </c>
      <c r="AY138" s="61">
        <v>355013.18283582089</v>
      </c>
      <c r="AZ138" s="58">
        <v>326975</v>
      </c>
      <c r="BA138" s="59">
        <v>125.53874883286647</v>
      </c>
      <c r="BB138" s="59">
        <v>76</v>
      </c>
      <c r="BC138" s="62">
        <v>1.0155044794082642</v>
      </c>
      <c r="BD138" s="63">
        <v>1.0000039339065552</v>
      </c>
    </row>
    <row r="139" spans="1:56" x14ac:dyDescent="0.25">
      <c r="A139" s="47">
        <v>42064</v>
      </c>
      <c r="B139" s="48">
        <v>199</v>
      </c>
      <c r="C139" s="49">
        <v>1278</v>
      </c>
      <c r="D139" s="50">
        <v>6.3189120292663574</v>
      </c>
      <c r="E139" s="49">
        <v>346</v>
      </c>
      <c r="F139" s="49">
        <v>309</v>
      </c>
      <c r="G139" s="49">
        <v>694</v>
      </c>
      <c r="H139" s="51">
        <v>76623208</v>
      </c>
      <c r="I139" s="52">
        <v>385041.24623115576</v>
      </c>
      <c r="J139" s="53">
        <v>350000</v>
      </c>
      <c r="K139" s="54">
        <v>142.86934673366835</v>
      </c>
      <c r="L139" s="54">
        <v>104</v>
      </c>
      <c r="M139" s="55">
        <v>1.0160351991653442</v>
      </c>
      <c r="N139" s="55">
        <v>1</v>
      </c>
      <c r="O139" s="55">
        <v>1.0125470161437988</v>
      </c>
      <c r="P139" s="56">
        <v>1.0000379085540771</v>
      </c>
      <c r="Q139" s="52">
        <v>354570.04851330206</v>
      </c>
      <c r="R139" s="53">
        <v>329900</v>
      </c>
      <c r="S139" s="54">
        <v>167.85993740219092</v>
      </c>
      <c r="T139" s="54">
        <v>141.5</v>
      </c>
      <c r="U139" s="55">
        <v>1.0050928592681885</v>
      </c>
      <c r="V139" s="56">
        <v>1</v>
      </c>
      <c r="W139" s="53">
        <v>337523.19942196534</v>
      </c>
      <c r="X139" s="53">
        <v>294250</v>
      </c>
      <c r="Y139" s="52">
        <v>343189.88025889965</v>
      </c>
      <c r="Z139" s="53">
        <v>318950</v>
      </c>
      <c r="AA139" s="54">
        <v>124.81229773462783</v>
      </c>
      <c r="AB139" s="54">
        <v>79</v>
      </c>
      <c r="AC139" s="55">
        <v>1.0146775245666504</v>
      </c>
      <c r="AD139" s="56">
        <v>1.0008230209350586</v>
      </c>
      <c r="AE139" s="52">
        <v>394626.32420749281</v>
      </c>
      <c r="AF139" s="53">
        <v>358725</v>
      </c>
      <c r="AG139" s="54">
        <v>80.072046109510083</v>
      </c>
      <c r="AH139" s="54">
        <v>2</v>
      </c>
      <c r="AI139" s="55">
        <v>1.002170205116272</v>
      </c>
      <c r="AJ139" s="56">
        <v>1</v>
      </c>
      <c r="AK139" s="57">
        <v>463</v>
      </c>
      <c r="AL139" s="58">
        <v>176832750</v>
      </c>
      <c r="AM139" s="59">
        <v>851</v>
      </c>
      <c r="AN139" s="60">
        <v>736</v>
      </c>
      <c r="AO139" s="61">
        <v>381928.18574514036</v>
      </c>
      <c r="AP139" s="58">
        <v>342950</v>
      </c>
      <c r="AQ139" s="59">
        <v>126.83369330453564</v>
      </c>
      <c r="AR139" s="59">
        <v>91</v>
      </c>
      <c r="AS139" s="62">
        <v>1.0147296190261841</v>
      </c>
      <c r="AT139" s="62">
        <v>1</v>
      </c>
      <c r="AU139" s="62">
        <v>1.0117141008377075</v>
      </c>
      <c r="AV139" s="63">
        <v>1</v>
      </c>
      <c r="AW139" s="58">
        <v>352569.95887191541</v>
      </c>
      <c r="AX139" s="58">
        <v>318000</v>
      </c>
      <c r="AY139" s="61">
        <v>364323.50407608697</v>
      </c>
      <c r="AZ139" s="58">
        <v>330835.5</v>
      </c>
      <c r="BA139" s="59">
        <v>120.60680272108844</v>
      </c>
      <c r="BB139" s="59">
        <v>73</v>
      </c>
      <c r="BC139" s="62">
        <v>1.0154874324798584</v>
      </c>
      <c r="BD139" s="63">
        <v>1.0034013986587524</v>
      </c>
    </row>
    <row r="140" spans="1:56" x14ac:dyDescent="0.25">
      <c r="A140" s="47">
        <v>42036</v>
      </c>
      <c r="B140" s="48">
        <v>146</v>
      </c>
      <c r="C140" s="49">
        <v>1259</v>
      </c>
      <c r="D140" s="50">
        <v>6.3399076461791992</v>
      </c>
      <c r="E140" s="49">
        <v>239</v>
      </c>
      <c r="F140" s="49">
        <v>228</v>
      </c>
      <c r="G140" s="49">
        <v>610</v>
      </c>
      <c r="H140" s="51">
        <v>55295513</v>
      </c>
      <c r="I140" s="52">
        <v>378736.39041095891</v>
      </c>
      <c r="J140" s="53">
        <v>339970.5</v>
      </c>
      <c r="K140" s="54">
        <v>123.05479452054794</v>
      </c>
      <c r="L140" s="54">
        <v>89.5</v>
      </c>
      <c r="M140" s="55">
        <v>1.0100022554397583</v>
      </c>
      <c r="N140" s="55">
        <v>1</v>
      </c>
      <c r="O140" s="55">
        <v>1.009466290473938</v>
      </c>
      <c r="P140" s="56">
        <v>1</v>
      </c>
      <c r="Q140" s="52">
        <v>354503.71008737094</v>
      </c>
      <c r="R140" s="53">
        <v>329950</v>
      </c>
      <c r="S140" s="54">
        <v>176.52343129467832</v>
      </c>
      <c r="T140" s="54">
        <v>151</v>
      </c>
      <c r="U140" s="55">
        <v>1.0056536197662354</v>
      </c>
      <c r="V140" s="56">
        <v>1</v>
      </c>
      <c r="W140" s="53">
        <v>361862.64435146446</v>
      </c>
      <c r="X140" s="53">
        <v>344100</v>
      </c>
      <c r="Y140" s="52">
        <v>367287.68859649124</v>
      </c>
      <c r="Z140" s="53">
        <v>343750</v>
      </c>
      <c r="AA140" s="54">
        <v>117.48017621145374</v>
      </c>
      <c r="AB140" s="54">
        <v>69</v>
      </c>
      <c r="AC140" s="55">
        <v>1.013335108757019</v>
      </c>
      <c r="AD140" s="56">
        <v>1.0030291080474854</v>
      </c>
      <c r="AE140" s="52">
        <v>411777.51311475411</v>
      </c>
      <c r="AF140" s="53">
        <v>374900</v>
      </c>
      <c r="AG140" s="54">
        <v>72.972131147540978</v>
      </c>
      <c r="AH140" s="54">
        <v>1</v>
      </c>
      <c r="AI140" s="55">
        <v>0.99908173084259033</v>
      </c>
      <c r="AJ140" s="56">
        <v>1</v>
      </c>
      <c r="AK140" s="57">
        <v>264</v>
      </c>
      <c r="AL140" s="58">
        <v>100209542</v>
      </c>
      <c r="AM140" s="59">
        <v>505</v>
      </c>
      <c r="AN140" s="60">
        <v>427</v>
      </c>
      <c r="AO140" s="61">
        <v>379581.59848484851</v>
      </c>
      <c r="AP140" s="58">
        <v>339205</v>
      </c>
      <c r="AQ140" s="59">
        <v>114.74621212121212</v>
      </c>
      <c r="AR140" s="59">
        <v>74.5</v>
      </c>
      <c r="AS140" s="62">
        <v>1.0137454271316528</v>
      </c>
      <c r="AT140" s="62">
        <v>1</v>
      </c>
      <c r="AU140" s="62">
        <v>1.0110870599746704</v>
      </c>
      <c r="AV140" s="63">
        <v>1</v>
      </c>
      <c r="AW140" s="58">
        <v>362879.22376237623</v>
      </c>
      <c r="AX140" s="58">
        <v>328516</v>
      </c>
      <c r="AY140" s="61">
        <v>379616.92271662765</v>
      </c>
      <c r="AZ140" s="58">
        <v>349950</v>
      </c>
      <c r="BA140" s="59">
        <v>117.55633802816901</v>
      </c>
      <c r="BB140" s="59">
        <v>69</v>
      </c>
      <c r="BC140" s="62">
        <v>1.0160748958587646</v>
      </c>
      <c r="BD140" s="63">
        <v>1.0049312114715576</v>
      </c>
    </row>
    <row r="141" spans="1:56" x14ac:dyDescent="0.25">
      <c r="A141" s="47">
        <v>42005</v>
      </c>
      <c r="B141" s="48">
        <v>118</v>
      </c>
      <c r="C141" s="49">
        <v>1245</v>
      </c>
      <c r="D141" s="50">
        <v>6.3064584732055664</v>
      </c>
      <c r="E141" s="49">
        <v>266</v>
      </c>
      <c r="F141" s="49">
        <v>199</v>
      </c>
      <c r="G141" s="49">
        <v>550</v>
      </c>
      <c r="H141" s="51">
        <v>44914029</v>
      </c>
      <c r="I141" s="52">
        <v>380627.36440677964</v>
      </c>
      <c r="J141" s="53">
        <v>318550</v>
      </c>
      <c r="K141" s="54">
        <v>104.46610169491525</v>
      </c>
      <c r="L141" s="54">
        <v>50.5</v>
      </c>
      <c r="M141" s="55">
        <v>1.0183768272399902</v>
      </c>
      <c r="N141" s="55">
        <v>1</v>
      </c>
      <c r="O141" s="55">
        <v>1.0130786895751953</v>
      </c>
      <c r="P141" s="56">
        <v>1</v>
      </c>
      <c r="Q141" s="52">
        <v>359532.85863453813</v>
      </c>
      <c r="R141" s="53">
        <v>332000</v>
      </c>
      <c r="S141" s="54">
        <v>160.90923694779116</v>
      </c>
      <c r="T141" s="54">
        <v>132</v>
      </c>
      <c r="U141" s="55">
        <v>1.0051243305206299</v>
      </c>
      <c r="V141" s="56">
        <v>1</v>
      </c>
      <c r="W141" s="53">
        <v>363792.6165413534</v>
      </c>
      <c r="X141" s="53">
        <v>307781.5</v>
      </c>
      <c r="Y141" s="52">
        <v>393742.87939698494</v>
      </c>
      <c r="Z141" s="53">
        <v>357950</v>
      </c>
      <c r="AA141" s="54">
        <v>117.64321608040201</v>
      </c>
      <c r="AB141" s="54">
        <v>69</v>
      </c>
      <c r="AC141" s="55">
        <v>1.019200325012207</v>
      </c>
      <c r="AD141" s="56">
        <v>1.0074032545089722</v>
      </c>
      <c r="AE141" s="52">
        <v>415202.36545454548</v>
      </c>
      <c r="AF141" s="53">
        <v>374216.5</v>
      </c>
      <c r="AG141" s="54">
        <v>60.9</v>
      </c>
      <c r="AH141" s="54">
        <v>0</v>
      </c>
      <c r="AI141" s="55">
        <v>1.0007956027984619</v>
      </c>
      <c r="AJ141" s="56">
        <v>1</v>
      </c>
      <c r="AK141" s="57">
        <v>118</v>
      </c>
      <c r="AL141" s="58">
        <v>44914029</v>
      </c>
      <c r="AM141" s="59">
        <v>266</v>
      </c>
      <c r="AN141" s="60">
        <v>199</v>
      </c>
      <c r="AO141" s="61">
        <v>380627.36440677964</v>
      </c>
      <c r="AP141" s="58">
        <v>318550</v>
      </c>
      <c r="AQ141" s="59">
        <v>104.46610169491525</v>
      </c>
      <c r="AR141" s="59">
        <v>50.5</v>
      </c>
      <c r="AS141" s="62">
        <v>1.0183768272399902</v>
      </c>
      <c r="AT141" s="62">
        <v>1</v>
      </c>
      <c r="AU141" s="62">
        <v>1.0130786895751953</v>
      </c>
      <c r="AV141" s="63">
        <v>1</v>
      </c>
      <c r="AW141" s="58">
        <v>363792.6165413534</v>
      </c>
      <c r="AX141" s="58">
        <v>307781.5</v>
      </c>
      <c r="AY141" s="61">
        <v>393742.87939698494</v>
      </c>
      <c r="AZ141" s="58">
        <v>357950</v>
      </c>
      <c r="BA141" s="59">
        <v>117.64321608040201</v>
      </c>
      <c r="BB141" s="59">
        <v>69</v>
      </c>
      <c r="BC141" s="62">
        <v>1.019200325012207</v>
      </c>
      <c r="BD141" s="63">
        <v>1.0074032545089722</v>
      </c>
    </row>
    <row r="142" spans="1:56" x14ac:dyDescent="0.25">
      <c r="A142" s="47">
        <v>41974</v>
      </c>
      <c r="B142" s="48">
        <v>223</v>
      </c>
      <c r="C142" s="49">
        <v>1213</v>
      </c>
      <c r="D142" s="50">
        <v>6.0599498748779297</v>
      </c>
      <c r="E142" s="49">
        <v>183</v>
      </c>
      <c r="F142" s="49">
        <v>163</v>
      </c>
      <c r="G142" s="49">
        <v>486</v>
      </c>
      <c r="H142" s="51">
        <v>83050013</v>
      </c>
      <c r="I142" s="52">
        <v>372421.58295964124</v>
      </c>
      <c r="J142" s="53">
        <v>323094</v>
      </c>
      <c r="K142" s="54">
        <v>92.551569506726452</v>
      </c>
      <c r="L142" s="54">
        <v>22</v>
      </c>
      <c r="M142" s="55">
        <v>1.016756534576416</v>
      </c>
      <c r="N142" s="55">
        <v>1</v>
      </c>
      <c r="O142" s="55">
        <v>1.0215327739715576</v>
      </c>
      <c r="P142" s="56">
        <v>1</v>
      </c>
      <c r="Q142" s="52">
        <v>361862.65869744436</v>
      </c>
      <c r="R142" s="53">
        <v>339950</v>
      </c>
      <c r="S142" s="54">
        <v>155.22258862324816</v>
      </c>
      <c r="T142" s="54">
        <v>125</v>
      </c>
      <c r="U142" s="55">
        <v>1.0059050321578979</v>
      </c>
      <c r="V142" s="56">
        <v>1</v>
      </c>
      <c r="W142" s="53">
        <v>377959.03825136612</v>
      </c>
      <c r="X142" s="53">
        <v>329000</v>
      </c>
      <c r="Y142" s="52">
        <v>354443.23312883434</v>
      </c>
      <c r="Z142" s="53">
        <v>306900</v>
      </c>
      <c r="AA142" s="54">
        <v>115.68098159509202</v>
      </c>
      <c r="AB142" s="54">
        <v>79</v>
      </c>
      <c r="AC142" s="55">
        <v>1.0123240947723389</v>
      </c>
      <c r="AD142" s="56">
        <v>1.0005260705947876</v>
      </c>
      <c r="AE142" s="52">
        <v>404130.30041152262</v>
      </c>
      <c r="AF142" s="53">
        <v>368222</v>
      </c>
      <c r="AG142" s="54">
        <v>52.919753086419753</v>
      </c>
      <c r="AH142" s="54">
        <v>0</v>
      </c>
      <c r="AI142" s="55">
        <v>0.9987066388130188</v>
      </c>
      <c r="AJ142" s="56">
        <v>1</v>
      </c>
      <c r="AK142" s="57">
        <v>2402</v>
      </c>
      <c r="AL142" s="58">
        <v>840688997</v>
      </c>
      <c r="AM142" s="59">
        <v>3031</v>
      </c>
      <c r="AN142" s="60">
        <v>2358</v>
      </c>
      <c r="AO142" s="61">
        <v>349995.41923397168</v>
      </c>
      <c r="AP142" s="58">
        <v>311524</v>
      </c>
      <c r="AQ142" s="59">
        <v>112.533527696793</v>
      </c>
      <c r="AR142" s="59">
        <v>62</v>
      </c>
      <c r="AS142" s="62">
        <v>1.0168670415878296</v>
      </c>
      <c r="AT142" s="62">
        <v>1</v>
      </c>
      <c r="AU142" s="62">
        <v>1.0206310749053955</v>
      </c>
      <c r="AV142" s="63">
        <v>1.0021392107009888</v>
      </c>
      <c r="AW142" s="58">
        <v>356627.9825140218</v>
      </c>
      <c r="AX142" s="58">
        <v>322950</v>
      </c>
      <c r="AY142" s="61">
        <v>345615.44783715013</v>
      </c>
      <c r="AZ142" s="58">
        <v>307550</v>
      </c>
      <c r="BA142" s="59">
        <v>118.15697921086127</v>
      </c>
      <c r="BB142" s="59">
        <v>69</v>
      </c>
      <c r="BC142" s="62">
        <v>1.0188074111938477</v>
      </c>
      <c r="BD142" s="63">
        <v>1.0012564659118652</v>
      </c>
    </row>
    <row r="143" spans="1:56" x14ac:dyDescent="0.25">
      <c r="A143" s="47">
        <v>41944</v>
      </c>
      <c r="B143" s="48">
        <v>193</v>
      </c>
      <c r="C143" s="49">
        <v>1311</v>
      </c>
      <c r="D143" s="50">
        <v>6.6351752281188965</v>
      </c>
      <c r="E143" s="49">
        <v>219</v>
      </c>
      <c r="F143" s="49">
        <v>146</v>
      </c>
      <c r="G143" s="49">
        <v>556</v>
      </c>
      <c r="H143" s="51">
        <v>70730853</v>
      </c>
      <c r="I143" s="52">
        <v>366481.10362694302</v>
      </c>
      <c r="J143" s="53">
        <v>308481</v>
      </c>
      <c r="K143" s="54">
        <v>88.647668393782382</v>
      </c>
      <c r="L143" s="54">
        <v>21</v>
      </c>
      <c r="M143" s="55">
        <v>1.018250584602356</v>
      </c>
      <c r="N143" s="55">
        <v>1</v>
      </c>
      <c r="O143" s="55">
        <v>1.0197747945785522</v>
      </c>
      <c r="P143" s="56">
        <v>1</v>
      </c>
      <c r="Q143" s="52">
        <v>356015.72768878721</v>
      </c>
      <c r="R143" s="53">
        <v>330171</v>
      </c>
      <c r="S143" s="54">
        <v>151.2883295194508</v>
      </c>
      <c r="T143" s="54">
        <v>118</v>
      </c>
      <c r="U143" s="55">
        <v>1.0034797191619873</v>
      </c>
      <c r="V143" s="56">
        <v>1</v>
      </c>
      <c r="W143" s="53">
        <v>371441.51141552511</v>
      </c>
      <c r="X143" s="53">
        <v>305500</v>
      </c>
      <c r="Y143" s="52">
        <v>363514.60273972602</v>
      </c>
      <c r="Z143" s="53">
        <v>316585</v>
      </c>
      <c r="AA143" s="54">
        <v>118.56164383561644</v>
      </c>
      <c r="AB143" s="54">
        <v>53.5</v>
      </c>
      <c r="AC143" s="55">
        <v>1.011824369430542</v>
      </c>
      <c r="AD143" s="56">
        <v>1</v>
      </c>
      <c r="AE143" s="52">
        <v>405465.0395683453</v>
      </c>
      <c r="AF143" s="53">
        <v>365125</v>
      </c>
      <c r="AG143" s="54">
        <v>42.969424460431654</v>
      </c>
      <c r="AH143" s="54">
        <v>0</v>
      </c>
      <c r="AI143" s="55">
        <v>1.0012270212173462</v>
      </c>
      <c r="AJ143" s="56">
        <v>1</v>
      </c>
      <c r="AK143" s="57">
        <v>2179</v>
      </c>
      <c r="AL143" s="58">
        <v>757638984</v>
      </c>
      <c r="AM143" s="59">
        <v>2848</v>
      </c>
      <c r="AN143" s="60">
        <v>2195</v>
      </c>
      <c r="AO143" s="61">
        <v>347700.31390546123</v>
      </c>
      <c r="AP143" s="58">
        <v>310091</v>
      </c>
      <c r="AQ143" s="59">
        <v>114.57943067033976</v>
      </c>
      <c r="AR143" s="59">
        <v>64</v>
      </c>
      <c r="AS143" s="62">
        <v>1.0168783664703369</v>
      </c>
      <c r="AT143" s="62">
        <v>1</v>
      </c>
      <c r="AU143" s="62">
        <v>1.0205385684967041</v>
      </c>
      <c r="AV143" s="63">
        <v>1.0028291940689087</v>
      </c>
      <c r="AW143" s="58">
        <v>355257.3423455056</v>
      </c>
      <c r="AX143" s="58">
        <v>322448</v>
      </c>
      <c r="AY143" s="61">
        <v>344959.8993166287</v>
      </c>
      <c r="AZ143" s="58">
        <v>307650</v>
      </c>
      <c r="BA143" s="59">
        <v>118.34092980856883</v>
      </c>
      <c r="BB143" s="59">
        <v>68.5</v>
      </c>
      <c r="BC143" s="62">
        <v>1.0192892551422119</v>
      </c>
      <c r="BD143" s="63">
        <v>1.0013003349304199</v>
      </c>
    </row>
    <row r="144" spans="1:56" x14ac:dyDescent="0.25">
      <c r="A144" s="47">
        <v>41913</v>
      </c>
      <c r="B144" s="48">
        <v>231</v>
      </c>
      <c r="C144" s="49">
        <v>1283</v>
      </c>
      <c r="D144" s="50">
        <v>6.4526405334472656</v>
      </c>
      <c r="E144" s="49">
        <v>238</v>
      </c>
      <c r="F144" s="49">
        <v>156</v>
      </c>
      <c r="G144" s="49">
        <v>607</v>
      </c>
      <c r="H144" s="51">
        <v>81567105</v>
      </c>
      <c r="I144" s="52">
        <v>353104.35064935067</v>
      </c>
      <c r="J144" s="53">
        <v>310492</v>
      </c>
      <c r="K144" s="54">
        <v>99.19047619047619</v>
      </c>
      <c r="L144" s="54">
        <v>43</v>
      </c>
      <c r="M144" s="55">
        <v>1.0169106721878052</v>
      </c>
      <c r="N144" s="55">
        <v>1</v>
      </c>
      <c r="O144" s="55">
        <v>1.0210942029953003</v>
      </c>
      <c r="P144" s="56">
        <v>1.0030878782272339</v>
      </c>
      <c r="Q144" s="52">
        <v>352086.51519875292</v>
      </c>
      <c r="R144" s="53">
        <v>330560</v>
      </c>
      <c r="S144" s="54">
        <v>142.30631332813718</v>
      </c>
      <c r="T144" s="54">
        <v>108</v>
      </c>
      <c r="U144" s="55">
        <v>1.0035531520843506</v>
      </c>
      <c r="V144" s="56">
        <v>1</v>
      </c>
      <c r="W144" s="53">
        <v>344330.05042016809</v>
      </c>
      <c r="X144" s="53">
        <v>297204</v>
      </c>
      <c r="Y144" s="52">
        <v>333874.14743589744</v>
      </c>
      <c r="Z144" s="53">
        <v>286875</v>
      </c>
      <c r="AA144" s="54">
        <v>124.58974358974359</v>
      </c>
      <c r="AB144" s="54">
        <v>68</v>
      </c>
      <c r="AC144" s="55">
        <v>1.0110974311828613</v>
      </c>
      <c r="AD144" s="56">
        <v>1</v>
      </c>
      <c r="AE144" s="52">
        <v>394525.13014827017</v>
      </c>
      <c r="AF144" s="53">
        <v>355762</v>
      </c>
      <c r="AG144" s="54">
        <v>44.604612850082376</v>
      </c>
      <c r="AH144" s="54">
        <v>0</v>
      </c>
      <c r="AI144" s="55">
        <v>1.0015510320663452</v>
      </c>
      <c r="AJ144" s="56">
        <v>1</v>
      </c>
      <c r="AK144" s="57">
        <v>1986</v>
      </c>
      <c r="AL144" s="58">
        <v>686908131</v>
      </c>
      <c r="AM144" s="59">
        <v>2629</v>
      </c>
      <c r="AN144" s="60">
        <v>2049</v>
      </c>
      <c r="AO144" s="61">
        <v>345875.1918429003</v>
      </c>
      <c r="AP144" s="58">
        <v>310120.5</v>
      </c>
      <c r="AQ144" s="59">
        <v>117.10075566750629</v>
      </c>
      <c r="AR144" s="59">
        <v>68</v>
      </c>
      <c r="AS144" s="62">
        <v>1.0167449712753296</v>
      </c>
      <c r="AT144" s="62">
        <v>1</v>
      </c>
      <c r="AU144" s="62">
        <v>1.0206129550933838</v>
      </c>
      <c r="AV144" s="63">
        <v>1.0030789375305176</v>
      </c>
      <c r="AW144" s="58">
        <v>353909.17459109926</v>
      </c>
      <c r="AX144" s="58">
        <v>323950</v>
      </c>
      <c r="AY144" s="61">
        <v>343637.79746217665</v>
      </c>
      <c r="AZ144" s="58">
        <v>305125</v>
      </c>
      <c r="BA144" s="59">
        <v>118.3251953125</v>
      </c>
      <c r="BB144" s="59">
        <v>69</v>
      </c>
      <c r="BC144" s="62">
        <v>1.0198217630386353</v>
      </c>
      <c r="BD144" s="63">
        <v>1.0025951862335205</v>
      </c>
    </row>
    <row r="145" spans="1:56" x14ac:dyDescent="0.25">
      <c r="A145" s="47">
        <v>41883</v>
      </c>
      <c r="B145" s="48">
        <v>172</v>
      </c>
      <c r="C145" s="49">
        <v>1216</v>
      </c>
      <c r="D145" s="50">
        <v>6.1647653579711914</v>
      </c>
      <c r="E145" s="49">
        <v>290</v>
      </c>
      <c r="F145" s="49">
        <v>172</v>
      </c>
      <c r="G145" s="49">
        <v>679</v>
      </c>
      <c r="H145" s="51">
        <v>61619350</v>
      </c>
      <c r="I145" s="52">
        <v>358252.03488372092</v>
      </c>
      <c r="J145" s="53">
        <v>315411</v>
      </c>
      <c r="K145" s="54">
        <v>117.51162790697674</v>
      </c>
      <c r="L145" s="54">
        <v>60</v>
      </c>
      <c r="M145" s="55">
        <v>1.0159393548965454</v>
      </c>
      <c r="N145" s="55">
        <v>1</v>
      </c>
      <c r="O145" s="55">
        <v>1.0229853391647339</v>
      </c>
      <c r="P145" s="56">
        <v>1.0005866289138794</v>
      </c>
      <c r="Q145" s="52">
        <v>350572.42516447371</v>
      </c>
      <c r="R145" s="53">
        <v>330607.5</v>
      </c>
      <c r="S145" s="54">
        <v>136.47203947368422</v>
      </c>
      <c r="T145" s="54">
        <v>104</v>
      </c>
      <c r="U145" s="55">
        <v>1.0033543109893799</v>
      </c>
      <c r="V145" s="56">
        <v>1</v>
      </c>
      <c r="W145" s="53">
        <v>333145.98965517239</v>
      </c>
      <c r="X145" s="53">
        <v>319900</v>
      </c>
      <c r="Y145" s="52">
        <v>341059.32558139536</v>
      </c>
      <c r="Z145" s="53">
        <v>326657</v>
      </c>
      <c r="AA145" s="54">
        <v>94.686046511627907</v>
      </c>
      <c r="AB145" s="54">
        <v>66.5</v>
      </c>
      <c r="AC145" s="55">
        <v>1.0145303010940552</v>
      </c>
      <c r="AD145" s="56">
        <v>1</v>
      </c>
      <c r="AE145" s="52">
        <v>394137.55228276877</v>
      </c>
      <c r="AF145" s="53">
        <v>354500</v>
      </c>
      <c r="AG145" s="54">
        <v>43.569955817378499</v>
      </c>
      <c r="AH145" s="54">
        <v>0</v>
      </c>
      <c r="AI145" s="55">
        <v>1.0008833408355713</v>
      </c>
      <c r="AJ145" s="56">
        <v>1</v>
      </c>
      <c r="AK145" s="57">
        <v>1755</v>
      </c>
      <c r="AL145" s="58">
        <v>605341026</v>
      </c>
      <c r="AM145" s="59">
        <v>2391</v>
      </c>
      <c r="AN145" s="60">
        <v>1893</v>
      </c>
      <c r="AO145" s="61">
        <v>344923.66153846151</v>
      </c>
      <c r="AP145" s="58">
        <v>310091</v>
      </c>
      <c r="AQ145" s="59">
        <v>119.45952109464082</v>
      </c>
      <c r="AR145" s="59">
        <v>71</v>
      </c>
      <c r="AS145" s="62">
        <v>1.0167231559753418</v>
      </c>
      <c r="AT145" s="62">
        <v>1</v>
      </c>
      <c r="AU145" s="62">
        <v>1.0205497741699219</v>
      </c>
      <c r="AV145" s="63">
        <v>1.003078818321228</v>
      </c>
      <c r="AW145" s="58">
        <v>354862.68005018821</v>
      </c>
      <c r="AX145" s="58">
        <v>325000</v>
      </c>
      <c r="AY145" s="61">
        <v>344442.40887480188</v>
      </c>
      <c r="AZ145" s="58">
        <v>309900</v>
      </c>
      <c r="BA145" s="59">
        <v>117.80866807610994</v>
      </c>
      <c r="BB145" s="59">
        <v>69</v>
      </c>
      <c r="BC145" s="62">
        <v>1.0205414295196533</v>
      </c>
      <c r="BD145" s="63">
        <v>1.0036107301712036</v>
      </c>
    </row>
    <row r="146" spans="1:56" x14ac:dyDescent="0.25">
      <c r="A146" s="47">
        <v>41852</v>
      </c>
      <c r="B146" s="48">
        <v>213</v>
      </c>
      <c r="C146" s="49">
        <v>1182</v>
      </c>
      <c r="D146" s="50">
        <v>5.9696969985961914</v>
      </c>
      <c r="E146" s="49">
        <v>229</v>
      </c>
      <c r="F146" s="49">
        <v>165</v>
      </c>
      <c r="G146" s="49">
        <v>675</v>
      </c>
      <c r="H146" s="51">
        <v>72682621</v>
      </c>
      <c r="I146" s="52">
        <v>341232.96244131454</v>
      </c>
      <c r="J146" s="53">
        <v>317450</v>
      </c>
      <c r="K146" s="54">
        <v>99.812206572769952</v>
      </c>
      <c r="L146" s="54">
        <v>56</v>
      </c>
      <c r="M146" s="55">
        <v>1.0158965587615967</v>
      </c>
      <c r="N146" s="55">
        <v>1</v>
      </c>
      <c r="O146" s="55">
        <v>1.0164626836776733</v>
      </c>
      <c r="P146" s="56">
        <v>1.0012257099151611</v>
      </c>
      <c r="Q146" s="52">
        <v>352070.96869712352</v>
      </c>
      <c r="R146" s="53">
        <v>331952.5</v>
      </c>
      <c r="S146" s="54">
        <v>132.25888324873097</v>
      </c>
      <c r="T146" s="54">
        <v>108</v>
      </c>
      <c r="U146" s="55">
        <v>1.003103494644165</v>
      </c>
      <c r="V146" s="56">
        <v>1</v>
      </c>
      <c r="W146" s="53">
        <v>346533.39301310043</v>
      </c>
      <c r="X146" s="53">
        <v>329950</v>
      </c>
      <c r="Y146" s="52">
        <v>346839.05454545456</v>
      </c>
      <c r="Z146" s="53">
        <v>291275</v>
      </c>
      <c r="AA146" s="54">
        <v>129.10303030303029</v>
      </c>
      <c r="AB146" s="54">
        <v>77</v>
      </c>
      <c r="AC146" s="55">
        <v>1.013738751411438</v>
      </c>
      <c r="AD146" s="56">
        <v>1.0066232681274414</v>
      </c>
      <c r="AE146" s="52">
        <v>390787.23555555556</v>
      </c>
      <c r="AF146" s="53">
        <v>353370</v>
      </c>
      <c r="AG146" s="54">
        <v>45.730370370370373</v>
      </c>
      <c r="AH146" s="54">
        <v>0</v>
      </c>
      <c r="AI146" s="55">
        <v>1.0023090839385986</v>
      </c>
      <c r="AJ146" s="56">
        <v>1</v>
      </c>
      <c r="AK146" s="57">
        <v>1583</v>
      </c>
      <c r="AL146" s="58">
        <v>543721676</v>
      </c>
      <c r="AM146" s="59">
        <v>2101</v>
      </c>
      <c r="AN146" s="60">
        <v>1721</v>
      </c>
      <c r="AO146" s="61">
        <v>343475.47441566648</v>
      </c>
      <c r="AP146" s="58">
        <v>309950</v>
      </c>
      <c r="AQ146" s="59">
        <v>119.67130214917826</v>
      </c>
      <c r="AR146" s="59">
        <v>72</v>
      </c>
      <c r="AS146" s="62">
        <v>1.0168082714080811</v>
      </c>
      <c r="AT146" s="62">
        <v>1</v>
      </c>
      <c r="AU146" s="62">
        <v>1.0202846527099609</v>
      </c>
      <c r="AV146" s="63">
        <v>1.0032064914703369</v>
      </c>
      <c r="AW146" s="58">
        <v>357860.22417896241</v>
      </c>
      <c r="AX146" s="58">
        <v>326950</v>
      </c>
      <c r="AY146" s="61">
        <v>344780.52062754211</v>
      </c>
      <c r="AZ146" s="58">
        <v>307000</v>
      </c>
      <c r="BA146" s="59">
        <v>120.12093023255814</v>
      </c>
      <c r="BB146" s="59">
        <v>70</v>
      </c>
      <c r="BC146" s="62">
        <v>1.0211390256881714</v>
      </c>
      <c r="BD146" s="63">
        <v>1.00459885597229</v>
      </c>
    </row>
    <row r="147" spans="1:56" x14ac:dyDescent="0.25">
      <c r="A147" s="47">
        <v>41821</v>
      </c>
      <c r="B147" s="48">
        <v>230</v>
      </c>
      <c r="C147" s="49">
        <v>1134</v>
      </c>
      <c r="D147" s="50">
        <v>5.7176470756530762</v>
      </c>
      <c r="E147" s="49">
        <v>276</v>
      </c>
      <c r="F147" s="49">
        <v>243</v>
      </c>
      <c r="G147" s="49">
        <v>723</v>
      </c>
      <c r="H147" s="51">
        <v>79648289</v>
      </c>
      <c r="I147" s="52">
        <v>346296.90869565215</v>
      </c>
      <c r="J147" s="53">
        <v>323947.5</v>
      </c>
      <c r="K147" s="54">
        <v>122.91703056768559</v>
      </c>
      <c r="L147" s="54">
        <v>70</v>
      </c>
      <c r="M147" s="55">
        <v>1.0211927890777588</v>
      </c>
      <c r="N147" s="55">
        <v>1</v>
      </c>
      <c r="O147" s="55">
        <v>1.0249463319778442</v>
      </c>
      <c r="P147" s="56">
        <v>1.006574273109436</v>
      </c>
      <c r="Q147" s="52">
        <v>352532.43474426807</v>
      </c>
      <c r="R147" s="53">
        <v>329900</v>
      </c>
      <c r="S147" s="54">
        <v>129.33156966490299</v>
      </c>
      <c r="T147" s="54">
        <v>97</v>
      </c>
      <c r="U147" s="55">
        <v>1.0041054487228394</v>
      </c>
      <c r="V147" s="56">
        <v>1</v>
      </c>
      <c r="W147" s="53">
        <v>367818.9347826087</v>
      </c>
      <c r="X147" s="53">
        <v>330000</v>
      </c>
      <c r="Y147" s="52">
        <v>339885.4732510288</v>
      </c>
      <c r="Z147" s="53">
        <v>299950</v>
      </c>
      <c r="AA147" s="54">
        <v>102.42386831275721</v>
      </c>
      <c r="AB147" s="54">
        <v>52</v>
      </c>
      <c r="AC147" s="55">
        <v>1.013947606086731</v>
      </c>
      <c r="AD147" s="56">
        <v>1</v>
      </c>
      <c r="AE147" s="52">
        <v>383562.70539419085</v>
      </c>
      <c r="AF147" s="53">
        <v>346021</v>
      </c>
      <c r="AG147" s="54">
        <v>50.910096818810509</v>
      </c>
      <c r="AH147" s="54">
        <v>0</v>
      </c>
      <c r="AI147" s="55">
        <v>1.0037244558334351</v>
      </c>
      <c r="AJ147" s="56">
        <v>1</v>
      </c>
      <c r="AK147" s="57">
        <v>1370</v>
      </c>
      <c r="AL147" s="58">
        <v>471039055</v>
      </c>
      <c r="AM147" s="59">
        <v>1872</v>
      </c>
      <c r="AN147" s="60">
        <v>1556</v>
      </c>
      <c r="AO147" s="61">
        <v>343824.12773722626</v>
      </c>
      <c r="AP147" s="58">
        <v>307694</v>
      </c>
      <c r="AQ147" s="59">
        <v>122.76113951789627</v>
      </c>
      <c r="AR147" s="59">
        <v>76</v>
      </c>
      <c r="AS147" s="62">
        <v>1.0169500112533569</v>
      </c>
      <c r="AT147" s="62">
        <v>1</v>
      </c>
      <c r="AU147" s="62">
        <v>1.0208802223205566</v>
      </c>
      <c r="AV147" s="63">
        <v>1.0034575462341309</v>
      </c>
      <c r="AW147" s="58">
        <v>359245.82478632481</v>
      </c>
      <c r="AX147" s="58">
        <v>325950</v>
      </c>
      <c r="AY147" s="61">
        <v>344562.23136246786</v>
      </c>
      <c r="AZ147" s="58">
        <v>309636.5</v>
      </c>
      <c r="BA147" s="59">
        <v>119.16784565916399</v>
      </c>
      <c r="BB147" s="59">
        <v>69</v>
      </c>
      <c r="BC147" s="62">
        <v>1.0219242572784424</v>
      </c>
      <c r="BD147" s="63">
        <v>1.0045329332351685</v>
      </c>
    </row>
    <row r="148" spans="1:56" x14ac:dyDescent="0.25">
      <c r="A148" s="47">
        <v>41791</v>
      </c>
      <c r="B148" s="48">
        <v>269</v>
      </c>
      <c r="C148" s="49">
        <v>1107</v>
      </c>
      <c r="D148" s="50">
        <v>5.4801979064941406</v>
      </c>
      <c r="E148" s="49">
        <v>289</v>
      </c>
      <c r="F148" s="49">
        <v>241</v>
      </c>
      <c r="G148" s="49">
        <v>702</v>
      </c>
      <c r="H148" s="51">
        <v>95421382</v>
      </c>
      <c r="I148" s="52">
        <v>354726.3271375465</v>
      </c>
      <c r="J148" s="53">
        <v>325000</v>
      </c>
      <c r="K148" s="54">
        <v>144.24163568773236</v>
      </c>
      <c r="L148" s="54">
        <v>99</v>
      </c>
      <c r="M148" s="55">
        <v>1.0140681266784668</v>
      </c>
      <c r="N148" s="55">
        <v>1</v>
      </c>
      <c r="O148" s="55">
        <v>1.0211151838302612</v>
      </c>
      <c r="P148" s="56">
        <v>1.0023314952850342</v>
      </c>
      <c r="Q148" s="52">
        <v>344669.92773261067</v>
      </c>
      <c r="R148" s="53">
        <v>324950</v>
      </c>
      <c r="S148" s="54">
        <v>121.9286359530262</v>
      </c>
      <c r="T148" s="54">
        <v>82</v>
      </c>
      <c r="U148" s="55">
        <v>1.002615213394165</v>
      </c>
      <c r="V148" s="56">
        <v>1</v>
      </c>
      <c r="W148" s="53">
        <v>353808.24221453286</v>
      </c>
      <c r="X148" s="53">
        <v>328452</v>
      </c>
      <c r="Y148" s="52">
        <v>348996.1078838174</v>
      </c>
      <c r="Z148" s="53">
        <v>305225</v>
      </c>
      <c r="AA148" s="54">
        <v>101.0125</v>
      </c>
      <c r="AB148" s="54">
        <v>32</v>
      </c>
      <c r="AC148" s="55">
        <v>1.0202280282974243</v>
      </c>
      <c r="AD148" s="56">
        <v>1.0030332803726196</v>
      </c>
      <c r="AE148" s="52">
        <v>383486.45868945867</v>
      </c>
      <c r="AF148" s="53">
        <v>348149</v>
      </c>
      <c r="AG148" s="54">
        <v>58.858974358974358</v>
      </c>
      <c r="AH148" s="54">
        <v>0</v>
      </c>
      <c r="AI148" s="55">
        <v>1.0035293102264404</v>
      </c>
      <c r="AJ148" s="56">
        <v>1</v>
      </c>
      <c r="AK148" s="57">
        <v>1140</v>
      </c>
      <c r="AL148" s="58">
        <v>391390766</v>
      </c>
      <c r="AM148" s="59">
        <v>1596</v>
      </c>
      <c r="AN148" s="60">
        <v>1313</v>
      </c>
      <c r="AO148" s="61">
        <v>343325.23333333334</v>
      </c>
      <c r="AP148" s="58">
        <v>305350</v>
      </c>
      <c r="AQ148" s="59">
        <v>122.7298245614035</v>
      </c>
      <c r="AR148" s="59">
        <v>76</v>
      </c>
      <c r="AS148" s="62">
        <v>1.0160940885543823</v>
      </c>
      <c r="AT148" s="62">
        <v>1</v>
      </c>
      <c r="AU148" s="62">
        <v>1.0200576782226563</v>
      </c>
      <c r="AV148" s="63">
        <v>1.0033525228500366</v>
      </c>
      <c r="AW148" s="58">
        <v>357763.25689223059</v>
      </c>
      <c r="AX148" s="58">
        <v>325000</v>
      </c>
      <c r="AY148" s="61">
        <v>345427.76999238384</v>
      </c>
      <c r="AZ148" s="58">
        <v>309900</v>
      </c>
      <c r="BA148" s="59">
        <v>122.26905487804878</v>
      </c>
      <c r="BB148" s="59">
        <v>71</v>
      </c>
      <c r="BC148" s="62">
        <v>1.0233944654464722</v>
      </c>
      <c r="BD148" s="63">
        <v>1.0053623914718628</v>
      </c>
    </row>
    <row r="149" spans="1:56" x14ac:dyDescent="0.25">
      <c r="A149" s="47">
        <v>41760</v>
      </c>
      <c r="B149" s="48">
        <v>239</v>
      </c>
      <c r="C149" s="49">
        <v>1110</v>
      </c>
      <c r="D149" s="50">
        <v>5.6084208488464355</v>
      </c>
      <c r="E149" s="49">
        <v>266</v>
      </c>
      <c r="F149" s="49">
        <v>227</v>
      </c>
      <c r="G149" s="49">
        <v>698</v>
      </c>
      <c r="H149" s="51">
        <v>83183896</v>
      </c>
      <c r="I149" s="52">
        <v>348049.77405857743</v>
      </c>
      <c r="J149" s="53">
        <v>294800</v>
      </c>
      <c r="K149" s="54">
        <v>133.61087866108787</v>
      </c>
      <c r="L149" s="54">
        <v>94</v>
      </c>
      <c r="M149" s="55">
        <v>1.0143502950668335</v>
      </c>
      <c r="N149" s="55">
        <v>1</v>
      </c>
      <c r="O149" s="55">
        <v>1.0175065994262695</v>
      </c>
      <c r="P149" s="56">
        <v>1.0067720413208008</v>
      </c>
      <c r="Q149" s="52">
        <v>339362.86486486485</v>
      </c>
      <c r="R149" s="53">
        <v>316950</v>
      </c>
      <c r="S149" s="54">
        <v>123.67657657657658</v>
      </c>
      <c r="T149" s="54">
        <v>77.5</v>
      </c>
      <c r="U149" s="55">
        <v>1.0037248134613037</v>
      </c>
      <c r="V149" s="56">
        <v>1</v>
      </c>
      <c r="W149" s="53">
        <v>350529.3909774436</v>
      </c>
      <c r="X149" s="53">
        <v>298160.5</v>
      </c>
      <c r="Y149" s="52">
        <v>345255.81497797358</v>
      </c>
      <c r="Z149" s="53">
        <v>310825</v>
      </c>
      <c r="AA149" s="54">
        <v>129.75330396475772</v>
      </c>
      <c r="AB149" s="54">
        <v>84</v>
      </c>
      <c r="AC149" s="55">
        <v>1.0271109342575073</v>
      </c>
      <c r="AD149" s="56">
        <v>1.0068193674087524</v>
      </c>
      <c r="AE149" s="52">
        <v>390570.37249283667</v>
      </c>
      <c r="AF149" s="53">
        <v>354315</v>
      </c>
      <c r="AG149" s="54">
        <v>68.212034383954148</v>
      </c>
      <c r="AH149" s="54">
        <v>1</v>
      </c>
      <c r="AI149" s="55">
        <v>1.0038316249847412</v>
      </c>
      <c r="AJ149" s="56">
        <v>1</v>
      </c>
      <c r="AK149" s="57">
        <v>871</v>
      </c>
      <c r="AL149" s="58">
        <v>295969384</v>
      </c>
      <c r="AM149" s="59">
        <v>1307</v>
      </c>
      <c r="AN149" s="60">
        <v>1072</v>
      </c>
      <c r="AO149" s="61">
        <v>339804.11481056258</v>
      </c>
      <c r="AP149" s="58">
        <v>302439</v>
      </c>
      <c r="AQ149" s="59">
        <v>116.08610792192881</v>
      </c>
      <c r="AR149" s="59">
        <v>71</v>
      </c>
      <c r="AS149" s="62">
        <v>1.0167198181152344</v>
      </c>
      <c r="AT149" s="62">
        <v>1</v>
      </c>
      <c r="AU149" s="62">
        <v>1.0197298526763916</v>
      </c>
      <c r="AV149" s="63">
        <v>1.004359245300293</v>
      </c>
      <c r="AW149" s="58">
        <v>358637.77811782708</v>
      </c>
      <c r="AX149" s="58">
        <v>324950</v>
      </c>
      <c r="AY149" s="61">
        <v>344625.55970149254</v>
      </c>
      <c r="AZ149" s="58">
        <v>309950</v>
      </c>
      <c r="BA149" s="59">
        <v>127.02798507462687</v>
      </c>
      <c r="BB149" s="59">
        <v>84</v>
      </c>
      <c r="BC149" s="62">
        <v>1.0241063833236694</v>
      </c>
      <c r="BD149" s="63">
        <v>1.0059220790863037</v>
      </c>
    </row>
    <row r="150" spans="1:56" x14ac:dyDescent="0.25">
      <c r="A150" s="47">
        <v>41730</v>
      </c>
      <c r="B150" s="48">
        <v>194</v>
      </c>
      <c r="C150" s="49">
        <v>1097</v>
      </c>
      <c r="D150" s="50">
        <v>5.4918646812438965</v>
      </c>
      <c r="E150" s="49">
        <v>335</v>
      </c>
      <c r="F150" s="49">
        <v>255</v>
      </c>
      <c r="G150" s="49">
        <v>712</v>
      </c>
      <c r="H150" s="51">
        <v>64935722</v>
      </c>
      <c r="I150" s="52">
        <v>334720.21649484534</v>
      </c>
      <c r="J150" s="53">
        <v>299405.5</v>
      </c>
      <c r="K150" s="54">
        <v>126.77319587628865</v>
      </c>
      <c r="L150" s="54">
        <v>89.5</v>
      </c>
      <c r="M150" s="55">
        <v>1.0179117918014526</v>
      </c>
      <c r="N150" s="55">
        <v>1</v>
      </c>
      <c r="O150" s="55">
        <v>1.0206592082977295</v>
      </c>
      <c r="P150" s="56">
        <v>1.0005130767822266</v>
      </c>
      <c r="Q150" s="52">
        <v>335138.95077484049</v>
      </c>
      <c r="R150" s="53">
        <v>316606</v>
      </c>
      <c r="S150" s="54">
        <v>120.44940747493163</v>
      </c>
      <c r="T150" s="54">
        <v>80</v>
      </c>
      <c r="U150" s="55">
        <v>1.0036927461624146</v>
      </c>
      <c r="V150" s="56">
        <v>1</v>
      </c>
      <c r="W150" s="53">
        <v>348163.01492537314</v>
      </c>
      <c r="X150" s="53">
        <v>319950</v>
      </c>
      <c r="Y150" s="52">
        <v>340190.58039215684</v>
      </c>
      <c r="Z150" s="53">
        <v>314900</v>
      </c>
      <c r="AA150" s="54">
        <v>130.01960784313727</v>
      </c>
      <c r="AB150" s="54">
        <v>84</v>
      </c>
      <c r="AC150" s="55">
        <v>1.0261490345001221</v>
      </c>
      <c r="AD150" s="56">
        <v>1.0089033842086792</v>
      </c>
      <c r="AE150" s="52">
        <v>388846.48876404495</v>
      </c>
      <c r="AF150" s="53">
        <v>348049</v>
      </c>
      <c r="AG150" s="54">
        <v>77.238764044943821</v>
      </c>
      <c r="AH150" s="54">
        <v>1</v>
      </c>
      <c r="AI150" s="55">
        <v>1.0023201704025269</v>
      </c>
      <c r="AJ150" s="56">
        <v>1</v>
      </c>
      <c r="AK150" s="57">
        <v>632</v>
      </c>
      <c r="AL150" s="58">
        <v>212785488</v>
      </c>
      <c r="AM150" s="59">
        <v>1041</v>
      </c>
      <c r="AN150" s="60">
        <v>845</v>
      </c>
      <c r="AO150" s="61">
        <v>336685.89873417723</v>
      </c>
      <c r="AP150" s="58">
        <v>304202.5</v>
      </c>
      <c r="AQ150" s="59">
        <v>109.45886075949367</v>
      </c>
      <c r="AR150" s="59">
        <v>63.5</v>
      </c>
      <c r="AS150" s="62">
        <v>1.017615795135498</v>
      </c>
      <c r="AT150" s="62">
        <v>1</v>
      </c>
      <c r="AU150" s="62">
        <v>1.020574688911438</v>
      </c>
      <c r="AV150" s="63">
        <v>1.0033525228500366</v>
      </c>
      <c r="AW150" s="58">
        <v>360709.66186359269</v>
      </c>
      <c r="AX150" s="58">
        <v>328235</v>
      </c>
      <c r="AY150" s="61">
        <v>344456.24852071004</v>
      </c>
      <c r="AZ150" s="58">
        <v>309900</v>
      </c>
      <c r="BA150" s="59">
        <v>126.29585798816568</v>
      </c>
      <c r="BB150" s="59">
        <v>85</v>
      </c>
      <c r="BC150" s="62">
        <v>1.0232992172241211</v>
      </c>
      <c r="BD150" s="63">
        <v>1.0056883096694946</v>
      </c>
    </row>
    <row r="151" spans="1:56" x14ac:dyDescent="0.25">
      <c r="A151" s="47">
        <v>41699</v>
      </c>
      <c r="B151" s="48">
        <v>155</v>
      </c>
      <c r="C151" s="49">
        <v>1043</v>
      </c>
      <c r="D151" s="50">
        <v>5.1912069320678711</v>
      </c>
      <c r="E151" s="49">
        <v>265</v>
      </c>
      <c r="F151" s="49">
        <v>248</v>
      </c>
      <c r="G151" s="49">
        <v>647</v>
      </c>
      <c r="H151" s="51">
        <v>52964639</v>
      </c>
      <c r="I151" s="52">
        <v>341707.34838709678</v>
      </c>
      <c r="J151" s="53">
        <v>306599</v>
      </c>
      <c r="K151" s="54">
        <v>111.30322580645161</v>
      </c>
      <c r="L151" s="54">
        <v>64</v>
      </c>
      <c r="M151" s="55">
        <v>1.0193654298782349</v>
      </c>
      <c r="N151" s="55">
        <v>1</v>
      </c>
      <c r="O151" s="55">
        <v>1.0219728946685791</v>
      </c>
      <c r="P151" s="56">
        <v>1.0078749656677246</v>
      </c>
      <c r="Q151" s="52">
        <v>333404.81591562799</v>
      </c>
      <c r="R151" s="53">
        <v>318500</v>
      </c>
      <c r="S151" s="54">
        <v>132.08053691275168</v>
      </c>
      <c r="T151" s="54">
        <v>105</v>
      </c>
      <c r="U151" s="55">
        <v>1.0028167963027954</v>
      </c>
      <c r="V151" s="56">
        <v>1</v>
      </c>
      <c r="W151" s="53">
        <v>354315.59245283017</v>
      </c>
      <c r="X151" s="53">
        <v>321500</v>
      </c>
      <c r="Y151" s="52">
        <v>335972.07258064515</v>
      </c>
      <c r="Z151" s="53">
        <v>300668</v>
      </c>
      <c r="AA151" s="54">
        <v>129.00806451612902</v>
      </c>
      <c r="AB151" s="54">
        <v>90</v>
      </c>
      <c r="AC151" s="55">
        <v>1.021198034286499</v>
      </c>
      <c r="AD151" s="56">
        <v>1.0043851137161255</v>
      </c>
      <c r="AE151" s="52">
        <v>391516.50231839257</v>
      </c>
      <c r="AF151" s="53">
        <v>348391</v>
      </c>
      <c r="AG151" s="54">
        <v>71.618238021638334</v>
      </c>
      <c r="AH151" s="54">
        <v>0</v>
      </c>
      <c r="AI151" s="55">
        <v>1.0016475915908813</v>
      </c>
      <c r="AJ151" s="56">
        <v>1</v>
      </c>
      <c r="AK151" s="57">
        <v>438</v>
      </c>
      <c r="AL151" s="58">
        <v>147849766</v>
      </c>
      <c r="AM151" s="59">
        <v>706</v>
      </c>
      <c r="AN151" s="60">
        <v>590</v>
      </c>
      <c r="AO151" s="61">
        <v>337556.54337899544</v>
      </c>
      <c r="AP151" s="58">
        <v>304756</v>
      </c>
      <c r="AQ151" s="59">
        <v>101.78995433789954</v>
      </c>
      <c r="AR151" s="59">
        <v>49.5</v>
      </c>
      <c r="AS151" s="62">
        <v>1.0174846649169922</v>
      </c>
      <c r="AT151" s="62">
        <v>1</v>
      </c>
      <c r="AU151" s="62">
        <v>1.020537257194519</v>
      </c>
      <c r="AV151" s="63">
        <v>1.0053122043609619</v>
      </c>
      <c r="AW151" s="58">
        <v>366663.09915014164</v>
      </c>
      <c r="AX151" s="58">
        <v>329550</v>
      </c>
      <c r="AY151" s="61">
        <v>346299.88474576268</v>
      </c>
      <c r="AZ151" s="58">
        <v>306500</v>
      </c>
      <c r="BA151" s="59">
        <v>124.6864406779661</v>
      </c>
      <c r="BB151" s="59">
        <v>85.5</v>
      </c>
      <c r="BC151" s="62">
        <v>1.0220674276351929</v>
      </c>
      <c r="BD151" s="63">
        <v>1.0047392845153809</v>
      </c>
    </row>
    <row r="152" spans="1:56" x14ac:dyDescent="0.25">
      <c r="A152" s="47">
        <v>41671</v>
      </c>
      <c r="B152" s="48">
        <v>132</v>
      </c>
      <c r="C152" s="49">
        <v>1033</v>
      </c>
      <c r="D152" s="50">
        <v>5.0699386596679688</v>
      </c>
      <c r="E152" s="49">
        <v>197</v>
      </c>
      <c r="F152" s="49">
        <v>162</v>
      </c>
      <c r="G152" s="49">
        <v>564</v>
      </c>
      <c r="H152" s="51">
        <v>44614455</v>
      </c>
      <c r="I152" s="52">
        <v>337988.29545454547</v>
      </c>
      <c r="J152" s="53">
        <v>302708</v>
      </c>
      <c r="K152" s="54">
        <v>102.72727272727273</v>
      </c>
      <c r="L152" s="54">
        <v>55.5</v>
      </c>
      <c r="M152" s="55">
        <v>1.0117141008377075</v>
      </c>
      <c r="N152" s="55">
        <v>1</v>
      </c>
      <c r="O152" s="55">
        <v>1.012021541595459</v>
      </c>
      <c r="P152" s="56">
        <v>1</v>
      </c>
      <c r="Q152" s="52">
        <v>330556.62245885772</v>
      </c>
      <c r="R152" s="53">
        <v>314950</v>
      </c>
      <c r="S152" s="54">
        <v>136.351403678606</v>
      </c>
      <c r="T152" s="54">
        <v>117</v>
      </c>
      <c r="U152" s="55">
        <v>1.0037113428115845</v>
      </c>
      <c r="V152" s="56">
        <v>1</v>
      </c>
      <c r="W152" s="53">
        <v>386734.84263959393</v>
      </c>
      <c r="X152" s="53">
        <v>352000</v>
      </c>
      <c r="Y152" s="52">
        <v>361784.75308641978</v>
      </c>
      <c r="Z152" s="53">
        <v>321500</v>
      </c>
      <c r="AA152" s="54">
        <v>122.09876543209876</v>
      </c>
      <c r="AB152" s="54">
        <v>72.5</v>
      </c>
      <c r="AC152" s="55">
        <v>1.024809718132019</v>
      </c>
      <c r="AD152" s="56">
        <v>1.0093019008636475</v>
      </c>
      <c r="AE152" s="52">
        <v>401056.2819148936</v>
      </c>
      <c r="AF152" s="53">
        <v>368994.5</v>
      </c>
      <c r="AG152" s="54">
        <v>59.042553191489361</v>
      </c>
      <c r="AH152" s="54">
        <v>0</v>
      </c>
      <c r="AI152" s="55">
        <v>1.0015691518783569</v>
      </c>
      <c r="AJ152" s="56">
        <v>1</v>
      </c>
      <c r="AK152" s="57">
        <v>283</v>
      </c>
      <c r="AL152" s="58">
        <v>94885127</v>
      </c>
      <c r="AM152" s="59">
        <v>441</v>
      </c>
      <c r="AN152" s="60">
        <v>342</v>
      </c>
      <c r="AO152" s="61">
        <v>335283.13427561836</v>
      </c>
      <c r="AP152" s="58">
        <v>299355</v>
      </c>
      <c r="AQ152" s="59">
        <v>96.579505300353361</v>
      </c>
      <c r="AR152" s="59">
        <v>37</v>
      </c>
      <c r="AS152" s="62">
        <v>1.0164545774459839</v>
      </c>
      <c r="AT152" s="62">
        <v>1</v>
      </c>
      <c r="AU152" s="62">
        <v>1.0197453498840332</v>
      </c>
      <c r="AV152" s="63">
        <v>1.0027906894683838</v>
      </c>
      <c r="AW152" s="58">
        <v>374082.80272108846</v>
      </c>
      <c r="AX152" s="58">
        <v>334950</v>
      </c>
      <c r="AY152" s="61">
        <v>353789.05847953219</v>
      </c>
      <c r="AZ152" s="58">
        <v>318544</v>
      </c>
      <c r="BA152" s="59">
        <v>121.55263157894737</v>
      </c>
      <c r="BB152" s="59">
        <v>75</v>
      </c>
      <c r="BC152" s="62">
        <v>1.022697925567627</v>
      </c>
      <c r="BD152" s="63">
        <v>1.0052497386932373</v>
      </c>
    </row>
    <row r="153" spans="1:56" x14ac:dyDescent="0.25">
      <c r="A153" s="47">
        <v>41640</v>
      </c>
      <c r="B153" s="48">
        <v>151</v>
      </c>
      <c r="C153" s="49">
        <v>1022</v>
      </c>
      <c r="D153" s="50">
        <v>5.018002986907959</v>
      </c>
      <c r="E153" s="49">
        <v>244</v>
      </c>
      <c r="F153" s="49">
        <v>180</v>
      </c>
      <c r="G153" s="49">
        <v>539</v>
      </c>
      <c r="H153" s="51">
        <v>50270672</v>
      </c>
      <c r="I153" s="52">
        <v>332918.35761589406</v>
      </c>
      <c r="J153" s="53">
        <v>299292</v>
      </c>
      <c r="K153" s="54">
        <v>91.205298013245027</v>
      </c>
      <c r="L153" s="54">
        <v>30</v>
      </c>
      <c r="M153" s="55">
        <v>1.0205986499786377</v>
      </c>
      <c r="N153" s="55">
        <v>1</v>
      </c>
      <c r="O153" s="55">
        <v>1.026587963104248</v>
      </c>
      <c r="P153" s="56">
        <v>1.0056179761886597</v>
      </c>
      <c r="Q153" s="52">
        <v>328451.74951076321</v>
      </c>
      <c r="R153" s="53">
        <v>307950</v>
      </c>
      <c r="S153" s="54">
        <v>132.36203522504891</v>
      </c>
      <c r="T153" s="54">
        <v>109</v>
      </c>
      <c r="U153" s="55">
        <v>1.0032176971435547</v>
      </c>
      <c r="V153" s="56">
        <v>1</v>
      </c>
      <c r="W153" s="53">
        <v>363867.83606557379</v>
      </c>
      <c r="X153" s="53">
        <v>322950</v>
      </c>
      <c r="Y153" s="52">
        <v>346592.93333333335</v>
      </c>
      <c r="Z153" s="53">
        <v>308475</v>
      </c>
      <c r="AA153" s="54">
        <v>121.06111111111112</v>
      </c>
      <c r="AB153" s="54">
        <v>80.5</v>
      </c>
      <c r="AC153" s="55">
        <v>1.0207972526550293</v>
      </c>
      <c r="AD153" s="56">
        <v>1.003851056098938</v>
      </c>
      <c r="AE153" s="52">
        <v>388621.01113172539</v>
      </c>
      <c r="AF153" s="53">
        <v>350672</v>
      </c>
      <c r="AG153" s="54">
        <v>53.326530612244895</v>
      </c>
      <c r="AH153" s="54">
        <v>0</v>
      </c>
      <c r="AI153" s="55">
        <v>1.0009167194366455</v>
      </c>
      <c r="AJ153" s="56">
        <v>1</v>
      </c>
      <c r="AK153" s="57">
        <v>151</v>
      </c>
      <c r="AL153" s="58">
        <v>50270672</v>
      </c>
      <c r="AM153" s="59">
        <v>244</v>
      </c>
      <c r="AN153" s="60">
        <v>180</v>
      </c>
      <c r="AO153" s="61">
        <v>332918.35761589406</v>
      </c>
      <c r="AP153" s="58">
        <v>299292</v>
      </c>
      <c r="AQ153" s="59">
        <v>91.205298013245027</v>
      </c>
      <c r="AR153" s="59">
        <v>30</v>
      </c>
      <c r="AS153" s="62">
        <v>1.0205986499786377</v>
      </c>
      <c r="AT153" s="62">
        <v>1</v>
      </c>
      <c r="AU153" s="62">
        <v>1.026587963104248</v>
      </c>
      <c r="AV153" s="63">
        <v>1.0056179761886597</v>
      </c>
      <c r="AW153" s="58">
        <v>363867.83606557379</v>
      </c>
      <c r="AX153" s="58">
        <v>322950</v>
      </c>
      <c r="AY153" s="61">
        <v>346592.93333333335</v>
      </c>
      <c r="AZ153" s="58">
        <v>308475</v>
      </c>
      <c r="BA153" s="59">
        <v>121.06111111111112</v>
      </c>
      <c r="BB153" s="59">
        <v>80.5</v>
      </c>
      <c r="BC153" s="62">
        <v>1.0207972526550293</v>
      </c>
      <c r="BD153" s="63">
        <v>1.003851056098938</v>
      </c>
    </row>
    <row r="154" spans="1:56" x14ac:dyDescent="0.25">
      <c r="A154" s="47">
        <v>41609</v>
      </c>
      <c r="B154" s="48">
        <v>192</v>
      </c>
      <c r="C154" s="49">
        <v>950</v>
      </c>
      <c r="D154" s="50">
        <v>4.7087979316711426</v>
      </c>
      <c r="E154" s="49">
        <v>220</v>
      </c>
      <c r="F154" s="49">
        <v>165</v>
      </c>
      <c r="G154" s="49">
        <v>506</v>
      </c>
      <c r="H154" s="51">
        <v>66372096</v>
      </c>
      <c r="I154" s="52">
        <v>345688</v>
      </c>
      <c r="J154" s="53">
        <v>302894.5</v>
      </c>
      <c r="K154" s="54">
        <v>83.880208333333329</v>
      </c>
      <c r="L154" s="54">
        <v>21.5</v>
      </c>
      <c r="M154" s="55">
        <v>1.0124679803848267</v>
      </c>
      <c r="N154" s="55">
        <v>1</v>
      </c>
      <c r="O154" s="55">
        <v>1.0191630125045776</v>
      </c>
      <c r="P154" s="56">
        <v>1.0006653070449829</v>
      </c>
      <c r="Q154" s="52">
        <v>327638.6789473684</v>
      </c>
      <c r="R154" s="53">
        <v>309450</v>
      </c>
      <c r="S154" s="54">
        <v>130.21473684210525</v>
      </c>
      <c r="T154" s="54">
        <v>101.5</v>
      </c>
      <c r="U154" s="55">
        <v>1.0028339624404907</v>
      </c>
      <c r="V154" s="56">
        <v>1</v>
      </c>
      <c r="W154" s="53">
        <v>377123.79090909089</v>
      </c>
      <c r="X154" s="53">
        <v>337870</v>
      </c>
      <c r="Y154" s="52">
        <v>363277.00606060604</v>
      </c>
      <c r="Z154" s="53">
        <v>320000</v>
      </c>
      <c r="AA154" s="54">
        <v>78.775757575757581</v>
      </c>
      <c r="AB154" s="54">
        <v>17</v>
      </c>
      <c r="AC154" s="55">
        <v>1.0177620649337769</v>
      </c>
      <c r="AD154" s="56">
        <v>1</v>
      </c>
      <c r="AE154" s="52">
        <v>376485.73715415021</v>
      </c>
      <c r="AF154" s="53">
        <v>345872.5</v>
      </c>
      <c r="AG154" s="54">
        <v>40.998023715415023</v>
      </c>
      <c r="AH154" s="54">
        <v>0</v>
      </c>
      <c r="AI154" s="55">
        <v>0.99998170137405396</v>
      </c>
      <c r="AJ154" s="56">
        <v>1</v>
      </c>
      <c r="AK154" s="57">
        <v>2421</v>
      </c>
      <c r="AL154" s="58">
        <v>808648764</v>
      </c>
      <c r="AM154" s="59">
        <v>3039</v>
      </c>
      <c r="AN154" s="60">
        <v>2486</v>
      </c>
      <c r="AO154" s="61">
        <v>334014.35935563815</v>
      </c>
      <c r="AP154" s="58">
        <v>296688</v>
      </c>
      <c r="AQ154" s="59">
        <v>110.66198347107438</v>
      </c>
      <c r="AR154" s="59">
        <v>55.5</v>
      </c>
      <c r="AS154" s="62">
        <v>1.014697790145874</v>
      </c>
      <c r="AT154" s="62">
        <v>1</v>
      </c>
      <c r="AU154" s="62">
        <v>1.0188837051391602</v>
      </c>
      <c r="AV154" s="63">
        <v>1.003820538520813</v>
      </c>
      <c r="AW154" s="58">
        <v>328578.92234287597</v>
      </c>
      <c r="AX154" s="58">
        <v>296500</v>
      </c>
      <c r="AY154" s="61">
        <v>333115.29806918744</v>
      </c>
      <c r="AZ154" s="58">
        <v>298475.5</v>
      </c>
      <c r="BA154" s="59">
        <v>106.06076458752516</v>
      </c>
      <c r="BB154" s="59">
        <v>50</v>
      </c>
      <c r="BC154" s="62">
        <v>1.0196565389633179</v>
      </c>
      <c r="BD154" s="63">
        <v>1.0032474994659424</v>
      </c>
    </row>
    <row r="155" spans="1:56" x14ac:dyDescent="0.25">
      <c r="A155" s="47">
        <v>41579</v>
      </c>
      <c r="B155" s="48">
        <v>208</v>
      </c>
      <c r="C155" s="49">
        <v>1060</v>
      </c>
      <c r="D155" s="50">
        <v>5.2281136512756348</v>
      </c>
      <c r="E155" s="49">
        <v>202</v>
      </c>
      <c r="F155" s="49">
        <v>135</v>
      </c>
      <c r="G155" s="49">
        <v>535</v>
      </c>
      <c r="H155" s="51">
        <v>70982247</v>
      </c>
      <c r="I155" s="52">
        <v>341260.80288461538</v>
      </c>
      <c r="J155" s="53">
        <v>299475</v>
      </c>
      <c r="K155" s="54">
        <v>76.831730769230774</v>
      </c>
      <c r="L155" s="54">
        <v>28.5</v>
      </c>
      <c r="M155" s="55">
        <v>1.0129058361053467</v>
      </c>
      <c r="N155" s="55">
        <v>1.0002697706222534</v>
      </c>
      <c r="O155" s="55">
        <v>1.0169761180877686</v>
      </c>
      <c r="P155" s="56">
        <v>1.0092976093292236</v>
      </c>
      <c r="Q155" s="52">
        <v>317659.94905660377</v>
      </c>
      <c r="R155" s="53">
        <v>289900</v>
      </c>
      <c r="S155" s="54">
        <v>128.27452830188679</v>
      </c>
      <c r="T155" s="54">
        <v>97</v>
      </c>
      <c r="U155" s="55">
        <v>1.0021375417709351</v>
      </c>
      <c r="V155" s="56">
        <v>1</v>
      </c>
      <c r="W155" s="53">
        <v>333906.17326732673</v>
      </c>
      <c r="X155" s="53">
        <v>324300.5</v>
      </c>
      <c r="Y155" s="52">
        <v>331561.59259259258</v>
      </c>
      <c r="Z155" s="53">
        <v>302058</v>
      </c>
      <c r="AA155" s="54">
        <v>84.362962962962968</v>
      </c>
      <c r="AB155" s="54">
        <v>31</v>
      </c>
      <c r="AC155" s="55">
        <v>1.0266046524047852</v>
      </c>
      <c r="AD155" s="56">
        <v>1.0023314952850342</v>
      </c>
      <c r="AE155" s="52">
        <v>371544.02803738316</v>
      </c>
      <c r="AF155" s="53">
        <v>336100</v>
      </c>
      <c r="AG155" s="54">
        <v>38.727102803738319</v>
      </c>
      <c r="AH155" s="54">
        <v>0</v>
      </c>
      <c r="AI155" s="55">
        <v>1.0012108087539673</v>
      </c>
      <c r="AJ155" s="56">
        <v>1</v>
      </c>
      <c r="AK155" s="57">
        <v>2229</v>
      </c>
      <c r="AL155" s="58">
        <v>742276668</v>
      </c>
      <c r="AM155" s="59">
        <v>2819</v>
      </c>
      <c r="AN155" s="60">
        <v>2321</v>
      </c>
      <c r="AO155" s="61">
        <v>333008.82368775236</v>
      </c>
      <c r="AP155" s="58">
        <v>295762</v>
      </c>
      <c r="AQ155" s="59">
        <v>112.96992818671454</v>
      </c>
      <c r="AR155" s="59">
        <v>59</v>
      </c>
      <c r="AS155" s="62">
        <v>1.0148898363113403</v>
      </c>
      <c r="AT155" s="62">
        <v>1</v>
      </c>
      <c r="AU155" s="62">
        <v>1.0188596248626709</v>
      </c>
      <c r="AV155" s="63">
        <v>1.0039951801300049</v>
      </c>
      <c r="AW155" s="58">
        <v>324790.3905640298</v>
      </c>
      <c r="AX155" s="58">
        <v>289900</v>
      </c>
      <c r="AY155" s="61">
        <v>330971.10081861267</v>
      </c>
      <c r="AZ155" s="58">
        <v>297400</v>
      </c>
      <c r="BA155" s="59">
        <v>108.00129310344828</v>
      </c>
      <c r="BB155" s="59">
        <v>53</v>
      </c>
      <c r="BC155" s="62">
        <v>1.0197906494140625</v>
      </c>
      <c r="BD155" s="63">
        <v>1.0040667057037354</v>
      </c>
    </row>
    <row r="156" spans="1:56" x14ac:dyDescent="0.25">
      <c r="A156" s="47">
        <v>41548</v>
      </c>
      <c r="B156" s="48">
        <v>212</v>
      </c>
      <c r="C156" s="49">
        <v>1026</v>
      </c>
      <c r="D156" s="50">
        <v>5.136420726776123</v>
      </c>
      <c r="E156" s="49">
        <v>273</v>
      </c>
      <c r="F156" s="49">
        <v>173</v>
      </c>
      <c r="G156" s="49">
        <v>617</v>
      </c>
      <c r="H156" s="51">
        <v>76467056</v>
      </c>
      <c r="I156" s="52">
        <v>360693.66037735849</v>
      </c>
      <c r="J156" s="53">
        <v>316159</v>
      </c>
      <c r="K156" s="54">
        <v>74.976415094339629</v>
      </c>
      <c r="L156" s="54">
        <v>6</v>
      </c>
      <c r="M156" s="55">
        <v>1.0185925960540771</v>
      </c>
      <c r="N156" s="55">
        <v>1</v>
      </c>
      <c r="O156" s="55">
        <v>1.0257658958435059</v>
      </c>
      <c r="P156" s="56">
        <v>1.0108892917633057</v>
      </c>
      <c r="Q156" s="52">
        <v>310185.98440545809</v>
      </c>
      <c r="R156" s="53">
        <v>280000</v>
      </c>
      <c r="S156" s="54">
        <v>117.75438596491227</v>
      </c>
      <c r="T156" s="54">
        <v>84</v>
      </c>
      <c r="U156" s="55">
        <v>1.0032672882080078</v>
      </c>
      <c r="V156" s="56">
        <v>1</v>
      </c>
      <c r="W156" s="53">
        <v>319895.94871794869</v>
      </c>
      <c r="X156" s="53">
        <v>269900</v>
      </c>
      <c r="Y156" s="52">
        <v>355822.35838150291</v>
      </c>
      <c r="Z156" s="53">
        <v>292950</v>
      </c>
      <c r="AA156" s="54">
        <v>94.647398843930631</v>
      </c>
      <c r="AB156" s="54">
        <v>34</v>
      </c>
      <c r="AC156" s="55">
        <v>1.0129760503768921</v>
      </c>
      <c r="AD156" s="56">
        <v>1</v>
      </c>
      <c r="AE156" s="52">
        <v>373437.20745542948</v>
      </c>
      <c r="AF156" s="53">
        <v>333247</v>
      </c>
      <c r="AG156" s="54">
        <v>36.696920583468398</v>
      </c>
      <c r="AH156" s="54">
        <v>0</v>
      </c>
      <c r="AI156" s="55">
        <v>1.0013065338134766</v>
      </c>
      <c r="AJ156" s="56">
        <v>1</v>
      </c>
      <c r="AK156" s="57">
        <v>2021</v>
      </c>
      <c r="AL156" s="58">
        <v>671294421</v>
      </c>
      <c r="AM156" s="59">
        <v>2617</v>
      </c>
      <c r="AN156" s="60">
        <v>2186</v>
      </c>
      <c r="AO156" s="61">
        <v>332159.5353785255</v>
      </c>
      <c r="AP156" s="58">
        <v>295000</v>
      </c>
      <c r="AQ156" s="59">
        <v>116.69108910891089</v>
      </c>
      <c r="AR156" s="59">
        <v>64</v>
      </c>
      <c r="AS156" s="62">
        <v>1.0150940418243408</v>
      </c>
      <c r="AT156" s="62">
        <v>1</v>
      </c>
      <c r="AU156" s="62">
        <v>1.01905357837677</v>
      </c>
      <c r="AV156" s="63">
        <v>1.0030877590179443</v>
      </c>
      <c r="AW156" s="58">
        <v>324086.76499808941</v>
      </c>
      <c r="AX156" s="58">
        <v>287900</v>
      </c>
      <c r="AY156" s="61">
        <v>330934.6340347667</v>
      </c>
      <c r="AZ156" s="58">
        <v>296859</v>
      </c>
      <c r="BA156" s="59">
        <v>109.46178489702517</v>
      </c>
      <c r="BB156" s="59">
        <v>53</v>
      </c>
      <c r="BC156" s="62">
        <v>1.0193692445755005</v>
      </c>
      <c r="BD156" s="63">
        <v>1.0044642686843872</v>
      </c>
    </row>
    <row r="157" spans="1:56" x14ac:dyDescent="0.25">
      <c r="A157" s="47">
        <v>41518</v>
      </c>
      <c r="B157" s="48">
        <v>181</v>
      </c>
      <c r="C157" s="49">
        <v>962</v>
      </c>
      <c r="D157" s="50">
        <v>4.8956742286682129</v>
      </c>
      <c r="E157" s="49">
        <v>228</v>
      </c>
      <c r="F157" s="49">
        <v>153</v>
      </c>
      <c r="G157" s="49">
        <v>651</v>
      </c>
      <c r="H157" s="51">
        <v>58577300</v>
      </c>
      <c r="I157" s="52">
        <v>323631.49171270721</v>
      </c>
      <c r="J157" s="53">
        <v>279679</v>
      </c>
      <c r="K157" s="54">
        <v>93.41988950276243</v>
      </c>
      <c r="L157" s="54">
        <v>20</v>
      </c>
      <c r="M157" s="55">
        <v>1.0169039964675903</v>
      </c>
      <c r="N157" s="55">
        <v>1</v>
      </c>
      <c r="O157" s="55">
        <v>1.022953987121582</v>
      </c>
      <c r="P157" s="56">
        <v>1.0046809911727905</v>
      </c>
      <c r="Q157" s="52">
        <v>313463.35966735968</v>
      </c>
      <c r="R157" s="53">
        <v>280889.5</v>
      </c>
      <c r="S157" s="54">
        <v>118.24116424116424</v>
      </c>
      <c r="T157" s="54">
        <v>92</v>
      </c>
      <c r="U157" s="55">
        <v>1.0031963586807251</v>
      </c>
      <c r="V157" s="56">
        <v>1</v>
      </c>
      <c r="W157" s="53">
        <v>335069.21052631579</v>
      </c>
      <c r="X157" s="53">
        <v>314950</v>
      </c>
      <c r="Y157" s="52">
        <v>338459.91503267974</v>
      </c>
      <c r="Z157" s="53">
        <v>299900</v>
      </c>
      <c r="AA157" s="54">
        <v>104.74509803921569</v>
      </c>
      <c r="AB157" s="54">
        <v>51</v>
      </c>
      <c r="AC157" s="55">
        <v>1.0232247114181519</v>
      </c>
      <c r="AD157" s="56">
        <v>1.0108613967895508</v>
      </c>
      <c r="AE157" s="52">
        <v>370937.42549923196</v>
      </c>
      <c r="AF157" s="53">
        <v>333247</v>
      </c>
      <c r="AG157" s="54">
        <v>31.52995391705069</v>
      </c>
      <c r="AH157" s="54">
        <v>0</v>
      </c>
      <c r="AI157" s="55">
        <v>1.0065281391143799</v>
      </c>
      <c r="AJ157" s="56">
        <v>1</v>
      </c>
      <c r="AK157" s="57">
        <v>1809</v>
      </c>
      <c r="AL157" s="58">
        <v>594827365</v>
      </c>
      <c r="AM157" s="59">
        <v>2344</v>
      </c>
      <c r="AN157" s="60">
        <v>2013</v>
      </c>
      <c r="AO157" s="61">
        <v>328815.56937534548</v>
      </c>
      <c r="AP157" s="58">
        <v>290157</v>
      </c>
      <c r="AQ157" s="59">
        <v>121.58241150442478</v>
      </c>
      <c r="AR157" s="59">
        <v>70</v>
      </c>
      <c r="AS157" s="62">
        <v>1.0146839618682861</v>
      </c>
      <c r="AT157" s="62">
        <v>1</v>
      </c>
      <c r="AU157" s="62">
        <v>1.0182665586471558</v>
      </c>
      <c r="AV157" s="63">
        <v>1.0027163028717041</v>
      </c>
      <c r="AW157" s="58">
        <v>324574.85921501706</v>
      </c>
      <c r="AX157" s="58">
        <v>289900</v>
      </c>
      <c r="AY157" s="61">
        <v>328795.74863387976</v>
      </c>
      <c r="AZ157" s="58">
        <v>297566</v>
      </c>
      <c r="BA157" s="59">
        <v>110.73558648111332</v>
      </c>
      <c r="BB157" s="59">
        <v>54</v>
      </c>
      <c r="BC157" s="62">
        <v>1.0199160575866699</v>
      </c>
      <c r="BD157" s="63">
        <v>1.0054987668991089</v>
      </c>
    </row>
    <row r="158" spans="1:56" x14ac:dyDescent="0.25">
      <c r="A158" s="47">
        <v>41487</v>
      </c>
      <c r="B158" s="48">
        <v>217</v>
      </c>
      <c r="C158" s="49">
        <v>946</v>
      </c>
      <c r="D158" s="50">
        <v>4.8000001907348633</v>
      </c>
      <c r="E158" s="49">
        <v>231</v>
      </c>
      <c r="F158" s="49">
        <v>175</v>
      </c>
      <c r="G158" s="49">
        <v>563</v>
      </c>
      <c r="H158" s="51">
        <v>72071763</v>
      </c>
      <c r="I158" s="52">
        <v>332127.9400921659</v>
      </c>
      <c r="J158" s="53">
        <v>295926</v>
      </c>
      <c r="K158" s="54">
        <v>123.06944444444444</v>
      </c>
      <c r="L158" s="54">
        <v>80.5</v>
      </c>
      <c r="M158" s="55">
        <v>1.0125654935836792</v>
      </c>
      <c r="N158" s="55">
        <v>1</v>
      </c>
      <c r="O158" s="55">
        <v>1.0179870128631592</v>
      </c>
      <c r="P158" s="56">
        <v>1.0040853023529053</v>
      </c>
      <c r="Q158" s="52">
        <v>325148.65345080761</v>
      </c>
      <c r="R158" s="53">
        <v>294950</v>
      </c>
      <c r="S158" s="54">
        <v>117.81791483113069</v>
      </c>
      <c r="T158" s="54">
        <v>86</v>
      </c>
      <c r="U158" s="55">
        <v>1.001802921295166</v>
      </c>
      <c r="V158" s="56">
        <v>1</v>
      </c>
      <c r="W158" s="53">
        <v>325619.83549783548</v>
      </c>
      <c r="X158" s="53">
        <v>298480</v>
      </c>
      <c r="Y158" s="52">
        <v>310604.58857142855</v>
      </c>
      <c r="Z158" s="53">
        <v>269900</v>
      </c>
      <c r="AA158" s="54">
        <v>89.222857142857137</v>
      </c>
      <c r="AB158" s="54">
        <v>30</v>
      </c>
      <c r="AC158" s="55">
        <v>1.0203994512557983</v>
      </c>
      <c r="AD158" s="56">
        <v>1.0048705339431763</v>
      </c>
      <c r="AE158" s="52">
        <v>388800.60390763765</v>
      </c>
      <c r="AF158" s="53">
        <v>368283</v>
      </c>
      <c r="AG158" s="54">
        <v>33.960923623445829</v>
      </c>
      <c r="AH158" s="54">
        <v>0</v>
      </c>
      <c r="AI158" s="55">
        <v>1.0041604042053223</v>
      </c>
      <c r="AJ158" s="56">
        <v>1</v>
      </c>
      <c r="AK158" s="57">
        <v>1628</v>
      </c>
      <c r="AL158" s="58">
        <v>536250065</v>
      </c>
      <c r="AM158" s="59">
        <v>2116</v>
      </c>
      <c r="AN158" s="60">
        <v>1860</v>
      </c>
      <c r="AO158" s="61">
        <v>329391.93181818182</v>
      </c>
      <c r="AP158" s="58">
        <v>293917.5</v>
      </c>
      <c r="AQ158" s="59">
        <v>124.71542716656423</v>
      </c>
      <c r="AR158" s="59">
        <v>78</v>
      </c>
      <c r="AS158" s="62">
        <v>1.014437198638916</v>
      </c>
      <c r="AT158" s="62">
        <v>1</v>
      </c>
      <c r="AU158" s="62">
        <v>1.0177450180053711</v>
      </c>
      <c r="AV158" s="63">
        <v>1.0026041269302368</v>
      </c>
      <c r="AW158" s="58">
        <v>323444.08790170134</v>
      </c>
      <c r="AX158" s="58">
        <v>286350</v>
      </c>
      <c r="AY158" s="61">
        <v>328000.79301075271</v>
      </c>
      <c r="AZ158" s="58">
        <v>295950</v>
      </c>
      <c r="BA158" s="59">
        <v>111.22861753630984</v>
      </c>
      <c r="BB158" s="59">
        <v>54</v>
      </c>
      <c r="BC158" s="62">
        <v>1.0196435451507568</v>
      </c>
      <c r="BD158" s="63">
        <v>1.0050268173217773</v>
      </c>
    </row>
    <row r="159" spans="1:56" x14ac:dyDescent="0.25">
      <c r="A159" s="47">
        <v>41456</v>
      </c>
      <c r="B159" s="48">
        <v>274</v>
      </c>
      <c r="C159" s="49">
        <v>922</v>
      </c>
      <c r="D159" s="50">
        <v>4.702082633972168</v>
      </c>
      <c r="E159" s="49">
        <v>236</v>
      </c>
      <c r="F159" s="49">
        <v>192</v>
      </c>
      <c r="G159" s="49">
        <v>604</v>
      </c>
      <c r="H159" s="51">
        <v>95013753</v>
      </c>
      <c r="I159" s="52">
        <v>346765.52189781022</v>
      </c>
      <c r="J159" s="53">
        <v>312332.5</v>
      </c>
      <c r="K159" s="54">
        <v>115.91970802919708</v>
      </c>
      <c r="L159" s="54">
        <v>66.5</v>
      </c>
      <c r="M159" s="55">
        <v>1.0113070011138916</v>
      </c>
      <c r="N159" s="55">
        <v>1</v>
      </c>
      <c r="O159" s="55">
        <v>1.0185806751251221</v>
      </c>
      <c r="P159" s="56">
        <v>1</v>
      </c>
      <c r="Q159" s="52">
        <v>321194.15137614676</v>
      </c>
      <c r="R159" s="53">
        <v>287375</v>
      </c>
      <c r="S159" s="54">
        <v>113.48776758409785</v>
      </c>
      <c r="T159" s="54">
        <v>89</v>
      </c>
      <c r="U159" s="55">
        <v>1.0009689331054688</v>
      </c>
      <c r="V159" s="56">
        <v>1</v>
      </c>
      <c r="W159" s="53">
        <v>324588.38559322036</v>
      </c>
      <c r="X159" s="53">
        <v>285200</v>
      </c>
      <c r="Y159" s="52">
        <v>336740.390625</v>
      </c>
      <c r="Z159" s="53">
        <v>305950</v>
      </c>
      <c r="AA159" s="54">
        <v>99.895287958115176</v>
      </c>
      <c r="AB159" s="54">
        <v>45</v>
      </c>
      <c r="AC159" s="55">
        <v>1.0175234079360962</v>
      </c>
      <c r="AD159" s="56">
        <v>1.0021649599075317</v>
      </c>
      <c r="AE159" s="52">
        <v>385630.80298013246</v>
      </c>
      <c r="AF159" s="53">
        <v>357722.5</v>
      </c>
      <c r="AG159" s="54">
        <v>46.316225165562912</v>
      </c>
      <c r="AH159" s="54">
        <v>0</v>
      </c>
      <c r="AI159" s="55">
        <v>1.0034511089324951</v>
      </c>
      <c r="AJ159" s="56">
        <v>1</v>
      </c>
      <c r="AK159" s="57">
        <v>1411</v>
      </c>
      <c r="AL159" s="58">
        <v>464178302</v>
      </c>
      <c r="AM159" s="59">
        <v>1885</v>
      </c>
      <c r="AN159" s="60">
        <v>1685</v>
      </c>
      <c r="AO159" s="61">
        <v>328971.15662650601</v>
      </c>
      <c r="AP159" s="58">
        <v>292500</v>
      </c>
      <c r="AQ159" s="59">
        <v>124.96739900779589</v>
      </c>
      <c r="AR159" s="59">
        <v>77</v>
      </c>
      <c r="AS159" s="62">
        <v>1.0147249698638916</v>
      </c>
      <c r="AT159" s="62">
        <v>1</v>
      </c>
      <c r="AU159" s="62">
        <v>1.0177080631256104</v>
      </c>
      <c r="AV159" s="63">
        <v>1.0023255348205566</v>
      </c>
      <c r="AW159" s="58">
        <v>323177.45782493369</v>
      </c>
      <c r="AX159" s="58">
        <v>285000</v>
      </c>
      <c r="AY159" s="61">
        <v>329807.52047477744</v>
      </c>
      <c r="AZ159" s="58">
        <v>298410</v>
      </c>
      <c r="BA159" s="59">
        <v>113.51543942992875</v>
      </c>
      <c r="BB159" s="59">
        <v>56</v>
      </c>
      <c r="BC159" s="62">
        <v>1.0195649862289429</v>
      </c>
      <c r="BD159" s="63">
        <v>1.0050474405288696</v>
      </c>
    </row>
    <row r="160" spans="1:56" x14ac:dyDescent="0.25">
      <c r="A160" s="47">
        <v>41426</v>
      </c>
      <c r="B160" s="48">
        <v>220</v>
      </c>
      <c r="C160" s="49">
        <v>870</v>
      </c>
      <c r="D160" s="50">
        <v>4.5890111923217773</v>
      </c>
      <c r="E160" s="49">
        <v>273</v>
      </c>
      <c r="F160" s="49">
        <v>241</v>
      </c>
      <c r="G160" s="49">
        <v>661</v>
      </c>
      <c r="H160" s="51">
        <v>71571876</v>
      </c>
      <c r="I160" s="52">
        <v>325326.70909090911</v>
      </c>
      <c r="J160" s="53">
        <v>290002.5</v>
      </c>
      <c r="K160" s="54">
        <v>120.41818181818182</v>
      </c>
      <c r="L160" s="54">
        <v>77</v>
      </c>
      <c r="M160" s="55">
        <v>1.0134701728820801</v>
      </c>
      <c r="N160" s="55">
        <v>1</v>
      </c>
      <c r="O160" s="55">
        <v>1.0196256637573242</v>
      </c>
      <c r="P160" s="56">
        <v>1</v>
      </c>
      <c r="Q160" s="52">
        <v>319722.24758842442</v>
      </c>
      <c r="R160" s="53">
        <v>288700</v>
      </c>
      <c r="S160" s="54">
        <v>115.82154340836013</v>
      </c>
      <c r="T160" s="54">
        <v>82</v>
      </c>
      <c r="U160" s="55">
        <v>1.0039565563201904</v>
      </c>
      <c r="V160" s="56">
        <v>1</v>
      </c>
      <c r="W160" s="53">
        <v>325066.48717948719</v>
      </c>
      <c r="X160" s="53">
        <v>285292</v>
      </c>
      <c r="Y160" s="52">
        <v>332218.21161825728</v>
      </c>
      <c r="Z160" s="53">
        <v>302500</v>
      </c>
      <c r="AA160" s="54">
        <v>113</v>
      </c>
      <c r="AB160" s="54">
        <v>61</v>
      </c>
      <c r="AC160" s="55">
        <v>1.0160230398178101</v>
      </c>
      <c r="AD160" s="56">
        <v>1.002687931060791</v>
      </c>
      <c r="AE160" s="52">
        <v>384651.75642965204</v>
      </c>
      <c r="AF160" s="53">
        <v>364650</v>
      </c>
      <c r="AG160" s="54">
        <v>53.434190620272318</v>
      </c>
      <c r="AH160" s="54">
        <v>0</v>
      </c>
      <c r="AI160" s="55">
        <v>1.0040968656539917</v>
      </c>
      <c r="AJ160" s="56">
        <v>1</v>
      </c>
      <c r="AK160" s="57">
        <v>1137</v>
      </c>
      <c r="AL160" s="58">
        <v>369164549</v>
      </c>
      <c r="AM160" s="59">
        <v>1649</v>
      </c>
      <c r="AN160" s="60">
        <v>1493</v>
      </c>
      <c r="AO160" s="61">
        <v>324682.98065083555</v>
      </c>
      <c r="AP160" s="58">
        <v>286925</v>
      </c>
      <c r="AQ160" s="59">
        <v>127.14775725593668</v>
      </c>
      <c r="AR160" s="59">
        <v>79</v>
      </c>
      <c r="AS160" s="62">
        <v>1.0155487060546875</v>
      </c>
      <c r="AT160" s="62">
        <v>1</v>
      </c>
      <c r="AU160" s="62">
        <v>1.0174977779388428</v>
      </c>
      <c r="AV160" s="63">
        <v>1.0030471086502075</v>
      </c>
      <c r="AW160" s="58">
        <v>322975.53001819283</v>
      </c>
      <c r="AX160" s="58">
        <v>285000</v>
      </c>
      <c r="AY160" s="61">
        <v>328915.95244474214</v>
      </c>
      <c r="AZ160" s="58">
        <v>297778</v>
      </c>
      <c r="BA160" s="59">
        <v>115.25787006028131</v>
      </c>
      <c r="BB160" s="59">
        <v>59</v>
      </c>
      <c r="BC160" s="62">
        <v>1.0198278427124023</v>
      </c>
      <c r="BD160" s="63">
        <v>1.0054390430450439</v>
      </c>
    </row>
    <row r="161" spans="1:56" x14ac:dyDescent="0.25">
      <c r="A161" s="47">
        <v>41395</v>
      </c>
      <c r="B161" s="48">
        <v>261</v>
      </c>
      <c r="C161" s="49">
        <v>861</v>
      </c>
      <c r="D161" s="50">
        <v>4.5475354194641113</v>
      </c>
      <c r="E161" s="49">
        <v>295</v>
      </c>
      <c r="F161" s="49">
        <v>309</v>
      </c>
      <c r="G161" s="49">
        <v>646</v>
      </c>
      <c r="H161" s="51">
        <v>84396275</v>
      </c>
      <c r="I161" s="52">
        <v>323357.37547892722</v>
      </c>
      <c r="J161" s="53">
        <v>287470</v>
      </c>
      <c r="K161" s="54">
        <v>136.70498084291188</v>
      </c>
      <c r="L161" s="54">
        <v>88</v>
      </c>
      <c r="M161" s="55">
        <v>1.0151404142379761</v>
      </c>
      <c r="N161" s="55">
        <v>1</v>
      </c>
      <c r="O161" s="55">
        <v>1.0173447132110596</v>
      </c>
      <c r="P161" s="56">
        <v>1.0082694292068481</v>
      </c>
      <c r="Q161" s="52">
        <v>321321.62684124388</v>
      </c>
      <c r="R161" s="53">
        <v>289900</v>
      </c>
      <c r="S161" s="54">
        <v>126.68576104746317</v>
      </c>
      <c r="T161" s="54">
        <v>85</v>
      </c>
      <c r="U161" s="55">
        <v>1.0055381059646606</v>
      </c>
      <c r="V161" s="56">
        <v>1</v>
      </c>
      <c r="W161" s="53">
        <v>339745.66101694916</v>
      </c>
      <c r="X161" s="53">
        <v>300000</v>
      </c>
      <c r="Y161" s="52">
        <v>340981.05501618126</v>
      </c>
      <c r="Z161" s="53">
        <v>305649</v>
      </c>
      <c r="AA161" s="54">
        <v>89.967637540453069</v>
      </c>
      <c r="AB161" s="54">
        <v>25</v>
      </c>
      <c r="AC161" s="55">
        <v>1.0286294221878052</v>
      </c>
      <c r="AD161" s="56">
        <v>1.0106637477874756</v>
      </c>
      <c r="AE161" s="52">
        <v>386463.28637770895</v>
      </c>
      <c r="AF161" s="53">
        <v>371461</v>
      </c>
      <c r="AG161" s="54">
        <v>60.241486068111456</v>
      </c>
      <c r="AH161" s="54">
        <v>0</v>
      </c>
      <c r="AI161" s="55">
        <v>1.0049765110015869</v>
      </c>
      <c r="AJ161" s="56">
        <v>1</v>
      </c>
      <c r="AK161" s="57">
        <v>917</v>
      </c>
      <c r="AL161" s="58">
        <v>297592673</v>
      </c>
      <c r="AM161" s="59">
        <v>1376</v>
      </c>
      <c r="AN161" s="60">
        <v>1252</v>
      </c>
      <c r="AO161" s="61">
        <v>324528.54198473284</v>
      </c>
      <c r="AP161" s="58">
        <v>285461</v>
      </c>
      <c r="AQ161" s="59">
        <v>128.76226826608507</v>
      </c>
      <c r="AR161" s="59">
        <v>79</v>
      </c>
      <c r="AS161" s="62">
        <v>1.0160473585128784</v>
      </c>
      <c r="AT161" s="62">
        <v>1</v>
      </c>
      <c r="AU161" s="62">
        <v>1.0169872045516968</v>
      </c>
      <c r="AV161" s="63">
        <v>1.0039892196655273</v>
      </c>
      <c r="AW161" s="58">
        <v>322560.68168604653</v>
      </c>
      <c r="AX161" s="58">
        <v>284850</v>
      </c>
      <c r="AY161" s="61">
        <v>328280.29392971244</v>
      </c>
      <c r="AZ161" s="58">
        <v>295809</v>
      </c>
      <c r="BA161" s="59">
        <v>115.69249201277955</v>
      </c>
      <c r="BB161" s="59">
        <v>58.5</v>
      </c>
      <c r="BC161" s="62">
        <v>1.0205577611923218</v>
      </c>
      <c r="BD161" s="63">
        <v>1.0058355331420898</v>
      </c>
    </row>
    <row r="162" spans="1:56" x14ac:dyDescent="0.25">
      <c r="A162" s="47">
        <v>41365</v>
      </c>
      <c r="B162" s="48">
        <v>208</v>
      </c>
      <c r="C162" s="49">
        <v>921</v>
      </c>
      <c r="D162" s="50">
        <v>5.0145187377929688</v>
      </c>
      <c r="E162" s="49">
        <v>331</v>
      </c>
      <c r="F162" s="49">
        <v>285</v>
      </c>
      <c r="G162" s="49">
        <v>628</v>
      </c>
      <c r="H162" s="51">
        <v>62861547</v>
      </c>
      <c r="I162" s="52">
        <v>302218.97596153844</v>
      </c>
      <c r="J162" s="53">
        <v>269490</v>
      </c>
      <c r="K162" s="54">
        <v>150.89423076923077</v>
      </c>
      <c r="L162" s="54">
        <v>94.5</v>
      </c>
      <c r="M162" s="55">
        <v>1.0160552263259888</v>
      </c>
      <c r="N162" s="55">
        <v>1</v>
      </c>
      <c r="O162" s="55">
        <v>1.0166791677474976</v>
      </c>
      <c r="P162" s="56">
        <v>1</v>
      </c>
      <c r="Q162" s="52">
        <v>321023.1093990755</v>
      </c>
      <c r="R162" s="53">
        <v>287500</v>
      </c>
      <c r="S162" s="54">
        <v>123.11556240369799</v>
      </c>
      <c r="T162" s="54">
        <v>84</v>
      </c>
      <c r="U162" s="55">
        <v>1.0073254108428955</v>
      </c>
      <c r="V162" s="56">
        <v>1</v>
      </c>
      <c r="W162" s="53">
        <v>320375.94259818731</v>
      </c>
      <c r="X162" s="53">
        <v>289949</v>
      </c>
      <c r="Y162" s="52">
        <v>323219.49122807017</v>
      </c>
      <c r="Z162" s="53">
        <v>283000</v>
      </c>
      <c r="AA162" s="54">
        <v>118.28771929824562</v>
      </c>
      <c r="AB162" s="54">
        <v>76</v>
      </c>
      <c r="AC162" s="55">
        <v>1.024039626121521</v>
      </c>
      <c r="AD162" s="56">
        <v>1.0086994171142578</v>
      </c>
      <c r="AE162" s="52">
        <v>377195.74363057327</v>
      </c>
      <c r="AF162" s="53">
        <v>365250</v>
      </c>
      <c r="AG162" s="54">
        <v>74.504777070063696</v>
      </c>
      <c r="AH162" s="54">
        <v>1</v>
      </c>
      <c r="AI162" s="55">
        <v>1.003374457359314</v>
      </c>
      <c r="AJ162" s="56">
        <v>1</v>
      </c>
      <c r="AK162" s="57">
        <v>656</v>
      </c>
      <c r="AL162" s="58">
        <v>213196398</v>
      </c>
      <c r="AM162" s="59">
        <v>1081</v>
      </c>
      <c r="AN162" s="60">
        <v>943</v>
      </c>
      <c r="AO162" s="61">
        <v>324994.50914634147</v>
      </c>
      <c r="AP162" s="58">
        <v>285000</v>
      </c>
      <c r="AQ162" s="59">
        <v>125.60213414634147</v>
      </c>
      <c r="AR162" s="59">
        <v>78</v>
      </c>
      <c r="AS162" s="62">
        <v>1.0164082050323486</v>
      </c>
      <c r="AT162" s="62">
        <v>1</v>
      </c>
      <c r="AU162" s="62">
        <v>1.0168449878692627</v>
      </c>
      <c r="AV162" s="63">
        <v>1.0028657913208008</v>
      </c>
      <c r="AW162" s="58">
        <v>317870.97872340423</v>
      </c>
      <c r="AX162" s="58">
        <v>279950</v>
      </c>
      <c r="AY162" s="61">
        <v>324118.5387062566</v>
      </c>
      <c r="AZ162" s="58">
        <v>289900</v>
      </c>
      <c r="BA162" s="59">
        <v>124.1219512195122</v>
      </c>
      <c r="BB162" s="59">
        <v>70</v>
      </c>
      <c r="BC162" s="62">
        <v>1.0179214477539063</v>
      </c>
      <c r="BD162" s="63">
        <v>1.0032417774200439</v>
      </c>
    </row>
    <row r="163" spans="1:56" x14ac:dyDescent="0.25">
      <c r="A163" s="47">
        <v>41334</v>
      </c>
      <c r="B163" s="48">
        <v>189</v>
      </c>
      <c r="C163" s="49">
        <v>931</v>
      </c>
      <c r="D163" s="50">
        <v>5.1746177673339844</v>
      </c>
      <c r="E163" s="49">
        <v>253</v>
      </c>
      <c r="F163" s="49">
        <v>240</v>
      </c>
      <c r="G163" s="49">
        <v>555</v>
      </c>
      <c r="H163" s="51">
        <v>60295989</v>
      </c>
      <c r="I163" s="52">
        <v>319026.39682539681</v>
      </c>
      <c r="J163" s="53">
        <v>278798</v>
      </c>
      <c r="K163" s="54">
        <v>121.36507936507937</v>
      </c>
      <c r="L163" s="54">
        <v>83</v>
      </c>
      <c r="M163" s="55">
        <v>1.0163516998291016</v>
      </c>
      <c r="N163" s="55">
        <v>1</v>
      </c>
      <c r="O163" s="55">
        <v>1.0204256772994995</v>
      </c>
      <c r="P163" s="56">
        <v>1.0000026226043701</v>
      </c>
      <c r="Q163" s="52">
        <v>314198.49082568806</v>
      </c>
      <c r="R163" s="53">
        <v>279900</v>
      </c>
      <c r="S163" s="54">
        <v>141</v>
      </c>
      <c r="T163" s="54">
        <v>92.5</v>
      </c>
      <c r="U163" s="55">
        <v>1.0021473169326782</v>
      </c>
      <c r="V163" s="56">
        <v>1</v>
      </c>
      <c r="W163" s="53">
        <v>323699.40711462451</v>
      </c>
      <c r="X163" s="53">
        <v>279207</v>
      </c>
      <c r="Y163" s="52">
        <v>320378.39166666666</v>
      </c>
      <c r="Z163" s="53">
        <v>302384.5</v>
      </c>
      <c r="AA163" s="54">
        <v>141.78333333333333</v>
      </c>
      <c r="AB163" s="54">
        <v>72.5</v>
      </c>
      <c r="AC163" s="55">
        <v>1.0105527639389038</v>
      </c>
      <c r="AD163" s="56">
        <v>1</v>
      </c>
      <c r="AE163" s="52">
        <v>373748.99819819821</v>
      </c>
      <c r="AF163" s="53">
        <v>362500</v>
      </c>
      <c r="AG163" s="54">
        <v>70.327927927927931</v>
      </c>
      <c r="AH163" s="54">
        <v>1</v>
      </c>
      <c r="AI163" s="55">
        <v>1.0037673711776733</v>
      </c>
      <c r="AJ163" s="56">
        <v>1</v>
      </c>
      <c r="AK163" s="57">
        <v>448</v>
      </c>
      <c r="AL163" s="58">
        <v>150334851</v>
      </c>
      <c r="AM163" s="59">
        <v>750</v>
      </c>
      <c r="AN163" s="60">
        <v>658</v>
      </c>
      <c r="AO163" s="61">
        <v>335568.86383928574</v>
      </c>
      <c r="AP163" s="58">
        <v>293750</v>
      </c>
      <c r="AQ163" s="59">
        <v>113.859375</v>
      </c>
      <c r="AR163" s="59">
        <v>67</v>
      </c>
      <c r="AS163" s="62">
        <v>1.016572117805481</v>
      </c>
      <c r="AT163" s="62">
        <v>1</v>
      </c>
      <c r="AU163" s="62">
        <v>1.0169219970703125</v>
      </c>
      <c r="AV163" s="63">
        <v>1.0046217441558838</v>
      </c>
      <c r="AW163" s="58">
        <v>316765.45466666669</v>
      </c>
      <c r="AX163" s="58">
        <v>275000</v>
      </c>
      <c r="AY163" s="61">
        <v>324507.94376899698</v>
      </c>
      <c r="AZ163" s="58">
        <v>294866.5</v>
      </c>
      <c r="BA163" s="59">
        <v>126.64893617021276</v>
      </c>
      <c r="BB163" s="59">
        <v>69</v>
      </c>
      <c r="BC163" s="62">
        <v>1.0152714252471924</v>
      </c>
      <c r="BD163" s="63">
        <v>1.0021095275878906</v>
      </c>
    </row>
    <row r="164" spans="1:56" x14ac:dyDescent="0.25">
      <c r="A164" s="47">
        <v>41306</v>
      </c>
      <c r="B164" s="48">
        <v>131</v>
      </c>
      <c r="C164" s="49">
        <v>970</v>
      </c>
      <c r="D164" s="50">
        <v>5.4291043281555176</v>
      </c>
      <c r="E164" s="49">
        <v>202</v>
      </c>
      <c r="F164" s="49">
        <v>197</v>
      </c>
      <c r="G164" s="49">
        <v>536</v>
      </c>
      <c r="H164" s="51">
        <v>44646700</v>
      </c>
      <c r="I164" s="52">
        <v>340814.50381679391</v>
      </c>
      <c r="J164" s="53">
        <v>307767</v>
      </c>
      <c r="K164" s="54">
        <v>123.25190839694656</v>
      </c>
      <c r="L164" s="54">
        <v>76</v>
      </c>
      <c r="M164" s="55">
        <v>1.0152539014816284</v>
      </c>
      <c r="N164" s="55">
        <v>1.0019434690475464</v>
      </c>
      <c r="O164" s="55">
        <v>1.010870099067688</v>
      </c>
      <c r="P164" s="56">
        <v>1.0075523853302002</v>
      </c>
      <c r="Q164" s="52">
        <v>310530.15652173915</v>
      </c>
      <c r="R164" s="53">
        <v>277950</v>
      </c>
      <c r="S164" s="54">
        <v>147.53478260869565</v>
      </c>
      <c r="T164" s="54">
        <v>108</v>
      </c>
      <c r="U164" s="55">
        <v>1.0010706186294556</v>
      </c>
      <c r="V164" s="56">
        <v>1</v>
      </c>
      <c r="W164" s="53">
        <v>322059.04455445544</v>
      </c>
      <c r="X164" s="53">
        <v>269953.5</v>
      </c>
      <c r="Y164" s="52">
        <v>321617.68020304566</v>
      </c>
      <c r="Z164" s="53">
        <v>275950</v>
      </c>
      <c r="AA164" s="54">
        <v>117.09644670050761</v>
      </c>
      <c r="AB164" s="54">
        <v>72</v>
      </c>
      <c r="AC164" s="55">
        <v>1.0150374174118042</v>
      </c>
      <c r="AD164" s="56">
        <v>1.0036660432815552</v>
      </c>
      <c r="AE164" s="52">
        <v>375817.58768656716</v>
      </c>
      <c r="AF164" s="53">
        <v>363398.5</v>
      </c>
      <c r="AG164" s="54">
        <v>69.348880597014926</v>
      </c>
      <c r="AH164" s="54">
        <v>1</v>
      </c>
      <c r="AI164" s="55">
        <v>1.0040088891983032</v>
      </c>
      <c r="AJ164" s="56">
        <v>1</v>
      </c>
      <c r="AK164" s="57">
        <v>259</v>
      </c>
      <c r="AL164" s="58">
        <v>90038862</v>
      </c>
      <c r="AM164" s="59">
        <v>497</v>
      </c>
      <c r="AN164" s="60">
        <v>418</v>
      </c>
      <c r="AO164" s="61">
        <v>347640.39382239385</v>
      </c>
      <c r="AP164" s="58">
        <v>304103</v>
      </c>
      <c r="AQ164" s="59">
        <v>108.38223938223938</v>
      </c>
      <c r="AR164" s="59">
        <v>51</v>
      </c>
      <c r="AS164" s="62">
        <v>1.016732931137085</v>
      </c>
      <c r="AT164" s="62">
        <v>1</v>
      </c>
      <c r="AU164" s="62">
        <v>1.0143651962280273</v>
      </c>
      <c r="AV164" s="63">
        <v>1.0075523853302002</v>
      </c>
      <c r="AW164" s="58">
        <v>313235.69617706235</v>
      </c>
      <c r="AX164" s="58">
        <v>273615</v>
      </c>
      <c r="AY164" s="61">
        <v>326878.9784688995</v>
      </c>
      <c r="AZ164" s="58">
        <v>289207.5</v>
      </c>
      <c r="BA164" s="59">
        <v>117.95933014354067</v>
      </c>
      <c r="BB164" s="59">
        <v>66.5</v>
      </c>
      <c r="BC164" s="62">
        <v>1.017980694770813</v>
      </c>
      <c r="BD164" s="63">
        <v>1.0030399560928345</v>
      </c>
    </row>
    <row r="165" spans="1:56" x14ac:dyDescent="0.25">
      <c r="A165" s="47">
        <v>41275</v>
      </c>
      <c r="B165" s="48">
        <v>128</v>
      </c>
      <c r="C165" s="49">
        <v>962</v>
      </c>
      <c r="D165" s="50">
        <v>5.4273624420166016</v>
      </c>
      <c r="E165" s="49">
        <v>295</v>
      </c>
      <c r="F165" s="49">
        <v>221</v>
      </c>
      <c r="G165" s="49">
        <v>487</v>
      </c>
      <c r="H165" s="51">
        <v>45392162</v>
      </c>
      <c r="I165" s="52">
        <v>354626.265625</v>
      </c>
      <c r="J165" s="53">
        <v>302051.5</v>
      </c>
      <c r="K165" s="54">
        <v>93.1640625</v>
      </c>
      <c r="L165" s="54">
        <v>27</v>
      </c>
      <c r="M165" s="55">
        <v>1.0182466506958008</v>
      </c>
      <c r="N165" s="55">
        <v>1</v>
      </c>
      <c r="O165" s="55">
        <v>1.0179421901702881</v>
      </c>
      <c r="P165" s="56">
        <v>1.0074663162231445</v>
      </c>
      <c r="Q165" s="52">
        <v>307940.75184638111</v>
      </c>
      <c r="R165" s="53">
        <v>277950</v>
      </c>
      <c r="S165" s="54">
        <v>151.81683899556867</v>
      </c>
      <c r="T165" s="54">
        <v>111</v>
      </c>
      <c r="U165" s="55">
        <v>0.99997788667678833</v>
      </c>
      <c r="V165" s="56">
        <v>1</v>
      </c>
      <c r="W165" s="53">
        <v>307193.94576271187</v>
      </c>
      <c r="X165" s="53">
        <v>277310</v>
      </c>
      <c r="Y165" s="52">
        <v>331568.91402714932</v>
      </c>
      <c r="Z165" s="53">
        <v>297900</v>
      </c>
      <c r="AA165" s="54">
        <v>118.72850678733032</v>
      </c>
      <c r="AB165" s="54">
        <v>63</v>
      </c>
      <c r="AC165" s="55">
        <v>1.0206043720245361</v>
      </c>
      <c r="AD165" s="56">
        <v>1.0000026226043701</v>
      </c>
      <c r="AE165" s="52">
        <v>377143.05338809034</v>
      </c>
      <c r="AF165" s="53">
        <v>364650</v>
      </c>
      <c r="AG165" s="54">
        <v>69.507186858316217</v>
      </c>
      <c r="AH165" s="54">
        <v>0</v>
      </c>
      <c r="AI165" s="55">
        <v>1.0036396980285645</v>
      </c>
      <c r="AJ165" s="56">
        <v>1</v>
      </c>
      <c r="AK165" s="57">
        <v>128</v>
      </c>
      <c r="AL165" s="58">
        <v>45392162</v>
      </c>
      <c r="AM165" s="59">
        <v>295</v>
      </c>
      <c r="AN165" s="60">
        <v>221</v>
      </c>
      <c r="AO165" s="61">
        <v>354626.265625</v>
      </c>
      <c r="AP165" s="58">
        <v>302051.5</v>
      </c>
      <c r="AQ165" s="59">
        <v>93.1640625</v>
      </c>
      <c r="AR165" s="59">
        <v>27</v>
      </c>
      <c r="AS165" s="62">
        <v>1.0182466506958008</v>
      </c>
      <c r="AT165" s="62">
        <v>1</v>
      </c>
      <c r="AU165" s="62">
        <v>1.0179421901702881</v>
      </c>
      <c r="AV165" s="63">
        <v>1.0074663162231445</v>
      </c>
      <c r="AW165" s="58">
        <v>307193.94576271187</v>
      </c>
      <c r="AX165" s="58">
        <v>277310</v>
      </c>
      <c r="AY165" s="61">
        <v>331568.91402714932</v>
      </c>
      <c r="AZ165" s="58">
        <v>297900</v>
      </c>
      <c r="BA165" s="59">
        <v>118.72850678733032</v>
      </c>
      <c r="BB165" s="59">
        <v>63</v>
      </c>
      <c r="BC165" s="62">
        <v>1.0206043720245361</v>
      </c>
      <c r="BD165" s="63">
        <v>1.0000026226043701</v>
      </c>
    </row>
    <row r="166" spans="1:56" x14ac:dyDescent="0.25">
      <c r="A166" s="47">
        <v>41244</v>
      </c>
      <c r="B166" s="48">
        <v>204</v>
      </c>
      <c r="C166" s="49">
        <v>888</v>
      </c>
      <c r="D166" s="50">
        <v>5.113243579864502</v>
      </c>
      <c r="E166" s="49">
        <v>186</v>
      </c>
      <c r="F166" s="49">
        <v>144</v>
      </c>
      <c r="G166" s="49">
        <v>417</v>
      </c>
      <c r="H166" s="51">
        <v>69885647</v>
      </c>
      <c r="I166" s="52">
        <v>342576.70098039217</v>
      </c>
      <c r="J166" s="53">
        <v>299900</v>
      </c>
      <c r="K166" s="54">
        <v>77.102941176470594</v>
      </c>
      <c r="L166" s="54">
        <v>27.5</v>
      </c>
      <c r="M166" s="55">
        <v>1.0115548372268677</v>
      </c>
      <c r="N166" s="55">
        <v>1</v>
      </c>
      <c r="O166" s="55">
        <v>1.0133730173110962</v>
      </c>
      <c r="P166" s="56">
        <v>1.00166916847229</v>
      </c>
      <c r="Q166" s="52">
        <v>321213.47240259743</v>
      </c>
      <c r="R166" s="53">
        <v>289000</v>
      </c>
      <c r="S166" s="54">
        <v>163.14123376623377</v>
      </c>
      <c r="T166" s="54">
        <v>125.5</v>
      </c>
      <c r="U166" s="55">
        <v>1.0005496740341187</v>
      </c>
      <c r="V166" s="56">
        <v>1</v>
      </c>
      <c r="W166" s="53">
        <v>355067.09189189191</v>
      </c>
      <c r="X166" s="53">
        <v>305000</v>
      </c>
      <c r="Y166" s="52">
        <v>371703.44444444444</v>
      </c>
      <c r="Z166" s="53">
        <v>320975</v>
      </c>
      <c r="AA166" s="54">
        <v>93.861111111111114</v>
      </c>
      <c r="AB166" s="54">
        <v>39</v>
      </c>
      <c r="AC166" s="55">
        <v>1.0061472654342651</v>
      </c>
      <c r="AD166" s="56">
        <v>1</v>
      </c>
      <c r="AE166" s="52">
        <v>387068.69544364506</v>
      </c>
      <c r="AF166" s="53">
        <v>378000</v>
      </c>
      <c r="AG166" s="54">
        <v>57.949640287769782</v>
      </c>
      <c r="AH166" s="54">
        <v>0</v>
      </c>
      <c r="AI166" s="55">
        <v>1.0012210607528687</v>
      </c>
      <c r="AJ166" s="56">
        <v>1</v>
      </c>
      <c r="AK166" s="57">
        <v>2084</v>
      </c>
      <c r="AL166" s="58">
        <v>640633832</v>
      </c>
      <c r="AM166" s="59">
        <v>2697</v>
      </c>
      <c r="AN166" s="60">
        <v>2296</v>
      </c>
      <c r="AO166" s="61">
        <v>307405.86948176584</v>
      </c>
      <c r="AP166" s="58">
        <v>271121</v>
      </c>
      <c r="AQ166" s="59">
        <v>134.19913627639156</v>
      </c>
      <c r="AR166" s="59">
        <v>77</v>
      </c>
      <c r="AS166" s="62">
        <v>1.0083049535751343</v>
      </c>
      <c r="AT166" s="62">
        <v>1</v>
      </c>
      <c r="AU166" s="62">
        <v>1.0060826539993286</v>
      </c>
      <c r="AV166" s="63">
        <v>1</v>
      </c>
      <c r="AW166" s="58">
        <v>309743.27002967359</v>
      </c>
      <c r="AX166" s="58">
        <v>273975</v>
      </c>
      <c r="AY166" s="61">
        <v>313629.73736933799</v>
      </c>
      <c r="AZ166" s="58">
        <v>279000</v>
      </c>
      <c r="BA166" s="59">
        <v>123.8719512195122</v>
      </c>
      <c r="BB166" s="59">
        <v>64</v>
      </c>
      <c r="BC166" s="62">
        <v>1.0087500810623169</v>
      </c>
      <c r="BD166" s="63">
        <v>1</v>
      </c>
    </row>
    <row r="167" spans="1:56" x14ac:dyDescent="0.25">
      <c r="A167" s="47">
        <v>41214</v>
      </c>
      <c r="B167" s="48">
        <v>172</v>
      </c>
      <c r="C167" s="49">
        <v>896</v>
      </c>
      <c r="D167" s="50">
        <v>5.3545818328857422</v>
      </c>
      <c r="E167" s="49">
        <v>209</v>
      </c>
      <c r="F167" s="49">
        <v>160</v>
      </c>
      <c r="G167" s="49">
        <v>458</v>
      </c>
      <c r="H167" s="51">
        <v>54084495</v>
      </c>
      <c r="I167" s="52">
        <v>314444.73837209301</v>
      </c>
      <c r="J167" s="53">
        <v>274250</v>
      </c>
      <c r="K167" s="54">
        <v>109.80813953488372</v>
      </c>
      <c r="L167" s="54">
        <v>66</v>
      </c>
      <c r="M167" s="55">
        <v>1.000867486000061</v>
      </c>
      <c r="N167" s="55">
        <v>1</v>
      </c>
      <c r="O167" s="55">
        <v>1.0049221515655518</v>
      </c>
      <c r="P167" s="56">
        <v>1</v>
      </c>
      <c r="Q167" s="52">
        <v>318981.15855573001</v>
      </c>
      <c r="R167" s="53">
        <v>285000</v>
      </c>
      <c r="S167" s="54">
        <v>164.02511773940344</v>
      </c>
      <c r="T167" s="54">
        <v>122</v>
      </c>
      <c r="U167" s="55">
        <v>0.99773138761520386</v>
      </c>
      <c r="V167" s="56">
        <v>1</v>
      </c>
      <c r="W167" s="53">
        <v>313758.36363636365</v>
      </c>
      <c r="X167" s="53">
        <v>284000</v>
      </c>
      <c r="Y167" s="52">
        <v>333782.98749999999</v>
      </c>
      <c r="Z167" s="53">
        <v>289257.5</v>
      </c>
      <c r="AA167" s="54">
        <v>94.037499999999994</v>
      </c>
      <c r="AB167" s="54">
        <v>41</v>
      </c>
      <c r="AC167" s="55">
        <v>1.0135600566864014</v>
      </c>
      <c r="AD167" s="56">
        <v>1</v>
      </c>
      <c r="AE167" s="52">
        <v>378990.16812227073</v>
      </c>
      <c r="AF167" s="53">
        <v>362500</v>
      </c>
      <c r="AG167" s="54">
        <v>56.759825327510917</v>
      </c>
      <c r="AH167" s="54">
        <v>0</v>
      </c>
      <c r="AI167" s="55">
        <v>1.0005096197128296</v>
      </c>
      <c r="AJ167" s="56">
        <v>1</v>
      </c>
      <c r="AK167" s="57">
        <v>1880</v>
      </c>
      <c r="AL167" s="58">
        <v>570748185</v>
      </c>
      <c r="AM167" s="59">
        <v>2511</v>
      </c>
      <c r="AN167" s="60">
        <v>2152</v>
      </c>
      <c r="AO167" s="61">
        <v>303589.46010638296</v>
      </c>
      <c r="AP167" s="58">
        <v>265631</v>
      </c>
      <c r="AQ167" s="59">
        <v>140.39468085106384</v>
      </c>
      <c r="AR167" s="59">
        <v>82</v>
      </c>
      <c r="AS167" s="62">
        <v>1.0079522132873535</v>
      </c>
      <c r="AT167" s="62">
        <v>1</v>
      </c>
      <c r="AU167" s="62">
        <v>1.0052907466888428</v>
      </c>
      <c r="AV167" s="63">
        <v>1</v>
      </c>
      <c r="AW167" s="58">
        <v>306404</v>
      </c>
      <c r="AX167" s="58">
        <v>270980</v>
      </c>
      <c r="AY167" s="61">
        <v>309743.76440520445</v>
      </c>
      <c r="AZ167" s="58">
        <v>275000</v>
      </c>
      <c r="BA167" s="59">
        <v>125.88011152416357</v>
      </c>
      <c r="BB167" s="59">
        <v>66</v>
      </c>
      <c r="BC167" s="62">
        <v>1.0089243650436401</v>
      </c>
      <c r="BD167" s="63">
        <v>1</v>
      </c>
    </row>
    <row r="168" spans="1:56" x14ac:dyDescent="0.25">
      <c r="A168" s="47">
        <v>41183</v>
      </c>
      <c r="B168" s="48">
        <v>173</v>
      </c>
      <c r="C168" s="49">
        <v>891</v>
      </c>
      <c r="D168" s="50">
        <v>5.4274110794067383</v>
      </c>
      <c r="E168" s="49">
        <v>237</v>
      </c>
      <c r="F168" s="49">
        <v>199</v>
      </c>
      <c r="G168" s="49">
        <v>451</v>
      </c>
      <c r="H168" s="51">
        <v>52283544</v>
      </c>
      <c r="I168" s="52">
        <v>302217.01734104048</v>
      </c>
      <c r="J168" s="53">
        <v>266100</v>
      </c>
      <c r="K168" s="54">
        <v>112.41618497109826</v>
      </c>
      <c r="L168" s="54">
        <v>55</v>
      </c>
      <c r="M168" s="55">
        <v>1.0112690925598145</v>
      </c>
      <c r="N168" s="55">
        <v>1</v>
      </c>
      <c r="O168" s="55">
        <v>1.0078595876693726</v>
      </c>
      <c r="P168" s="56">
        <v>1</v>
      </c>
      <c r="Q168" s="52">
        <v>317370.70852713176</v>
      </c>
      <c r="R168" s="53">
        <v>284900</v>
      </c>
      <c r="S168" s="54">
        <v>163.63255813953489</v>
      </c>
      <c r="T168" s="54">
        <v>116</v>
      </c>
      <c r="U168" s="55">
        <v>0.9960290789604187</v>
      </c>
      <c r="V168" s="56">
        <v>1</v>
      </c>
      <c r="W168" s="53">
        <v>321738.0548523207</v>
      </c>
      <c r="X168" s="53">
        <v>281030</v>
      </c>
      <c r="Y168" s="52">
        <v>317734.61809045228</v>
      </c>
      <c r="Z168" s="53">
        <v>283596</v>
      </c>
      <c r="AA168" s="54">
        <v>101.34170854271356</v>
      </c>
      <c r="AB168" s="54">
        <v>74</v>
      </c>
      <c r="AC168" s="55">
        <v>1.0193850994110107</v>
      </c>
      <c r="AD168" s="56">
        <v>1.0031731128692627</v>
      </c>
      <c r="AE168" s="52">
        <v>374386.70288248337</v>
      </c>
      <c r="AF168" s="53">
        <v>364900</v>
      </c>
      <c r="AG168" s="54">
        <v>65.101995565410206</v>
      </c>
      <c r="AH168" s="54">
        <v>0</v>
      </c>
      <c r="AI168" s="55">
        <v>0.99991887807846069</v>
      </c>
      <c r="AJ168" s="56">
        <v>1</v>
      </c>
      <c r="AK168" s="57">
        <v>1708</v>
      </c>
      <c r="AL168" s="58">
        <v>516663690</v>
      </c>
      <c r="AM168" s="59">
        <v>2302</v>
      </c>
      <c r="AN168" s="60">
        <v>1992</v>
      </c>
      <c r="AO168" s="61">
        <v>302496.30562060891</v>
      </c>
      <c r="AP168" s="58">
        <v>265000</v>
      </c>
      <c r="AQ168" s="59">
        <v>143.47482435597189</v>
      </c>
      <c r="AR168" s="59">
        <v>83.5</v>
      </c>
      <c r="AS168" s="62">
        <v>1.0086656808853149</v>
      </c>
      <c r="AT168" s="62">
        <v>1</v>
      </c>
      <c r="AU168" s="62">
        <v>1.0053279399871826</v>
      </c>
      <c r="AV168" s="63">
        <v>1</v>
      </c>
      <c r="AW168" s="58">
        <v>305736.29278887925</v>
      </c>
      <c r="AX168" s="58">
        <v>269950</v>
      </c>
      <c r="AY168" s="61">
        <v>307812.9031124498</v>
      </c>
      <c r="AZ168" s="58">
        <v>272500</v>
      </c>
      <c r="BA168" s="59">
        <v>128.43775100401606</v>
      </c>
      <c r="BB168" s="59">
        <v>69</v>
      </c>
      <c r="BC168" s="62">
        <v>1.0085518360137939</v>
      </c>
      <c r="BD168" s="63">
        <v>1</v>
      </c>
    </row>
    <row r="169" spans="1:56" x14ac:dyDescent="0.25">
      <c r="A169" s="47">
        <v>41153</v>
      </c>
      <c r="B169" s="48">
        <v>188</v>
      </c>
      <c r="C169" s="49">
        <v>920</v>
      </c>
      <c r="D169" s="50">
        <v>5.7172446250915527</v>
      </c>
      <c r="E169" s="49">
        <v>179</v>
      </c>
      <c r="F169" s="49">
        <v>157</v>
      </c>
      <c r="G169" s="49">
        <v>437</v>
      </c>
      <c r="H169" s="51">
        <v>53821445</v>
      </c>
      <c r="I169" s="52">
        <v>286284.2819148936</v>
      </c>
      <c r="J169" s="53">
        <v>260692.5</v>
      </c>
      <c r="K169" s="54">
        <v>129.15957446808511</v>
      </c>
      <c r="L169" s="54">
        <v>73</v>
      </c>
      <c r="M169" s="55">
        <v>1.0128810405731201</v>
      </c>
      <c r="N169" s="55">
        <v>1</v>
      </c>
      <c r="O169" s="55">
        <v>1.0062797069549561</v>
      </c>
      <c r="P169" s="56">
        <v>1</v>
      </c>
      <c r="Q169" s="52">
        <v>307607.40234948607</v>
      </c>
      <c r="R169" s="53">
        <v>274500</v>
      </c>
      <c r="S169" s="54">
        <v>166.70484581497797</v>
      </c>
      <c r="T169" s="54">
        <v>105</v>
      </c>
      <c r="U169" s="55">
        <v>0.9969140887260437</v>
      </c>
      <c r="V169" s="56">
        <v>1</v>
      </c>
      <c r="W169" s="53">
        <v>337633.01675977651</v>
      </c>
      <c r="X169" s="53">
        <v>300000</v>
      </c>
      <c r="Y169" s="52">
        <v>293794.77070063696</v>
      </c>
      <c r="Z169" s="53">
        <v>254950</v>
      </c>
      <c r="AA169" s="54">
        <v>119.95541401273886</v>
      </c>
      <c r="AB169" s="54">
        <v>74</v>
      </c>
      <c r="AC169" s="55">
        <v>0.99785113334655762</v>
      </c>
      <c r="AD169" s="56">
        <v>1</v>
      </c>
      <c r="AE169" s="52">
        <v>358285.15331807779</v>
      </c>
      <c r="AF169" s="53">
        <v>349900</v>
      </c>
      <c r="AG169" s="54">
        <v>57.736842105263158</v>
      </c>
      <c r="AH169" s="54">
        <v>0</v>
      </c>
      <c r="AI169" s="55">
        <v>0.99745655059814453</v>
      </c>
      <c r="AJ169" s="56">
        <v>1</v>
      </c>
      <c r="AK169" s="57">
        <v>1535</v>
      </c>
      <c r="AL169" s="58">
        <v>464380146</v>
      </c>
      <c r="AM169" s="59">
        <v>2065</v>
      </c>
      <c r="AN169" s="60">
        <v>1793</v>
      </c>
      <c r="AO169" s="61">
        <v>302527.78241042345</v>
      </c>
      <c r="AP169" s="58">
        <v>265000</v>
      </c>
      <c r="AQ169" s="59">
        <v>146.97524429967427</v>
      </c>
      <c r="AR169" s="59">
        <v>86</v>
      </c>
      <c r="AS169" s="62">
        <v>1.0083723068237305</v>
      </c>
      <c r="AT169" s="62">
        <v>1</v>
      </c>
      <c r="AU169" s="62">
        <v>1.0050439834594727</v>
      </c>
      <c r="AV169" s="63">
        <v>1</v>
      </c>
      <c r="AW169" s="58">
        <v>303899.77094430994</v>
      </c>
      <c r="AX169" s="58">
        <v>269900</v>
      </c>
      <c r="AY169" s="61">
        <v>306711.72002230899</v>
      </c>
      <c r="AZ169" s="58">
        <v>271650</v>
      </c>
      <c r="BA169" s="59">
        <v>131.44506413831567</v>
      </c>
      <c r="BB169" s="59">
        <v>69</v>
      </c>
      <c r="BC169" s="62">
        <v>1.0073487758636475</v>
      </c>
      <c r="BD169" s="63">
        <v>1</v>
      </c>
    </row>
    <row r="170" spans="1:56" x14ac:dyDescent="0.25">
      <c r="A170" s="47">
        <v>41122</v>
      </c>
      <c r="B170" s="48">
        <v>205</v>
      </c>
      <c r="C170" s="49">
        <v>919</v>
      </c>
      <c r="D170" s="50">
        <v>5.86907958984375</v>
      </c>
      <c r="E170" s="49">
        <v>215</v>
      </c>
      <c r="F170" s="49">
        <v>180</v>
      </c>
      <c r="G170" s="49">
        <v>451</v>
      </c>
      <c r="H170" s="51">
        <v>63165617</v>
      </c>
      <c r="I170" s="52">
        <v>308124.96097560978</v>
      </c>
      <c r="J170" s="53">
        <v>278000</v>
      </c>
      <c r="K170" s="54">
        <v>146.73658536585367</v>
      </c>
      <c r="L170" s="54">
        <v>68</v>
      </c>
      <c r="M170" s="55">
        <v>1.0066337585449219</v>
      </c>
      <c r="N170" s="55">
        <v>1</v>
      </c>
      <c r="O170" s="55">
        <v>1.0030362606048584</v>
      </c>
      <c r="P170" s="56">
        <v>1</v>
      </c>
      <c r="Q170" s="52">
        <v>304945.27745664743</v>
      </c>
      <c r="R170" s="53">
        <v>273935</v>
      </c>
      <c r="S170" s="54">
        <v>163.34682080924856</v>
      </c>
      <c r="T170" s="54">
        <v>102.5</v>
      </c>
      <c r="U170" s="55">
        <v>0.99672561883926392</v>
      </c>
      <c r="V170" s="56">
        <v>1</v>
      </c>
      <c r="W170" s="53">
        <v>306113.21860465116</v>
      </c>
      <c r="X170" s="53">
        <v>270365</v>
      </c>
      <c r="Y170" s="52">
        <v>296075.08333333331</v>
      </c>
      <c r="Z170" s="53">
        <v>270157.5</v>
      </c>
      <c r="AA170" s="54">
        <v>126.03888888888889</v>
      </c>
      <c r="AB170" s="54">
        <v>73.5</v>
      </c>
      <c r="AC170" s="55">
        <v>1.0094749927520752</v>
      </c>
      <c r="AD170" s="56">
        <v>1.0001652240753174</v>
      </c>
      <c r="AE170" s="52">
        <v>359216.68736141908</v>
      </c>
      <c r="AF170" s="53">
        <v>351108</v>
      </c>
      <c r="AG170" s="54">
        <v>66.312638580931264</v>
      </c>
      <c r="AH170" s="54">
        <v>0</v>
      </c>
      <c r="AI170" s="55">
        <v>0.99633932113647461</v>
      </c>
      <c r="AJ170" s="56">
        <v>1</v>
      </c>
      <c r="AK170" s="57">
        <v>1347</v>
      </c>
      <c r="AL170" s="58">
        <v>410558701</v>
      </c>
      <c r="AM170" s="59">
        <v>1886</v>
      </c>
      <c r="AN170" s="60">
        <v>1636</v>
      </c>
      <c r="AO170" s="61">
        <v>304794.87824795843</v>
      </c>
      <c r="AP170" s="58">
        <v>267209</v>
      </c>
      <c r="AQ170" s="59">
        <v>149.46176688938382</v>
      </c>
      <c r="AR170" s="59">
        <v>90</v>
      </c>
      <c r="AS170" s="62">
        <v>1.0077430009841919</v>
      </c>
      <c r="AT170" s="62">
        <v>1</v>
      </c>
      <c r="AU170" s="62">
        <v>1.0048714876174927</v>
      </c>
      <c r="AV170" s="63">
        <v>1</v>
      </c>
      <c r="AW170" s="58">
        <v>300698.15323435841</v>
      </c>
      <c r="AX170" s="58">
        <v>267500</v>
      </c>
      <c r="AY170" s="61">
        <v>307951.30501222494</v>
      </c>
      <c r="AZ170" s="58">
        <v>274450</v>
      </c>
      <c r="BA170" s="59">
        <v>132.5476772616137</v>
      </c>
      <c r="BB170" s="59">
        <v>68</v>
      </c>
      <c r="BC170" s="62">
        <v>1.0082544088363647</v>
      </c>
      <c r="BD170" s="63">
        <v>1</v>
      </c>
    </row>
    <row r="171" spans="1:56" x14ac:dyDescent="0.25">
      <c r="A171" s="47">
        <v>41091</v>
      </c>
      <c r="B171" s="48">
        <v>196</v>
      </c>
      <c r="C171" s="49">
        <v>905</v>
      </c>
      <c r="D171" s="50">
        <v>5.9214835166931152</v>
      </c>
      <c r="E171" s="49">
        <v>225</v>
      </c>
      <c r="F171" s="49">
        <v>206</v>
      </c>
      <c r="G171" s="49">
        <v>479</v>
      </c>
      <c r="H171" s="51">
        <v>59900539</v>
      </c>
      <c r="I171" s="52">
        <v>305614.99489795917</v>
      </c>
      <c r="J171" s="53">
        <v>275000</v>
      </c>
      <c r="K171" s="54">
        <v>151.10714285714286</v>
      </c>
      <c r="L171" s="54">
        <v>75.5</v>
      </c>
      <c r="M171" s="55">
        <v>1.0120153427124023</v>
      </c>
      <c r="N171" s="55">
        <v>1</v>
      </c>
      <c r="O171" s="55">
        <v>1.0069754123687744</v>
      </c>
      <c r="P171" s="56">
        <v>1</v>
      </c>
      <c r="Q171" s="52">
        <v>303850.52167414053</v>
      </c>
      <c r="R171" s="53">
        <v>273720</v>
      </c>
      <c r="S171" s="54">
        <v>161.36472346786249</v>
      </c>
      <c r="T171" s="54">
        <v>97</v>
      </c>
      <c r="U171" s="55">
        <v>0.99394375085830688</v>
      </c>
      <c r="V171" s="56">
        <v>1</v>
      </c>
      <c r="W171" s="53">
        <v>311689.82666666666</v>
      </c>
      <c r="X171" s="53">
        <v>279900</v>
      </c>
      <c r="Y171" s="52">
        <v>306349.38834951457</v>
      </c>
      <c r="Z171" s="53">
        <v>285130</v>
      </c>
      <c r="AA171" s="54">
        <v>119.91747572815534</v>
      </c>
      <c r="AB171" s="54">
        <v>59.5</v>
      </c>
      <c r="AC171" s="55">
        <v>1.0072336196899414</v>
      </c>
      <c r="AD171" s="56">
        <v>1</v>
      </c>
      <c r="AE171" s="52">
        <v>354646.2108559499</v>
      </c>
      <c r="AF171" s="53">
        <v>340000</v>
      </c>
      <c r="AG171" s="54">
        <v>77.273486430062633</v>
      </c>
      <c r="AH171" s="54">
        <v>1</v>
      </c>
      <c r="AI171" s="55">
        <v>0.99772137403488159</v>
      </c>
      <c r="AJ171" s="56">
        <v>1</v>
      </c>
      <c r="AK171" s="57">
        <v>1142</v>
      </c>
      <c r="AL171" s="58">
        <v>347393084</v>
      </c>
      <c r="AM171" s="59">
        <v>1671</v>
      </c>
      <c r="AN171" s="60">
        <v>1456</v>
      </c>
      <c r="AO171" s="61">
        <v>304197.0963222417</v>
      </c>
      <c r="AP171" s="58">
        <v>264950</v>
      </c>
      <c r="AQ171" s="59">
        <v>149.95096322241682</v>
      </c>
      <c r="AR171" s="59">
        <v>93</v>
      </c>
      <c r="AS171" s="62">
        <v>1.0079421997070313</v>
      </c>
      <c r="AT171" s="62">
        <v>1</v>
      </c>
      <c r="AU171" s="62">
        <v>1.0052011013031006</v>
      </c>
      <c r="AV171" s="63">
        <v>1</v>
      </c>
      <c r="AW171" s="58">
        <v>300001.421304608</v>
      </c>
      <c r="AX171" s="58">
        <v>267000</v>
      </c>
      <c r="AY171" s="61">
        <v>309419.51923076925</v>
      </c>
      <c r="AZ171" s="58">
        <v>274975</v>
      </c>
      <c r="BA171" s="59">
        <v>133.35233516483515</v>
      </c>
      <c r="BB171" s="59">
        <v>67.5</v>
      </c>
      <c r="BC171" s="62">
        <v>1.0081034898757935</v>
      </c>
      <c r="BD171" s="63">
        <v>1</v>
      </c>
    </row>
    <row r="172" spans="1:56" x14ac:dyDescent="0.25">
      <c r="A172" s="47">
        <v>41061</v>
      </c>
      <c r="B172" s="48">
        <v>217</v>
      </c>
      <c r="C172" s="49">
        <v>914</v>
      </c>
      <c r="D172" s="50">
        <v>6.0899500846862793</v>
      </c>
      <c r="E172" s="49">
        <v>266</v>
      </c>
      <c r="F172" s="49">
        <v>213</v>
      </c>
      <c r="G172" s="49">
        <v>477</v>
      </c>
      <c r="H172" s="51">
        <v>67532530</v>
      </c>
      <c r="I172" s="52">
        <v>311209.81566820276</v>
      </c>
      <c r="J172" s="53">
        <v>272134</v>
      </c>
      <c r="K172" s="54">
        <v>145.82488479262673</v>
      </c>
      <c r="L172" s="54">
        <v>86</v>
      </c>
      <c r="M172" s="55">
        <v>1.0060445070266724</v>
      </c>
      <c r="N172" s="55">
        <v>1</v>
      </c>
      <c r="O172" s="55">
        <v>1.0062246322631836</v>
      </c>
      <c r="P172" s="56">
        <v>1</v>
      </c>
      <c r="Q172" s="52">
        <v>300744.14666666667</v>
      </c>
      <c r="R172" s="53">
        <v>269950</v>
      </c>
      <c r="S172" s="54">
        <v>179.98518518518517</v>
      </c>
      <c r="T172" s="54">
        <v>114</v>
      </c>
      <c r="U172" s="55">
        <v>0.99335914850234985</v>
      </c>
      <c r="V172" s="56">
        <v>1</v>
      </c>
      <c r="W172" s="53">
        <v>289680.22932330827</v>
      </c>
      <c r="X172" s="53">
        <v>247975</v>
      </c>
      <c r="Y172" s="52">
        <v>317401.34272300469</v>
      </c>
      <c r="Z172" s="53">
        <v>279030</v>
      </c>
      <c r="AA172" s="54">
        <v>162.8450704225352</v>
      </c>
      <c r="AB172" s="54">
        <v>66</v>
      </c>
      <c r="AC172" s="55">
        <v>1.0067081451416016</v>
      </c>
      <c r="AD172" s="56">
        <v>1</v>
      </c>
      <c r="AE172" s="52">
        <v>353571.48427672958</v>
      </c>
      <c r="AF172" s="53">
        <v>337000</v>
      </c>
      <c r="AG172" s="54">
        <v>81.484276729559753</v>
      </c>
      <c r="AH172" s="54">
        <v>3</v>
      </c>
      <c r="AI172" s="55">
        <v>0.99890077114105225</v>
      </c>
      <c r="AJ172" s="56">
        <v>1</v>
      </c>
      <c r="AK172" s="57">
        <v>946</v>
      </c>
      <c r="AL172" s="58">
        <v>287492545</v>
      </c>
      <c r="AM172" s="59">
        <v>1446</v>
      </c>
      <c r="AN172" s="60">
        <v>1250</v>
      </c>
      <c r="AO172" s="61">
        <v>303903.32452431292</v>
      </c>
      <c r="AP172" s="58">
        <v>262500</v>
      </c>
      <c r="AQ172" s="59">
        <v>149.71141649048627</v>
      </c>
      <c r="AR172" s="59">
        <v>95</v>
      </c>
      <c r="AS172" s="62">
        <v>1.0070981979370117</v>
      </c>
      <c r="AT172" s="62">
        <v>1</v>
      </c>
      <c r="AU172" s="62">
        <v>1.0048331022262573</v>
      </c>
      <c r="AV172" s="63">
        <v>1</v>
      </c>
      <c r="AW172" s="58">
        <v>298182.68603042874</v>
      </c>
      <c r="AX172" s="58">
        <v>265000</v>
      </c>
      <c r="AY172" s="61">
        <v>309925.4768</v>
      </c>
      <c r="AZ172" s="58">
        <v>271133</v>
      </c>
      <c r="BA172" s="59">
        <v>135.56639999999999</v>
      </c>
      <c r="BB172" s="59">
        <v>69.5</v>
      </c>
      <c r="BC172" s="62">
        <v>1.008246898651123</v>
      </c>
      <c r="BD172" s="63">
        <v>1</v>
      </c>
    </row>
    <row r="173" spans="1:56" x14ac:dyDescent="0.25">
      <c r="A173" s="47">
        <v>41030</v>
      </c>
      <c r="B173" s="48">
        <v>193</v>
      </c>
      <c r="C173" s="49">
        <v>958</v>
      </c>
      <c r="D173" s="50">
        <v>6.5429706573486328</v>
      </c>
      <c r="E173" s="49">
        <v>235</v>
      </c>
      <c r="F173" s="49">
        <v>210</v>
      </c>
      <c r="G173" s="49">
        <v>557</v>
      </c>
      <c r="H173" s="51">
        <v>55381135</v>
      </c>
      <c r="I173" s="52">
        <v>286948.88601036271</v>
      </c>
      <c r="J173" s="53">
        <v>267209</v>
      </c>
      <c r="K173" s="54">
        <v>152.30569948186528</v>
      </c>
      <c r="L173" s="54">
        <v>110</v>
      </c>
      <c r="M173" s="55">
        <v>1.00819993019104</v>
      </c>
      <c r="N173" s="55">
        <v>1</v>
      </c>
      <c r="O173" s="55">
        <v>1.0071485042572021</v>
      </c>
      <c r="P173" s="56">
        <v>1</v>
      </c>
      <c r="Q173" s="52">
        <v>302628.24246771878</v>
      </c>
      <c r="R173" s="53">
        <v>270000</v>
      </c>
      <c r="S173" s="54">
        <v>187.43615494978479</v>
      </c>
      <c r="T173" s="54">
        <v>116</v>
      </c>
      <c r="U173" s="55">
        <v>0.99189358949661255</v>
      </c>
      <c r="V173" s="56">
        <v>1</v>
      </c>
      <c r="W173" s="53">
        <v>292187.74893617019</v>
      </c>
      <c r="X173" s="53">
        <v>249900</v>
      </c>
      <c r="Y173" s="52">
        <v>315588.51428571431</v>
      </c>
      <c r="Z173" s="53">
        <v>280625</v>
      </c>
      <c r="AA173" s="54">
        <v>116.51904761904763</v>
      </c>
      <c r="AB173" s="54">
        <v>50</v>
      </c>
      <c r="AC173" s="55">
        <v>1.0089325904846191</v>
      </c>
      <c r="AD173" s="56">
        <v>1</v>
      </c>
      <c r="AE173" s="52">
        <v>347423.51885098743</v>
      </c>
      <c r="AF173" s="53">
        <v>330000</v>
      </c>
      <c r="AG173" s="54">
        <v>95.165170556552965</v>
      </c>
      <c r="AH173" s="54">
        <v>13</v>
      </c>
      <c r="AI173" s="55">
        <v>0.99841654300689697</v>
      </c>
      <c r="AJ173" s="56">
        <v>1</v>
      </c>
      <c r="AK173" s="57">
        <v>729</v>
      </c>
      <c r="AL173" s="58">
        <v>219960015</v>
      </c>
      <c r="AM173" s="59">
        <v>1180</v>
      </c>
      <c r="AN173" s="60">
        <v>1037</v>
      </c>
      <c r="AO173" s="61">
        <v>301728.41563786007</v>
      </c>
      <c r="AP173" s="58">
        <v>258000</v>
      </c>
      <c r="AQ173" s="59">
        <v>150.86831275720164</v>
      </c>
      <c r="AR173" s="59">
        <v>103</v>
      </c>
      <c r="AS173" s="62">
        <v>1.0074118375778198</v>
      </c>
      <c r="AT173" s="62">
        <v>1</v>
      </c>
      <c r="AU173" s="62">
        <v>1.0044183731079102</v>
      </c>
      <c r="AV173" s="63">
        <v>1</v>
      </c>
      <c r="AW173" s="58">
        <v>300099.34152542375</v>
      </c>
      <c r="AX173" s="58">
        <v>268118</v>
      </c>
      <c r="AY173" s="61">
        <v>308389.93249758921</v>
      </c>
      <c r="AZ173" s="58">
        <v>269950</v>
      </c>
      <c r="BA173" s="59">
        <v>129.96335583413693</v>
      </c>
      <c r="BB173" s="59">
        <v>70</v>
      </c>
      <c r="BC173" s="62">
        <v>1.0085629224777222</v>
      </c>
      <c r="BD173" s="63">
        <v>1</v>
      </c>
    </row>
    <row r="174" spans="1:56" x14ac:dyDescent="0.25">
      <c r="A174" s="47">
        <v>41000</v>
      </c>
      <c r="B174" s="48">
        <v>163</v>
      </c>
      <c r="C174" s="49">
        <v>982</v>
      </c>
      <c r="D174" s="50">
        <v>6.8036952018737793</v>
      </c>
      <c r="E174" s="49">
        <v>237</v>
      </c>
      <c r="F174" s="49">
        <v>246</v>
      </c>
      <c r="G174" s="49">
        <v>459</v>
      </c>
      <c r="H174" s="51">
        <v>48746257</v>
      </c>
      <c r="I174" s="52">
        <v>299056.79141104297</v>
      </c>
      <c r="J174" s="53">
        <v>246600</v>
      </c>
      <c r="K174" s="54">
        <v>149.28220858895705</v>
      </c>
      <c r="L174" s="54">
        <v>94</v>
      </c>
      <c r="M174" s="55">
        <v>1.0162606239318848</v>
      </c>
      <c r="N174" s="55">
        <v>1</v>
      </c>
      <c r="O174" s="55">
        <v>1.0136975049972534</v>
      </c>
      <c r="P174" s="56">
        <v>1</v>
      </c>
      <c r="Q174" s="52">
        <v>310324.5254237288</v>
      </c>
      <c r="R174" s="53">
        <v>279185</v>
      </c>
      <c r="S174" s="54">
        <v>203.7415254237288</v>
      </c>
      <c r="T174" s="54">
        <v>123.5</v>
      </c>
      <c r="U174" s="55">
        <v>0.99052280187606812</v>
      </c>
      <c r="V174" s="56">
        <v>1</v>
      </c>
      <c r="W174" s="53">
        <v>292905.52320675104</v>
      </c>
      <c r="X174" s="53">
        <v>265720</v>
      </c>
      <c r="Y174" s="52">
        <v>308202.0894308943</v>
      </c>
      <c r="Z174" s="53">
        <v>278512.5</v>
      </c>
      <c r="AA174" s="54">
        <v>123.8821138211382</v>
      </c>
      <c r="AB174" s="54">
        <v>63</v>
      </c>
      <c r="AC174" s="55">
        <v>1.0119965076446533</v>
      </c>
      <c r="AD174" s="56">
        <v>1.000701904296875</v>
      </c>
      <c r="AE174" s="52">
        <v>340958.17429193901</v>
      </c>
      <c r="AF174" s="53">
        <v>325080</v>
      </c>
      <c r="AG174" s="54">
        <v>89.091503267973863</v>
      </c>
      <c r="AH174" s="54">
        <v>13</v>
      </c>
      <c r="AI174" s="55">
        <v>1.0017263889312744</v>
      </c>
      <c r="AJ174" s="56">
        <v>1</v>
      </c>
      <c r="AK174" s="57">
        <v>536</v>
      </c>
      <c r="AL174" s="58">
        <v>164578880</v>
      </c>
      <c r="AM174" s="59">
        <v>945</v>
      </c>
      <c r="AN174" s="60">
        <v>827</v>
      </c>
      <c r="AO174" s="61">
        <v>307050.14925373136</v>
      </c>
      <c r="AP174" s="58">
        <v>254987.5</v>
      </c>
      <c r="AQ174" s="59">
        <v>150.35074626865671</v>
      </c>
      <c r="AR174" s="59">
        <v>98</v>
      </c>
      <c r="AS174" s="62">
        <v>1.007128119468689</v>
      </c>
      <c r="AT174" s="62">
        <v>1</v>
      </c>
      <c r="AU174" s="62">
        <v>1.0034334659576416</v>
      </c>
      <c r="AV174" s="63">
        <v>1</v>
      </c>
      <c r="AW174" s="58">
        <v>302066.77460317459</v>
      </c>
      <c r="AX174" s="58">
        <v>269950</v>
      </c>
      <c r="AY174" s="61">
        <v>306561.99758162029</v>
      </c>
      <c r="AZ174" s="58">
        <v>268000</v>
      </c>
      <c r="BA174" s="59">
        <v>133.37726723095525</v>
      </c>
      <c r="BB174" s="59">
        <v>76</v>
      </c>
      <c r="BC174" s="62">
        <v>1.0084691047668457</v>
      </c>
      <c r="BD174" s="63">
        <v>1</v>
      </c>
    </row>
    <row r="175" spans="1:56" x14ac:dyDescent="0.25">
      <c r="A175" s="47">
        <v>40969</v>
      </c>
      <c r="B175" s="48">
        <v>174</v>
      </c>
      <c r="C175" s="49">
        <v>1046</v>
      </c>
      <c r="D175" s="50">
        <v>7.2596879005432129</v>
      </c>
      <c r="E175" s="49">
        <v>253</v>
      </c>
      <c r="F175" s="49">
        <v>231</v>
      </c>
      <c r="G175" s="49">
        <v>409</v>
      </c>
      <c r="H175" s="51">
        <v>55749920</v>
      </c>
      <c r="I175" s="52">
        <v>320401.83908045979</v>
      </c>
      <c r="J175" s="53">
        <v>275250</v>
      </c>
      <c r="K175" s="54">
        <v>159.89080459770116</v>
      </c>
      <c r="L175" s="54">
        <v>109</v>
      </c>
      <c r="M175" s="55">
        <v>1.0012884140014648</v>
      </c>
      <c r="N175" s="55">
        <v>1</v>
      </c>
      <c r="O175" s="55">
        <v>1.0034581422805786</v>
      </c>
      <c r="P175" s="56">
        <v>1</v>
      </c>
      <c r="Q175" s="52">
        <v>306917.22559366754</v>
      </c>
      <c r="R175" s="53">
        <v>276500.5</v>
      </c>
      <c r="S175" s="54">
        <v>199.17414248021109</v>
      </c>
      <c r="T175" s="54">
        <v>143.5</v>
      </c>
      <c r="U175" s="55">
        <v>0.98919945955276489</v>
      </c>
      <c r="V175" s="56">
        <v>1</v>
      </c>
      <c r="W175" s="53">
        <v>299725.15810276679</v>
      </c>
      <c r="X175" s="53">
        <v>266324</v>
      </c>
      <c r="Y175" s="52">
        <v>297426.58874458872</v>
      </c>
      <c r="Z175" s="53">
        <v>249900</v>
      </c>
      <c r="AA175" s="54">
        <v>131.30303030303031</v>
      </c>
      <c r="AB175" s="54">
        <v>79</v>
      </c>
      <c r="AC175" s="55">
        <v>1.0108702182769775</v>
      </c>
      <c r="AD175" s="56">
        <v>1</v>
      </c>
      <c r="AE175" s="52">
        <v>345203.56234718824</v>
      </c>
      <c r="AF175" s="53">
        <v>322370</v>
      </c>
      <c r="AG175" s="54">
        <v>99.757946210268955</v>
      </c>
      <c r="AH175" s="54">
        <v>8</v>
      </c>
      <c r="AI175" s="55">
        <v>1.0006664991378784</v>
      </c>
      <c r="AJ175" s="56">
        <v>1</v>
      </c>
      <c r="AK175" s="57">
        <v>373</v>
      </c>
      <c r="AL175" s="58">
        <v>115832623</v>
      </c>
      <c r="AM175" s="59">
        <v>708</v>
      </c>
      <c r="AN175" s="60">
        <v>581</v>
      </c>
      <c r="AO175" s="61">
        <v>310543.2252010724</v>
      </c>
      <c r="AP175" s="58">
        <v>262000</v>
      </c>
      <c r="AQ175" s="59">
        <v>150.8176943699732</v>
      </c>
      <c r="AR175" s="59">
        <v>101</v>
      </c>
      <c r="AS175" s="62">
        <v>1.0031372308731079</v>
      </c>
      <c r="AT175" s="62">
        <v>1</v>
      </c>
      <c r="AU175" s="62">
        <v>0.99893605709075928</v>
      </c>
      <c r="AV175" s="63">
        <v>1</v>
      </c>
      <c r="AW175" s="58">
        <v>305133.46468926553</v>
      </c>
      <c r="AX175" s="58">
        <v>274950</v>
      </c>
      <c r="AY175" s="61">
        <v>305867.56970740104</v>
      </c>
      <c r="AZ175" s="58">
        <v>265000</v>
      </c>
      <c r="BA175" s="59">
        <v>137.39759036144579</v>
      </c>
      <c r="BB175" s="59">
        <v>81</v>
      </c>
      <c r="BC175" s="62">
        <v>1.006975531578064</v>
      </c>
      <c r="BD175" s="63">
        <v>1</v>
      </c>
    </row>
    <row r="176" spans="1:56" x14ac:dyDescent="0.25">
      <c r="A176" s="47">
        <v>40940</v>
      </c>
      <c r="B176" s="48">
        <v>114</v>
      </c>
      <c r="C176" s="49">
        <v>1050</v>
      </c>
      <c r="D176" s="50">
        <v>7.5268816947937012</v>
      </c>
      <c r="E176" s="49">
        <v>206</v>
      </c>
      <c r="F176" s="49">
        <v>183</v>
      </c>
      <c r="G176" s="49">
        <v>339</v>
      </c>
      <c r="H176" s="51">
        <v>35593284</v>
      </c>
      <c r="I176" s="52">
        <v>312221.78947368421</v>
      </c>
      <c r="J176" s="53">
        <v>253462.5</v>
      </c>
      <c r="K176" s="54">
        <v>147.85087719298247</v>
      </c>
      <c r="L176" s="54">
        <v>108</v>
      </c>
      <c r="M176" s="55">
        <v>1.0051722526550293</v>
      </c>
      <c r="N176" s="55">
        <v>1</v>
      </c>
      <c r="O176" s="55">
        <v>0.99762105941772461</v>
      </c>
      <c r="P176" s="56">
        <v>1</v>
      </c>
      <c r="Q176" s="52">
        <v>309074.13466666668</v>
      </c>
      <c r="R176" s="53">
        <v>275000</v>
      </c>
      <c r="S176" s="54">
        <v>199.50666666666666</v>
      </c>
      <c r="T176" s="54">
        <v>148</v>
      </c>
      <c r="U176" s="55">
        <v>0.98925983905792236</v>
      </c>
      <c r="V176" s="56">
        <v>1</v>
      </c>
      <c r="W176" s="53">
        <v>312627.94660194177</v>
      </c>
      <c r="X176" s="53">
        <v>290438.5</v>
      </c>
      <c r="Y176" s="52">
        <v>306177.10382513661</v>
      </c>
      <c r="Z176" s="53">
        <v>279950</v>
      </c>
      <c r="AA176" s="54">
        <v>140.76502732240436</v>
      </c>
      <c r="AB176" s="54">
        <v>81</v>
      </c>
      <c r="AC176" s="55">
        <v>1.0082491636276245</v>
      </c>
      <c r="AD176" s="56">
        <v>1</v>
      </c>
      <c r="AE176" s="52">
        <v>359579.61061946902</v>
      </c>
      <c r="AF176" s="53">
        <v>340513</v>
      </c>
      <c r="AG176" s="54">
        <v>103.90265486725664</v>
      </c>
      <c r="AH176" s="54">
        <v>2</v>
      </c>
      <c r="AI176" s="55">
        <v>1.0013933181762695</v>
      </c>
      <c r="AJ176" s="56">
        <v>1</v>
      </c>
      <c r="AK176" s="57">
        <v>199</v>
      </c>
      <c r="AL176" s="58">
        <v>60082703</v>
      </c>
      <c r="AM176" s="59">
        <v>455</v>
      </c>
      <c r="AN176" s="60">
        <v>350</v>
      </c>
      <c r="AO176" s="61">
        <v>301923.13065326633</v>
      </c>
      <c r="AP176" s="58">
        <v>248200</v>
      </c>
      <c r="AQ176" s="59">
        <v>142.88442211055278</v>
      </c>
      <c r="AR176" s="59">
        <v>90</v>
      </c>
      <c r="AS176" s="62">
        <v>1.0047539472579956</v>
      </c>
      <c r="AT176" s="62">
        <v>1</v>
      </c>
      <c r="AU176" s="62">
        <v>0.99496215581893921</v>
      </c>
      <c r="AV176" s="63">
        <v>1</v>
      </c>
      <c r="AW176" s="58">
        <v>308140.72087912087</v>
      </c>
      <c r="AX176" s="58">
        <v>276500</v>
      </c>
      <c r="AY176" s="61">
        <v>311438.61714285717</v>
      </c>
      <c r="AZ176" s="58">
        <v>279950</v>
      </c>
      <c r="BA176" s="59">
        <v>141.41999999999999</v>
      </c>
      <c r="BB176" s="59">
        <v>82.5</v>
      </c>
      <c r="BC176" s="62">
        <v>1.0044050216674805</v>
      </c>
      <c r="BD176" s="63">
        <v>1</v>
      </c>
    </row>
    <row r="177" spans="1:56" x14ac:dyDescent="0.25">
      <c r="A177" s="47">
        <v>40909</v>
      </c>
      <c r="B177" s="48">
        <v>85</v>
      </c>
      <c r="C177" s="49">
        <v>1133</v>
      </c>
      <c r="D177" s="50">
        <v>8.2250452041625977</v>
      </c>
      <c r="E177" s="49">
        <v>249</v>
      </c>
      <c r="F177" s="49">
        <v>167</v>
      </c>
      <c r="G177" s="49">
        <v>297</v>
      </c>
      <c r="H177" s="51">
        <v>24489419</v>
      </c>
      <c r="I177" s="52">
        <v>288110.81176470587</v>
      </c>
      <c r="J177" s="53">
        <v>233000</v>
      </c>
      <c r="K177" s="54">
        <v>136.2235294117647</v>
      </c>
      <c r="L177" s="54">
        <v>79</v>
      </c>
      <c r="M177" s="55">
        <v>1.0041928291320801</v>
      </c>
      <c r="N177" s="55">
        <v>1</v>
      </c>
      <c r="O177" s="55">
        <v>0.99135369062423706</v>
      </c>
      <c r="P177" s="56">
        <v>1</v>
      </c>
      <c r="Q177" s="52">
        <v>296974.17279411765</v>
      </c>
      <c r="R177" s="53">
        <v>264975</v>
      </c>
      <c r="S177" s="54">
        <v>198.03308823529412</v>
      </c>
      <c r="T177" s="54">
        <v>143</v>
      </c>
      <c r="U177" s="55">
        <v>0.99014973640441895</v>
      </c>
      <c r="V177" s="56">
        <v>1</v>
      </c>
      <c r="W177" s="53">
        <v>304428.39759036142</v>
      </c>
      <c r="X177" s="53">
        <v>267500</v>
      </c>
      <c r="Y177" s="52">
        <v>317204.22754491016</v>
      </c>
      <c r="Z177" s="53">
        <v>279900</v>
      </c>
      <c r="AA177" s="54">
        <v>142.13772455089821</v>
      </c>
      <c r="AB177" s="54">
        <v>85</v>
      </c>
      <c r="AC177" s="55">
        <v>1.0001926422119141</v>
      </c>
      <c r="AD177" s="56">
        <v>1</v>
      </c>
      <c r="AE177" s="52">
        <v>364281.29966329964</v>
      </c>
      <c r="AF177" s="53">
        <v>336900</v>
      </c>
      <c r="AG177" s="54">
        <v>94.252525252525245</v>
      </c>
      <c r="AH177" s="54">
        <v>1</v>
      </c>
      <c r="AI177" s="55">
        <v>0.99948924779891968</v>
      </c>
      <c r="AJ177" s="56">
        <v>1</v>
      </c>
      <c r="AK177" s="57">
        <v>85</v>
      </c>
      <c r="AL177" s="58">
        <v>24489419</v>
      </c>
      <c r="AM177" s="59">
        <v>249</v>
      </c>
      <c r="AN177" s="60">
        <v>167</v>
      </c>
      <c r="AO177" s="61">
        <v>288110.81176470587</v>
      </c>
      <c r="AP177" s="58">
        <v>233000</v>
      </c>
      <c r="AQ177" s="59">
        <v>136.2235294117647</v>
      </c>
      <c r="AR177" s="59">
        <v>79</v>
      </c>
      <c r="AS177" s="62">
        <v>1.0041928291320801</v>
      </c>
      <c r="AT177" s="62">
        <v>1</v>
      </c>
      <c r="AU177" s="62">
        <v>0.99135369062423706</v>
      </c>
      <c r="AV177" s="63">
        <v>1</v>
      </c>
      <c r="AW177" s="58">
        <v>304428.39759036142</v>
      </c>
      <c r="AX177" s="58">
        <v>267500</v>
      </c>
      <c r="AY177" s="61">
        <v>317204.22754491016</v>
      </c>
      <c r="AZ177" s="58">
        <v>279900</v>
      </c>
      <c r="BA177" s="59">
        <v>142.13772455089821</v>
      </c>
      <c r="BB177" s="59">
        <v>85</v>
      </c>
      <c r="BC177" s="62">
        <v>1.0001926422119141</v>
      </c>
      <c r="BD177" s="63">
        <v>1</v>
      </c>
    </row>
    <row r="178" spans="1:56" x14ac:dyDescent="0.25">
      <c r="A178" s="47">
        <v>40878</v>
      </c>
      <c r="B178" s="48">
        <v>128</v>
      </c>
      <c r="C178" s="49">
        <v>1127</v>
      </c>
      <c r="D178" s="50">
        <v>8.0885171890258789</v>
      </c>
      <c r="E178" s="49">
        <v>138</v>
      </c>
      <c r="F178" s="49">
        <v>103</v>
      </c>
      <c r="G178" s="49">
        <v>247</v>
      </c>
      <c r="H178" s="51">
        <v>35684525</v>
      </c>
      <c r="I178" s="52">
        <v>278785.3515625</v>
      </c>
      <c r="J178" s="53">
        <v>239000</v>
      </c>
      <c r="K178" s="54">
        <v>165.0234375</v>
      </c>
      <c r="L178" s="54">
        <v>85</v>
      </c>
      <c r="M178" s="55">
        <v>0.99642848968505859</v>
      </c>
      <c r="N178" s="55">
        <v>1</v>
      </c>
      <c r="O178" s="55">
        <v>0.99018162488937378</v>
      </c>
      <c r="P178" s="56">
        <v>1</v>
      </c>
      <c r="Q178" s="52">
        <v>298482.09429280396</v>
      </c>
      <c r="R178" s="53">
        <v>265975.5</v>
      </c>
      <c r="S178" s="54">
        <v>204.45161290322579</v>
      </c>
      <c r="T178" s="54">
        <v>144</v>
      </c>
      <c r="U178" s="55">
        <v>0.98983800411224365</v>
      </c>
      <c r="V178" s="56">
        <v>1</v>
      </c>
      <c r="W178" s="53">
        <v>362047.02173913043</v>
      </c>
      <c r="X178" s="53">
        <v>269475</v>
      </c>
      <c r="Y178" s="52">
        <v>267076.3495145631</v>
      </c>
      <c r="Z178" s="53">
        <v>252058</v>
      </c>
      <c r="AA178" s="54">
        <v>144.63106796116506</v>
      </c>
      <c r="AB178" s="54">
        <v>76</v>
      </c>
      <c r="AC178" s="55">
        <v>0.99717450141906738</v>
      </c>
      <c r="AD178" s="56">
        <v>1</v>
      </c>
      <c r="AE178" s="52">
        <v>357526.97165991901</v>
      </c>
      <c r="AF178" s="53">
        <v>335000</v>
      </c>
      <c r="AG178" s="54">
        <v>87.696356275303643</v>
      </c>
      <c r="AH178" s="54">
        <v>0</v>
      </c>
      <c r="AI178" s="55">
        <v>0.99992209672927856</v>
      </c>
      <c r="AJ178" s="56">
        <v>1</v>
      </c>
      <c r="AK178" s="57">
        <v>1672</v>
      </c>
      <c r="AL178" s="58">
        <v>494562898</v>
      </c>
      <c r="AM178" s="59">
        <v>2375</v>
      </c>
      <c r="AN178" s="60">
        <v>1694</v>
      </c>
      <c r="AO178" s="61">
        <v>295791.20693779906</v>
      </c>
      <c r="AP178" s="58">
        <v>255250</v>
      </c>
      <c r="AQ178" s="59">
        <v>158.17175344105326</v>
      </c>
      <c r="AR178" s="59">
        <v>93</v>
      </c>
      <c r="AS178" s="62">
        <v>1.0072948932647705</v>
      </c>
      <c r="AT178" s="62">
        <v>1</v>
      </c>
      <c r="AU178" s="62">
        <v>1.0016274452209473</v>
      </c>
      <c r="AV178" s="63">
        <v>1</v>
      </c>
      <c r="AW178" s="58">
        <v>294673.54568421055</v>
      </c>
      <c r="AX178" s="58">
        <v>252400</v>
      </c>
      <c r="AY178" s="61">
        <v>296499.49114521843</v>
      </c>
      <c r="AZ178" s="58">
        <v>259442.5</v>
      </c>
      <c r="BA178" s="59">
        <v>155.06969875959834</v>
      </c>
      <c r="BB178" s="59">
        <v>89</v>
      </c>
      <c r="BC178" s="62">
        <v>1.0026328563690186</v>
      </c>
      <c r="BD178" s="63">
        <v>1</v>
      </c>
    </row>
    <row r="179" spans="1:56" x14ac:dyDescent="0.25">
      <c r="A179" s="47">
        <v>40848</v>
      </c>
      <c r="B179" s="48">
        <v>134</v>
      </c>
      <c r="C179" s="49">
        <v>1237</v>
      </c>
      <c r="D179" s="50">
        <v>8.6857805252075195</v>
      </c>
      <c r="E179" s="49">
        <v>157</v>
      </c>
      <c r="F179" s="49">
        <v>134</v>
      </c>
      <c r="G179" s="49">
        <v>248</v>
      </c>
      <c r="H179" s="51">
        <v>42902436</v>
      </c>
      <c r="I179" s="52">
        <v>320167.43283582089</v>
      </c>
      <c r="J179" s="53">
        <v>288725</v>
      </c>
      <c r="K179" s="54">
        <v>129.98507462686567</v>
      </c>
      <c r="L179" s="54">
        <v>69</v>
      </c>
      <c r="M179" s="55">
        <v>1.0094443559646606</v>
      </c>
      <c r="N179" s="55">
        <v>1</v>
      </c>
      <c r="O179" s="55">
        <v>1.0048491954803467</v>
      </c>
      <c r="P179" s="56">
        <v>1</v>
      </c>
      <c r="Q179" s="52">
        <v>291905.49723145075</v>
      </c>
      <c r="R179" s="53">
        <v>258950</v>
      </c>
      <c r="S179" s="54">
        <v>199.61129568106313</v>
      </c>
      <c r="T179" s="54">
        <v>129</v>
      </c>
      <c r="U179" s="55">
        <v>1.024150013923645</v>
      </c>
      <c r="V179" s="56">
        <v>1</v>
      </c>
      <c r="W179" s="53">
        <v>287689.36305732484</v>
      </c>
      <c r="X179" s="53">
        <v>271800</v>
      </c>
      <c r="Y179" s="52">
        <v>292105.17910447763</v>
      </c>
      <c r="Z179" s="53">
        <v>271162.5</v>
      </c>
      <c r="AA179" s="54">
        <v>146.87313432835822</v>
      </c>
      <c r="AB179" s="54">
        <v>62.5</v>
      </c>
      <c r="AC179" s="55">
        <v>0.99568766355514526</v>
      </c>
      <c r="AD179" s="56">
        <v>1</v>
      </c>
      <c r="AE179" s="52">
        <v>364327.42338709679</v>
      </c>
      <c r="AF179" s="53">
        <v>347501.5</v>
      </c>
      <c r="AG179" s="54">
        <v>86.181451612903231</v>
      </c>
      <c r="AH179" s="54">
        <v>0</v>
      </c>
      <c r="AI179" s="55">
        <v>0.99939364194869995</v>
      </c>
      <c r="AJ179" s="56">
        <v>1</v>
      </c>
      <c r="AK179" s="57">
        <v>1544</v>
      </c>
      <c r="AL179" s="58">
        <v>458878373</v>
      </c>
      <c r="AM179" s="59">
        <v>2237</v>
      </c>
      <c r="AN179" s="60">
        <v>1591</v>
      </c>
      <c r="AO179" s="61">
        <v>297201.01878238341</v>
      </c>
      <c r="AP179" s="58">
        <v>257500</v>
      </c>
      <c r="AQ179" s="59">
        <v>157.60337005832793</v>
      </c>
      <c r="AR179" s="59">
        <v>94</v>
      </c>
      <c r="AS179" s="62">
        <v>1.0081957578659058</v>
      </c>
      <c r="AT179" s="62">
        <v>1</v>
      </c>
      <c r="AU179" s="62">
        <v>1.002577543258667</v>
      </c>
      <c r="AV179" s="63">
        <v>1</v>
      </c>
      <c r="AW179" s="58">
        <v>290517.29190880642</v>
      </c>
      <c r="AX179" s="58">
        <v>250000</v>
      </c>
      <c r="AY179" s="61">
        <v>298404.32055311126</v>
      </c>
      <c r="AZ179" s="58">
        <v>259950</v>
      </c>
      <c r="BA179" s="59">
        <v>155.74591194968554</v>
      </c>
      <c r="BB179" s="59">
        <v>90</v>
      </c>
      <c r="BC179" s="62">
        <v>1.0029866695404053</v>
      </c>
      <c r="BD179" s="63">
        <v>1</v>
      </c>
    </row>
    <row r="180" spans="1:56" x14ac:dyDescent="0.25">
      <c r="A180" s="47">
        <v>40817</v>
      </c>
      <c r="B180" s="48">
        <v>134</v>
      </c>
      <c r="C180" s="49">
        <v>1255</v>
      </c>
      <c r="D180" s="50">
        <v>8.6303720474243164</v>
      </c>
      <c r="E180" s="49">
        <v>190</v>
      </c>
      <c r="F180" s="49">
        <v>114</v>
      </c>
      <c r="G180" s="49">
        <v>254</v>
      </c>
      <c r="H180" s="51">
        <v>38966254</v>
      </c>
      <c r="I180" s="52">
        <v>290792.94029850746</v>
      </c>
      <c r="J180" s="53">
        <v>256750</v>
      </c>
      <c r="K180" s="54">
        <v>140.64179104477611</v>
      </c>
      <c r="L180" s="54">
        <v>80</v>
      </c>
      <c r="M180" s="55">
        <v>1.0078588724136353</v>
      </c>
      <c r="N180" s="55">
        <v>1</v>
      </c>
      <c r="O180" s="55">
        <v>1.0032393932342529</v>
      </c>
      <c r="P180" s="56">
        <v>1</v>
      </c>
      <c r="Q180" s="52">
        <v>290782.13925438595</v>
      </c>
      <c r="R180" s="53">
        <v>259900</v>
      </c>
      <c r="S180" s="54">
        <v>189.31460674157304</v>
      </c>
      <c r="T180" s="54">
        <v>119.5</v>
      </c>
      <c r="U180" s="55">
        <v>1.0233739614486694</v>
      </c>
      <c r="V180" s="56">
        <v>1</v>
      </c>
      <c r="W180" s="53">
        <v>289412.14210526313</v>
      </c>
      <c r="X180" s="53">
        <v>242700</v>
      </c>
      <c r="Y180" s="52">
        <v>315033.14035087719</v>
      </c>
      <c r="Z180" s="53">
        <v>265271</v>
      </c>
      <c r="AA180" s="54">
        <v>143.03508771929825</v>
      </c>
      <c r="AB180" s="54">
        <v>102.5</v>
      </c>
      <c r="AC180" s="55">
        <v>1.0007840394973755</v>
      </c>
      <c r="AD180" s="56">
        <v>1</v>
      </c>
      <c r="AE180" s="52">
        <v>366043.49606299214</v>
      </c>
      <c r="AF180" s="53">
        <v>344976.5</v>
      </c>
      <c r="AG180" s="54">
        <v>91.294820717131472</v>
      </c>
      <c r="AH180" s="54">
        <v>1</v>
      </c>
      <c r="AI180" s="55">
        <v>0.99602693319320679</v>
      </c>
      <c r="AJ180" s="56">
        <v>1</v>
      </c>
      <c r="AK180" s="57">
        <v>1410</v>
      </c>
      <c r="AL180" s="58">
        <v>415975937</v>
      </c>
      <c r="AM180" s="59">
        <v>2080</v>
      </c>
      <c r="AN180" s="60">
        <v>1457</v>
      </c>
      <c r="AO180" s="61">
        <v>295018.395035461</v>
      </c>
      <c r="AP180" s="58">
        <v>253250</v>
      </c>
      <c r="AQ180" s="59">
        <v>160.22995031937543</v>
      </c>
      <c r="AR180" s="59">
        <v>95</v>
      </c>
      <c r="AS180" s="62">
        <v>1.0080771446228027</v>
      </c>
      <c r="AT180" s="62">
        <v>1</v>
      </c>
      <c r="AU180" s="62">
        <v>1.0023614168167114</v>
      </c>
      <c r="AV180" s="63">
        <v>1</v>
      </c>
      <c r="AW180" s="58">
        <v>290730.74615384615</v>
      </c>
      <c r="AX180" s="58">
        <v>249911</v>
      </c>
      <c r="AY180" s="61">
        <v>298983.6513383665</v>
      </c>
      <c r="AZ180" s="58">
        <v>259885</v>
      </c>
      <c r="BA180" s="59">
        <v>156.5625</v>
      </c>
      <c r="BB180" s="59">
        <v>93</v>
      </c>
      <c r="BC180" s="62">
        <v>1.0036588907241821</v>
      </c>
      <c r="BD180" s="63">
        <v>1</v>
      </c>
    </row>
    <row r="181" spans="1:56" x14ac:dyDescent="0.25">
      <c r="A181" s="47">
        <v>40787</v>
      </c>
      <c r="B181" s="48">
        <v>136</v>
      </c>
      <c r="C181" s="49">
        <v>1223</v>
      </c>
      <c r="D181" s="50">
        <v>8.3910808563232422</v>
      </c>
      <c r="E181" s="49">
        <v>206</v>
      </c>
      <c r="F181" s="49">
        <v>115</v>
      </c>
      <c r="G181" s="49">
        <v>278</v>
      </c>
      <c r="H181" s="51">
        <v>39958097</v>
      </c>
      <c r="I181" s="52">
        <v>293809.5367647059</v>
      </c>
      <c r="J181" s="53">
        <v>253725</v>
      </c>
      <c r="K181" s="54">
        <v>158.46323529411765</v>
      </c>
      <c r="L181" s="54">
        <v>95.5</v>
      </c>
      <c r="M181" s="55">
        <v>1.0111303329467773</v>
      </c>
      <c r="N181" s="55">
        <v>1</v>
      </c>
      <c r="O181" s="55">
        <v>1.0064994096755981</v>
      </c>
      <c r="P181" s="56">
        <v>1</v>
      </c>
      <c r="Q181" s="52">
        <v>291681.37755102041</v>
      </c>
      <c r="R181" s="53">
        <v>259966.5</v>
      </c>
      <c r="S181" s="54">
        <v>189.28290993071593</v>
      </c>
      <c r="T181" s="54">
        <v>123</v>
      </c>
      <c r="U181" s="55">
        <v>1.0230216979980469</v>
      </c>
      <c r="V181" s="56">
        <v>1</v>
      </c>
      <c r="W181" s="53">
        <v>300956.29611650488</v>
      </c>
      <c r="X181" s="53">
        <v>266760</v>
      </c>
      <c r="Y181" s="52">
        <v>297010.07826086954</v>
      </c>
      <c r="Z181" s="53">
        <v>263117</v>
      </c>
      <c r="AA181" s="54">
        <v>150.09565217391304</v>
      </c>
      <c r="AB181" s="54">
        <v>106</v>
      </c>
      <c r="AC181" s="55">
        <v>1.0077980756759644</v>
      </c>
      <c r="AD181" s="56">
        <v>1</v>
      </c>
      <c r="AE181" s="52">
        <v>357127.85611510789</v>
      </c>
      <c r="AF181" s="53">
        <v>334245</v>
      </c>
      <c r="AG181" s="54">
        <v>93.938628158844764</v>
      </c>
      <c r="AH181" s="54">
        <v>1</v>
      </c>
      <c r="AI181" s="55">
        <v>0.99608397483825684</v>
      </c>
      <c r="AJ181" s="56">
        <v>1</v>
      </c>
      <c r="AK181" s="57">
        <v>1276</v>
      </c>
      <c r="AL181" s="58">
        <v>377009683</v>
      </c>
      <c r="AM181" s="59">
        <v>1890</v>
      </c>
      <c r="AN181" s="60">
        <v>1343</v>
      </c>
      <c r="AO181" s="61">
        <v>295462.13401253917</v>
      </c>
      <c r="AP181" s="58">
        <v>252500</v>
      </c>
      <c r="AQ181" s="59">
        <v>162.28862745098039</v>
      </c>
      <c r="AR181" s="59">
        <v>97</v>
      </c>
      <c r="AS181" s="62">
        <v>1.0081000328063965</v>
      </c>
      <c r="AT181" s="62">
        <v>1</v>
      </c>
      <c r="AU181" s="62">
        <v>1.0022690296173096</v>
      </c>
      <c r="AV181" s="63">
        <v>1</v>
      </c>
      <c r="AW181" s="58">
        <v>290863.30423280422</v>
      </c>
      <c r="AX181" s="58">
        <v>249987.5</v>
      </c>
      <c r="AY181" s="61">
        <v>297621.2970960536</v>
      </c>
      <c r="AZ181" s="58">
        <v>258350</v>
      </c>
      <c r="BA181" s="59">
        <v>157.71162444113264</v>
      </c>
      <c r="BB181" s="59">
        <v>91</v>
      </c>
      <c r="BC181" s="62">
        <v>1.0039008855819702</v>
      </c>
      <c r="BD181" s="63">
        <v>1</v>
      </c>
    </row>
    <row r="182" spans="1:56" x14ac:dyDescent="0.25">
      <c r="A182" s="47">
        <v>40756</v>
      </c>
      <c r="B182" s="48">
        <v>160</v>
      </c>
      <c r="C182" s="49">
        <v>1221</v>
      </c>
      <c r="D182" s="50">
        <v>8.2732925415039063</v>
      </c>
      <c r="E182" s="49">
        <v>184</v>
      </c>
      <c r="F182" s="49">
        <v>133</v>
      </c>
      <c r="G182" s="49">
        <v>288</v>
      </c>
      <c r="H182" s="51">
        <v>48140259</v>
      </c>
      <c r="I182" s="52">
        <v>300876.61875000002</v>
      </c>
      <c r="J182" s="53">
        <v>251385.5</v>
      </c>
      <c r="K182" s="54">
        <v>143.57499999999999</v>
      </c>
      <c r="L182" s="54">
        <v>77.5</v>
      </c>
      <c r="M182" s="55">
        <v>1.0080578327178955</v>
      </c>
      <c r="N182" s="55">
        <v>1</v>
      </c>
      <c r="O182" s="55">
        <v>0.99869000911712646</v>
      </c>
      <c r="P182" s="56">
        <v>1</v>
      </c>
      <c r="Q182" s="52">
        <v>288471.62076749437</v>
      </c>
      <c r="R182" s="53">
        <v>254950</v>
      </c>
      <c r="S182" s="54">
        <v>197.42592592592592</v>
      </c>
      <c r="T182" s="54">
        <v>132</v>
      </c>
      <c r="U182" s="55">
        <v>1.0229147672653198</v>
      </c>
      <c r="V182" s="56">
        <v>1</v>
      </c>
      <c r="W182" s="53">
        <v>317277.02173913043</v>
      </c>
      <c r="X182" s="53">
        <v>269175</v>
      </c>
      <c r="Y182" s="52">
        <v>284209.15037593985</v>
      </c>
      <c r="Z182" s="53">
        <v>242000</v>
      </c>
      <c r="AA182" s="54">
        <v>154.13533834586465</v>
      </c>
      <c r="AB182" s="54">
        <v>82</v>
      </c>
      <c r="AC182" s="55">
        <v>1.0053926706314087</v>
      </c>
      <c r="AD182" s="56">
        <v>1</v>
      </c>
      <c r="AE182" s="52">
        <v>358446.90972222225</v>
      </c>
      <c r="AF182" s="53">
        <v>336950</v>
      </c>
      <c r="AG182" s="54">
        <v>89.501742160278752</v>
      </c>
      <c r="AH182" s="54">
        <v>2</v>
      </c>
      <c r="AI182" s="55">
        <v>0.99644571542739868</v>
      </c>
      <c r="AJ182" s="56">
        <v>1</v>
      </c>
      <c r="AK182" s="57">
        <v>1140</v>
      </c>
      <c r="AL182" s="58">
        <v>337051586</v>
      </c>
      <c r="AM182" s="59">
        <v>1684</v>
      </c>
      <c r="AN182" s="60">
        <v>1228</v>
      </c>
      <c r="AO182" s="61">
        <v>295659.28596491227</v>
      </c>
      <c r="AP182" s="58">
        <v>252000</v>
      </c>
      <c r="AQ182" s="59">
        <v>162.74539069359088</v>
      </c>
      <c r="AR182" s="59">
        <v>97</v>
      </c>
      <c r="AS182" s="62">
        <v>1.007738471031189</v>
      </c>
      <c r="AT182" s="62">
        <v>1</v>
      </c>
      <c r="AU182" s="62">
        <v>1.0017634630203247</v>
      </c>
      <c r="AV182" s="63">
        <v>1</v>
      </c>
      <c r="AW182" s="58">
        <v>289628.65083135391</v>
      </c>
      <c r="AX182" s="58">
        <v>249900</v>
      </c>
      <c r="AY182" s="61">
        <v>297678.53664495115</v>
      </c>
      <c r="AZ182" s="58">
        <v>257169</v>
      </c>
      <c r="BA182" s="59">
        <v>158.42542787286064</v>
      </c>
      <c r="BB182" s="59">
        <v>89</v>
      </c>
      <c r="BC182" s="62">
        <v>1.0035356283187866</v>
      </c>
      <c r="BD182" s="63">
        <v>1</v>
      </c>
    </row>
    <row r="183" spans="1:56" x14ac:dyDescent="0.25">
      <c r="A183" s="47">
        <v>40725</v>
      </c>
      <c r="B183" s="48">
        <v>163</v>
      </c>
      <c r="C183" s="49">
        <v>1222</v>
      </c>
      <c r="D183" s="50">
        <v>8.4179105758666992</v>
      </c>
      <c r="E183" s="49">
        <v>194</v>
      </c>
      <c r="F183" s="49">
        <v>153</v>
      </c>
      <c r="G183" s="49">
        <v>304</v>
      </c>
      <c r="H183" s="51">
        <v>47355965</v>
      </c>
      <c r="I183" s="52">
        <v>290527.39263803681</v>
      </c>
      <c r="J183" s="53">
        <v>247072</v>
      </c>
      <c r="K183" s="54">
        <v>166.94478527607362</v>
      </c>
      <c r="L183" s="54">
        <v>85</v>
      </c>
      <c r="M183" s="55">
        <v>1.0011886358261108</v>
      </c>
      <c r="N183" s="55">
        <v>1</v>
      </c>
      <c r="O183" s="55">
        <v>0.9945061206817627</v>
      </c>
      <c r="P183" s="56">
        <v>1</v>
      </c>
      <c r="Q183" s="52">
        <v>287462.37572254334</v>
      </c>
      <c r="R183" s="53">
        <v>256750</v>
      </c>
      <c r="S183" s="54">
        <v>200.84106728538282</v>
      </c>
      <c r="T183" s="54">
        <v>127</v>
      </c>
      <c r="U183" s="55">
        <v>1.0672117471694946</v>
      </c>
      <c r="V183" s="56">
        <v>1</v>
      </c>
      <c r="W183" s="53">
        <v>290367.11855670105</v>
      </c>
      <c r="X183" s="53">
        <v>241577.5</v>
      </c>
      <c r="Y183" s="52">
        <v>300321.44444444444</v>
      </c>
      <c r="Z183" s="53">
        <v>269950</v>
      </c>
      <c r="AA183" s="54">
        <v>159.718954248366</v>
      </c>
      <c r="AB183" s="54">
        <v>95</v>
      </c>
      <c r="AC183" s="55">
        <v>0.99875956773757935</v>
      </c>
      <c r="AD183" s="56">
        <v>1</v>
      </c>
      <c r="AE183" s="52">
        <v>355284.36842105264</v>
      </c>
      <c r="AF183" s="53">
        <v>338600</v>
      </c>
      <c r="AG183" s="54">
        <v>99.950495049504951</v>
      </c>
      <c r="AH183" s="54">
        <v>7</v>
      </c>
      <c r="AI183" s="55">
        <v>0.99540048837661743</v>
      </c>
      <c r="AJ183" s="56">
        <v>1</v>
      </c>
      <c r="AK183" s="57">
        <v>980</v>
      </c>
      <c r="AL183" s="58">
        <v>288911327</v>
      </c>
      <c r="AM183" s="59">
        <v>1500</v>
      </c>
      <c r="AN183" s="60">
        <v>1095</v>
      </c>
      <c r="AO183" s="61">
        <v>294807.47653061227</v>
      </c>
      <c r="AP183" s="58">
        <v>252500</v>
      </c>
      <c r="AQ183" s="59">
        <v>165.87844739530132</v>
      </c>
      <c r="AR183" s="59">
        <v>101</v>
      </c>
      <c r="AS183" s="62">
        <v>1.0076863765716553</v>
      </c>
      <c r="AT183" s="62">
        <v>1</v>
      </c>
      <c r="AU183" s="62">
        <v>1.0022662878036499</v>
      </c>
      <c r="AV183" s="63">
        <v>1</v>
      </c>
      <c r="AW183" s="58">
        <v>286237.11733333336</v>
      </c>
      <c r="AX183" s="58">
        <v>246814</v>
      </c>
      <c r="AY183" s="61">
        <v>299314.54429223744</v>
      </c>
      <c r="AZ183" s="58">
        <v>259950</v>
      </c>
      <c r="BA183" s="59">
        <v>158.94698354661793</v>
      </c>
      <c r="BB183" s="59">
        <v>91</v>
      </c>
      <c r="BC183" s="62">
        <v>1.0033098459243774</v>
      </c>
      <c r="BD183" s="63">
        <v>1</v>
      </c>
    </row>
    <row r="184" spans="1:56" x14ac:dyDescent="0.25">
      <c r="A184" s="47">
        <v>40695</v>
      </c>
      <c r="B184" s="48">
        <v>173</v>
      </c>
      <c r="C184" s="49">
        <v>1257</v>
      </c>
      <c r="D184" s="50">
        <v>8.8365554809570313</v>
      </c>
      <c r="E184" s="49">
        <v>209</v>
      </c>
      <c r="F184" s="49">
        <v>175</v>
      </c>
      <c r="G184" s="49">
        <v>312</v>
      </c>
      <c r="H184" s="51">
        <v>53238202</v>
      </c>
      <c r="I184" s="52">
        <v>307735.27167630056</v>
      </c>
      <c r="J184" s="53">
        <v>264950</v>
      </c>
      <c r="K184" s="54">
        <v>171.69942196531792</v>
      </c>
      <c r="L184" s="54">
        <v>125</v>
      </c>
      <c r="M184" s="55">
        <v>1.0035852193832397</v>
      </c>
      <c r="N184" s="55">
        <v>1</v>
      </c>
      <c r="O184" s="55">
        <v>0.9986453652381897</v>
      </c>
      <c r="P184" s="56">
        <v>1</v>
      </c>
      <c r="Q184" s="52">
        <v>295707.25505617977</v>
      </c>
      <c r="R184" s="53">
        <v>260000</v>
      </c>
      <c r="S184" s="54">
        <v>211.86629213483147</v>
      </c>
      <c r="T184" s="54">
        <v>124.5</v>
      </c>
      <c r="U184" s="55">
        <v>1.0630323886871338</v>
      </c>
      <c r="V184" s="56">
        <v>1</v>
      </c>
      <c r="W184" s="53">
        <v>270881.30143540673</v>
      </c>
      <c r="X184" s="53">
        <v>238776</v>
      </c>
      <c r="Y184" s="52">
        <v>297779.57142857142</v>
      </c>
      <c r="Z184" s="53">
        <v>249000</v>
      </c>
      <c r="AA184" s="54">
        <v>156.68</v>
      </c>
      <c r="AB184" s="54">
        <v>98</v>
      </c>
      <c r="AC184" s="55">
        <v>0.99655497074127197</v>
      </c>
      <c r="AD184" s="56">
        <v>1</v>
      </c>
      <c r="AE184" s="52">
        <v>349167.22756410256</v>
      </c>
      <c r="AF184" s="53">
        <v>320802.5</v>
      </c>
      <c r="AG184" s="54">
        <v>101.18269230769231</v>
      </c>
      <c r="AH184" s="54">
        <v>16</v>
      </c>
      <c r="AI184" s="55">
        <v>0.99526768922805786</v>
      </c>
      <c r="AJ184" s="56">
        <v>1</v>
      </c>
      <c r="AK184" s="57">
        <v>817</v>
      </c>
      <c r="AL184" s="58">
        <v>241555362</v>
      </c>
      <c r="AM184" s="59">
        <v>1306</v>
      </c>
      <c r="AN184" s="60">
        <v>942</v>
      </c>
      <c r="AO184" s="61">
        <v>295661.39779681765</v>
      </c>
      <c r="AP184" s="58">
        <v>253500</v>
      </c>
      <c r="AQ184" s="59">
        <v>165.66544117647058</v>
      </c>
      <c r="AR184" s="59">
        <v>103</v>
      </c>
      <c r="AS184" s="62">
        <v>1.0089826583862305</v>
      </c>
      <c r="AT184" s="62">
        <v>1</v>
      </c>
      <c r="AU184" s="62">
        <v>1.0038183927536011</v>
      </c>
      <c r="AV184" s="63">
        <v>1</v>
      </c>
      <c r="AW184" s="58">
        <v>285623.62557427259</v>
      </c>
      <c r="AX184" s="58">
        <v>248475</v>
      </c>
      <c r="AY184" s="61">
        <v>299151.00318471337</v>
      </c>
      <c r="AZ184" s="58">
        <v>257416.5</v>
      </c>
      <c r="BA184" s="59">
        <v>158.82146652497343</v>
      </c>
      <c r="BB184" s="59">
        <v>90</v>
      </c>
      <c r="BC184" s="62">
        <v>1.0040497779846191</v>
      </c>
      <c r="BD184" s="63">
        <v>1</v>
      </c>
    </row>
    <row r="185" spans="1:56" x14ac:dyDescent="0.25">
      <c r="A185" s="47">
        <v>40664</v>
      </c>
      <c r="B185" s="48">
        <v>168</v>
      </c>
      <c r="C185" s="49">
        <v>1342</v>
      </c>
      <c r="D185" s="50">
        <v>8.4181909561157227</v>
      </c>
      <c r="E185" s="49">
        <v>216</v>
      </c>
      <c r="F185" s="49">
        <v>162</v>
      </c>
      <c r="G185" s="49">
        <v>300</v>
      </c>
      <c r="H185" s="51">
        <v>49027361</v>
      </c>
      <c r="I185" s="52">
        <v>291829.52976190473</v>
      </c>
      <c r="J185" s="53">
        <v>245748.5</v>
      </c>
      <c r="K185" s="54">
        <v>172.6904761904762</v>
      </c>
      <c r="L185" s="54">
        <v>99</v>
      </c>
      <c r="M185" s="55">
        <v>1.0021162033081055</v>
      </c>
      <c r="N185" s="55">
        <v>1</v>
      </c>
      <c r="O185" s="55">
        <v>1.000664234161377</v>
      </c>
      <c r="P185" s="56">
        <v>1</v>
      </c>
      <c r="Q185" s="52">
        <v>289925.91962421715</v>
      </c>
      <c r="R185" s="53">
        <v>259000</v>
      </c>
      <c r="S185" s="54">
        <v>209.88830897703548</v>
      </c>
      <c r="T185" s="54">
        <v>127</v>
      </c>
      <c r="U185" s="55">
        <v>1.0619118213653564</v>
      </c>
      <c r="V185" s="56">
        <v>1</v>
      </c>
      <c r="W185" s="53">
        <v>295111.88888888888</v>
      </c>
      <c r="X185" s="53">
        <v>262228</v>
      </c>
      <c r="Y185" s="52">
        <v>309338.56172839506</v>
      </c>
      <c r="Z185" s="53">
        <v>257425</v>
      </c>
      <c r="AA185" s="54">
        <v>158.59876543209876</v>
      </c>
      <c r="AB185" s="54">
        <v>92.5</v>
      </c>
      <c r="AC185" s="55">
        <v>1.0006533861160278</v>
      </c>
      <c r="AD185" s="56">
        <v>1</v>
      </c>
      <c r="AE185" s="52">
        <v>350987.59666666668</v>
      </c>
      <c r="AF185" s="53">
        <v>318723</v>
      </c>
      <c r="AG185" s="54">
        <v>105.57333333333334</v>
      </c>
      <c r="AH185" s="54">
        <v>15.5</v>
      </c>
      <c r="AI185" s="55">
        <v>0.99423342943191528</v>
      </c>
      <c r="AJ185" s="56">
        <v>1</v>
      </c>
      <c r="AK185" s="57">
        <v>644</v>
      </c>
      <c r="AL185" s="58">
        <v>188317160</v>
      </c>
      <c r="AM185" s="59">
        <v>1097</v>
      </c>
      <c r="AN185" s="60">
        <v>767</v>
      </c>
      <c r="AO185" s="61">
        <v>292417.95031055901</v>
      </c>
      <c r="AP185" s="58">
        <v>250000</v>
      </c>
      <c r="AQ185" s="59">
        <v>164.04199066874028</v>
      </c>
      <c r="AR185" s="59">
        <v>91</v>
      </c>
      <c r="AS185" s="62">
        <v>1.0104327201843262</v>
      </c>
      <c r="AT185" s="62">
        <v>1</v>
      </c>
      <c r="AU185" s="62">
        <v>1.0051919221878052</v>
      </c>
      <c r="AV185" s="63">
        <v>1</v>
      </c>
      <c r="AW185" s="58">
        <v>288432.32725615316</v>
      </c>
      <c r="AX185" s="58">
        <v>249922</v>
      </c>
      <c r="AY185" s="61">
        <v>299463.91134289437</v>
      </c>
      <c r="AZ185" s="58">
        <v>259885</v>
      </c>
      <c r="BA185" s="59">
        <v>159.31070496083552</v>
      </c>
      <c r="BB185" s="59">
        <v>88.5</v>
      </c>
      <c r="BC185" s="62">
        <v>1.005761981010437</v>
      </c>
      <c r="BD185" s="63">
        <v>1</v>
      </c>
    </row>
    <row r="186" spans="1:56" x14ac:dyDescent="0.25">
      <c r="A186" s="47">
        <v>40634</v>
      </c>
      <c r="B186" s="48">
        <v>160</v>
      </c>
      <c r="C186" s="49">
        <v>1364</v>
      </c>
      <c r="D186" s="50">
        <v>8.237544059753418</v>
      </c>
      <c r="E186" s="49">
        <v>216</v>
      </c>
      <c r="F186" s="49">
        <v>181</v>
      </c>
      <c r="G186" s="49">
        <v>302</v>
      </c>
      <c r="H186" s="51">
        <v>45702058</v>
      </c>
      <c r="I186" s="52">
        <v>285637.86249999999</v>
      </c>
      <c r="J186" s="53">
        <v>249950</v>
      </c>
      <c r="K186" s="54">
        <v>192.45</v>
      </c>
      <c r="L186" s="54">
        <v>130.5</v>
      </c>
      <c r="M186" s="55">
        <v>1.0048737525939941</v>
      </c>
      <c r="N186" s="55">
        <v>1</v>
      </c>
      <c r="O186" s="55">
        <v>0.99505215883255005</v>
      </c>
      <c r="P186" s="56">
        <v>1</v>
      </c>
      <c r="Q186" s="52">
        <v>292301.27862208715</v>
      </c>
      <c r="R186" s="53">
        <v>256000</v>
      </c>
      <c r="S186" s="54">
        <v>207.28774062816615</v>
      </c>
      <c r="T186" s="54">
        <v>127</v>
      </c>
      <c r="U186" s="55">
        <v>1.0598783493041992</v>
      </c>
      <c r="V186" s="56">
        <v>1</v>
      </c>
      <c r="W186" s="53">
        <v>290398.12962962961</v>
      </c>
      <c r="X186" s="53">
        <v>259975</v>
      </c>
      <c r="Y186" s="52">
        <v>301084.75138121546</v>
      </c>
      <c r="Z186" s="53">
        <v>269950</v>
      </c>
      <c r="AA186" s="54">
        <v>173.49723756906079</v>
      </c>
      <c r="AB186" s="54">
        <v>87</v>
      </c>
      <c r="AC186" s="55">
        <v>1.0078854560852051</v>
      </c>
      <c r="AD186" s="56">
        <v>1</v>
      </c>
      <c r="AE186" s="52">
        <v>343162.91059602652</v>
      </c>
      <c r="AF186" s="53">
        <v>318187.5</v>
      </c>
      <c r="AG186" s="54">
        <v>114.24172185430463</v>
      </c>
      <c r="AH186" s="54">
        <v>22</v>
      </c>
      <c r="AI186" s="55">
        <v>0.99520659446716309</v>
      </c>
      <c r="AJ186" s="56">
        <v>1</v>
      </c>
      <c r="AK186" s="57">
        <v>476</v>
      </c>
      <c r="AL186" s="58">
        <v>139289799</v>
      </c>
      <c r="AM186" s="59">
        <v>881</v>
      </c>
      <c r="AN186" s="60">
        <v>605</v>
      </c>
      <c r="AO186" s="61">
        <v>292625.62815126049</v>
      </c>
      <c r="AP186" s="58">
        <v>250154</v>
      </c>
      <c r="AQ186" s="59">
        <v>160.98315789473685</v>
      </c>
      <c r="AR186" s="59">
        <v>89</v>
      </c>
      <c r="AS186" s="62">
        <v>1.0133678913116455</v>
      </c>
      <c r="AT186" s="62">
        <v>1</v>
      </c>
      <c r="AU186" s="62">
        <v>1.0067899227142334</v>
      </c>
      <c r="AV186" s="63">
        <v>1</v>
      </c>
      <c r="AW186" s="58">
        <v>286794.65947786608</v>
      </c>
      <c r="AX186" s="58">
        <v>247515</v>
      </c>
      <c r="AY186" s="61">
        <v>296819.79008264461</v>
      </c>
      <c r="AZ186" s="58">
        <v>259950</v>
      </c>
      <c r="BA186" s="59">
        <v>159.50165562913907</v>
      </c>
      <c r="BB186" s="59">
        <v>88</v>
      </c>
      <c r="BC186" s="62">
        <v>1.0071321725845337</v>
      </c>
      <c r="BD186" s="63">
        <v>1</v>
      </c>
    </row>
    <row r="187" spans="1:56" x14ac:dyDescent="0.25">
      <c r="A187" s="47">
        <v>40603</v>
      </c>
      <c r="B187" s="48">
        <v>119</v>
      </c>
      <c r="C187" s="49">
        <v>1406</v>
      </c>
      <c r="D187" s="50">
        <v>8.1863174438476563</v>
      </c>
      <c r="E187" s="49">
        <v>258</v>
      </c>
      <c r="F187" s="49">
        <v>195</v>
      </c>
      <c r="G187" s="49">
        <v>287</v>
      </c>
      <c r="H187" s="51">
        <v>33985635</v>
      </c>
      <c r="I187" s="52">
        <v>285593.57142857142</v>
      </c>
      <c r="J187" s="53">
        <v>246000</v>
      </c>
      <c r="K187" s="54">
        <v>142.85714285714286</v>
      </c>
      <c r="L187" s="54">
        <v>83</v>
      </c>
      <c r="M187" s="55">
        <v>1.0120499134063721</v>
      </c>
      <c r="N187" s="55">
        <v>1</v>
      </c>
      <c r="O187" s="55">
        <v>1.0129026174545288</v>
      </c>
      <c r="P187" s="56">
        <v>1</v>
      </c>
      <c r="Q187" s="52">
        <v>295693.32796780684</v>
      </c>
      <c r="R187" s="53">
        <v>255000</v>
      </c>
      <c r="S187" s="54">
        <v>213.8651911468813</v>
      </c>
      <c r="T187" s="54">
        <v>135</v>
      </c>
      <c r="U187" s="55">
        <v>1.0699608325958252</v>
      </c>
      <c r="V187" s="56">
        <v>1</v>
      </c>
      <c r="W187" s="53">
        <v>283619.17441860464</v>
      </c>
      <c r="X187" s="53">
        <v>242225</v>
      </c>
      <c r="Y187" s="52">
        <v>290084.22564102564</v>
      </c>
      <c r="Z187" s="53">
        <v>246725</v>
      </c>
      <c r="AA187" s="54">
        <v>171.68205128205128</v>
      </c>
      <c r="AB187" s="54">
        <v>103</v>
      </c>
      <c r="AC187" s="55">
        <v>0.9953608512878418</v>
      </c>
      <c r="AD187" s="56">
        <v>1</v>
      </c>
      <c r="AE187" s="52">
        <v>338080.69337979093</v>
      </c>
      <c r="AF187" s="53">
        <v>314900</v>
      </c>
      <c r="AG187" s="54">
        <v>123.07665505226481</v>
      </c>
      <c r="AH187" s="54">
        <v>25</v>
      </c>
      <c r="AI187" s="55">
        <v>0.99597567319869995</v>
      </c>
      <c r="AJ187" s="56">
        <v>1</v>
      </c>
      <c r="AK187" s="57">
        <v>316</v>
      </c>
      <c r="AL187" s="58">
        <v>93587741</v>
      </c>
      <c r="AM187" s="59">
        <v>665</v>
      </c>
      <c r="AN187" s="60">
        <v>424</v>
      </c>
      <c r="AO187" s="61">
        <v>296163.73734177212</v>
      </c>
      <c r="AP187" s="58">
        <v>250449.5</v>
      </c>
      <c r="AQ187" s="59">
        <v>145</v>
      </c>
      <c r="AR187" s="59">
        <v>73</v>
      </c>
      <c r="AS187" s="62">
        <v>1.0176687240600586</v>
      </c>
      <c r="AT187" s="62">
        <v>1</v>
      </c>
      <c r="AU187" s="62">
        <v>1.0127331018447876</v>
      </c>
      <c r="AV187" s="63">
        <v>1</v>
      </c>
      <c r="AW187" s="58">
        <v>285624.20902255637</v>
      </c>
      <c r="AX187" s="58">
        <v>242450</v>
      </c>
      <c r="AY187" s="61">
        <v>294999.13443396229</v>
      </c>
      <c r="AZ187" s="58">
        <v>250000</v>
      </c>
      <c r="BA187" s="59">
        <v>153.51300236406618</v>
      </c>
      <c r="BB187" s="59">
        <v>88</v>
      </c>
      <c r="BC187" s="62">
        <v>1.0068123340606689</v>
      </c>
      <c r="BD187" s="63">
        <v>1</v>
      </c>
    </row>
    <row r="188" spans="1:56" x14ac:dyDescent="0.25">
      <c r="A188" s="47">
        <v>40575</v>
      </c>
      <c r="B188" s="48">
        <v>93</v>
      </c>
      <c r="C188" s="49">
        <v>1417</v>
      </c>
      <c r="D188" s="50">
        <v>7.8941502571105957</v>
      </c>
      <c r="E188" s="49">
        <v>181</v>
      </c>
      <c r="F188" s="49">
        <v>121</v>
      </c>
      <c r="G188" s="49">
        <v>224</v>
      </c>
      <c r="H188" s="51">
        <v>26894644</v>
      </c>
      <c r="I188" s="52">
        <v>289189.72043010755</v>
      </c>
      <c r="J188" s="53">
        <v>246195</v>
      </c>
      <c r="K188" s="54">
        <v>128.7741935483871</v>
      </c>
      <c r="L188" s="54">
        <v>53</v>
      </c>
      <c r="M188" s="55">
        <v>1.0160248279571533</v>
      </c>
      <c r="N188" s="55">
        <v>1</v>
      </c>
      <c r="O188" s="55">
        <v>1.0081886053085327</v>
      </c>
      <c r="P188" s="56">
        <v>1</v>
      </c>
      <c r="Q188" s="52">
        <v>300462.62474437628</v>
      </c>
      <c r="R188" s="53">
        <v>252570</v>
      </c>
      <c r="S188" s="54">
        <v>229.37116564417178</v>
      </c>
      <c r="T188" s="54">
        <v>160</v>
      </c>
      <c r="U188" s="55">
        <v>1.0375665426254272</v>
      </c>
      <c r="V188" s="56">
        <v>1</v>
      </c>
      <c r="W188" s="53">
        <v>291130.28176795581</v>
      </c>
      <c r="X188" s="53">
        <v>252450</v>
      </c>
      <c r="Y188" s="52">
        <v>277782.70247933886</v>
      </c>
      <c r="Z188" s="53">
        <v>243680</v>
      </c>
      <c r="AA188" s="54">
        <v>129.97520661157026</v>
      </c>
      <c r="AB188" s="54">
        <v>65</v>
      </c>
      <c r="AC188" s="55">
        <v>1.016811728477478</v>
      </c>
      <c r="AD188" s="56">
        <v>1</v>
      </c>
      <c r="AE188" s="52">
        <v>332823.66964285716</v>
      </c>
      <c r="AF188" s="53">
        <v>315830</v>
      </c>
      <c r="AG188" s="54">
        <v>117.86160714285714</v>
      </c>
      <c r="AH188" s="54">
        <v>11</v>
      </c>
      <c r="AI188" s="55">
        <v>0.99535071849822998</v>
      </c>
      <c r="AJ188" s="56">
        <v>1</v>
      </c>
      <c r="AK188" s="57">
        <v>197</v>
      </c>
      <c r="AL188" s="58">
        <v>59602106</v>
      </c>
      <c r="AM188" s="59">
        <v>407</v>
      </c>
      <c r="AN188" s="60">
        <v>229</v>
      </c>
      <c r="AO188" s="61">
        <v>302548.7614213198</v>
      </c>
      <c r="AP188" s="58">
        <v>264780</v>
      </c>
      <c r="AQ188" s="59">
        <v>146.30102040816325</v>
      </c>
      <c r="AR188" s="59">
        <v>65.5</v>
      </c>
      <c r="AS188" s="62">
        <v>1.0210628509521484</v>
      </c>
      <c r="AT188" s="62">
        <v>1</v>
      </c>
      <c r="AU188" s="62">
        <v>1.0126307010650635</v>
      </c>
      <c r="AV188" s="63">
        <v>1</v>
      </c>
      <c r="AW188" s="58">
        <v>286895.21375921374</v>
      </c>
      <c r="AX188" s="58">
        <v>243680</v>
      </c>
      <c r="AY188" s="61">
        <v>299184.31877729256</v>
      </c>
      <c r="AZ188" s="58">
        <v>250591</v>
      </c>
      <c r="BA188" s="59">
        <v>137.97368421052633</v>
      </c>
      <c r="BB188" s="59">
        <v>75</v>
      </c>
      <c r="BC188" s="62">
        <v>1.0165636539459229</v>
      </c>
      <c r="BD188" s="63">
        <v>1</v>
      </c>
    </row>
    <row r="189" spans="1:56" x14ac:dyDescent="0.25">
      <c r="A189" s="47">
        <v>40544</v>
      </c>
      <c r="B189" s="48">
        <v>104</v>
      </c>
      <c r="C189" s="49">
        <v>1462</v>
      </c>
      <c r="D189" s="50">
        <v>8.0514001846313477</v>
      </c>
      <c r="E189" s="49">
        <v>226</v>
      </c>
      <c r="F189" s="49">
        <v>108</v>
      </c>
      <c r="G189" s="49">
        <v>208</v>
      </c>
      <c r="H189" s="51">
        <v>32707462</v>
      </c>
      <c r="I189" s="52">
        <v>314494.82692307694</v>
      </c>
      <c r="J189" s="53">
        <v>270365</v>
      </c>
      <c r="K189" s="54">
        <v>162.126213592233</v>
      </c>
      <c r="L189" s="54">
        <v>73</v>
      </c>
      <c r="M189" s="55">
        <v>1.0255680084228516</v>
      </c>
      <c r="N189" s="55">
        <v>1</v>
      </c>
      <c r="O189" s="55">
        <v>1.0166029930114746</v>
      </c>
      <c r="P189" s="56">
        <v>1</v>
      </c>
      <c r="Q189" s="52">
        <v>300115.51992031874</v>
      </c>
      <c r="R189" s="53">
        <v>250000</v>
      </c>
      <c r="S189" s="54">
        <v>226.42928286852589</v>
      </c>
      <c r="T189" s="54">
        <v>156</v>
      </c>
      <c r="U189" s="55">
        <v>1.0625845193862915</v>
      </c>
      <c r="V189" s="56">
        <v>1</v>
      </c>
      <c r="W189" s="53">
        <v>283503.41150442476</v>
      </c>
      <c r="X189" s="53">
        <v>238475</v>
      </c>
      <c r="Y189" s="52">
        <v>323162.05555555556</v>
      </c>
      <c r="Z189" s="53">
        <v>275000</v>
      </c>
      <c r="AA189" s="54">
        <v>147.01869158878506</v>
      </c>
      <c r="AB189" s="54">
        <v>79</v>
      </c>
      <c r="AC189" s="55">
        <v>1.0162855386734009</v>
      </c>
      <c r="AD189" s="56">
        <v>1</v>
      </c>
      <c r="AE189" s="52">
        <v>342664.44711538462</v>
      </c>
      <c r="AF189" s="53">
        <v>327500</v>
      </c>
      <c r="AG189" s="54">
        <v>108.54807692307692</v>
      </c>
      <c r="AH189" s="54">
        <v>4</v>
      </c>
      <c r="AI189" s="55">
        <v>0.99998259544372559</v>
      </c>
      <c r="AJ189" s="56">
        <v>1</v>
      </c>
      <c r="AK189" s="57">
        <v>104</v>
      </c>
      <c r="AL189" s="58">
        <v>32707462</v>
      </c>
      <c r="AM189" s="59">
        <v>226</v>
      </c>
      <c r="AN189" s="60">
        <v>108</v>
      </c>
      <c r="AO189" s="61">
        <v>314494.82692307694</v>
      </c>
      <c r="AP189" s="58">
        <v>270365</v>
      </c>
      <c r="AQ189" s="59">
        <v>162.126213592233</v>
      </c>
      <c r="AR189" s="59">
        <v>73</v>
      </c>
      <c r="AS189" s="62">
        <v>1.0255680084228516</v>
      </c>
      <c r="AT189" s="62">
        <v>1</v>
      </c>
      <c r="AU189" s="62">
        <v>1.0166029930114746</v>
      </c>
      <c r="AV189" s="63">
        <v>1</v>
      </c>
      <c r="AW189" s="58">
        <v>283503.41150442476</v>
      </c>
      <c r="AX189" s="58">
        <v>238475</v>
      </c>
      <c r="AY189" s="61">
        <v>323162.05555555556</v>
      </c>
      <c r="AZ189" s="58">
        <v>275000</v>
      </c>
      <c r="BA189" s="59">
        <v>147.01869158878506</v>
      </c>
      <c r="BB189" s="59">
        <v>79</v>
      </c>
      <c r="BC189" s="62">
        <v>1.0162855386734009</v>
      </c>
      <c r="BD189" s="63">
        <v>1</v>
      </c>
    </row>
    <row r="190" spans="1:56" x14ac:dyDescent="0.25">
      <c r="A190" s="47">
        <v>40513</v>
      </c>
      <c r="B190" s="48">
        <v>165</v>
      </c>
      <c r="C190" s="49">
        <v>1432</v>
      </c>
      <c r="D190" s="50">
        <v>7.8609328269958496</v>
      </c>
      <c r="E190" s="49">
        <v>159</v>
      </c>
      <c r="F190" s="49">
        <v>95</v>
      </c>
      <c r="G190" s="49">
        <v>216</v>
      </c>
      <c r="H190" s="51">
        <v>50670688</v>
      </c>
      <c r="I190" s="52">
        <v>307095.0787878788</v>
      </c>
      <c r="J190" s="53">
        <v>236790</v>
      </c>
      <c r="K190" s="54">
        <v>137.57575757575756</v>
      </c>
      <c r="L190" s="54">
        <v>69</v>
      </c>
      <c r="M190" s="55">
        <v>0.99833321571350098</v>
      </c>
      <c r="N190" s="55">
        <v>1</v>
      </c>
      <c r="O190" s="55">
        <v>0.99118894338607788</v>
      </c>
      <c r="P190" s="56">
        <v>1</v>
      </c>
      <c r="Q190" s="52">
        <v>304340.54270833335</v>
      </c>
      <c r="R190" s="53">
        <v>250000</v>
      </c>
      <c r="S190" s="54">
        <v>235.38333333333333</v>
      </c>
      <c r="T190" s="54">
        <v>150.5</v>
      </c>
      <c r="U190" s="55">
        <v>1.0637564659118652</v>
      </c>
      <c r="V190" s="56">
        <v>1</v>
      </c>
      <c r="W190" s="53">
        <v>284797.55345911952</v>
      </c>
      <c r="X190" s="53">
        <v>253790</v>
      </c>
      <c r="Y190" s="52">
        <v>295078.2947368421</v>
      </c>
      <c r="Z190" s="53">
        <v>244950</v>
      </c>
      <c r="AA190" s="54">
        <v>165.94736842105263</v>
      </c>
      <c r="AB190" s="54">
        <v>82</v>
      </c>
      <c r="AC190" s="55">
        <v>0.99719375371932983</v>
      </c>
      <c r="AD190" s="56">
        <v>1</v>
      </c>
      <c r="AE190" s="52">
        <v>333146.48611111112</v>
      </c>
      <c r="AF190" s="53">
        <v>319095</v>
      </c>
      <c r="AG190" s="54">
        <v>113.93981481481481</v>
      </c>
      <c r="AH190" s="54">
        <v>4</v>
      </c>
      <c r="AI190" s="55">
        <v>0.995383620262146</v>
      </c>
      <c r="AJ190" s="56">
        <v>1</v>
      </c>
      <c r="AK190" s="57">
        <v>2186</v>
      </c>
      <c r="AL190" s="58">
        <v>604200954</v>
      </c>
      <c r="AM190" s="59">
        <v>2904</v>
      </c>
      <c r="AN190" s="60">
        <v>2111</v>
      </c>
      <c r="AO190" s="61">
        <v>276395.67886550777</v>
      </c>
      <c r="AP190" s="58">
        <v>230000</v>
      </c>
      <c r="AQ190" s="59">
        <v>161.17337602927722</v>
      </c>
      <c r="AR190" s="59">
        <v>88</v>
      </c>
      <c r="AS190" s="62">
        <v>1.0022517442703247</v>
      </c>
      <c r="AT190" s="62">
        <v>1</v>
      </c>
      <c r="AU190" s="62">
        <v>0.99422603845596313</v>
      </c>
      <c r="AV190" s="63">
        <v>1</v>
      </c>
      <c r="AW190" s="58">
        <v>270434.68790905958</v>
      </c>
      <c r="AX190" s="58">
        <v>225000</v>
      </c>
      <c r="AY190" s="61">
        <v>275796.05355450237</v>
      </c>
      <c r="AZ190" s="58">
        <v>229900</v>
      </c>
      <c r="BA190" s="59">
        <v>163.59355755566082</v>
      </c>
      <c r="BB190" s="59">
        <v>91</v>
      </c>
      <c r="BC190" s="62">
        <v>0.99486899375915527</v>
      </c>
      <c r="BD190" s="63">
        <v>1</v>
      </c>
    </row>
    <row r="191" spans="1:56" x14ac:dyDescent="0.25">
      <c r="A191" s="47">
        <v>40483</v>
      </c>
      <c r="B191" s="48">
        <v>170</v>
      </c>
      <c r="C191" s="49">
        <v>1455</v>
      </c>
      <c r="D191" s="50">
        <v>7.8933095932006836</v>
      </c>
      <c r="E191" s="49">
        <v>189</v>
      </c>
      <c r="F191" s="49">
        <v>130</v>
      </c>
      <c r="G191" s="49">
        <v>267</v>
      </c>
      <c r="H191" s="51">
        <v>48804452</v>
      </c>
      <c r="I191" s="52">
        <v>287085.01176470588</v>
      </c>
      <c r="J191" s="53">
        <v>254500</v>
      </c>
      <c r="K191" s="54">
        <v>140.18235294117648</v>
      </c>
      <c r="L191" s="54">
        <v>75</v>
      </c>
      <c r="M191" s="55">
        <v>1.0012903213500977</v>
      </c>
      <c r="N191" s="55">
        <v>1</v>
      </c>
      <c r="O191" s="55">
        <v>0.98759955167770386</v>
      </c>
      <c r="P191" s="56">
        <v>1</v>
      </c>
      <c r="Q191" s="52">
        <v>311159.10601427115</v>
      </c>
      <c r="R191" s="53">
        <v>250000</v>
      </c>
      <c r="S191" s="54">
        <v>235.10295616717636</v>
      </c>
      <c r="T191" s="54">
        <v>150</v>
      </c>
      <c r="U191" s="55">
        <v>1.0430449247360229</v>
      </c>
      <c r="V191" s="56">
        <v>1</v>
      </c>
      <c r="W191" s="53">
        <v>289084.38095238095</v>
      </c>
      <c r="X191" s="53">
        <v>259950</v>
      </c>
      <c r="Y191" s="52">
        <v>326658.04615384614</v>
      </c>
      <c r="Z191" s="53">
        <v>283233.5</v>
      </c>
      <c r="AA191" s="54">
        <v>157.43076923076924</v>
      </c>
      <c r="AB191" s="54">
        <v>93.5</v>
      </c>
      <c r="AC191" s="55">
        <v>0.99453455209732056</v>
      </c>
      <c r="AD191" s="56">
        <v>1</v>
      </c>
      <c r="AE191" s="52">
        <v>324914.08239700372</v>
      </c>
      <c r="AF191" s="53">
        <v>305863</v>
      </c>
      <c r="AG191" s="54">
        <v>107.99250936329588</v>
      </c>
      <c r="AH191" s="54">
        <v>9</v>
      </c>
      <c r="AI191" s="55">
        <v>1.0246598720550537</v>
      </c>
      <c r="AJ191" s="56">
        <v>1</v>
      </c>
      <c r="AK191" s="57">
        <v>2021</v>
      </c>
      <c r="AL191" s="58">
        <v>553530266</v>
      </c>
      <c r="AM191" s="59">
        <v>2745</v>
      </c>
      <c r="AN191" s="60">
        <v>2016</v>
      </c>
      <c r="AO191" s="61">
        <v>273889.29539831768</v>
      </c>
      <c r="AP191" s="58">
        <v>229900</v>
      </c>
      <c r="AQ191" s="59">
        <v>163.09995051954479</v>
      </c>
      <c r="AR191" s="59">
        <v>89</v>
      </c>
      <c r="AS191" s="62">
        <v>1.0025720596313477</v>
      </c>
      <c r="AT191" s="62">
        <v>1</v>
      </c>
      <c r="AU191" s="62">
        <v>0.99447464942932129</v>
      </c>
      <c r="AV191" s="63">
        <v>1</v>
      </c>
      <c r="AW191" s="58">
        <v>269602.43731778424</v>
      </c>
      <c r="AX191" s="58">
        <v>224900</v>
      </c>
      <c r="AY191" s="61">
        <v>274886.9652605459</v>
      </c>
      <c r="AZ191" s="58">
        <v>229900</v>
      </c>
      <c r="BA191" s="59">
        <v>163.48263888888889</v>
      </c>
      <c r="BB191" s="59">
        <v>91</v>
      </c>
      <c r="BC191" s="62">
        <v>0.994759202003479</v>
      </c>
      <c r="BD191" s="63">
        <v>1</v>
      </c>
    </row>
    <row r="192" spans="1:56" x14ac:dyDescent="0.25">
      <c r="A192" s="47">
        <v>40452</v>
      </c>
      <c r="B192" s="48">
        <v>138</v>
      </c>
      <c r="C192" s="49">
        <v>1525</v>
      </c>
      <c r="D192" s="50">
        <v>7.874354362487793</v>
      </c>
      <c r="E192" s="49">
        <v>172</v>
      </c>
      <c r="F192" s="49">
        <v>126</v>
      </c>
      <c r="G192" s="49">
        <v>257</v>
      </c>
      <c r="H192" s="51">
        <v>39780752</v>
      </c>
      <c r="I192" s="52">
        <v>288266.31884057971</v>
      </c>
      <c r="J192" s="53">
        <v>228209</v>
      </c>
      <c r="K192" s="54">
        <v>169.94202898550725</v>
      </c>
      <c r="L192" s="54">
        <v>81</v>
      </c>
      <c r="M192" s="55">
        <v>1.0053417682647705</v>
      </c>
      <c r="N192" s="55">
        <v>1</v>
      </c>
      <c r="O192" s="55">
        <v>0.99276995658874512</v>
      </c>
      <c r="P192" s="56">
        <v>1</v>
      </c>
      <c r="Q192" s="52">
        <v>312428.60885956645</v>
      </c>
      <c r="R192" s="53">
        <v>250000</v>
      </c>
      <c r="S192" s="54">
        <v>231.27332704995288</v>
      </c>
      <c r="T192" s="54">
        <v>138</v>
      </c>
      <c r="U192" s="55">
        <v>1.0476111173629761</v>
      </c>
      <c r="V192" s="56">
        <v>1</v>
      </c>
      <c r="W192" s="53">
        <v>275701.0581395349</v>
      </c>
      <c r="X192" s="53">
        <v>237690</v>
      </c>
      <c r="Y192" s="52">
        <v>302218.49206349207</v>
      </c>
      <c r="Z192" s="53">
        <v>244450</v>
      </c>
      <c r="AA192" s="54">
        <v>166.68253968253967</v>
      </c>
      <c r="AB192" s="54">
        <v>108.5</v>
      </c>
      <c r="AC192" s="55">
        <v>0.98672181367874146</v>
      </c>
      <c r="AD192" s="56">
        <v>1</v>
      </c>
      <c r="AE192" s="52">
        <v>320316.68482490274</v>
      </c>
      <c r="AF192" s="53">
        <v>289264</v>
      </c>
      <c r="AG192" s="54">
        <v>120.69260700389106</v>
      </c>
      <c r="AH192" s="54">
        <v>25</v>
      </c>
      <c r="AI192" s="55">
        <v>1.0207438468933105</v>
      </c>
      <c r="AJ192" s="56">
        <v>1</v>
      </c>
      <c r="AK192" s="57">
        <v>1851</v>
      </c>
      <c r="AL192" s="58">
        <v>504725814</v>
      </c>
      <c r="AM192" s="59">
        <v>2556</v>
      </c>
      <c r="AN192" s="60">
        <v>1886</v>
      </c>
      <c r="AO192" s="61">
        <v>272677.37115072936</v>
      </c>
      <c r="AP192" s="58">
        <v>228512</v>
      </c>
      <c r="AQ192" s="59">
        <v>165.20475418692598</v>
      </c>
      <c r="AR192" s="59">
        <v>91</v>
      </c>
      <c r="AS192" s="62">
        <v>1.0026898384094238</v>
      </c>
      <c r="AT192" s="62">
        <v>1</v>
      </c>
      <c r="AU192" s="62">
        <v>0.99510776996612549</v>
      </c>
      <c r="AV192" s="63">
        <v>1</v>
      </c>
      <c r="AW192" s="58">
        <v>268161.30724070448</v>
      </c>
      <c r="AX192" s="58">
        <v>222466</v>
      </c>
      <c r="AY192" s="61">
        <v>271316.54588859418</v>
      </c>
      <c r="AZ192" s="58">
        <v>224900</v>
      </c>
      <c r="BA192" s="59">
        <v>163.89978791092258</v>
      </c>
      <c r="BB192" s="59">
        <v>90.5</v>
      </c>
      <c r="BC192" s="62">
        <v>0.99477458000183105</v>
      </c>
      <c r="BD192" s="63">
        <v>1</v>
      </c>
    </row>
    <row r="193" spans="1:56" x14ac:dyDescent="0.25">
      <c r="A193" s="47">
        <v>40422</v>
      </c>
      <c r="B193" s="48">
        <v>158</v>
      </c>
      <c r="C193" s="49">
        <v>1546</v>
      </c>
      <c r="D193" s="50">
        <v>7.600163459777832</v>
      </c>
      <c r="E193" s="49">
        <v>209</v>
      </c>
      <c r="F193" s="49">
        <v>129</v>
      </c>
      <c r="G193" s="49">
        <v>261</v>
      </c>
      <c r="H193" s="51">
        <v>42938061</v>
      </c>
      <c r="I193" s="52">
        <v>271759.87974683545</v>
      </c>
      <c r="J193" s="53">
        <v>235442</v>
      </c>
      <c r="K193" s="54">
        <v>155.15822784810126</v>
      </c>
      <c r="L193" s="54">
        <v>76.5</v>
      </c>
      <c r="M193" s="55">
        <v>1.0052437782287598</v>
      </c>
      <c r="N193" s="55">
        <v>1</v>
      </c>
      <c r="O193" s="55">
        <v>0.99799329042434692</v>
      </c>
      <c r="P193" s="56">
        <v>1</v>
      </c>
      <c r="Q193" s="52">
        <v>313046.72163965681</v>
      </c>
      <c r="R193" s="53">
        <v>249900</v>
      </c>
      <c r="S193" s="54">
        <v>230.84652049571019</v>
      </c>
      <c r="T193" s="54">
        <v>130</v>
      </c>
      <c r="U193" s="55">
        <v>1.0618404150009155</v>
      </c>
      <c r="V193" s="56">
        <v>1</v>
      </c>
      <c r="W193" s="53">
        <v>287531.04784688994</v>
      </c>
      <c r="X193" s="53">
        <v>226000</v>
      </c>
      <c r="Y193" s="52">
        <v>267055.62015503878</v>
      </c>
      <c r="Z193" s="53">
        <v>224950</v>
      </c>
      <c r="AA193" s="54">
        <v>166.30232558139534</v>
      </c>
      <c r="AB193" s="54">
        <v>89</v>
      </c>
      <c r="AC193" s="55">
        <v>0.99043262004852295</v>
      </c>
      <c r="AD193" s="56">
        <v>1</v>
      </c>
      <c r="AE193" s="52">
        <v>325259.55555555556</v>
      </c>
      <c r="AF193" s="53">
        <v>295110</v>
      </c>
      <c r="AG193" s="54">
        <v>121.76628352490421</v>
      </c>
      <c r="AH193" s="54">
        <v>15</v>
      </c>
      <c r="AI193" s="55">
        <v>0.98927539587020874</v>
      </c>
      <c r="AJ193" s="56">
        <v>1</v>
      </c>
      <c r="AK193" s="57">
        <v>1713</v>
      </c>
      <c r="AL193" s="58">
        <v>464945062</v>
      </c>
      <c r="AM193" s="59">
        <v>2384</v>
      </c>
      <c r="AN193" s="60">
        <v>1760</v>
      </c>
      <c r="AO193" s="61">
        <v>271421.51897256274</v>
      </c>
      <c r="AP193" s="58">
        <v>228574</v>
      </c>
      <c r="AQ193" s="59">
        <v>164.8231173380035</v>
      </c>
      <c r="AR193" s="59">
        <v>93</v>
      </c>
      <c r="AS193" s="62">
        <v>1.0024776458740234</v>
      </c>
      <c r="AT193" s="62">
        <v>1</v>
      </c>
      <c r="AU193" s="62">
        <v>0.99529516696929932</v>
      </c>
      <c r="AV193" s="63">
        <v>1</v>
      </c>
      <c r="AW193" s="58">
        <v>267617.10365086026</v>
      </c>
      <c r="AX193" s="58">
        <v>220000</v>
      </c>
      <c r="AY193" s="61">
        <v>269102.989766913</v>
      </c>
      <c r="AZ193" s="58">
        <v>224665</v>
      </c>
      <c r="BA193" s="59">
        <v>163.70056818181817</v>
      </c>
      <c r="BB193" s="59">
        <v>89.5</v>
      </c>
      <c r="BC193" s="62">
        <v>0.99535238742828369</v>
      </c>
      <c r="BD193" s="63">
        <v>1</v>
      </c>
    </row>
    <row r="194" spans="1:56" x14ac:dyDescent="0.25">
      <c r="A194" s="47">
        <v>40391</v>
      </c>
      <c r="B194" s="48">
        <v>131</v>
      </c>
      <c r="C194" s="49">
        <v>1539</v>
      </c>
      <c r="D194" s="50">
        <v>7.3227596282958984</v>
      </c>
      <c r="E194" s="49">
        <v>200</v>
      </c>
      <c r="F194" s="49">
        <v>155</v>
      </c>
      <c r="G194" s="49">
        <v>259</v>
      </c>
      <c r="H194" s="51">
        <v>36403970</v>
      </c>
      <c r="I194" s="52">
        <v>277892.9007633588</v>
      </c>
      <c r="J194" s="53">
        <v>219000</v>
      </c>
      <c r="K194" s="54">
        <v>128.87022900763358</v>
      </c>
      <c r="L194" s="54">
        <v>64</v>
      </c>
      <c r="M194" s="55">
        <v>1.0073051452636719</v>
      </c>
      <c r="N194" s="55">
        <v>1</v>
      </c>
      <c r="O194" s="55">
        <v>0.99572592973709106</v>
      </c>
      <c r="P194" s="56">
        <v>1</v>
      </c>
      <c r="Q194" s="52">
        <v>313652.55459770112</v>
      </c>
      <c r="R194" s="53">
        <v>249925</v>
      </c>
      <c r="S194" s="54">
        <v>244.36685823754789</v>
      </c>
      <c r="T194" s="54">
        <v>129</v>
      </c>
      <c r="U194" s="55">
        <v>1.0605745315551758</v>
      </c>
      <c r="V194" s="56">
        <v>1</v>
      </c>
      <c r="W194" s="53">
        <v>279551.7</v>
      </c>
      <c r="X194" s="53">
        <v>231292.5</v>
      </c>
      <c r="Y194" s="52">
        <v>271623.92857142858</v>
      </c>
      <c r="Z194" s="53">
        <v>229542.5</v>
      </c>
      <c r="AA194" s="54">
        <v>143.61935483870968</v>
      </c>
      <c r="AB194" s="54">
        <v>85</v>
      </c>
      <c r="AC194" s="55">
        <v>0.99964141845703125</v>
      </c>
      <c r="AD194" s="56">
        <v>1</v>
      </c>
      <c r="AE194" s="52">
        <v>328343.88416988414</v>
      </c>
      <c r="AF194" s="53">
        <v>299000</v>
      </c>
      <c r="AG194" s="54">
        <v>125.06563706563706</v>
      </c>
      <c r="AH194" s="54">
        <v>13</v>
      </c>
      <c r="AI194" s="55">
        <v>0.99256765842437744</v>
      </c>
      <c r="AJ194" s="56">
        <v>1</v>
      </c>
      <c r="AK194" s="57">
        <v>1555</v>
      </c>
      <c r="AL194" s="58">
        <v>422007001</v>
      </c>
      <c r="AM194" s="59">
        <v>2175</v>
      </c>
      <c r="AN194" s="60">
        <v>1631</v>
      </c>
      <c r="AO194" s="61">
        <v>271387.1389067524</v>
      </c>
      <c r="AP194" s="58">
        <v>228000</v>
      </c>
      <c r="AQ194" s="59">
        <v>165.80514469453377</v>
      </c>
      <c r="AR194" s="59">
        <v>96</v>
      </c>
      <c r="AS194" s="62">
        <v>1.002198338508606</v>
      </c>
      <c r="AT194" s="62">
        <v>1</v>
      </c>
      <c r="AU194" s="62">
        <v>0.9950222373008728</v>
      </c>
      <c r="AV194" s="63">
        <v>1</v>
      </c>
      <c r="AW194" s="58">
        <v>265702.65363385464</v>
      </c>
      <c r="AX194" s="58">
        <v>220000</v>
      </c>
      <c r="AY194" s="61">
        <v>269265.02085889573</v>
      </c>
      <c r="AZ194" s="58">
        <v>224582.5</v>
      </c>
      <c r="BA194" s="59">
        <v>163.49478847332924</v>
      </c>
      <c r="BB194" s="59">
        <v>90</v>
      </c>
      <c r="BC194" s="62">
        <v>0.99574249982833862</v>
      </c>
      <c r="BD194" s="63">
        <v>1</v>
      </c>
    </row>
    <row r="195" spans="1:56" x14ac:dyDescent="0.25">
      <c r="A195" s="47">
        <v>40360</v>
      </c>
      <c r="B195" s="48">
        <v>128</v>
      </c>
      <c r="C195" s="49">
        <v>1545</v>
      </c>
      <c r="D195" s="50">
        <v>7.0601677894592285</v>
      </c>
      <c r="E195" s="49">
        <v>239</v>
      </c>
      <c r="F195" s="49">
        <v>139</v>
      </c>
      <c r="G195" s="49">
        <v>266</v>
      </c>
      <c r="H195" s="51">
        <v>39381662</v>
      </c>
      <c r="I195" s="52">
        <v>307669.234375</v>
      </c>
      <c r="J195" s="53">
        <v>247169.5</v>
      </c>
      <c r="K195" s="54">
        <v>179.9140625</v>
      </c>
      <c r="L195" s="54">
        <v>100</v>
      </c>
      <c r="M195" s="55">
        <v>1.0067112445831299</v>
      </c>
      <c r="N195" s="55">
        <v>1</v>
      </c>
      <c r="O195" s="55">
        <v>0.99948137998580933</v>
      </c>
      <c r="P195" s="56">
        <v>1</v>
      </c>
      <c r="Q195" s="52">
        <v>313175.43846153846</v>
      </c>
      <c r="R195" s="53">
        <v>249900</v>
      </c>
      <c r="S195" s="54">
        <v>264.69519230769231</v>
      </c>
      <c r="T195" s="54">
        <v>132</v>
      </c>
      <c r="U195" s="55">
        <v>1.0607672929763794</v>
      </c>
      <c r="V195" s="56">
        <v>1</v>
      </c>
      <c r="W195" s="53">
        <v>298024.37656903767</v>
      </c>
      <c r="X195" s="53">
        <v>249900</v>
      </c>
      <c r="Y195" s="52">
        <v>289223.90647482016</v>
      </c>
      <c r="Z195" s="53">
        <v>233500</v>
      </c>
      <c r="AA195" s="54">
        <v>180.4820143884892</v>
      </c>
      <c r="AB195" s="54">
        <v>101</v>
      </c>
      <c r="AC195" s="55">
        <v>0.99020463228225708</v>
      </c>
      <c r="AD195" s="56">
        <v>1</v>
      </c>
      <c r="AE195" s="52">
        <v>336879.89849624061</v>
      </c>
      <c r="AF195" s="53">
        <v>289582</v>
      </c>
      <c r="AG195" s="54">
        <v>109.6015037593985</v>
      </c>
      <c r="AH195" s="54">
        <v>15</v>
      </c>
      <c r="AI195" s="55">
        <v>1.0080746412277222</v>
      </c>
      <c r="AJ195" s="56">
        <v>1</v>
      </c>
      <c r="AK195" s="57">
        <v>1424</v>
      </c>
      <c r="AL195" s="58">
        <v>385603031</v>
      </c>
      <c r="AM195" s="59">
        <v>1975</v>
      </c>
      <c r="AN195" s="60">
        <v>1476</v>
      </c>
      <c r="AO195" s="61">
        <v>270788.64536516852</v>
      </c>
      <c r="AP195" s="58">
        <v>228543</v>
      </c>
      <c r="AQ195" s="59">
        <v>169.20294943820224</v>
      </c>
      <c r="AR195" s="59">
        <v>98</v>
      </c>
      <c r="AS195" s="62">
        <v>1.0017285346984863</v>
      </c>
      <c r="AT195" s="62">
        <v>1</v>
      </c>
      <c r="AU195" s="62">
        <v>0.99495786428451538</v>
      </c>
      <c r="AV195" s="63">
        <v>1</v>
      </c>
      <c r="AW195" s="58">
        <v>264299.50810536981</v>
      </c>
      <c r="AX195" s="58">
        <v>219900</v>
      </c>
      <c r="AY195" s="61">
        <v>269018.90176151763</v>
      </c>
      <c r="AZ195" s="58">
        <v>221475</v>
      </c>
      <c r="BA195" s="59">
        <v>165.58197831978319</v>
      </c>
      <c r="BB195" s="59">
        <v>91</v>
      </c>
      <c r="BC195" s="62">
        <v>0.99533486366271973</v>
      </c>
      <c r="BD195" s="63">
        <v>1</v>
      </c>
    </row>
    <row r="196" spans="1:56" x14ac:dyDescent="0.25">
      <c r="A196" s="47">
        <v>40330</v>
      </c>
      <c r="B196" s="48">
        <v>379</v>
      </c>
      <c r="C196" s="49">
        <v>1527</v>
      </c>
      <c r="D196" s="50">
        <v>6.5771713256835938</v>
      </c>
      <c r="E196" s="49">
        <v>286</v>
      </c>
      <c r="F196" s="49">
        <v>160</v>
      </c>
      <c r="G196" s="49">
        <v>288</v>
      </c>
      <c r="H196" s="51">
        <v>96371613</v>
      </c>
      <c r="I196" s="52">
        <v>254278.6622691293</v>
      </c>
      <c r="J196" s="53">
        <v>209900</v>
      </c>
      <c r="K196" s="54">
        <v>144.25065963060686</v>
      </c>
      <c r="L196" s="54">
        <v>71</v>
      </c>
      <c r="M196" s="55">
        <v>1.0091055631637573</v>
      </c>
      <c r="N196" s="55">
        <v>1</v>
      </c>
      <c r="O196" s="55">
        <v>1.0087989568710327</v>
      </c>
      <c r="P196" s="56">
        <v>1</v>
      </c>
      <c r="Q196" s="52">
        <v>319812.56748768472</v>
      </c>
      <c r="R196" s="53">
        <v>251500</v>
      </c>
      <c r="S196" s="54">
        <v>270.82266009852219</v>
      </c>
      <c r="T196" s="54">
        <v>135</v>
      </c>
      <c r="U196" s="55">
        <v>1.0625292062759399</v>
      </c>
      <c r="V196" s="56">
        <v>1</v>
      </c>
      <c r="W196" s="53">
        <v>248007.86315789472</v>
      </c>
      <c r="X196" s="53">
        <v>199900</v>
      </c>
      <c r="Y196" s="52">
        <v>265689.46875</v>
      </c>
      <c r="Z196" s="53">
        <v>220000</v>
      </c>
      <c r="AA196" s="54">
        <v>139.32499999999999</v>
      </c>
      <c r="AB196" s="54">
        <v>68.5</v>
      </c>
      <c r="AC196" s="55">
        <v>0.99377262592315674</v>
      </c>
      <c r="AD196" s="56">
        <v>1</v>
      </c>
      <c r="AE196" s="52">
        <v>317094.46875</v>
      </c>
      <c r="AF196" s="53">
        <v>280425</v>
      </c>
      <c r="AG196" s="54">
        <v>108.32986111111111</v>
      </c>
      <c r="AH196" s="54">
        <v>25</v>
      </c>
      <c r="AI196" s="55">
        <v>1.0095629692077637</v>
      </c>
      <c r="AJ196" s="56">
        <v>1</v>
      </c>
      <c r="AK196" s="57">
        <v>1296</v>
      </c>
      <c r="AL196" s="58">
        <v>346221369</v>
      </c>
      <c r="AM196" s="59">
        <v>1736</v>
      </c>
      <c r="AN196" s="60">
        <v>1337</v>
      </c>
      <c r="AO196" s="61">
        <v>267146.11805555556</v>
      </c>
      <c r="AP196" s="58">
        <v>225000</v>
      </c>
      <c r="AQ196" s="59">
        <v>168.14506172839506</v>
      </c>
      <c r="AR196" s="59">
        <v>98</v>
      </c>
      <c r="AS196" s="62">
        <v>1.0012364387512207</v>
      </c>
      <c r="AT196" s="62">
        <v>1</v>
      </c>
      <c r="AU196" s="62">
        <v>0.99451041221618652</v>
      </c>
      <c r="AV196" s="63">
        <v>1</v>
      </c>
      <c r="AW196" s="58">
        <v>259653.83458213258</v>
      </c>
      <c r="AX196" s="58">
        <v>213450</v>
      </c>
      <c r="AY196" s="61">
        <v>266918.3066566941</v>
      </c>
      <c r="AZ196" s="58">
        <v>219900</v>
      </c>
      <c r="BA196" s="59">
        <v>164.0329094988781</v>
      </c>
      <c r="BB196" s="59">
        <v>89</v>
      </c>
      <c r="BC196" s="62">
        <v>0.99586939811706543</v>
      </c>
      <c r="BD196" s="63">
        <v>1</v>
      </c>
    </row>
    <row r="197" spans="1:56" x14ac:dyDescent="0.25">
      <c r="A197" s="47">
        <v>40299</v>
      </c>
      <c r="B197" s="48">
        <v>242</v>
      </c>
      <c r="C197" s="49">
        <v>1534</v>
      </c>
      <c r="D197" s="50">
        <v>6.8001480102539063</v>
      </c>
      <c r="E197" s="49">
        <v>263</v>
      </c>
      <c r="F197" s="49">
        <v>162</v>
      </c>
      <c r="G197" s="49">
        <v>418</v>
      </c>
      <c r="H197" s="51">
        <v>58226311</v>
      </c>
      <c r="I197" s="52">
        <v>240604.59090909091</v>
      </c>
      <c r="J197" s="53">
        <v>214664.5</v>
      </c>
      <c r="K197" s="54">
        <v>170.8388429752066</v>
      </c>
      <c r="L197" s="54">
        <v>92</v>
      </c>
      <c r="M197" s="55">
        <v>1.0071414709091187</v>
      </c>
      <c r="N197" s="55">
        <v>1</v>
      </c>
      <c r="O197" s="55">
        <v>0.99859195947647095</v>
      </c>
      <c r="P197" s="56">
        <v>1</v>
      </c>
      <c r="Q197" s="52">
        <v>318216.4831775701</v>
      </c>
      <c r="R197" s="53">
        <v>253700</v>
      </c>
      <c r="S197" s="54">
        <v>275.03084112149531</v>
      </c>
      <c r="T197" s="54">
        <v>147</v>
      </c>
      <c r="U197" s="55">
        <v>1.0194905996322632</v>
      </c>
      <c r="V197" s="56">
        <v>1</v>
      </c>
      <c r="W197" s="53">
        <v>294825.81749049429</v>
      </c>
      <c r="X197" s="53">
        <v>259950</v>
      </c>
      <c r="Y197" s="52">
        <v>289701.25308641978</v>
      </c>
      <c r="Z197" s="53">
        <v>254851.5</v>
      </c>
      <c r="AA197" s="54">
        <v>141.54320987654322</v>
      </c>
      <c r="AB197" s="54">
        <v>47</v>
      </c>
      <c r="AC197" s="55">
        <v>1.0140235424041748</v>
      </c>
      <c r="AD197" s="56">
        <v>1</v>
      </c>
      <c r="AE197" s="52">
        <v>310085.55502392346</v>
      </c>
      <c r="AF197" s="53">
        <v>264330.5</v>
      </c>
      <c r="AG197" s="54">
        <v>129.8732057416268</v>
      </c>
      <c r="AH197" s="54">
        <v>42</v>
      </c>
      <c r="AI197" s="55">
        <v>0.99773573875427246</v>
      </c>
      <c r="AJ197" s="56">
        <v>1</v>
      </c>
      <c r="AK197" s="57">
        <v>917</v>
      </c>
      <c r="AL197" s="58">
        <v>249849756</v>
      </c>
      <c r="AM197" s="59">
        <v>1450</v>
      </c>
      <c r="AN197" s="60">
        <v>1177</v>
      </c>
      <c r="AO197" s="61">
        <v>272464.29225736094</v>
      </c>
      <c r="AP197" s="58">
        <v>228950</v>
      </c>
      <c r="AQ197" s="59">
        <v>178.02071973827699</v>
      </c>
      <c r="AR197" s="59">
        <v>107</v>
      </c>
      <c r="AS197" s="62">
        <v>0.99798405170440674</v>
      </c>
      <c r="AT197" s="62">
        <v>1</v>
      </c>
      <c r="AU197" s="62">
        <v>0.98859202861785889</v>
      </c>
      <c r="AV197" s="63">
        <v>1</v>
      </c>
      <c r="AW197" s="58">
        <v>261942.87034482759</v>
      </c>
      <c r="AX197" s="58">
        <v>219900</v>
      </c>
      <c r="AY197" s="61">
        <v>267085.35344095156</v>
      </c>
      <c r="AZ197" s="58">
        <v>219900</v>
      </c>
      <c r="BA197" s="59">
        <v>167.39167374681392</v>
      </c>
      <c r="BB197" s="59">
        <v>97</v>
      </c>
      <c r="BC197" s="62">
        <v>0.99615311622619629</v>
      </c>
      <c r="BD197" s="63">
        <v>1</v>
      </c>
    </row>
    <row r="198" spans="1:56" x14ac:dyDescent="0.25">
      <c r="A198" s="47">
        <v>40269</v>
      </c>
      <c r="B198" s="48">
        <v>234</v>
      </c>
      <c r="C198" s="49">
        <v>1573</v>
      </c>
      <c r="D198" s="50">
        <v>6.9730329513549805</v>
      </c>
      <c r="E198" s="49">
        <v>308</v>
      </c>
      <c r="F198" s="49">
        <v>355</v>
      </c>
      <c r="G198" s="49">
        <v>423</v>
      </c>
      <c r="H198" s="51">
        <v>64348839</v>
      </c>
      <c r="I198" s="52">
        <v>274995.03846153844</v>
      </c>
      <c r="J198" s="53">
        <v>229822</v>
      </c>
      <c r="K198" s="54">
        <v>179.2905982905983</v>
      </c>
      <c r="L198" s="54">
        <v>109</v>
      </c>
      <c r="M198" s="55">
        <v>1.0026860237121582</v>
      </c>
      <c r="N198" s="55">
        <v>1</v>
      </c>
      <c r="O198" s="55">
        <v>0.99207144975662231</v>
      </c>
      <c r="P198" s="56">
        <v>1</v>
      </c>
      <c r="Q198" s="52">
        <v>320001.50634057971</v>
      </c>
      <c r="R198" s="53">
        <v>250000</v>
      </c>
      <c r="S198" s="54">
        <v>279.05887681159419</v>
      </c>
      <c r="T198" s="54">
        <v>164</v>
      </c>
      <c r="U198" s="55">
        <v>1.0100861787796021</v>
      </c>
      <c r="V198" s="56">
        <v>1</v>
      </c>
      <c r="W198" s="53">
        <v>252639.71103896105</v>
      </c>
      <c r="X198" s="53">
        <v>221475</v>
      </c>
      <c r="Y198" s="52">
        <v>263182.7352112676</v>
      </c>
      <c r="Z198" s="53">
        <v>224500</v>
      </c>
      <c r="AA198" s="54">
        <v>169.88169014084508</v>
      </c>
      <c r="AB198" s="54">
        <v>97</v>
      </c>
      <c r="AC198" s="55">
        <v>0.99483996629714966</v>
      </c>
      <c r="AD198" s="56">
        <v>1</v>
      </c>
      <c r="AE198" s="52">
        <v>292796.06146572105</v>
      </c>
      <c r="AF198" s="53">
        <v>249950</v>
      </c>
      <c r="AG198" s="54">
        <v>132.76832151300238</v>
      </c>
      <c r="AH198" s="54">
        <v>52</v>
      </c>
      <c r="AI198" s="55">
        <v>0.99503493309020996</v>
      </c>
      <c r="AJ198" s="56">
        <v>1</v>
      </c>
      <c r="AK198" s="57">
        <v>675</v>
      </c>
      <c r="AL198" s="58">
        <v>191623445</v>
      </c>
      <c r="AM198" s="59">
        <v>1187</v>
      </c>
      <c r="AN198" s="60">
        <v>1015</v>
      </c>
      <c r="AO198" s="61">
        <v>283886.58518518519</v>
      </c>
      <c r="AP198" s="58">
        <v>233500</v>
      </c>
      <c r="AQ198" s="59">
        <v>180.59555555555556</v>
      </c>
      <c r="AR198" s="59">
        <v>112</v>
      </c>
      <c r="AS198" s="62">
        <v>0.99470096826553345</v>
      </c>
      <c r="AT198" s="62">
        <v>1</v>
      </c>
      <c r="AU198" s="62">
        <v>0.98499619960784912</v>
      </c>
      <c r="AV198" s="63">
        <v>1</v>
      </c>
      <c r="AW198" s="58">
        <v>254657.09519797811</v>
      </c>
      <c r="AX198" s="58">
        <v>210300</v>
      </c>
      <c r="AY198" s="61">
        <v>263475.72216748766</v>
      </c>
      <c r="AZ198" s="58">
        <v>212500</v>
      </c>
      <c r="BA198" s="59">
        <v>171.51724137931035</v>
      </c>
      <c r="BB198" s="59">
        <v>101</v>
      </c>
      <c r="BC198" s="62">
        <v>0.99331575632095337</v>
      </c>
      <c r="BD198" s="63">
        <v>1</v>
      </c>
    </row>
    <row r="199" spans="1:56" x14ac:dyDescent="0.25">
      <c r="A199" s="47">
        <v>40238</v>
      </c>
      <c r="B199" s="48">
        <v>212</v>
      </c>
      <c r="C199" s="49">
        <v>1681</v>
      </c>
      <c r="D199" s="50">
        <v>7.5353007316589355</v>
      </c>
      <c r="E199" s="49">
        <v>332</v>
      </c>
      <c r="F199" s="49">
        <v>267</v>
      </c>
      <c r="G199" s="49">
        <v>344</v>
      </c>
      <c r="H199" s="51">
        <v>59447064</v>
      </c>
      <c r="I199" s="52">
        <v>280410.67924528301</v>
      </c>
      <c r="J199" s="53">
        <v>242250</v>
      </c>
      <c r="K199" s="54">
        <v>203.6745283018868</v>
      </c>
      <c r="L199" s="54">
        <v>138.5</v>
      </c>
      <c r="M199" s="55">
        <v>0.99118202924728394</v>
      </c>
      <c r="N199" s="55">
        <v>1</v>
      </c>
      <c r="O199" s="55">
        <v>0.98615533113479614</v>
      </c>
      <c r="P199" s="56">
        <v>1</v>
      </c>
      <c r="Q199" s="52">
        <v>328663.88164665521</v>
      </c>
      <c r="R199" s="53">
        <v>259925</v>
      </c>
      <c r="S199" s="54">
        <v>287.88164665523158</v>
      </c>
      <c r="T199" s="54">
        <v>178</v>
      </c>
      <c r="U199" s="55">
        <v>0.99796849489212036</v>
      </c>
      <c r="V199" s="56">
        <v>1</v>
      </c>
      <c r="W199" s="53">
        <v>259530.24096385541</v>
      </c>
      <c r="X199" s="53">
        <v>224925</v>
      </c>
      <c r="Y199" s="52">
        <v>245025.52808988764</v>
      </c>
      <c r="Z199" s="53">
        <v>205000</v>
      </c>
      <c r="AA199" s="54">
        <v>177.61797752808988</v>
      </c>
      <c r="AB199" s="54">
        <v>110</v>
      </c>
      <c r="AC199" s="55">
        <v>0.99865704774856567</v>
      </c>
      <c r="AD199" s="56">
        <v>1</v>
      </c>
      <c r="AE199" s="52">
        <v>305163.45930232556</v>
      </c>
      <c r="AF199" s="53">
        <v>251225</v>
      </c>
      <c r="AG199" s="54">
        <v>136.76744186046511</v>
      </c>
      <c r="AH199" s="54">
        <v>47.5</v>
      </c>
      <c r="AI199" s="55">
        <v>0.99232703447341919</v>
      </c>
      <c r="AJ199" s="56">
        <v>1</v>
      </c>
      <c r="AK199" s="57">
        <v>441</v>
      </c>
      <c r="AL199" s="58">
        <v>127274606</v>
      </c>
      <c r="AM199" s="59">
        <v>879</v>
      </c>
      <c r="AN199" s="60">
        <v>660</v>
      </c>
      <c r="AO199" s="61">
        <v>288604.54875283444</v>
      </c>
      <c r="AP199" s="58">
        <v>236000</v>
      </c>
      <c r="AQ199" s="59">
        <v>181.28798185941042</v>
      </c>
      <c r="AR199" s="59">
        <v>116</v>
      </c>
      <c r="AS199" s="62">
        <v>0.9904639720916748</v>
      </c>
      <c r="AT199" s="62">
        <v>1</v>
      </c>
      <c r="AU199" s="62">
        <v>0.98124951124191284</v>
      </c>
      <c r="AV199" s="63">
        <v>1</v>
      </c>
      <c r="AW199" s="58">
        <v>255363.98293515359</v>
      </c>
      <c r="AX199" s="58">
        <v>205000</v>
      </c>
      <c r="AY199" s="61">
        <v>263633.31363636366</v>
      </c>
      <c r="AZ199" s="58">
        <v>203855</v>
      </c>
      <c r="BA199" s="59">
        <v>172.39696969696971</v>
      </c>
      <c r="BB199" s="59">
        <v>102.5</v>
      </c>
      <c r="BC199" s="62">
        <v>0.99249464273452759</v>
      </c>
      <c r="BD199" s="63">
        <v>1</v>
      </c>
    </row>
    <row r="200" spans="1:56" x14ac:dyDescent="0.25">
      <c r="A200" s="47">
        <v>40210</v>
      </c>
      <c r="B200" s="48">
        <v>118</v>
      </c>
      <c r="C200" s="49">
        <v>1745</v>
      </c>
      <c r="D200" s="50">
        <v>7.8721804618835449</v>
      </c>
      <c r="E200" s="49">
        <v>252</v>
      </c>
      <c r="F200" s="49">
        <v>227</v>
      </c>
      <c r="G200" s="49">
        <v>322</v>
      </c>
      <c r="H200" s="51">
        <v>34326541</v>
      </c>
      <c r="I200" s="52">
        <v>290902.8898305085</v>
      </c>
      <c r="J200" s="53">
        <v>215563.5</v>
      </c>
      <c r="K200" s="54">
        <v>149.87288135593221</v>
      </c>
      <c r="L200" s="54">
        <v>83.5</v>
      </c>
      <c r="M200" s="55">
        <v>0.98154884576797485</v>
      </c>
      <c r="N200" s="55">
        <v>1</v>
      </c>
      <c r="O200" s="55">
        <v>0.96716296672821045</v>
      </c>
      <c r="P200" s="56">
        <v>1</v>
      </c>
      <c r="Q200" s="52">
        <v>332959.81160639192</v>
      </c>
      <c r="R200" s="53">
        <v>249950</v>
      </c>
      <c r="S200" s="54">
        <v>297.06391925988225</v>
      </c>
      <c r="T200" s="54">
        <v>181</v>
      </c>
      <c r="U200" s="55">
        <v>0.9954497218132019</v>
      </c>
      <c r="V200" s="56">
        <v>1</v>
      </c>
      <c r="W200" s="53">
        <v>244097.12698412698</v>
      </c>
      <c r="X200" s="53">
        <v>199900</v>
      </c>
      <c r="Y200" s="52">
        <v>275692.74008810573</v>
      </c>
      <c r="Z200" s="53">
        <v>199175</v>
      </c>
      <c r="AA200" s="54">
        <v>186.28193832599118</v>
      </c>
      <c r="AB200" s="54">
        <v>116</v>
      </c>
      <c r="AC200" s="55">
        <v>0.98980617523193359</v>
      </c>
      <c r="AD200" s="56">
        <v>1</v>
      </c>
      <c r="AE200" s="52">
        <v>323419.75155279506</v>
      </c>
      <c r="AF200" s="53">
        <v>267416</v>
      </c>
      <c r="AG200" s="54">
        <v>149.09937888198758</v>
      </c>
      <c r="AH200" s="54">
        <v>49</v>
      </c>
      <c r="AI200" s="55">
        <v>0.98967933654785156</v>
      </c>
      <c r="AJ200" s="56">
        <v>1</v>
      </c>
      <c r="AK200" s="57">
        <v>229</v>
      </c>
      <c r="AL200" s="58">
        <v>67827542</v>
      </c>
      <c r="AM200" s="59">
        <v>547</v>
      </c>
      <c r="AN200" s="60">
        <v>393</v>
      </c>
      <c r="AO200" s="61">
        <v>296190.13973799127</v>
      </c>
      <c r="AP200" s="58">
        <v>233400</v>
      </c>
      <c r="AQ200" s="59">
        <v>160.56331877729258</v>
      </c>
      <c r="AR200" s="59">
        <v>98</v>
      </c>
      <c r="AS200" s="62">
        <v>0.98979920148849487</v>
      </c>
      <c r="AT200" s="62">
        <v>1</v>
      </c>
      <c r="AU200" s="62">
        <v>0.97672927379608154</v>
      </c>
      <c r="AV200" s="63">
        <v>1</v>
      </c>
      <c r="AW200" s="58">
        <v>252835.28519195612</v>
      </c>
      <c r="AX200" s="58">
        <v>198900</v>
      </c>
      <c r="AY200" s="61">
        <v>276275.24427480914</v>
      </c>
      <c r="AZ200" s="58">
        <v>202760</v>
      </c>
      <c r="BA200" s="59">
        <v>168.8498727735369</v>
      </c>
      <c r="BB200" s="59">
        <v>99</v>
      </c>
      <c r="BC200" s="62">
        <v>0.9883236289024353</v>
      </c>
      <c r="BD200" s="63">
        <v>1</v>
      </c>
    </row>
    <row r="201" spans="1:56" x14ac:dyDescent="0.25">
      <c r="A201" s="47">
        <v>40179</v>
      </c>
      <c r="B201" s="48">
        <v>111</v>
      </c>
      <c r="C201" s="49">
        <v>1756</v>
      </c>
      <c r="D201" s="50">
        <v>7.7842631340026855</v>
      </c>
      <c r="E201" s="49">
        <v>295</v>
      </c>
      <c r="F201" s="49">
        <v>166</v>
      </c>
      <c r="G201" s="49">
        <v>294</v>
      </c>
      <c r="H201" s="51">
        <v>33501001</v>
      </c>
      <c r="I201" s="52">
        <v>301810.81981981982</v>
      </c>
      <c r="J201" s="53">
        <v>239900</v>
      </c>
      <c r="K201" s="54">
        <v>171.92792792792793</v>
      </c>
      <c r="L201" s="54">
        <v>112</v>
      </c>
      <c r="M201" s="55">
        <v>0.99856984615325928</v>
      </c>
      <c r="N201" s="55">
        <v>1</v>
      </c>
      <c r="O201" s="55">
        <v>0.98689889907836914</v>
      </c>
      <c r="P201" s="56">
        <v>0.99969404935836792</v>
      </c>
      <c r="Q201" s="52">
        <v>336601.03823773901</v>
      </c>
      <c r="R201" s="53">
        <v>250000</v>
      </c>
      <c r="S201" s="54">
        <v>299.7730673316708</v>
      </c>
      <c r="T201" s="54">
        <v>177</v>
      </c>
      <c r="U201" s="55">
        <v>0.99331164360046387</v>
      </c>
      <c r="V201" s="56">
        <v>1</v>
      </c>
      <c r="W201" s="53">
        <v>260299.74576271186</v>
      </c>
      <c r="X201" s="53">
        <v>195000</v>
      </c>
      <c r="Y201" s="52">
        <v>277071.80120481929</v>
      </c>
      <c r="Z201" s="53">
        <v>209950</v>
      </c>
      <c r="AA201" s="54">
        <v>145.01204819277109</v>
      </c>
      <c r="AB201" s="54">
        <v>73</v>
      </c>
      <c r="AC201" s="55">
        <v>0.98629623651504517</v>
      </c>
      <c r="AD201" s="56">
        <v>1</v>
      </c>
      <c r="AE201" s="52">
        <v>349837.39795918367</v>
      </c>
      <c r="AF201" s="53">
        <v>279700</v>
      </c>
      <c r="AG201" s="54">
        <v>122.41156462585035</v>
      </c>
      <c r="AH201" s="54">
        <v>18</v>
      </c>
      <c r="AI201" s="55">
        <v>0.98788970708847046</v>
      </c>
      <c r="AJ201" s="56">
        <v>1</v>
      </c>
      <c r="AK201" s="57">
        <v>111</v>
      </c>
      <c r="AL201" s="58">
        <v>33501001</v>
      </c>
      <c r="AM201" s="59">
        <v>295</v>
      </c>
      <c r="AN201" s="60">
        <v>166</v>
      </c>
      <c r="AO201" s="61">
        <v>301810.81981981982</v>
      </c>
      <c r="AP201" s="58">
        <v>239900</v>
      </c>
      <c r="AQ201" s="59">
        <v>171.92792792792793</v>
      </c>
      <c r="AR201" s="59">
        <v>112</v>
      </c>
      <c r="AS201" s="62">
        <v>0.99856984615325928</v>
      </c>
      <c r="AT201" s="62">
        <v>1</v>
      </c>
      <c r="AU201" s="62">
        <v>0.98689889907836914</v>
      </c>
      <c r="AV201" s="63">
        <v>0.99969404935836792</v>
      </c>
      <c r="AW201" s="58">
        <v>260299.74576271186</v>
      </c>
      <c r="AX201" s="58">
        <v>195000</v>
      </c>
      <c r="AY201" s="61">
        <v>277071.80120481929</v>
      </c>
      <c r="AZ201" s="58">
        <v>209950</v>
      </c>
      <c r="BA201" s="59">
        <v>145.01204819277109</v>
      </c>
      <c r="BB201" s="59">
        <v>73</v>
      </c>
      <c r="BC201" s="62">
        <v>0.98629623651504517</v>
      </c>
      <c r="BD201" s="63">
        <v>1</v>
      </c>
    </row>
    <row r="202" spans="1:56" x14ac:dyDescent="0.25">
      <c r="A202" s="47">
        <v>40148</v>
      </c>
      <c r="B202" s="48">
        <v>191</v>
      </c>
      <c r="E202" s="49">
        <v>184</v>
      </c>
      <c r="F202" s="49">
        <v>151</v>
      </c>
      <c r="H202" s="51">
        <v>54332361</v>
      </c>
      <c r="I202" s="52">
        <v>284462.62303664919</v>
      </c>
      <c r="J202" s="53">
        <v>227000</v>
      </c>
      <c r="K202" s="54">
        <v>132.82198952879583</v>
      </c>
      <c r="L202" s="54">
        <v>59</v>
      </c>
      <c r="M202" s="55">
        <v>0.99716275930404663</v>
      </c>
      <c r="N202" s="55">
        <v>1</v>
      </c>
      <c r="O202" s="55">
        <v>0.98775607347488403</v>
      </c>
      <c r="P202" s="56">
        <v>1</v>
      </c>
      <c r="W202" s="53">
        <v>273568.9347826087</v>
      </c>
      <c r="X202" s="53">
        <v>242055</v>
      </c>
      <c r="Y202" s="52">
        <v>281526.56291390728</v>
      </c>
      <c r="Z202" s="53">
        <v>239900</v>
      </c>
      <c r="AA202" s="54">
        <v>150.48344370860926</v>
      </c>
      <c r="AB202" s="54">
        <v>96</v>
      </c>
      <c r="AC202" s="55">
        <v>0.98330813646316528</v>
      </c>
      <c r="AD202" s="56">
        <v>1</v>
      </c>
      <c r="AK202" s="57">
        <v>2738</v>
      </c>
      <c r="AL202" s="58">
        <v>741781875</v>
      </c>
      <c r="AM202" s="59">
        <v>3675</v>
      </c>
      <c r="AN202" s="60">
        <v>2626</v>
      </c>
      <c r="AO202" s="61">
        <v>270921.06464572682</v>
      </c>
      <c r="AP202" s="58">
        <v>217000</v>
      </c>
      <c r="AQ202" s="59">
        <v>158.49159970781594</v>
      </c>
      <c r="AR202" s="59">
        <v>76</v>
      </c>
      <c r="AS202" s="62">
        <v>0.99877816438674927</v>
      </c>
      <c r="AT202" s="62">
        <v>1</v>
      </c>
      <c r="AU202" s="62">
        <v>0.99359530210494995</v>
      </c>
      <c r="AV202" s="63">
        <v>1</v>
      </c>
      <c r="AW202" s="58">
        <v>275957.38639455783</v>
      </c>
      <c r="AX202" s="58">
        <v>221621</v>
      </c>
      <c r="AY202" s="61">
        <v>268798.32597105863</v>
      </c>
      <c r="AZ202" s="58">
        <v>215000</v>
      </c>
      <c r="BA202" s="59">
        <v>166.41926884996192</v>
      </c>
      <c r="BB202" s="59">
        <v>86</v>
      </c>
      <c r="BC202" s="62">
        <v>0.99102103710174561</v>
      </c>
      <c r="BD202" s="63">
        <v>1</v>
      </c>
    </row>
    <row r="203" spans="1:56" x14ac:dyDescent="0.25">
      <c r="A203" s="47">
        <v>40118</v>
      </c>
      <c r="B203" s="48">
        <v>282</v>
      </c>
      <c r="E203" s="49">
        <v>235</v>
      </c>
      <c r="F203" s="49">
        <v>149</v>
      </c>
      <c r="H203" s="51">
        <v>71056667</v>
      </c>
      <c r="I203" s="52">
        <v>251973.99645390071</v>
      </c>
      <c r="J203" s="53">
        <v>185450</v>
      </c>
      <c r="K203" s="54">
        <v>156.0709219858156</v>
      </c>
      <c r="L203" s="54">
        <v>73.5</v>
      </c>
      <c r="M203" s="55">
        <v>0.99743121862411499</v>
      </c>
      <c r="N203" s="55">
        <v>1</v>
      </c>
      <c r="O203" s="55">
        <v>0.99224025011062622</v>
      </c>
      <c r="P203" s="56">
        <v>1</v>
      </c>
      <c r="W203" s="53">
        <v>264304.9744680851</v>
      </c>
      <c r="X203" s="53">
        <v>203500</v>
      </c>
      <c r="Y203" s="52">
        <v>279652.40268456377</v>
      </c>
      <c r="Z203" s="53">
        <v>228642</v>
      </c>
      <c r="AA203" s="54">
        <v>150.69127516778522</v>
      </c>
      <c r="AB203" s="54">
        <v>82</v>
      </c>
      <c r="AC203" s="55">
        <v>0.99065172672271729</v>
      </c>
      <c r="AD203" s="56">
        <v>1</v>
      </c>
      <c r="AK203" s="57">
        <v>2547</v>
      </c>
      <c r="AL203" s="58">
        <v>687449514</v>
      </c>
      <c r="AM203" s="59">
        <v>3491</v>
      </c>
      <c r="AN203" s="60">
        <v>2475</v>
      </c>
      <c r="AO203" s="61">
        <v>269905.58068315667</v>
      </c>
      <c r="AP203" s="58">
        <v>216900</v>
      </c>
      <c r="AQ203" s="59">
        <v>160.41656851197487</v>
      </c>
      <c r="AR203" s="59">
        <v>77</v>
      </c>
      <c r="AS203" s="62">
        <v>0.99889928102493286</v>
      </c>
      <c r="AT203" s="62">
        <v>1</v>
      </c>
      <c r="AU203" s="62">
        <v>0.99403142929077148</v>
      </c>
      <c r="AV203" s="63">
        <v>1</v>
      </c>
      <c r="AW203" s="58">
        <v>276083.27441993699</v>
      </c>
      <c r="AX203" s="58">
        <v>219950</v>
      </c>
      <c r="AY203" s="61">
        <v>268021.77494949492</v>
      </c>
      <c r="AZ203" s="58">
        <v>214900</v>
      </c>
      <c r="BA203" s="59">
        <v>167.39151515151516</v>
      </c>
      <c r="BB203" s="59">
        <v>86</v>
      </c>
      <c r="BC203" s="62">
        <v>0.99149250984191895</v>
      </c>
      <c r="BD203" s="63">
        <v>1</v>
      </c>
    </row>
    <row r="204" spans="1:56" x14ac:dyDescent="0.25">
      <c r="A204" s="47">
        <v>40087</v>
      </c>
      <c r="B204" s="48">
        <v>255</v>
      </c>
      <c r="E204" s="49">
        <v>256</v>
      </c>
      <c r="F204" s="49">
        <v>202</v>
      </c>
      <c r="H204" s="51">
        <v>63295483</v>
      </c>
      <c r="I204" s="52">
        <v>248217.58039215687</v>
      </c>
      <c r="J204" s="53">
        <v>209794</v>
      </c>
      <c r="K204" s="54">
        <v>164.12156862745098</v>
      </c>
      <c r="L204" s="54">
        <v>60</v>
      </c>
      <c r="M204" s="55">
        <v>0.99757474660873413</v>
      </c>
      <c r="N204" s="55">
        <v>1</v>
      </c>
      <c r="O204" s="55">
        <v>0.99153965711593628</v>
      </c>
      <c r="P204" s="56">
        <v>1</v>
      </c>
      <c r="W204" s="53">
        <v>256526.796875</v>
      </c>
      <c r="X204" s="53">
        <v>216711</v>
      </c>
      <c r="Y204" s="52">
        <v>249015.6188118812</v>
      </c>
      <c r="Z204" s="53">
        <v>199925</v>
      </c>
      <c r="AA204" s="54">
        <v>183.32178217821783</v>
      </c>
      <c r="AB204" s="54">
        <v>88</v>
      </c>
      <c r="AC204" s="55">
        <v>0.98220288753509521</v>
      </c>
      <c r="AD204" s="56">
        <v>1</v>
      </c>
      <c r="AK204" s="57">
        <v>2265</v>
      </c>
      <c r="AL204" s="58">
        <v>616392847</v>
      </c>
      <c r="AM204" s="59">
        <v>3256</v>
      </c>
      <c r="AN204" s="60">
        <v>2326</v>
      </c>
      <c r="AO204" s="61">
        <v>272138.12229580572</v>
      </c>
      <c r="AP204" s="58">
        <v>219000</v>
      </c>
      <c r="AQ204" s="59">
        <v>160.95761589403975</v>
      </c>
      <c r="AR204" s="59">
        <v>78</v>
      </c>
      <c r="AS204" s="62">
        <v>0.99908208847045898</v>
      </c>
      <c r="AT204" s="62">
        <v>1</v>
      </c>
      <c r="AU204" s="62">
        <v>0.9942547082901001</v>
      </c>
      <c r="AV204" s="63">
        <v>1</v>
      </c>
      <c r="AW204" s="58">
        <v>276933.36670761672</v>
      </c>
      <c r="AX204" s="58">
        <v>221925</v>
      </c>
      <c r="AY204" s="61">
        <v>267276.73473774723</v>
      </c>
      <c r="AZ204" s="58">
        <v>213894.5</v>
      </c>
      <c r="BA204" s="59">
        <v>168.46130696474634</v>
      </c>
      <c r="BB204" s="59">
        <v>86</v>
      </c>
      <c r="BC204" s="62">
        <v>0.99154651165008545</v>
      </c>
      <c r="BD204" s="63">
        <v>1</v>
      </c>
    </row>
    <row r="205" spans="1:56" x14ac:dyDescent="0.25">
      <c r="A205" s="47">
        <v>40057</v>
      </c>
      <c r="B205" s="48">
        <v>239</v>
      </c>
      <c r="E205" s="49">
        <v>348</v>
      </c>
      <c r="F205" s="49">
        <v>240</v>
      </c>
      <c r="H205" s="51">
        <v>58517076</v>
      </c>
      <c r="I205" s="52">
        <v>244841.32217573223</v>
      </c>
      <c r="J205" s="53">
        <v>196250</v>
      </c>
      <c r="K205" s="54">
        <v>176.37656903765691</v>
      </c>
      <c r="L205" s="54">
        <v>87</v>
      </c>
      <c r="M205" s="55">
        <v>0.9950675368309021</v>
      </c>
      <c r="N205" s="55">
        <v>1</v>
      </c>
      <c r="O205" s="55">
        <v>0.98584079742431641</v>
      </c>
      <c r="P205" s="56">
        <v>1</v>
      </c>
      <c r="W205" s="53">
        <v>265160.54022988508</v>
      </c>
      <c r="X205" s="53">
        <v>224975</v>
      </c>
      <c r="Y205" s="52">
        <v>261786.18333333332</v>
      </c>
      <c r="Z205" s="53">
        <v>202715</v>
      </c>
      <c r="AA205" s="54">
        <v>194.625</v>
      </c>
      <c r="AB205" s="54">
        <v>84</v>
      </c>
      <c r="AC205" s="55">
        <v>0.98751848936080933</v>
      </c>
      <c r="AD205" s="56">
        <v>1</v>
      </c>
      <c r="AK205" s="57">
        <v>2010</v>
      </c>
      <c r="AL205" s="58">
        <v>553097364</v>
      </c>
      <c r="AM205" s="59">
        <v>3000</v>
      </c>
      <c r="AN205" s="60">
        <v>2124</v>
      </c>
      <c r="AO205" s="61">
        <v>275172.81791044777</v>
      </c>
      <c r="AP205" s="58">
        <v>219945.5</v>
      </c>
      <c r="AQ205" s="59">
        <v>160.55621890547263</v>
      </c>
      <c r="AR205" s="59">
        <v>81.5</v>
      </c>
      <c r="AS205" s="62">
        <v>0.99927330017089844</v>
      </c>
      <c r="AT205" s="62">
        <v>1</v>
      </c>
      <c r="AU205" s="62">
        <v>0.99459969997406006</v>
      </c>
      <c r="AV205" s="63">
        <v>1</v>
      </c>
      <c r="AW205" s="58">
        <v>278674.72733333334</v>
      </c>
      <c r="AX205" s="58">
        <v>222972.5</v>
      </c>
      <c r="AY205" s="61">
        <v>269013.43220338982</v>
      </c>
      <c r="AZ205" s="58">
        <v>215000</v>
      </c>
      <c r="BA205" s="59">
        <v>167.04802259887006</v>
      </c>
      <c r="BB205" s="59">
        <v>85</v>
      </c>
      <c r="BC205" s="62">
        <v>0.99243724346160889</v>
      </c>
      <c r="BD205" s="63">
        <v>1</v>
      </c>
    </row>
    <row r="206" spans="1:56" x14ac:dyDescent="0.25">
      <c r="A206" s="47">
        <v>40026</v>
      </c>
      <c r="B206" s="48">
        <v>235</v>
      </c>
      <c r="E206" s="49">
        <v>282</v>
      </c>
      <c r="F206" s="49">
        <v>242</v>
      </c>
      <c r="H206" s="51">
        <v>64063914</v>
      </c>
      <c r="I206" s="52">
        <v>272612.40000000002</v>
      </c>
      <c r="J206" s="53">
        <v>222500</v>
      </c>
      <c r="K206" s="54">
        <v>146.33617021276595</v>
      </c>
      <c r="L206" s="54">
        <v>63</v>
      </c>
      <c r="M206" s="55">
        <v>0.99772310256958008</v>
      </c>
      <c r="N206" s="55">
        <v>1</v>
      </c>
      <c r="O206" s="55">
        <v>0.98672318458557129</v>
      </c>
      <c r="P206" s="56">
        <v>1</v>
      </c>
      <c r="W206" s="53">
        <v>300020.05673758866</v>
      </c>
      <c r="X206" s="53">
        <v>247264.5</v>
      </c>
      <c r="Y206" s="52">
        <v>266888.42148760328</v>
      </c>
      <c r="Z206" s="53">
        <v>233200</v>
      </c>
      <c r="AA206" s="54">
        <v>160.40909090909091</v>
      </c>
      <c r="AB206" s="54">
        <v>75.5</v>
      </c>
      <c r="AC206" s="55">
        <v>0.99061721563339233</v>
      </c>
      <c r="AD206" s="56">
        <v>1</v>
      </c>
      <c r="AK206" s="57">
        <v>1771</v>
      </c>
      <c r="AL206" s="58">
        <v>494580288</v>
      </c>
      <c r="AM206" s="59">
        <v>2652</v>
      </c>
      <c r="AN206" s="60">
        <v>1884</v>
      </c>
      <c r="AO206" s="61">
        <v>279266.11405985319</v>
      </c>
      <c r="AP206" s="58">
        <v>224000</v>
      </c>
      <c r="AQ206" s="59">
        <v>158.42123094297008</v>
      </c>
      <c r="AR206" s="59">
        <v>80</v>
      </c>
      <c r="AS206" s="62">
        <v>0.99984091520309448</v>
      </c>
      <c r="AT206" s="62">
        <v>1</v>
      </c>
      <c r="AU206" s="62">
        <v>0.99577248096466064</v>
      </c>
      <c r="AV206" s="63">
        <v>1</v>
      </c>
      <c r="AW206" s="58">
        <v>280448.0822021116</v>
      </c>
      <c r="AX206" s="58">
        <v>222350</v>
      </c>
      <c r="AY206" s="61">
        <v>269934.10084925691</v>
      </c>
      <c r="AZ206" s="58">
        <v>217700</v>
      </c>
      <c r="BA206" s="59">
        <v>163.53503184713375</v>
      </c>
      <c r="BB206" s="59">
        <v>85.5</v>
      </c>
      <c r="BC206" s="62">
        <v>0.9930654764175415</v>
      </c>
      <c r="BD206" s="63">
        <v>1</v>
      </c>
    </row>
    <row r="207" spans="1:56" x14ac:dyDescent="0.25">
      <c r="A207" s="47">
        <v>39995</v>
      </c>
      <c r="B207" s="48">
        <v>288</v>
      </c>
      <c r="E207" s="49">
        <v>355</v>
      </c>
      <c r="F207" s="49">
        <v>219</v>
      </c>
      <c r="H207" s="51">
        <v>82439416</v>
      </c>
      <c r="I207" s="52">
        <v>286247.97222222225</v>
      </c>
      <c r="J207" s="53">
        <v>222013</v>
      </c>
      <c r="K207" s="54">
        <v>206.64930555555554</v>
      </c>
      <c r="L207" s="54">
        <v>122.5</v>
      </c>
      <c r="M207" s="55">
        <v>1.0019258260726929</v>
      </c>
      <c r="N207" s="55">
        <v>1</v>
      </c>
      <c r="O207" s="55">
        <v>0.99152708053588867</v>
      </c>
      <c r="P207" s="56">
        <v>1</v>
      </c>
      <c r="W207" s="53">
        <v>282352.86478873238</v>
      </c>
      <c r="X207" s="53">
        <v>207900</v>
      </c>
      <c r="Y207" s="52">
        <v>276831.45662100456</v>
      </c>
      <c r="Z207" s="53">
        <v>221950</v>
      </c>
      <c r="AA207" s="54">
        <v>181.21917808219177</v>
      </c>
      <c r="AB207" s="54">
        <v>92</v>
      </c>
      <c r="AC207" s="55">
        <v>0.98298639059066772</v>
      </c>
      <c r="AD207" s="56">
        <v>1</v>
      </c>
      <c r="AK207" s="57">
        <v>1536</v>
      </c>
      <c r="AL207" s="58">
        <v>430516374</v>
      </c>
      <c r="AM207" s="59">
        <v>2370</v>
      </c>
      <c r="AN207" s="60">
        <v>1642</v>
      </c>
      <c r="AO207" s="61">
        <v>280284.09765625</v>
      </c>
      <c r="AP207" s="58">
        <v>224892</v>
      </c>
      <c r="AQ207" s="59">
        <v>160.27018229166666</v>
      </c>
      <c r="AR207" s="59">
        <v>82</v>
      </c>
      <c r="AS207" s="62">
        <v>1.0001648664474487</v>
      </c>
      <c r="AT207" s="62">
        <v>1</v>
      </c>
      <c r="AU207" s="62">
        <v>0.99715787172317505</v>
      </c>
      <c r="AV207" s="63">
        <v>1</v>
      </c>
      <c r="AW207" s="58">
        <v>278119.26497890294</v>
      </c>
      <c r="AX207" s="58">
        <v>219100</v>
      </c>
      <c r="AY207" s="61">
        <v>270382.97685749084</v>
      </c>
      <c r="AZ207" s="58">
        <v>215740</v>
      </c>
      <c r="BA207" s="59">
        <v>163.99573690621193</v>
      </c>
      <c r="BB207" s="59">
        <v>87</v>
      </c>
      <c r="BC207" s="62">
        <v>0.99342226982116699</v>
      </c>
      <c r="BD207" s="63">
        <v>1</v>
      </c>
    </row>
    <row r="208" spans="1:56" x14ac:dyDescent="0.25">
      <c r="A208" s="47">
        <v>39965</v>
      </c>
      <c r="B208" s="48">
        <v>300</v>
      </c>
      <c r="E208" s="49">
        <v>326</v>
      </c>
      <c r="F208" s="49">
        <v>282</v>
      </c>
      <c r="H208" s="51">
        <v>86630467</v>
      </c>
      <c r="I208" s="52">
        <v>288768.22333333333</v>
      </c>
      <c r="J208" s="53">
        <v>228384</v>
      </c>
      <c r="K208" s="54">
        <v>162.86666666666667</v>
      </c>
      <c r="L208" s="54">
        <v>79.5</v>
      </c>
      <c r="M208" s="55">
        <v>0.99599349498748779</v>
      </c>
      <c r="N208" s="55">
        <v>1</v>
      </c>
      <c r="O208" s="55">
        <v>0.99397921562194824</v>
      </c>
      <c r="P208" s="56">
        <v>1</v>
      </c>
      <c r="W208" s="53">
        <v>272107.47239263804</v>
      </c>
      <c r="X208" s="53">
        <v>231500</v>
      </c>
      <c r="Y208" s="52">
        <v>282455.1560283688</v>
      </c>
      <c r="Z208" s="53">
        <v>219925</v>
      </c>
      <c r="AA208" s="54">
        <v>195.30851063829786</v>
      </c>
      <c r="AB208" s="54">
        <v>118</v>
      </c>
      <c r="AC208" s="55">
        <v>0.98884892463684082</v>
      </c>
      <c r="AD208" s="56">
        <v>1</v>
      </c>
      <c r="AK208" s="57">
        <v>1248</v>
      </c>
      <c r="AL208" s="58">
        <v>348076958</v>
      </c>
      <c r="AM208" s="59">
        <v>2015</v>
      </c>
      <c r="AN208" s="60">
        <v>1423</v>
      </c>
      <c r="AO208" s="61">
        <v>278907.81891025644</v>
      </c>
      <c r="AP208" s="58">
        <v>224900</v>
      </c>
      <c r="AQ208" s="59">
        <v>149.56730769230768</v>
      </c>
      <c r="AR208" s="59">
        <v>74.5</v>
      </c>
      <c r="AS208" s="62">
        <v>0.99975854158401489</v>
      </c>
      <c r="AT208" s="62">
        <v>1</v>
      </c>
      <c r="AU208" s="62">
        <v>0.9984583854675293</v>
      </c>
      <c r="AV208" s="63">
        <v>1</v>
      </c>
      <c r="AW208" s="58">
        <v>277373.39503722085</v>
      </c>
      <c r="AX208" s="58">
        <v>219900</v>
      </c>
      <c r="AY208" s="61">
        <v>269390.55446240335</v>
      </c>
      <c r="AZ208" s="58">
        <v>215000</v>
      </c>
      <c r="BA208" s="59">
        <v>161.34504567814477</v>
      </c>
      <c r="BB208" s="59">
        <v>87</v>
      </c>
      <c r="BC208" s="62">
        <v>0.99503064155578613</v>
      </c>
      <c r="BD208" s="63">
        <v>1</v>
      </c>
    </row>
    <row r="209" spans="1:56" x14ac:dyDescent="0.25">
      <c r="A209" s="47">
        <v>39934</v>
      </c>
      <c r="B209" s="48">
        <v>242</v>
      </c>
      <c r="E209" s="49">
        <v>303</v>
      </c>
      <c r="F209" s="49">
        <v>288</v>
      </c>
      <c r="H209" s="51">
        <v>69759221</v>
      </c>
      <c r="I209" s="52">
        <v>288261.24380165292</v>
      </c>
      <c r="J209" s="53">
        <v>239975</v>
      </c>
      <c r="K209" s="54">
        <v>177.87603305785123</v>
      </c>
      <c r="L209" s="54">
        <v>83</v>
      </c>
      <c r="M209" s="55">
        <v>0.99730926752090454</v>
      </c>
      <c r="N209" s="55">
        <v>1</v>
      </c>
      <c r="O209" s="55">
        <v>0.99343967437744141</v>
      </c>
      <c r="P209" s="56">
        <v>1</v>
      </c>
      <c r="W209" s="53">
        <v>281464.01320132014</v>
      </c>
      <c r="X209" s="53">
        <v>210000</v>
      </c>
      <c r="Y209" s="52">
        <v>271496.09375</v>
      </c>
      <c r="Z209" s="53">
        <v>215882.5</v>
      </c>
      <c r="AA209" s="54">
        <v>160.40972222222223</v>
      </c>
      <c r="AB209" s="54">
        <v>75</v>
      </c>
      <c r="AC209" s="55">
        <v>0.99389129877090454</v>
      </c>
      <c r="AD209" s="56">
        <v>1</v>
      </c>
      <c r="AK209" s="57">
        <v>948</v>
      </c>
      <c r="AL209" s="58">
        <v>261446491</v>
      </c>
      <c r="AM209" s="59">
        <v>1689</v>
      </c>
      <c r="AN209" s="60">
        <v>1141</v>
      </c>
      <c r="AO209" s="61">
        <v>275787.43776371307</v>
      </c>
      <c r="AP209" s="58">
        <v>223735.5</v>
      </c>
      <c r="AQ209" s="59">
        <v>145.35864978902953</v>
      </c>
      <c r="AR209" s="59">
        <v>72</v>
      </c>
      <c r="AS209" s="62">
        <v>1.0009499788284302</v>
      </c>
      <c r="AT209" s="62">
        <v>1</v>
      </c>
      <c r="AU209" s="62">
        <v>0.99987733364105225</v>
      </c>
      <c r="AV209" s="63">
        <v>1</v>
      </c>
      <c r="AW209" s="58">
        <v>278389.78981645947</v>
      </c>
      <c r="AX209" s="58">
        <v>217950</v>
      </c>
      <c r="AY209" s="61">
        <v>266161.61700262927</v>
      </c>
      <c r="AZ209" s="58">
        <v>214900</v>
      </c>
      <c r="BA209" s="59">
        <v>152.95092024539878</v>
      </c>
      <c r="BB209" s="59">
        <v>78</v>
      </c>
      <c r="BC209" s="62">
        <v>0.99656111001968384</v>
      </c>
      <c r="BD209" s="63">
        <v>1</v>
      </c>
    </row>
    <row r="210" spans="1:56" x14ac:dyDescent="0.25">
      <c r="A210" s="47">
        <v>39904</v>
      </c>
      <c r="B210" s="48">
        <v>204</v>
      </c>
      <c r="E210" s="49">
        <v>333</v>
      </c>
      <c r="F210" s="49">
        <v>268</v>
      </c>
      <c r="H210" s="51">
        <v>55903115</v>
      </c>
      <c r="I210" s="52">
        <v>274034.87745098042</v>
      </c>
      <c r="J210" s="53">
        <v>213882</v>
      </c>
      <c r="K210" s="54">
        <v>140.25490196078431</v>
      </c>
      <c r="L210" s="54">
        <v>74.5</v>
      </c>
      <c r="M210" s="55">
        <v>1.0033016204833984</v>
      </c>
      <c r="N210" s="55">
        <v>1</v>
      </c>
      <c r="O210" s="55">
        <v>0.99834835529327393</v>
      </c>
      <c r="P210" s="56">
        <v>1</v>
      </c>
      <c r="W210" s="53">
        <v>264348.4084084084</v>
      </c>
      <c r="X210" s="53">
        <v>205000</v>
      </c>
      <c r="Y210" s="52">
        <v>268072.7276119403</v>
      </c>
      <c r="Z210" s="53">
        <v>218761.5</v>
      </c>
      <c r="AA210" s="54">
        <v>178.92910447761193</v>
      </c>
      <c r="AB210" s="54">
        <v>99</v>
      </c>
      <c r="AC210" s="55">
        <v>0.99044007062911987</v>
      </c>
      <c r="AD210" s="56">
        <v>1</v>
      </c>
      <c r="AK210" s="57">
        <v>706</v>
      </c>
      <c r="AL210" s="58">
        <v>191687270</v>
      </c>
      <c r="AM210" s="59">
        <v>1386</v>
      </c>
      <c r="AN210" s="60">
        <v>853</v>
      </c>
      <c r="AO210" s="61">
        <v>271511.71388101985</v>
      </c>
      <c r="AP210" s="58">
        <v>215000</v>
      </c>
      <c r="AQ210" s="59">
        <v>134.21246458923514</v>
      </c>
      <c r="AR210" s="59">
        <v>66</v>
      </c>
      <c r="AS210" s="62">
        <v>1.0021979808807373</v>
      </c>
      <c r="AT210" s="62">
        <v>1</v>
      </c>
      <c r="AU210" s="62">
        <v>1.0020871162414551</v>
      </c>
      <c r="AV210" s="63">
        <v>1</v>
      </c>
      <c r="AW210" s="58">
        <v>277717.71933621936</v>
      </c>
      <c r="AX210" s="58">
        <v>219212</v>
      </c>
      <c r="AY210" s="61">
        <v>264360.52754982415</v>
      </c>
      <c r="AZ210" s="58">
        <v>213500</v>
      </c>
      <c r="BA210" s="59">
        <v>150.43259085580306</v>
      </c>
      <c r="BB210" s="59">
        <v>80</v>
      </c>
      <c r="BC210" s="62">
        <v>0.99746465682983398</v>
      </c>
      <c r="BD210" s="63">
        <v>1</v>
      </c>
    </row>
    <row r="211" spans="1:56" x14ac:dyDescent="0.25">
      <c r="A211" s="47">
        <v>39873</v>
      </c>
      <c r="B211" s="48">
        <v>195</v>
      </c>
      <c r="E211" s="49">
        <v>368</v>
      </c>
      <c r="F211" s="49">
        <v>211</v>
      </c>
      <c r="H211" s="51">
        <v>47277070</v>
      </c>
      <c r="I211" s="52">
        <v>242446.51282051281</v>
      </c>
      <c r="J211" s="53">
        <v>205105</v>
      </c>
      <c r="K211" s="54">
        <v>133.05128205128204</v>
      </c>
      <c r="L211" s="54">
        <v>58</v>
      </c>
      <c r="M211" s="55">
        <v>1.001978874206543</v>
      </c>
      <c r="N211" s="55">
        <v>1</v>
      </c>
      <c r="O211" s="55">
        <v>1.0043836832046509</v>
      </c>
      <c r="P211" s="56">
        <v>1</v>
      </c>
      <c r="W211" s="53">
        <v>265648.04619565216</v>
      </c>
      <c r="X211" s="53">
        <v>209950</v>
      </c>
      <c r="Y211" s="52">
        <v>269625.7440758294</v>
      </c>
      <c r="Z211" s="53">
        <v>199500</v>
      </c>
      <c r="AA211" s="54">
        <v>136.4218009478673</v>
      </c>
      <c r="AB211" s="54">
        <v>55</v>
      </c>
      <c r="AC211" s="55">
        <v>1.0001814365386963</v>
      </c>
      <c r="AD211" s="56">
        <v>1</v>
      </c>
      <c r="AK211" s="57">
        <v>502</v>
      </c>
      <c r="AL211" s="58">
        <v>135784155</v>
      </c>
      <c r="AM211" s="59">
        <v>1053</v>
      </c>
      <c r="AN211" s="60">
        <v>585</v>
      </c>
      <c r="AO211" s="61">
        <v>270486.36454183265</v>
      </c>
      <c r="AP211" s="58">
        <v>215000</v>
      </c>
      <c r="AQ211" s="59">
        <v>131.75697211155378</v>
      </c>
      <c r="AR211" s="59">
        <v>60.5</v>
      </c>
      <c r="AS211" s="62">
        <v>1.0017495155334473</v>
      </c>
      <c r="AT211" s="62">
        <v>1</v>
      </c>
      <c r="AU211" s="62">
        <v>1.0036094188690186</v>
      </c>
      <c r="AV211" s="63">
        <v>1</v>
      </c>
      <c r="AW211" s="58">
        <v>281945.6210826211</v>
      </c>
      <c r="AX211" s="58">
        <v>220500</v>
      </c>
      <c r="AY211" s="61">
        <v>262659.89572649571</v>
      </c>
      <c r="AZ211" s="58">
        <v>205950</v>
      </c>
      <c r="BA211" s="59">
        <v>137.37777777777777</v>
      </c>
      <c r="BB211" s="59">
        <v>76</v>
      </c>
      <c r="BC211" s="62">
        <v>1.0006762742996216</v>
      </c>
      <c r="BD211" s="63">
        <v>1</v>
      </c>
    </row>
    <row r="212" spans="1:56" x14ac:dyDescent="0.25">
      <c r="A212" s="47">
        <v>39845</v>
      </c>
      <c r="B212" s="48">
        <v>165</v>
      </c>
      <c r="E212" s="49">
        <v>315</v>
      </c>
      <c r="F212" s="49">
        <v>199</v>
      </c>
      <c r="H212" s="51">
        <v>49457176</v>
      </c>
      <c r="I212" s="52">
        <v>299740.46060606063</v>
      </c>
      <c r="J212" s="53">
        <v>228000</v>
      </c>
      <c r="K212" s="54">
        <v>128.76969696969698</v>
      </c>
      <c r="L212" s="54">
        <v>73</v>
      </c>
      <c r="M212" s="55">
        <v>1.0033141374588013</v>
      </c>
      <c r="N212" s="55">
        <v>1</v>
      </c>
      <c r="O212" s="55">
        <v>1.0014177560806274</v>
      </c>
      <c r="P212" s="56">
        <v>1</v>
      </c>
      <c r="W212" s="53">
        <v>283197.13650793652</v>
      </c>
      <c r="X212" s="53">
        <v>244900</v>
      </c>
      <c r="Y212" s="52">
        <v>251776.01005025127</v>
      </c>
      <c r="Z212" s="53">
        <v>218128</v>
      </c>
      <c r="AA212" s="54">
        <v>132.17587939698493</v>
      </c>
      <c r="AB212" s="54">
        <v>78</v>
      </c>
      <c r="AC212" s="55">
        <v>0.99562579393386841</v>
      </c>
      <c r="AD212" s="56">
        <v>1</v>
      </c>
      <c r="AK212" s="57">
        <v>307</v>
      </c>
      <c r="AL212" s="58">
        <v>88507085</v>
      </c>
      <c r="AM212" s="59">
        <v>685</v>
      </c>
      <c r="AN212" s="60">
        <v>374</v>
      </c>
      <c r="AO212" s="61">
        <v>288296.69381107495</v>
      </c>
      <c r="AP212" s="58">
        <v>227750</v>
      </c>
      <c r="AQ212" s="59">
        <v>130.93485342019545</v>
      </c>
      <c r="AR212" s="59">
        <v>67</v>
      </c>
      <c r="AS212" s="62">
        <v>1.0016037225723267</v>
      </c>
      <c r="AT212" s="62">
        <v>1</v>
      </c>
      <c r="AU212" s="62">
        <v>1.0031160116195679</v>
      </c>
      <c r="AV212" s="63">
        <v>1</v>
      </c>
      <c r="AW212" s="58">
        <v>290701.10656934307</v>
      </c>
      <c r="AX212" s="58">
        <v>230000</v>
      </c>
      <c r="AY212" s="61">
        <v>258729.9652406417</v>
      </c>
      <c r="AZ212" s="58">
        <v>210000</v>
      </c>
      <c r="BA212" s="59">
        <v>137.91711229946523</v>
      </c>
      <c r="BB212" s="59">
        <v>85.5</v>
      </c>
      <c r="BC212" s="62">
        <v>1.0009561777114868</v>
      </c>
      <c r="BD212" s="63">
        <v>1</v>
      </c>
    </row>
    <row r="213" spans="1:56" x14ac:dyDescent="0.25">
      <c r="A213" s="47">
        <v>39814</v>
      </c>
      <c r="B213" s="48">
        <v>142</v>
      </c>
      <c r="E213" s="49">
        <v>370</v>
      </c>
      <c r="F213" s="49">
        <v>175</v>
      </c>
      <c r="H213" s="51">
        <v>39049909</v>
      </c>
      <c r="I213" s="52">
        <v>274999.35915492958</v>
      </c>
      <c r="J213" s="53">
        <v>227625</v>
      </c>
      <c r="K213" s="54">
        <v>133.45070422535213</v>
      </c>
      <c r="L213" s="54">
        <v>56.5</v>
      </c>
      <c r="M213" s="55">
        <v>0.99961632490158081</v>
      </c>
      <c r="N213" s="55">
        <v>1</v>
      </c>
      <c r="O213" s="55">
        <v>1.0050774812698364</v>
      </c>
      <c r="P213" s="56">
        <v>1</v>
      </c>
      <c r="W213" s="53">
        <v>297089.6216216216</v>
      </c>
      <c r="X213" s="53">
        <v>220225</v>
      </c>
      <c r="Y213" s="52">
        <v>266637.60571428569</v>
      </c>
      <c r="Z213" s="53">
        <v>204950</v>
      </c>
      <c r="AA213" s="54">
        <v>144.44571428571427</v>
      </c>
      <c r="AB213" s="54">
        <v>105</v>
      </c>
      <c r="AC213" s="55">
        <v>1.0070524215698242</v>
      </c>
      <c r="AD213" s="56">
        <v>1</v>
      </c>
      <c r="AK213" s="57">
        <v>142</v>
      </c>
      <c r="AL213" s="58">
        <v>39049909</v>
      </c>
      <c r="AM213" s="59">
        <v>370</v>
      </c>
      <c r="AN213" s="60">
        <v>175</v>
      </c>
      <c r="AO213" s="61">
        <v>274999.35915492958</v>
      </c>
      <c r="AP213" s="58">
        <v>227625</v>
      </c>
      <c r="AQ213" s="59">
        <v>133.45070422535213</v>
      </c>
      <c r="AR213" s="59">
        <v>56.5</v>
      </c>
      <c r="AS213" s="62">
        <v>0.99961632490158081</v>
      </c>
      <c r="AT213" s="62">
        <v>1</v>
      </c>
      <c r="AU213" s="62">
        <v>1.0050774812698364</v>
      </c>
      <c r="AV213" s="63">
        <v>1</v>
      </c>
      <c r="AW213" s="58">
        <v>297089.6216216216</v>
      </c>
      <c r="AX213" s="58">
        <v>220225</v>
      </c>
      <c r="AY213" s="61">
        <v>266637.60571428569</v>
      </c>
      <c r="AZ213" s="58">
        <v>204950</v>
      </c>
      <c r="BA213" s="59">
        <v>144.44571428571427</v>
      </c>
      <c r="BB213" s="59">
        <v>105</v>
      </c>
      <c r="BC213" s="62">
        <v>1.0070524215698242</v>
      </c>
      <c r="BD213" s="63">
        <v>1</v>
      </c>
    </row>
    <row r="214" spans="1:56" x14ac:dyDescent="0.25">
      <c r="A214" s="47">
        <v>39783</v>
      </c>
      <c r="B214" s="48">
        <v>241</v>
      </c>
      <c r="E214" s="49">
        <v>259</v>
      </c>
      <c r="F214" s="49">
        <v>139</v>
      </c>
      <c r="H214" s="51">
        <v>65192838</v>
      </c>
      <c r="I214" s="52">
        <v>270509.70124481327</v>
      </c>
      <c r="J214" s="53">
        <v>230180</v>
      </c>
      <c r="K214" s="54">
        <v>134.93775933609959</v>
      </c>
      <c r="L214" s="54">
        <v>48</v>
      </c>
      <c r="M214" s="55">
        <v>1.0029468536376953</v>
      </c>
      <c r="N214" s="55">
        <v>1</v>
      </c>
      <c r="O214" s="55">
        <v>0.99880737066268921</v>
      </c>
      <c r="P214" s="56">
        <v>1</v>
      </c>
      <c r="W214" s="53">
        <v>286175.07335907337</v>
      </c>
      <c r="X214" s="53">
        <v>225000</v>
      </c>
      <c r="Y214" s="52">
        <v>280501.22302158276</v>
      </c>
      <c r="Z214" s="53">
        <v>227921</v>
      </c>
      <c r="AA214" s="54">
        <v>199.00719424460431</v>
      </c>
      <c r="AB214" s="54">
        <v>126</v>
      </c>
      <c r="AC214" s="55">
        <v>0.98526912927627563</v>
      </c>
      <c r="AD214" s="56">
        <v>0.98965519666671753</v>
      </c>
      <c r="AK214" s="57">
        <v>3790</v>
      </c>
      <c r="AL214" s="58">
        <v>1044985037</v>
      </c>
      <c r="AM214" s="59">
        <v>4877</v>
      </c>
      <c r="AN214" s="60">
        <v>3363</v>
      </c>
      <c r="AO214" s="61">
        <v>275721.645646438</v>
      </c>
      <c r="AP214" s="58">
        <v>221950</v>
      </c>
      <c r="AQ214" s="59">
        <v>146.39693850620216</v>
      </c>
      <c r="AR214" s="59">
        <v>78</v>
      </c>
      <c r="AS214" s="62">
        <v>1.0072170495986938</v>
      </c>
      <c r="AT214" s="62">
        <v>1</v>
      </c>
      <c r="AU214" s="62">
        <v>1.0095199346542358</v>
      </c>
      <c r="AV214" s="63">
        <v>1</v>
      </c>
      <c r="AW214" s="58">
        <v>288381.92802952637</v>
      </c>
      <c r="AX214" s="58">
        <v>220000</v>
      </c>
      <c r="AY214" s="61">
        <v>271056.88760035683</v>
      </c>
      <c r="AZ214" s="58">
        <v>219950</v>
      </c>
      <c r="BA214" s="59">
        <v>159.44424620874219</v>
      </c>
      <c r="BB214" s="59">
        <v>94</v>
      </c>
      <c r="BC214" s="62">
        <v>1.0068217515945435</v>
      </c>
      <c r="BD214" s="63">
        <v>1</v>
      </c>
    </row>
    <row r="215" spans="1:56" x14ac:dyDescent="0.25">
      <c r="A215" s="47">
        <v>39753</v>
      </c>
      <c r="B215" s="48">
        <v>204</v>
      </c>
      <c r="E215" s="49">
        <v>286</v>
      </c>
      <c r="F215" s="49">
        <v>161</v>
      </c>
      <c r="H215" s="51">
        <v>55383027</v>
      </c>
      <c r="I215" s="52">
        <v>271485.42647058825</v>
      </c>
      <c r="J215" s="53">
        <v>215715</v>
      </c>
      <c r="K215" s="54">
        <v>141.27450980392157</v>
      </c>
      <c r="L215" s="54">
        <v>35</v>
      </c>
      <c r="M215" s="55">
        <v>0.99923348426818848</v>
      </c>
      <c r="N215" s="55">
        <v>1</v>
      </c>
      <c r="O215" s="55">
        <v>1.0054056644439697</v>
      </c>
      <c r="P215" s="56">
        <v>1</v>
      </c>
      <c r="W215" s="53">
        <v>268179.34615384613</v>
      </c>
      <c r="X215" s="53">
        <v>199950</v>
      </c>
      <c r="Y215" s="52">
        <v>253208.63975155281</v>
      </c>
      <c r="Z215" s="53">
        <v>208000</v>
      </c>
      <c r="AA215" s="54">
        <v>158.8136645962733</v>
      </c>
      <c r="AB215" s="54">
        <v>94</v>
      </c>
      <c r="AC215" s="55">
        <v>0.99231326580047607</v>
      </c>
      <c r="AD215" s="56">
        <v>1</v>
      </c>
      <c r="AK215" s="57">
        <v>3549</v>
      </c>
      <c r="AL215" s="58">
        <v>979792199</v>
      </c>
      <c r="AM215" s="59">
        <v>4618</v>
      </c>
      <c r="AN215" s="60">
        <v>3224</v>
      </c>
      <c r="AO215" s="61">
        <v>276075.5703014934</v>
      </c>
      <c r="AP215" s="58">
        <v>221000</v>
      </c>
      <c r="AQ215" s="59">
        <v>147.17531003382186</v>
      </c>
      <c r="AR215" s="59">
        <v>80</v>
      </c>
      <c r="AS215" s="62">
        <v>1.0075070858001709</v>
      </c>
      <c r="AT215" s="62">
        <v>1</v>
      </c>
      <c r="AU215" s="62">
        <v>1.0102479457855225</v>
      </c>
      <c r="AV215" s="63">
        <v>1</v>
      </c>
      <c r="AW215" s="58">
        <v>288505.69922044175</v>
      </c>
      <c r="AX215" s="58">
        <v>220000</v>
      </c>
      <c r="AY215" s="61">
        <v>270649.70316377172</v>
      </c>
      <c r="AZ215" s="58">
        <v>219900</v>
      </c>
      <c r="BA215" s="59">
        <v>157.73852357320098</v>
      </c>
      <c r="BB215" s="59">
        <v>92</v>
      </c>
      <c r="BC215" s="62">
        <v>1.0077518224716187</v>
      </c>
      <c r="BD215" s="63">
        <v>1</v>
      </c>
    </row>
    <row r="216" spans="1:56" x14ac:dyDescent="0.25">
      <c r="A216" s="47">
        <v>39722</v>
      </c>
      <c r="B216" s="48">
        <v>302</v>
      </c>
      <c r="E216" s="49">
        <v>401</v>
      </c>
      <c r="F216" s="49">
        <v>175</v>
      </c>
      <c r="H216" s="51">
        <v>86408424</v>
      </c>
      <c r="I216" s="52">
        <v>286120.60927152319</v>
      </c>
      <c r="J216" s="53">
        <v>219600</v>
      </c>
      <c r="K216" s="54">
        <v>123.84437086092716</v>
      </c>
      <c r="L216" s="54">
        <v>43.5</v>
      </c>
      <c r="M216" s="55">
        <v>1.0129259824752808</v>
      </c>
      <c r="N216" s="55">
        <v>1</v>
      </c>
      <c r="O216" s="55">
        <v>1.012769341468811</v>
      </c>
      <c r="P216" s="56">
        <v>1</v>
      </c>
      <c r="W216" s="53">
        <v>281717.75561097258</v>
      </c>
      <c r="X216" s="53">
        <v>230500</v>
      </c>
      <c r="Y216" s="52">
        <v>287735.10285714286</v>
      </c>
      <c r="Z216" s="53">
        <v>219950</v>
      </c>
      <c r="AA216" s="54">
        <v>161.42857142857142</v>
      </c>
      <c r="AB216" s="54">
        <v>84</v>
      </c>
      <c r="AC216" s="55">
        <v>1.0031207799911499</v>
      </c>
      <c r="AD216" s="56">
        <v>1</v>
      </c>
      <c r="AK216" s="57">
        <v>3345</v>
      </c>
      <c r="AL216" s="58">
        <v>924409172</v>
      </c>
      <c r="AM216" s="59">
        <v>4332</v>
      </c>
      <c r="AN216" s="60">
        <v>3063</v>
      </c>
      <c r="AO216" s="61">
        <v>276355.50732436473</v>
      </c>
      <c r="AP216" s="58">
        <v>221950</v>
      </c>
      <c r="AQ216" s="59">
        <v>147.5352870813397</v>
      </c>
      <c r="AR216" s="59">
        <v>81</v>
      </c>
      <c r="AS216" s="62">
        <v>1.0080115795135498</v>
      </c>
      <c r="AT216" s="62">
        <v>1</v>
      </c>
      <c r="AU216" s="62">
        <v>1.0105435848236084</v>
      </c>
      <c r="AV216" s="63">
        <v>1</v>
      </c>
      <c r="AW216" s="58">
        <v>289847.65143120958</v>
      </c>
      <c r="AX216" s="58">
        <v>222000</v>
      </c>
      <c r="AY216" s="61">
        <v>271566.45510936988</v>
      </c>
      <c r="AZ216" s="58">
        <v>219950</v>
      </c>
      <c r="BA216" s="59">
        <v>157.68201110022852</v>
      </c>
      <c r="BB216" s="59">
        <v>92</v>
      </c>
      <c r="BC216" s="62">
        <v>1.0085641145706177</v>
      </c>
      <c r="BD216" s="63">
        <v>1</v>
      </c>
    </row>
    <row r="217" spans="1:56" x14ac:dyDescent="0.25">
      <c r="A217" s="47">
        <v>39692</v>
      </c>
      <c r="B217" s="48">
        <v>296</v>
      </c>
      <c r="E217" s="49">
        <v>438</v>
      </c>
      <c r="F217" s="49">
        <v>239</v>
      </c>
      <c r="H217" s="51">
        <v>80775072</v>
      </c>
      <c r="I217" s="52">
        <v>272888.75675675675</v>
      </c>
      <c r="J217" s="53">
        <v>208598.5</v>
      </c>
      <c r="K217" s="54">
        <v>143.65540540540542</v>
      </c>
      <c r="L217" s="54">
        <v>81</v>
      </c>
      <c r="M217" s="55">
        <v>1.0041249990463257</v>
      </c>
      <c r="N217" s="55">
        <v>1</v>
      </c>
      <c r="O217" s="55">
        <v>1.0023837089538574</v>
      </c>
      <c r="P217" s="56">
        <v>1</v>
      </c>
      <c r="W217" s="53">
        <v>276699.06392694067</v>
      </c>
      <c r="X217" s="53">
        <v>228425</v>
      </c>
      <c r="Y217" s="52">
        <v>269860.11297071131</v>
      </c>
      <c r="Z217" s="53">
        <v>216500</v>
      </c>
      <c r="AA217" s="54">
        <v>145.35146443514645</v>
      </c>
      <c r="AB217" s="54">
        <v>58</v>
      </c>
      <c r="AC217" s="55">
        <v>1.0064898729324341</v>
      </c>
      <c r="AD217" s="56">
        <v>1</v>
      </c>
      <c r="AK217" s="57">
        <v>3043</v>
      </c>
      <c r="AL217" s="58">
        <v>838000748</v>
      </c>
      <c r="AM217" s="59">
        <v>3931</v>
      </c>
      <c r="AN217" s="60">
        <v>2888</v>
      </c>
      <c r="AO217" s="61">
        <v>275386.37791652972</v>
      </c>
      <c r="AP217" s="58">
        <v>222395</v>
      </c>
      <c r="AQ217" s="59">
        <v>149.88724523339909</v>
      </c>
      <c r="AR217" s="59">
        <v>85</v>
      </c>
      <c r="AS217" s="62">
        <v>1.0075238943099976</v>
      </c>
      <c r="AT217" s="62">
        <v>1</v>
      </c>
      <c r="AU217" s="62">
        <v>1.0103224515914917</v>
      </c>
      <c r="AV217" s="63">
        <v>1</v>
      </c>
      <c r="AW217" s="58">
        <v>290676.97939455608</v>
      </c>
      <c r="AX217" s="58">
        <v>220000</v>
      </c>
      <c r="AY217" s="61">
        <v>270586.70671745151</v>
      </c>
      <c r="AZ217" s="58">
        <v>219950</v>
      </c>
      <c r="BA217" s="59">
        <v>157.4549861495845</v>
      </c>
      <c r="BB217" s="59">
        <v>92</v>
      </c>
      <c r="BC217" s="62">
        <v>1.0088943243026733</v>
      </c>
      <c r="BD217" s="63">
        <v>1</v>
      </c>
    </row>
    <row r="218" spans="1:56" x14ac:dyDescent="0.25">
      <c r="A218" s="47">
        <v>39661</v>
      </c>
      <c r="B218" s="48">
        <v>323</v>
      </c>
      <c r="E218" s="49">
        <v>408</v>
      </c>
      <c r="F218" s="49">
        <v>251</v>
      </c>
      <c r="H218" s="51">
        <v>90710936</v>
      </c>
      <c r="I218" s="52">
        <v>280838.81114551082</v>
      </c>
      <c r="J218" s="53">
        <v>233898</v>
      </c>
      <c r="K218" s="54">
        <v>159.10526315789474</v>
      </c>
      <c r="L218" s="54">
        <v>91</v>
      </c>
      <c r="M218" s="55">
        <v>1.0107395648956299</v>
      </c>
      <c r="N218" s="55">
        <v>1</v>
      </c>
      <c r="O218" s="55">
        <v>1.0119786262512207</v>
      </c>
      <c r="P218" s="56">
        <v>1</v>
      </c>
      <c r="W218" s="53">
        <v>295297.62009803922</v>
      </c>
      <c r="X218" s="53">
        <v>219000</v>
      </c>
      <c r="Y218" s="52">
        <v>270911.89243027888</v>
      </c>
      <c r="Z218" s="53">
        <v>214900</v>
      </c>
      <c r="AA218" s="54">
        <v>146.90438247011951</v>
      </c>
      <c r="AB218" s="54">
        <v>85</v>
      </c>
      <c r="AC218" s="55">
        <v>0.99776327610015869</v>
      </c>
      <c r="AD218" s="56">
        <v>1</v>
      </c>
      <c r="AK218" s="57">
        <v>2747</v>
      </c>
      <c r="AL218" s="58">
        <v>757225676</v>
      </c>
      <c r="AM218" s="59">
        <v>3493</v>
      </c>
      <c r="AN218" s="60">
        <v>2649</v>
      </c>
      <c r="AO218" s="61">
        <v>275655.50637058611</v>
      </c>
      <c r="AP218" s="58">
        <v>223000</v>
      </c>
      <c r="AQ218" s="59">
        <v>150.55899490167516</v>
      </c>
      <c r="AR218" s="59">
        <v>85</v>
      </c>
      <c r="AS218" s="62">
        <v>1.0078902244567871</v>
      </c>
      <c r="AT218" s="62">
        <v>1</v>
      </c>
      <c r="AU218" s="62">
        <v>1.0111788511276245</v>
      </c>
      <c r="AV218" s="63">
        <v>1</v>
      </c>
      <c r="AW218" s="58">
        <v>292429.72115659888</v>
      </c>
      <c r="AX218" s="58">
        <v>219900</v>
      </c>
      <c r="AY218" s="61">
        <v>270652.26198565494</v>
      </c>
      <c r="AZ218" s="58">
        <v>219950</v>
      </c>
      <c r="BA218" s="59">
        <v>158.54699886749717</v>
      </c>
      <c r="BB218" s="59">
        <v>95</v>
      </c>
      <c r="BC218" s="62">
        <v>1.0091115236282349</v>
      </c>
      <c r="BD218" s="63">
        <v>1</v>
      </c>
    </row>
    <row r="219" spans="1:56" x14ac:dyDescent="0.25">
      <c r="A219" s="47">
        <v>39630</v>
      </c>
      <c r="B219" s="48">
        <v>362</v>
      </c>
      <c r="E219" s="49">
        <v>367</v>
      </c>
      <c r="F219" s="49">
        <v>299</v>
      </c>
      <c r="H219" s="51">
        <v>100658567</v>
      </c>
      <c r="I219" s="52">
        <v>278062.3397790055</v>
      </c>
      <c r="J219" s="53">
        <v>220241.5</v>
      </c>
      <c r="K219" s="54">
        <v>128.41988950276243</v>
      </c>
      <c r="L219" s="54">
        <v>55</v>
      </c>
      <c r="M219" s="55">
        <v>1.006955623626709</v>
      </c>
      <c r="N219" s="55">
        <v>1</v>
      </c>
      <c r="O219" s="55">
        <v>1.010342001914978</v>
      </c>
      <c r="P219" s="56">
        <v>1</v>
      </c>
      <c r="W219" s="53">
        <v>280479.53678474115</v>
      </c>
      <c r="X219" s="53">
        <v>217900</v>
      </c>
      <c r="Y219" s="52">
        <v>276348.98327759199</v>
      </c>
      <c r="Z219" s="53">
        <v>221950</v>
      </c>
      <c r="AA219" s="54">
        <v>171.48829431438128</v>
      </c>
      <c r="AB219" s="54">
        <v>98</v>
      </c>
      <c r="AC219" s="55">
        <v>1.0079485177993774</v>
      </c>
      <c r="AD219" s="56">
        <v>1</v>
      </c>
      <c r="AK219" s="57">
        <v>2424</v>
      </c>
      <c r="AL219" s="58">
        <v>666514740</v>
      </c>
      <c r="AM219" s="59">
        <v>3085</v>
      </c>
      <c r="AN219" s="60">
        <v>2398</v>
      </c>
      <c r="AO219" s="61">
        <v>274964.82673267327</v>
      </c>
      <c r="AP219" s="58">
        <v>221800</v>
      </c>
      <c r="AQ219" s="59">
        <v>149.41972761040034</v>
      </c>
      <c r="AR219" s="59">
        <v>85</v>
      </c>
      <c r="AS219" s="62">
        <v>1.0075104236602783</v>
      </c>
      <c r="AT219" s="62">
        <v>1</v>
      </c>
      <c r="AU219" s="62">
        <v>1.0110721588134766</v>
      </c>
      <c r="AV219" s="63">
        <v>1</v>
      </c>
      <c r="AW219" s="58">
        <v>292050.43338735821</v>
      </c>
      <c r="AX219" s="58">
        <v>219900</v>
      </c>
      <c r="AY219" s="61">
        <v>270625.08632193494</v>
      </c>
      <c r="AZ219" s="58">
        <v>219975</v>
      </c>
      <c r="BA219" s="59">
        <v>159.76563803169307</v>
      </c>
      <c r="BB219" s="59">
        <v>97</v>
      </c>
      <c r="BC219" s="62">
        <v>1.0103007555007935</v>
      </c>
      <c r="BD219" s="63">
        <v>1</v>
      </c>
    </row>
    <row r="220" spans="1:56" x14ac:dyDescent="0.25">
      <c r="A220" s="47">
        <v>39600</v>
      </c>
      <c r="B220" s="48">
        <v>399</v>
      </c>
      <c r="E220" s="49">
        <v>438</v>
      </c>
      <c r="F220" s="49">
        <v>317</v>
      </c>
      <c r="H220" s="51">
        <v>109815419</v>
      </c>
      <c r="I220" s="52">
        <v>275226.6140350877</v>
      </c>
      <c r="J220" s="53">
        <v>219450</v>
      </c>
      <c r="K220" s="54">
        <v>165.24561403508773</v>
      </c>
      <c r="L220" s="54">
        <v>100</v>
      </c>
      <c r="M220" s="55">
        <v>1.0049641132354736</v>
      </c>
      <c r="N220" s="55">
        <v>1</v>
      </c>
      <c r="O220" s="55">
        <v>1.0061814785003662</v>
      </c>
      <c r="P220" s="56">
        <v>1</v>
      </c>
      <c r="W220" s="53">
        <v>277081.97488584474</v>
      </c>
      <c r="X220" s="53">
        <v>229975</v>
      </c>
      <c r="Y220" s="52">
        <v>288372.17034700315</v>
      </c>
      <c r="Z220" s="53">
        <v>227771</v>
      </c>
      <c r="AA220" s="54">
        <v>142.91798107255519</v>
      </c>
      <c r="AB220" s="54">
        <v>67</v>
      </c>
      <c r="AC220" s="55">
        <v>1.0073784589767456</v>
      </c>
      <c r="AD220" s="56">
        <v>1</v>
      </c>
      <c r="AK220" s="57">
        <v>2062</v>
      </c>
      <c r="AL220" s="58">
        <v>565856173</v>
      </c>
      <c r="AM220" s="59">
        <v>2718</v>
      </c>
      <c r="AN220" s="60">
        <v>2099</v>
      </c>
      <c r="AO220" s="61">
        <v>274421.03443258972</v>
      </c>
      <c r="AP220" s="58">
        <v>222175</v>
      </c>
      <c r="AQ220" s="59">
        <v>153.10819990295974</v>
      </c>
      <c r="AR220" s="59">
        <v>91</v>
      </c>
      <c r="AS220" s="62">
        <v>1.0076079368591309</v>
      </c>
      <c r="AT220" s="62">
        <v>1</v>
      </c>
      <c r="AU220" s="62">
        <v>1.0112000703811646</v>
      </c>
      <c r="AV220" s="63">
        <v>1</v>
      </c>
      <c r="AW220" s="58">
        <v>293612.80242825608</v>
      </c>
      <c r="AX220" s="58">
        <v>219950</v>
      </c>
      <c r="AY220" s="61">
        <v>269809.7241543592</v>
      </c>
      <c r="AZ220" s="58">
        <v>219950</v>
      </c>
      <c r="BA220" s="59">
        <v>158.09575988565985</v>
      </c>
      <c r="BB220" s="59">
        <v>95</v>
      </c>
      <c r="BC220" s="62">
        <v>1.0106363296508789</v>
      </c>
      <c r="BD220" s="63">
        <v>1</v>
      </c>
    </row>
    <row r="221" spans="1:56" x14ac:dyDescent="0.25">
      <c r="A221" s="47">
        <v>39569</v>
      </c>
      <c r="B221" s="48">
        <v>381</v>
      </c>
      <c r="E221" s="49">
        <v>452</v>
      </c>
      <c r="F221" s="49">
        <v>386</v>
      </c>
      <c r="H221" s="51">
        <v>107135134</v>
      </c>
      <c r="I221" s="52">
        <v>281194.57742782152</v>
      </c>
      <c r="J221" s="53">
        <v>229950</v>
      </c>
      <c r="K221" s="54">
        <v>161.82105263157894</v>
      </c>
      <c r="L221" s="54">
        <v>114.5</v>
      </c>
      <c r="M221" s="55">
        <v>1.0088318586349487</v>
      </c>
      <c r="N221" s="55">
        <v>1</v>
      </c>
      <c r="O221" s="55">
        <v>1.0189419984817505</v>
      </c>
      <c r="P221" s="56">
        <v>1</v>
      </c>
      <c r="W221" s="53">
        <v>264351.66150442476</v>
      </c>
      <c r="X221" s="53">
        <v>208888.5</v>
      </c>
      <c r="Y221" s="52">
        <v>272648.84196891193</v>
      </c>
      <c r="Z221" s="53">
        <v>214975</v>
      </c>
      <c r="AA221" s="54">
        <v>146.89637305699483</v>
      </c>
      <c r="AB221" s="54">
        <v>81</v>
      </c>
      <c r="AC221" s="55">
        <v>1.0109279155731201</v>
      </c>
      <c r="AD221" s="56">
        <v>1</v>
      </c>
      <c r="AK221" s="57">
        <v>1663</v>
      </c>
      <c r="AL221" s="58">
        <v>456040754</v>
      </c>
      <c r="AM221" s="59">
        <v>2280</v>
      </c>
      <c r="AN221" s="60">
        <v>1782</v>
      </c>
      <c r="AO221" s="61">
        <v>274227.75345760671</v>
      </c>
      <c r="AP221" s="58">
        <v>222475</v>
      </c>
      <c r="AQ221" s="59">
        <v>150.19434416365823</v>
      </c>
      <c r="AR221" s="59">
        <v>91</v>
      </c>
      <c r="AS221" s="62">
        <v>1.0082422494888306</v>
      </c>
      <c r="AT221" s="62">
        <v>1</v>
      </c>
      <c r="AU221" s="62">
        <v>1.0124056339263916</v>
      </c>
      <c r="AV221" s="63">
        <v>1</v>
      </c>
      <c r="AW221" s="58">
        <v>296788.46140350879</v>
      </c>
      <c r="AX221" s="58">
        <v>218268.5</v>
      </c>
      <c r="AY221" s="61">
        <v>266507.65039281704</v>
      </c>
      <c r="AZ221" s="58">
        <v>219900</v>
      </c>
      <c r="BA221" s="59">
        <v>160.79573512906848</v>
      </c>
      <c r="BB221" s="59">
        <v>100.5</v>
      </c>
      <c r="BC221" s="62">
        <v>1.0112168788909912</v>
      </c>
      <c r="BD221" s="63">
        <v>1</v>
      </c>
    </row>
    <row r="222" spans="1:56" x14ac:dyDescent="0.25">
      <c r="A222" s="47">
        <v>39539</v>
      </c>
      <c r="B222" s="48">
        <v>383</v>
      </c>
      <c r="E222" s="49">
        <v>544</v>
      </c>
      <c r="F222" s="49">
        <v>363</v>
      </c>
      <c r="H222" s="51">
        <v>106677523</v>
      </c>
      <c r="I222" s="52">
        <v>278531.39164490864</v>
      </c>
      <c r="J222" s="53">
        <v>227779</v>
      </c>
      <c r="K222" s="54">
        <v>165.80417754569191</v>
      </c>
      <c r="L222" s="54">
        <v>90</v>
      </c>
      <c r="M222" s="55">
        <v>1.0098980665206909</v>
      </c>
      <c r="N222" s="55">
        <v>1</v>
      </c>
      <c r="O222" s="55">
        <v>1.0156114101409912</v>
      </c>
      <c r="P222" s="56">
        <v>1</v>
      </c>
      <c r="W222" s="53">
        <v>295840.7444852941</v>
      </c>
      <c r="X222" s="53">
        <v>202450</v>
      </c>
      <c r="Y222" s="52">
        <v>259340.71625344353</v>
      </c>
      <c r="Z222" s="53">
        <v>220000</v>
      </c>
      <c r="AA222" s="54">
        <v>178.57851239669421</v>
      </c>
      <c r="AB222" s="54">
        <v>134</v>
      </c>
      <c r="AC222" s="55">
        <v>1.0141066312789917</v>
      </c>
      <c r="AD222" s="56">
        <v>1</v>
      </c>
      <c r="AK222" s="57">
        <v>1282</v>
      </c>
      <c r="AL222" s="58">
        <v>348905620</v>
      </c>
      <c r="AM222" s="59">
        <v>1828</v>
      </c>
      <c r="AN222" s="60">
        <v>1396</v>
      </c>
      <c r="AO222" s="61">
        <v>272157.26989079564</v>
      </c>
      <c r="AP222" s="58">
        <v>221357</v>
      </c>
      <c r="AQ222" s="59">
        <v>146.74804992199688</v>
      </c>
      <c r="AR222" s="59">
        <v>81.5</v>
      </c>
      <c r="AS222" s="62">
        <v>1.0080670118331909</v>
      </c>
      <c r="AT222" s="62">
        <v>1</v>
      </c>
      <c r="AU222" s="62">
        <v>1.0104665756225586</v>
      </c>
      <c r="AV222" s="63">
        <v>1</v>
      </c>
      <c r="AW222" s="58">
        <v>304808.93927789934</v>
      </c>
      <c r="AX222" s="58">
        <v>223883.5</v>
      </c>
      <c r="AY222" s="61">
        <v>264809.58452722064</v>
      </c>
      <c r="AZ222" s="58">
        <v>219925</v>
      </c>
      <c r="BA222" s="59">
        <v>164.63896848137537</v>
      </c>
      <c r="BB222" s="59">
        <v>107</v>
      </c>
      <c r="BC222" s="62">
        <v>1.0112966299057007</v>
      </c>
      <c r="BD222" s="63">
        <v>1</v>
      </c>
    </row>
    <row r="223" spans="1:56" x14ac:dyDescent="0.25">
      <c r="A223" s="47">
        <v>39508</v>
      </c>
      <c r="B223" s="48">
        <v>349</v>
      </c>
      <c r="E223" s="49">
        <v>419</v>
      </c>
      <c r="F223" s="49">
        <v>375</v>
      </c>
      <c r="H223" s="51">
        <v>95474604</v>
      </c>
      <c r="I223" s="52">
        <v>273566.2005730659</v>
      </c>
      <c r="J223" s="53">
        <v>225000</v>
      </c>
      <c r="K223" s="54">
        <v>148.99140401146133</v>
      </c>
      <c r="L223" s="54">
        <v>90</v>
      </c>
      <c r="M223" s="55">
        <v>1.0083854198455811</v>
      </c>
      <c r="N223" s="55">
        <v>1</v>
      </c>
      <c r="O223" s="55">
        <v>1.0071345567703247</v>
      </c>
      <c r="P223" s="56">
        <v>1</v>
      </c>
      <c r="W223" s="53">
        <v>302164.41766109783</v>
      </c>
      <c r="X223" s="53">
        <v>237250</v>
      </c>
      <c r="Y223" s="52">
        <v>267749.20533333335</v>
      </c>
      <c r="Z223" s="53">
        <v>225000</v>
      </c>
      <c r="AA223" s="54">
        <v>157.26133333333334</v>
      </c>
      <c r="AB223" s="54">
        <v>97</v>
      </c>
      <c r="AC223" s="55">
        <v>1.0055711269378662</v>
      </c>
      <c r="AD223" s="56">
        <v>1</v>
      </c>
      <c r="AK223" s="57">
        <v>899</v>
      </c>
      <c r="AL223" s="58">
        <v>242228097</v>
      </c>
      <c r="AM223" s="59">
        <v>1284</v>
      </c>
      <c r="AN223" s="60">
        <v>1033</v>
      </c>
      <c r="AO223" s="61">
        <v>269441.70967741933</v>
      </c>
      <c r="AP223" s="58">
        <v>219900</v>
      </c>
      <c r="AQ223" s="59">
        <v>138.62958843159066</v>
      </c>
      <c r="AR223" s="59">
        <v>76</v>
      </c>
      <c r="AS223" s="62">
        <v>1.0072867870330811</v>
      </c>
      <c r="AT223" s="62">
        <v>1</v>
      </c>
      <c r="AU223" s="62">
        <v>1.0082724094390869</v>
      </c>
      <c r="AV223" s="63">
        <v>1</v>
      </c>
      <c r="AW223" s="58">
        <v>308608.54828660435</v>
      </c>
      <c r="AX223" s="58">
        <v>229950</v>
      </c>
      <c r="AY223" s="61">
        <v>266731.36495643755</v>
      </c>
      <c r="AZ223" s="58">
        <v>219900</v>
      </c>
      <c r="BA223" s="59">
        <v>159.74056147144239</v>
      </c>
      <c r="BB223" s="59">
        <v>98</v>
      </c>
      <c r="BC223" s="62">
        <v>1.0103073120117188</v>
      </c>
      <c r="BD223" s="63">
        <v>1</v>
      </c>
    </row>
    <row r="224" spans="1:56" x14ac:dyDescent="0.25">
      <c r="A224" s="47">
        <v>39479</v>
      </c>
      <c r="B224" s="48">
        <v>296</v>
      </c>
      <c r="E224" s="49">
        <v>357</v>
      </c>
      <c r="F224" s="49">
        <v>366</v>
      </c>
      <c r="H224" s="51">
        <v>78164487</v>
      </c>
      <c r="I224" s="52">
        <v>264069.21283783781</v>
      </c>
      <c r="J224" s="53">
        <v>209995</v>
      </c>
      <c r="K224" s="54">
        <v>135.12162162162161</v>
      </c>
      <c r="L224" s="54">
        <v>80</v>
      </c>
      <c r="M224" s="55">
        <v>1.0053253173828125</v>
      </c>
      <c r="N224" s="55">
        <v>1</v>
      </c>
      <c r="O224" s="55">
        <v>1.0069242715835571</v>
      </c>
      <c r="P224" s="56">
        <v>1</v>
      </c>
      <c r="W224" s="53">
        <v>305806.40336134454</v>
      </c>
      <c r="X224" s="53">
        <v>219900</v>
      </c>
      <c r="Y224" s="52">
        <v>266578.71584699454</v>
      </c>
      <c r="Z224" s="53">
        <v>221152</v>
      </c>
      <c r="AA224" s="54">
        <v>171.87431693989072</v>
      </c>
      <c r="AB224" s="54">
        <v>113.5</v>
      </c>
      <c r="AC224" s="55">
        <v>1.0113989114761353</v>
      </c>
      <c r="AD224" s="56">
        <v>1</v>
      </c>
      <c r="AK224" s="57">
        <v>550</v>
      </c>
      <c r="AL224" s="58">
        <v>146753493</v>
      </c>
      <c r="AM224" s="59">
        <v>865</v>
      </c>
      <c r="AN224" s="60">
        <v>658</v>
      </c>
      <c r="AO224" s="61">
        <v>266824.53272727272</v>
      </c>
      <c r="AP224" s="58">
        <v>215000</v>
      </c>
      <c r="AQ224" s="59">
        <v>132.05454545454546</v>
      </c>
      <c r="AR224" s="59">
        <v>68</v>
      </c>
      <c r="AS224" s="62">
        <v>1.0065897703170776</v>
      </c>
      <c r="AT224" s="62">
        <v>1</v>
      </c>
      <c r="AU224" s="62">
        <v>1.0089923143386841</v>
      </c>
      <c r="AV224" s="63">
        <v>1</v>
      </c>
      <c r="AW224" s="58">
        <v>311730.04046242777</v>
      </c>
      <c r="AX224" s="58">
        <v>228150</v>
      </c>
      <c r="AY224" s="61">
        <v>266151.2887537994</v>
      </c>
      <c r="AZ224" s="58">
        <v>217725</v>
      </c>
      <c r="BA224" s="59">
        <v>161.15349544072947</v>
      </c>
      <c r="BB224" s="59">
        <v>99.5</v>
      </c>
      <c r="BC224" s="62">
        <v>1.0129921436309814</v>
      </c>
      <c r="BD224" s="63">
        <v>1</v>
      </c>
    </row>
    <row r="225" spans="1:56" x14ac:dyDescent="0.25">
      <c r="A225" s="47">
        <v>39448</v>
      </c>
      <c r="B225" s="48">
        <v>254</v>
      </c>
      <c r="E225" s="49">
        <v>508</v>
      </c>
      <c r="F225" s="49">
        <v>292</v>
      </c>
      <c r="H225" s="51">
        <v>68589006</v>
      </c>
      <c r="I225" s="52">
        <v>270035.45669291337</v>
      </c>
      <c r="J225" s="53">
        <v>218850</v>
      </c>
      <c r="K225" s="54">
        <v>128.48031496062993</v>
      </c>
      <c r="L225" s="54">
        <v>43</v>
      </c>
      <c r="M225" s="55">
        <v>1.0080633163452148</v>
      </c>
      <c r="N225" s="55">
        <v>1</v>
      </c>
      <c r="O225" s="55">
        <v>1.0114023685455322</v>
      </c>
      <c r="P225" s="56">
        <v>1</v>
      </c>
      <c r="W225" s="53">
        <v>315892.91141732282</v>
      </c>
      <c r="X225" s="53">
        <v>234875</v>
      </c>
      <c r="Y225" s="52">
        <v>265615.5410958904</v>
      </c>
      <c r="Z225" s="53">
        <v>211475</v>
      </c>
      <c r="AA225" s="54">
        <v>147.71575342465752</v>
      </c>
      <c r="AB225" s="54">
        <v>90</v>
      </c>
      <c r="AC225" s="55">
        <v>1.0149890184402466</v>
      </c>
      <c r="AD225" s="56">
        <v>1</v>
      </c>
      <c r="AK225" s="57">
        <v>254</v>
      </c>
      <c r="AL225" s="58">
        <v>68589006</v>
      </c>
      <c r="AM225" s="59">
        <v>508</v>
      </c>
      <c r="AN225" s="60">
        <v>292</v>
      </c>
      <c r="AO225" s="61">
        <v>270035.45669291337</v>
      </c>
      <c r="AP225" s="58">
        <v>218850</v>
      </c>
      <c r="AQ225" s="59">
        <v>128.48031496062993</v>
      </c>
      <c r="AR225" s="59">
        <v>43</v>
      </c>
      <c r="AS225" s="62">
        <v>1.0080633163452148</v>
      </c>
      <c r="AT225" s="62">
        <v>1</v>
      </c>
      <c r="AU225" s="62">
        <v>1.0114023685455322</v>
      </c>
      <c r="AV225" s="63">
        <v>1</v>
      </c>
      <c r="AW225" s="58">
        <v>315892.91141732282</v>
      </c>
      <c r="AX225" s="58">
        <v>234875</v>
      </c>
      <c r="AY225" s="61">
        <v>265615.5410958904</v>
      </c>
      <c r="AZ225" s="58">
        <v>211475</v>
      </c>
      <c r="BA225" s="59">
        <v>147.71575342465752</v>
      </c>
      <c r="BB225" s="59">
        <v>90</v>
      </c>
      <c r="BC225" s="62">
        <v>1.0149890184402466</v>
      </c>
      <c r="BD225" s="63">
        <v>1</v>
      </c>
    </row>
    <row r="226" spans="1:56" x14ac:dyDescent="0.25">
      <c r="A226" s="47">
        <v>39417</v>
      </c>
      <c r="B226" s="48">
        <v>396</v>
      </c>
      <c r="E226" s="49">
        <v>314</v>
      </c>
      <c r="F226" s="49">
        <v>252</v>
      </c>
      <c r="H226" s="51">
        <v>115581468</v>
      </c>
      <c r="I226" s="52">
        <v>291872.39393939392</v>
      </c>
      <c r="J226" s="53">
        <v>225387.5</v>
      </c>
      <c r="K226" s="54">
        <v>120.36111111111111</v>
      </c>
      <c r="L226" s="54">
        <v>26</v>
      </c>
      <c r="M226" s="55">
        <v>1.0027515888214111</v>
      </c>
      <c r="N226" s="55">
        <v>1</v>
      </c>
      <c r="O226" s="55">
        <v>1.0078423023223877</v>
      </c>
      <c r="P226" s="56">
        <v>1</v>
      </c>
      <c r="W226" s="53">
        <v>301166.2324840764</v>
      </c>
      <c r="X226" s="53">
        <v>240500</v>
      </c>
      <c r="Y226" s="52">
        <v>297365.58730158728</v>
      </c>
      <c r="Z226" s="53">
        <v>246319</v>
      </c>
      <c r="AA226" s="54">
        <v>139.11507936507937</v>
      </c>
      <c r="AB226" s="54">
        <v>91</v>
      </c>
      <c r="AC226" s="55">
        <v>1.0034357309341431</v>
      </c>
      <c r="AD226" s="56">
        <v>1</v>
      </c>
      <c r="AK226" s="57">
        <v>5320</v>
      </c>
      <c r="AL226" s="58">
        <v>1434310604</v>
      </c>
      <c r="AM226" s="59">
        <v>6339</v>
      </c>
      <c r="AN226" s="60">
        <v>5167</v>
      </c>
      <c r="AO226" s="61">
        <v>269607.25639097742</v>
      </c>
      <c r="AP226" s="58">
        <v>216842.5</v>
      </c>
      <c r="AQ226" s="59">
        <v>134.77894736842106</v>
      </c>
      <c r="AR226" s="59">
        <v>77</v>
      </c>
      <c r="AS226" s="62">
        <v>1.0098849534988403</v>
      </c>
      <c r="AT226" s="62">
        <v>1</v>
      </c>
      <c r="AU226" s="62">
        <v>1.013435959815979</v>
      </c>
      <c r="AV226" s="63">
        <v>1</v>
      </c>
      <c r="AW226" s="58">
        <v>272500.30388135056</v>
      </c>
      <c r="AX226" s="58">
        <v>214206</v>
      </c>
      <c r="AY226" s="61">
        <v>268858.14534546155</v>
      </c>
      <c r="AZ226" s="58">
        <v>214950</v>
      </c>
      <c r="BA226" s="59">
        <v>134.75880758807588</v>
      </c>
      <c r="BB226" s="59">
        <v>75</v>
      </c>
      <c r="BC226" s="62">
        <v>1.0134440660476685</v>
      </c>
      <c r="BD226" s="63">
        <v>1</v>
      </c>
    </row>
    <row r="227" spans="1:56" x14ac:dyDescent="0.25">
      <c r="A227" s="47">
        <v>39387</v>
      </c>
      <c r="B227" s="48">
        <v>432</v>
      </c>
      <c r="E227" s="49">
        <v>408</v>
      </c>
      <c r="F227" s="49">
        <v>284</v>
      </c>
      <c r="H227" s="51">
        <v>112518807</v>
      </c>
      <c r="I227" s="52">
        <v>260460.20138888888</v>
      </c>
      <c r="J227" s="53">
        <v>211750</v>
      </c>
      <c r="K227" s="54">
        <v>110.36574074074075</v>
      </c>
      <c r="L227" s="54">
        <v>38</v>
      </c>
      <c r="M227" s="55">
        <v>1.0079593658447266</v>
      </c>
      <c r="N227" s="55">
        <v>1</v>
      </c>
      <c r="O227" s="55">
        <v>1.0082851648330688</v>
      </c>
      <c r="P227" s="56">
        <v>1</v>
      </c>
      <c r="W227" s="53">
        <v>281803.19852941175</v>
      </c>
      <c r="X227" s="53">
        <v>215450</v>
      </c>
      <c r="Y227" s="52">
        <v>274209.11619718309</v>
      </c>
      <c r="Z227" s="53">
        <v>220293</v>
      </c>
      <c r="AA227" s="54">
        <v>145.39084507042253</v>
      </c>
      <c r="AB227" s="54">
        <v>83.5</v>
      </c>
      <c r="AC227" s="55">
        <v>1.0074182748794556</v>
      </c>
      <c r="AD227" s="56">
        <v>1</v>
      </c>
      <c r="AK227" s="57">
        <v>4924</v>
      </c>
      <c r="AL227" s="58">
        <v>1318729136</v>
      </c>
      <c r="AM227" s="59">
        <v>6025</v>
      </c>
      <c r="AN227" s="60">
        <v>4915</v>
      </c>
      <c r="AO227" s="61">
        <v>267816.64012997563</v>
      </c>
      <c r="AP227" s="58">
        <v>216379.5</v>
      </c>
      <c r="AQ227" s="59">
        <v>135.9384646628757</v>
      </c>
      <c r="AR227" s="59">
        <v>79</v>
      </c>
      <c r="AS227" s="62">
        <v>1.0104587078094482</v>
      </c>
      <c r="AT227" s="62">
        <v>1</v>
      </c>
      <c r="AU227" s="62">
        <v>1.0138853788375854</v>
      </c>
      <c r="AV227" s="63">
        <v>1</v>
      </c>
      <c r="AW227" s="58">
        <v>271006.09711155377</v>
      </c>
      <c r="AX227" s="58">
        <v>212000</v>
      </c>
      <c r="AY227" s="61">
        <v>267396.52268565615</v>
      </c>
      <c r="AZ227" s="58">
        <v>213504</v>
      </c>
      <c r="BA227" s="59">
        <v>134.53540903540903</v>
      </c>
      <c r="BB227" s="59">
        <v>75</v>
      </c>
      <c r="BC227" s="62">
        <v>1.0139580965042114</v>
      </c>
      <c r="BD227" s="63">
        <v>1</v>
      </c>
    </row>
    <row r="228" spans="1:56" x14ac:dyDescent="0.25">
      <c r="A228" s="47">
        <v>39356</v>
      </c>
      <c r="B228" s="48">
        <v>384</v>
      </c>
      <c r="E228" s="49">
        <v>459</v>
      </c>
      <c r="F228" s="49">
        <v>375</v>
      </c>
      <c r="H228" s="51">
        <v>103832941</v>
      </c>
      <c r="I228" s="52">
        <v>270398.28385416669</v>
      </c>
      <c r="J228" s="53">
        <v>222175</v>
      </c>
      <c r="K228" s="54">
        <v>110.78645833333333</v>
      </c>
      <c r="L228" s="54">
        <v>46.5</v>
      </c>
      <c r="M228" s="55">
        <v>1.007663369178772</v>
      </c>
      <c r="N228" s="55">
        <v>1</v>
      </c>
      <c r="O228" s="55">
        <v>1.0069857835769653</v>
      </c>
      <c r="P228" s="56">
        <v>1</v>
      </c>
      <c r="W228" s="53">
        <v>276397.51198257081</v>
      </c>
      <c r="X228" s="53">
        <v>209900</v>
      </c>
      <c r="Y228" s="52">
        <v>272716.96533333336</v>
      </c>
      <c r="Z228" s="53">
        <v>215450</v>
      </c>
      <c r="AA228" s="54">
        <v>128.50802139037432</v>
      </c>
      <c r="AB228" s="54">
        <v>68</v>
      </c>
      <c r="AC228" s="55">
        <v>1.0060117244720459</v>
      </c>
      <c r="AD228" s="56">
        <v>1</v>
      </c>
      <c r="AK228" s="57">
        <v>4492</v>
      </c>
      <c r="AL228" s="58">
        <v>1206210329</v>
      </c>
      <c r="AM228" s="59">
        <v>5617</v>
      </c>
      <c r="AN228" s="60">
        <v>4631</v>
      </c>
      <c r="AO228" s="61">
        <v>268524.11598397151</v>
      </c>
      <c r="AP228" s="58">
        <v>216842.5</v>
      </c>
      <c r="AQ228" s="59">
        <v>138.39781834372218</v>
      </c>
      <c r="AR228" s="59">
        <v>84</v>
      </c>
      <c r="AS228" s="62">
        <v>1.0106991529464722</v>
      </c>
      <c r="AT228" s="62">
        <v>1</v>
      </c>
      <c r="AU228" s="62">
        <v>1.0144236087799072</v>
      </c>
      <c r="AV228" s="63">
        <v>1</v>
      </c>
      <c r="AW228" s="58">
        <v>270221.69230769231</v>
      </c>
      <c r="AX228" s="58">
        <v>211000</v>
      </c>
      <c r="AY228" s="61">
        <v>266978.73461455409</v>
      </c>
      <c r="AZ228" s="58">
        <v>212925</v>
      </c>
      <c r="BA228" s="59">
        <v>133.86954643628511</v>
      </c>
      <c r="BB228" s="59">
        <v>74</v>
      </c>
      <c r="BC228" s="62">
        <v>1.0143582820892334</v>
      </c>
      <c r="BD228" s="63">
        <v>1</v>
      </c>
    </row>
    <row r="229" spans="1:56" x14ac:dyDescent="0.25">
      <c r="A229" s="47">
        <v>39326</v>
      </c>
      <c r="B229" s="48">
        <v>344</v>
      </c>
      <c r="E229" s="49">
        <v>527</v>
      </c>
      <c r="F229" s="49">
        <v>286</v>
      </c>
      <c r="H229" s="51">
        <v>86763208</v>
      </c>
      <c r="I229" s="52">
        <v>252218.62790697673</v>
      </c>
      <c r="J229" s="53">
        <v>197000</v>
      </c>
      <c r="K229" s="54">
        <v>109.1046511627907</v>
      </c>
      <c r="L229" s="54">
        <v>37.5</v>
      </c>
      <c r="M229" s="55">
        <v>1.0159703493118286</v>
      </c>
      <c r="N229" s="55">
        <v>1</v>
      </c>
      <c r="O229" s="55">
        <v>1.0251582860946655</v>
      </c>
      <c r="P229" s="56">
        <v>1.0003042221069336</v>
      </c>
      <c r="W229" s="53">
        <v>283573.02087286528</v>
      </c>
      <c r="X229" s="53">
        <v>210950</v>
      </c>
      <c r="Y229" s="52">
        <v>278066.80419580417</v>
      </c>
      <c r="Z229" s="53">
        <v>210450</v>
      </c>
      <c r="AA229" s="54">
        <v>119.31818181818181</v>
      </c>
      <c r="AB229" s="54">
        <v>55</v>
      </c>
      <c r="AC229" s="55">
        <v>1.0107675790786743</v>
      </c>
      <c r="AD229" s="56">
        <v>1</v>
      </c>
      <c r="AK229" s="57">
        <v>4108</v>
      </c>
      <c r="AL229" s="58">
        <v>1102377388</v>
      </c>
      <c r="AM229" s="59">
        <v>5158</v>
      </c>
      <c r="AN229" s="60">
        <v>4256</v>
      </c>
      <c r="AO229" s="61">
        <v>268348.92599805258</v>
      </c>
      <c r="AP229" s="58">
        <v>216533.5</v>
      </c>
      <c r="AQ229" s="59">
        <v>140.97882181110029</v>
      </c>
      <c r="AR229" s="59">
        <v>89</v>
      </c>
      <c r="AS229" s="62">
        <v>1.0109829902648926</v>
      </c>
      <c r="AT229" s="62">
        <v>1</v>
      </c>
      <c r="AU229" s="62">
        <v>1.0151180028915405</v>
      </c>
      <c r="AV229" s="63">
        <v>1</v>
      </c>
      <c r="AW229" s="58">
        <v>269672.0120224937</v>
      </c>
      <c r="AX229" s="58">
        <v>211950</v>
      </c>
      <c r="AY229" s="61">
        <v>266473.13392857142</v>
      </c>
      <c r="AZ229" s="58">
        <v>212608.5</v>
      </c>
      <c r="BA229" s="59">
        <v>134.34069548872179</v>
      </c>
      <c r="BB229" s="59">
        <v>75</v>
      </c>
      <c r="BC229" s="62">
        <v>1.0150949954986572</v>
      </c>
      <c r="BD229" s="63">
        <v>1</v>
      </c>
    </row>
    <row r="230" spans="1:56" x14ac:dyDescent="0.25">
      <c r="A230" s="47">
        <v>39295</v>
      </c>
      <c r="B230" s="48">
        <v>550</v>
      </c>
      <c r="E230" s="49">
        <v>577</v>
      </c>
      <c r="F230" s="49">
        <v>379</v>
      </c>
      <c r="H230" s="51">
        <v>152574121</v>
      </c>
      <c r="I230" s="52">
        <v>277407.49272727274</v>
      </c>
      <c r="J230" s="53">
        <v>230000</v>
      </c>
      <c r="K230" s="54">
        <v>141.07818181818183</v>
      </c>
      <c r="L230" s="54">
        <v>84</v>
      </c>
      <c r="M230" s="55">
        <v>1.0100767612457275</v>
      </c>
      <c r="N230" s="55">
        <v>1</v>
      </c>
      <c r="O230" s="55">
        <v>1.0127670764923096</v>
      </c>
      <c r="P230" s="56">
        <v>1</v>
      </c>
      <c r="W230" s="53">
        <v>287362.10918544192</v>
      </c>
      <c r="X230" s="53">
        <v>236420</v>
      </c>
      <c r="Y230" s="52">
        <v>253351.87071240105</v>
      </c>
      <c r="Z230" s="53">
        <v>202000</v>
      </c>
      <c r="AA230" s="54">
        <v>114.17150395778364</v>
      </c>
      <c r="AB230" s="54">
        <v>47</v>
      </c>
      <c r="AC230" s="55">
        <v>1.0205510854721069</v>
      </c>
      <c r="AD230" s="56">
        <v>1.0000156164169312</v>
      </c>
      <c r="AK230" s="57">
        <v>3764</v>
      </c>
      <c r="AL230" s="58">
        <v>1015614180</v>
      </c>
      <c r="AM230" s="59">
        <v>4631</v>
      </c>
      <c r="AN230" s="60">
        <v>3970</v>
      </c>
      <c r="AO230" s="61">
        <v>269823.10839532415</v>
      </c>
      <c r="AP230" s="58">
        <v>218950</v>
      </c>
      <c r="AQ230" s="59">
        <v>143.89187035069077</v>
      </c>
      <c r="AR230" s="59">
        <v>93</v>
      </c>
      <c r="AS230" s="62">
        <v>1.0105271339416504</v>
      </c>
      <c r="AT230" s="62">
        <v>1</v>
      </c>
      <c r="AU230" s="62">
        <v>1.0141990184783936</v>
      </c>
      <c r="AV230" s="63">
        <v>1</v>
      </c>
      <c r="AW230" s="58">
        <v>268089.75896328292</v>
      </c>
      <c r="AX230" s="58">
        <v>212000</v>
      </c>
      <c r="AY230" s="61">
        <v>265637.92241813603</v>
      </c>
      <c r="AZ230" s="58">
        <v>212801.5</v>
      </c>
      <c r="BA230" s="59">
        <v>135.42292191435769</v>
      </c>
      <c r="BB230" s="59">
        <v>77</v>
      </c>
      <c r="BC230" s="62">
        <v>1.0154061317443848</v>
      </c>
      <c r="BD230" s="63">
        <v>1</v>
      </c>
    </row>
    <row r="231" spans="1:56" x14ac:dyDescent="0.25">
      <c r="A231" s="47">
        <v>39264</v>
      </c>
      <c r="B231" s="48">
        <v>496</v>
      </c>
      <c r="E231" s="49">
        <v>503</v>
      </c>
      <c r="F231" s="49">
        <v>479</v>
      </c>
      <c r="H231" s="51">
        <v>140019893</v>
      </c>
      <c r="I231" s="52">
        <v>282298.17137096776</v>
      </c>
      <c r="J231" s="53">
        <v>222200</v>
      </c>
      <c r="K231" s="54">
        <v>137.23185483870967</v>
      </c>
      <c r="L231" s="54">
        <v>83</v>
      </c>
      <c r="M231" s="55">
        <v>1.0095477104187012</v>
      </c>
      <c r="N231" s="55">
        <v>1</v>
      </c>
      <c r="O231" s="55">
        <v>1.0113881826400757</v>
      </c>
      <c r="P231" s="56">
        <v>1</v>
      </c>
      <c r="W231" s="53">
        <v>289550.95427435386</v>
      </c>
      <c r="X231" s="53">
        <v>225912</v>
      </c>
      <c r="Y231" s="52">
        <v>284312.11899791233</v>
      </c>
      <c r="Z231" s="53">
        <v>230050</v>
      </c>
      <c r="AA231" s="54">
        <v>135.86847599164926</v>
      </c>
      <c r="AB231" s="54">
        <v>76</v>
      </c>
      <c r="AC231" s="55">
        <v>1.0065407752990723</v>
      </c>
      <c r="AD231" s="56">
        <v>1</v>
      </c>
      <c r="AK231" s="57">
        <v>3214</v>
      </c>
      <c r="AL231" s="58">
        <v>863040059</v>
      </c>
      <c r="AM231" s="59">
        <v>4054</v>
      </c>
      <c r="AN231" s="60">
        <v>3591</v>
      </c>
      <c r="AO231" s="61">
        <v>268525.22059738642</v>
      </c>
      <c r="AP231" s="58">
        <v>216500</v>
      </c>
      <c r="AQ231" s="59">
        <v>144.37336652146857</v>
      </c>
      <c r="AR231" s="59">
        <v>95</v>
      </c>
      <c r="AS231" s="62">
        <v>1.0106041431427002</v>
      </c>
      <c r="AT231" s="62">
        <v>1</v>
      </c>
      <c r="AU231" s="62">
        <v>1.0144439935684204</v>
      </c>
      <c r="AV231" s="63">
        <v>1</v>
      </c>
      <c r="AW231" s="58">
        <v>265346.07623982237</v>
      </c>
      <c r="AX231" s="58">
        <v>209900</v>
      </c>
      <c r="AY231" s="61">
        <v>266934.61236424395</v>
      </c>
      <c r="AZ231" s="58">
        <v>213600</v>
      </c>
      <c r="BA231" s="59">
        <v>137.66583124477862</v>
      </c>
      <c r="BB231" s="59">
        <v>80</v>
      </c>
      <c r="BC231" s="62">
        <v>1.0148621797561646</v>
      </c>
      <c r="BD231" s="63">
        <v>1</v>
      </c>
    </row>
    <row r="232" spans="1:56" x14ac:dyDescent="0.25">
      <c r="A232" s="47">
        <v>39234</v>
      </c>
      <c r="B232" s="48">
        <v>598</v>
      </c>
      <c r="E232" s="49">
        <v>533</v>
      </c>
      <c r="F232" s="49">
        <v>525</v>
      </c>
      <c r="H232" s="51">
        <v>159783418</v>
      </c>
      <c r="I232" s="52">
        <v>267196.35117056855</v>
      </c>
      <c r="J232" s="53">
        <v>221750</v>
      </c>
      <c r="K232" s="54">
        <v>160.89297658862876</v>
      </c>
      <c r="L232" s="54">
        <v>104</v>
      </c>
      <c r="M232" s="55">
        <v>1.0125274658203125</v>
      </c>
      <c r="N232" s="55">
        <v>1</v>
      </c>
      <c r="O232" s="55">
        <v>1.0178380012512207</v>
      </c>
      <c r="P232" s="56">
        <v>1</v>
      </c>
      <c r="W232" s="53">
        <v>286106.50469043152</v>
      </c>
      <c r="X232" s="53">
        <v>232760</v>
      </c>
      <c r="Y232" s="52">
        <v>268734.01333333331</v>
      </c>
      <c r="Z232" s="53">
        <v>231347</v>
      </c>
      <c r="AA232" s="54">
        <v>128.22095238095238</v>
      </c>
      <c r="AB232" s="54">
        <v>73</v>
      </c>
      <c r="AC232" s="55">
        <v>1.0103592872619629</v>
      </c>
      <c r="AD232" s="56">
        <v>1</v>
      </c>
      <c r="AK232" s="57">
        <v>2718</v>
      </c>
      <c r="AL232" s="58">
        <v>723020166</v>
      </c>
      <c r="AM232" s="59">
        <v>3551</v>
      </c>
      <c r="AN232" s="60">
        <v>3112</v>
      </c>
      <c r="AO232" s="61">
        <v>266011.83443708607</v>
      </c>
      <c r="AP232" s="58">
        <v>214789.5</v>
      </c>
      <c r="AQ232" s="59">
        <v>145.67660044150111</v>
      </c>
      <c r="AR232" s="59">
        <v>97</v>
      </c>
      <c r="AS232" s="62">
        <v>1.0107965469360352</v>
      </c>
      <c r="AT232" s="62">
        <v>1</v>
      </c>
      <c r="AU232" s="62">
        <v>1.0149999856948853</v>
      </c>
      <c r="AV232" s="63">
        <v>1</v>
      </c>
      <c r="AW232" s="58">
        <v>261916.48366197184</v>
      </c>
      <c r="AX232" s="58">
        <v>207900</v>
      </c>
      <c r="AY232" s="61">
        <v>264259.86118251929</v>
      </c>
      <c r="AZ232" s="58">
        <v>212000</v>
      </c>
      <c r="BA232" s="59">
        <v>137.94248071979433</v>
      </c>
      <c r="BB232" s="59">
        <v>81</v>
      </c>
      <c r="BC232" s="62">
        <v>1.0161423683166504</v>
      </c>
      <c r="BD232" s="63">
        <v>1</v>
      </c>
    </row>
    <row r="233" spans="1:56" x14ac:dyDescent="0.25">
      <c r="A233" s="47">
        <v>39203</v>
      </c>
      <c r="B233" s="48">
        <v>542</v>
      </c>
      <c r="E233" s="49">
        <v>594</v>
      </c>
      <c r="F233" s="49">
        <v>542</v>
      </c>
      <c r="H233" s="51">
        <v>150484305</v>
      </c>
      <c r="I233" s="52">
        <v>277646.3191881919</v>
      </c>
      <c r="J233" s="53">
        <v>219950</v>
      </c>
      <c r="K233" s="54">
        <v>153.26014760147601</v>
      </c>
      <c r="L233" s="54">
        <v>93</v>
      </c>
      <c r="M233" s="55">
        <v>1.0136051177978516</v>
      </c>
      <c r="N233" s="55">
        <v>1</v>
      </c>
      <c r="O233" s="55">
        <v>1.0173779726028442</v>
      </c>
      <c r="P233" s="56">
        <v>1</v>
      </c>
      <c r="W233" s="53">
        <v>257176.27946127945</v>
      </c>
      <c r="X233" s="53">
        <v>210820</v>
      </c>
      <c r="Y233" s="52">
        <v>258067.29151291514</v>
      </c>
      <c r="Z233" s="53">
        <v>203360</v>
      </c>
      <c r="AA233" s="54">
        <v>138.44280442804427</v>
      </c>
      <c r="AB233" s="54">
        <v>78</v>
      </c>
      <c r="AC233" s="55">
        <v>1.0223873853683472</v>
      </c>
      <c r="AD233" s="56">
        <v>1.0003889799118042</v>
      </c>
      <c r="AK233" s="57">
        <v>2120</v>
      </c>
      <c r="AL233" s="58">
        <v>563236748</v>
      </c>
      <c r="AM233" s="59">
        <v>3018</v>
      </c>
      <c r="AN233" s="60">
        <v>2587</v>
      </c>
      <c r="AO233" s="61">
        <v>265677.71132075472</v>
      </c>
      <c r="AP233" s="58">
        <v>213710.5</v>
      </c>
      <c r="AQ233" s="59">
        <v>141.38443396226415</v>
      </c>
      <c r="AR233" s="59">
        <v>96</v>
      </c>
      <c r="AS233" s="62">
        <v>1.0103083848953247</v>
      </c>
      <c r="AT233" s="62">
        <v>1</v>
      </c>
      <c r="AU233" s="62">
        <v>1.0141983032226563</v>
      </c>
      <c r="AV233" s="63">
        <v>1</v>
      </c>
      <c r="AW233" s="58">
        <v>257642.9400066291</v>
      </c>
      <c r="AX233" s="58">
        <v>201845</v>
      </c>
      <c r="AY233" s="61">
        <v>263351.8867413993</v>
      </c>
      <c r="AZ233" s="58">
        <v>207957</v>
      </c>
      <c r="BA233" s="59">
        <v>139.9153459605721</v>
      </c>
      <c r="BB233" s="59">
        <v>84</v>
      </c>
      <c r="BC233" s="62">
        <v>1.0173182487487793</v>
      </c>
      <c r="BD233" s="63">
        <v>1</v>
      </c>
    </row>
    <row r="234" spans="1:56" x14ac:dyDescent="0.25">
      <c r="A234" s="47">
        <v>39173</v>
      </c>
      <c r="B234" s="48">
        <v>454</v>
      </c>
      <c r="E234" s="49">
        <v>710</v>
      </c>
      <c r="F234" s="49">
        <v>584</v>
      </c>
      <c r="H234" s="51">
        <v>117148522</v>
      </c>
      <c r="I234" s="52">
        <v>258036.39207048458</v>
      </c>
      <c r="J234" s="53">
        <v>213363</v>
      </c>
      <c r="K234" s="54">
        <v>146.55506607929516</v>
      </c>
      <c r="L234" s="54">
        <v>106</v>
      </c>
      <c r="M234" s="55">
        <v>1.0106505155563354</v>
      </c>
      <c r="N234" s="55">
        <v>1</v>
      </c>
      <c r="O234" s="55">
        <v>1.0113826990127563</v>
      </c>
      <c r="P234" s="56">
        <v>1</v>
      </c>
      <c r="W234" s="53">
        <v>264799.59436619718</v>
      </c>
      <c r="X234" s="53">
        <v>193732</v>
      </c>
      <c r="Y234" s="52">
        <v>272742.25684931508</v>
      </c>
      <c r="Z234" s="53">
        <v>209950</v>
      </c>
      <c r="AA234" s="54">
        <v>133.91952054794521</v>
      </c>
      <c r="AB234" s="54">
        <v>63.5</v>
      </c>
      <c r="AC234" s="55">
        <v>1.0157260894775391</v>
      </c>
      <c r="AD234" s="56">
        <v>1</v>
      </c>
      <c r="AK234" s="57">
        <v>1578</v>
      </c>
      <c r="AL234" s="58">
        <v>412752443</v>
      </c>
      <c r="AM234" s="59">
        <v>2424</v>
      </c>
      <c r="AN234" s="60">
        <v>2045</v>
      </c>
      <c r="AO234" s="61">
        <v>261566.8206590621</v>
      </c>
      <c r="AP234" s="58">
        <v>211140</v>
      </c>
      <c r="AQ234" s="59">
        <v>137.30544993662863</v>
      </c>
      <c r="AR234" s="59">
        <v>97</v>
      </c>
      <c r="AS234" s="62">
        <v>1.0091760158538818</v>
      </c>
      <c r="AT234" s="62">
        <v>1</v>
      </c>
      <c r="AU234" s="62">
        <v>1.0131094455718994</v>
      </c>
      <c r="AV234" s="63">
        <v>1</v>
      </c>
      <c r="AW234" s="58">
        <v>257757.34213784564</v>
      </c>
      <c r="AX234" s="58">
        <v>199900</v>
      </c>
      <c r="AY234" s="61">
        <v>264752.49828850856</v>
      </c>
      <c r="AZ234" s="58">
        <v>208935</v>
      </c>
      <c r="BA234" s="59">
        <v>140.30562347188265</v>
      </c>
      <c r="BB234" s="59">
        <v>85</v>
      </c>
      <c r="BC234" s="62">
        <v>1.0159746408462524</v>
      </c>
      <c r="BD234" s="63">
        <v>1</v>
      </c>
    </row>
    <row r="235" spans="1:56" x14ac:dyDescent="0.25">
      <c r="A235" s="47">
        <v>39142</v>
      </c>
      <c r="B235" s="48">
        <v>444</v>
      </c>
      <c r="E235" s="49">
        <v>606</v>
      </c>
      <c r="F235" s="49">
        <v>580</v>
      </c>
      <c r="H235" s="51">
        <v>121830237</v>
      </c>
      <c r="I235" s="52">
        <v>274392.42567567568</v>
      </c>
      <c r="J235" s="53">
        <v>219800</v>
      </c>
      <c r="K235" s="54">
        <v>139.09459459459458</v>
      </c>
      <c r="L235" s="54">
        <v>102</v>
      </c>
      <c r="M235" s="55">
        <v>1.013805627822876</v>
      </c>
      <c r="N235" s="55">
        <v>1</v>
      </c>
      <c r="O235" s="55">
        <v>1.0219601392745972</v>
      </c>
      <c r="P235" s="56">
        <v>1</v>
      </c>
      <c r="W235" s="53">
        <v>255425.3316831683</v>
      </c>
      <c r="X235" s="53">
        <v>199962.5</v>
      </c>
      <c r="Y235" s="52">
        <v>255484.85517241378</v>
      </c>
      <c r="Z235" s="53">
        <v>198625</v>
      </c>
      <c r="AA235" s="54">
        <v>149.52413793103449</v>
      </c>
      <c r="AB235" s="54">
        <v>88</v>
      </c>
      <c r="AC235" s="55">
        <v>1.017490029335022</v>
      </c>
      <c r="AD235" s="56">
        <v>1.0021786689758301</v>
      </c>
      <c r="AK235" s="57">
        <v>1124</v>
      </c>
      <c r="AL235" s="58">
        <v>295603921</v>
      </c>
      <c r="AM235" s="59">
        <v>1714</v>
      </c>
      <c r="AN235" s="60">
        <v>1461</v>
      </c>
      <c r="AO235" s="61">
        <v>262992.81227758009</v>
      </c>
      <c r="AP235" s="58">
        <v>210032</v>
      </c>
      <c r="AQ235" s="59">
        <v>133.5693950177936</v>
      </c>
      <c r="AR235" s="59">
        <v>93</v>
      </c>
      <c r="AS235" s="62">
        <v>1.0085804462432861</v>
      </c>
      <c r="AT235" s="62">
        <v>1</v>
      </c>
      <c r="AU235" s="62">
        <v>1.0138053894042969</v>
      </c>
      <c r="AV235" s="63">
        <v>1</v>
      </c>
      <c r="AW235" s="58">
        <v>254838.48686514885</v>
      </c>
      <c r="AX235" s="58">
        <v>201900</v>
      </c>
      <c r="AY235" s="61">
        <v>261558.78234086241</v>
      </c>
      <c r="AZ235" s="58">
        <v>206556</v>
      </c>
      <c r="BA235" s="59">
        <v>142.8583162217659</v>
      </c>
      <c r="BB235" s="59">
        <v>93</v>
      </c>
      <c r="BC235" s="62">
        <v>1.0160737037658691</v>
      </c>
      <c r="BD235" s="63">
        <v>1</v>
      </c>
    </row>
    <row r="236" spans="1:56" x14ac:dyDescent="0.25">
      <c r="A236" s="47">
        <v>39114</v>
      </c>
      <c r="B236" s="48">
        <v>333</v>
      </c>
      <c r="E236" s="49">
        <v>470</v>
      </c>
      <c r="F236" s="49">
        <v>450</v>
      </c>
      <c r="H236" s="51">
        <v>85290271</v>
      </c>
      <c r="I236" s="52">
        <v>256126.93993993994</v>
      </c>
      <c r="J236" s="53">
        <v>201902</v>
      </c>
      <c r="K236" s="54">
        <v>135.35135135135135</v>
      </c>
      <c r="L236" s="54">
        <v>80</v>
      </c>
      <c r="M236" s="55">
        <v>1.0076279640197754</v>
      </c>
      <c r="N236" s="55">
        <v>1</v>
      </c>
      <c r="O236" s="55">
        <v>1.0112221240997314</v>
      </c>
      <c r="P236" s="56">
        <v>1</v>
      </c>
      <c r="W236" s="53">
        <v>254901.96595744681</v>
      </c>
      <c r="X236" s="53">
        <v>209900</v>
      </c>
      <c r="Y236" s="52">
        <v>254800.73111111112</v>
      </c>
      <c r="Z236" s="53">
        <v>205350.5</v>
      </c>
      <c r="AA236" s="54">
        <v>136.59777777777776</v>
      </c>
      <c r="AB236" s="54">
        <v>88</v>
      </c>
      <c r="AC236" s="55">
        <v>1.0156388282775879</v>
      </c>
      <c r="AD236" s="56">
        <v>1</v>
      </c>
      <c r="AK236" s="57">
        <v>680</v>
      </c>
      <c r="AL236" s="58">
        <v>173773684</v>
      </c>
      <c r="AM236" s="59">
        <v>1108</v>
      </c>
      <c r="AN236" s="60">
        <v>881</v>
      </c>
      <c r="AO236" s="61">
        <v>255549.53529411764</v>
      </c>
      <c r="AP236" s="58">
        <v>204725</v>
      </c>
      <c r="AQ236" s="59">
        <v>129.96176470588236</v>
      </c>
      <c r="AR236" s="59">
        <v>85.5</v>
      </c>
      <c r="AS236" s="62">
        <v>1.0051686763763428</v>
      </c>
      <c r="AT236" s="62">
        <v>1</v>
      </c>
      <c r="AU236" s="62">
        <v>1.0084807872772217</v>
      </c>
      <c r="AV236" s="63">
        <v>1</v>
      </c>
      <c r="AW236" s="58">
        <v>254517.23306233063</v>
      </c>
      <c r="AX236" s="58">
        <v>201900</v>
      </c>
      <c r="AY236" s="61">
        <v>265557.50851305336</v>
      </c>
      <c r="AZ236" s="58">
        <v>216775</v>
      </c>
      <c r="BA236" s="59">
        <v>138.46992054483542</v>
      </c>
      <c r="BB236" s="59">
        <v>97</v>
      </c>
      <c r="BC236" s="62">
        <v>1.0151418447494507</v>
      </c>
      <c r="BD236" s="63">
        <v>1</v>
      </c>
    </row>
    <row r="237" spans="1:56" x14ac:dyDescent="0.25">
      <c r="A237" s="47">
        <v>39083</v>
      </c>
      <c r="B237" s="48">
        <v>347</v>
      </c>
      <c r="E237" s="49">
        <v>638</v>
      </c>
      <c r="F237" s="49">
        <v>431</v>
      </c>
      <c r="H237" s="51">
        <v>88483413</v>
      </c>
      <c r="I237" s="52">
        <v>254995.42651296829</v>
      </c>
      <c r="J237" s="53">
        <v>206984</v>
      </c>
      <c r="K237" s="54">
        <v>124.78962536023054</v>
      </c>
      <c r="L237" s="54">
        <v>88</v>
      </c>
      <c r="M237" s="55">
        <v>1.0028085708618164</v>
      </c>
      <c r="N237" s="55">
        <v>1</v>
      </c>
      <c r="O237" s="55">
        <v>1.005850076675415</v>
      </c>
      <c r="P237" s="56">
        <v>1</v>
      </c>
      <c r="W237" s="53">
        <v>254233.36420722134</v>
      </c>
      <c r="X237" s="53">
        <v>198405</v>
      </c>
      <c r="Y237" s="52">
        <v>276788.48259860789</v>
      </c>
      <c r="Z237" s="53">
        <v>224000</v>
      </c>
      <c r="AA237" s="54">
        <v>140.42459396751741</v>
      </c>
      <c r="AB237" s="54">
        <v>103</v>
      </c>
      <c r="AC237" s="55">
        <v>1.0146241188049316</v>
      </c>
      <c r="AD237" s="56">
        <v>1</v>
      </c>
      <c r="AK237" s="57">
        <v>347</v>
      </c>
      <c r="AL237" s="58">
        <v>88483413</v>
      </c>
      <c r="AM237" s="59">
        <v>638</v>
      </c>
      <c r="AN237" s="60">
        <v>431</v>
      </c>
      <c r="AO237" s="61">
        <v>254995.42651296829</v>
      </c>
      <c r="AP237" s="58">
        <v>206984</v>
      </c>
      <c r="AQ237" s="59">
        <v>124.78962536023054</v>
      </c>
      <c r="AR237" s="59">
        <v>88</v>
      </c>
      <c r="AS237" s="62">
        <v>1.0028085708618164</v>
      </c>
      <c r="AT237" s="62">
        <v>1</v>
      </c>
      <c r="AU237" s="62">
        <v>1.005850076675415</v>
      </c>
      <c r="AV237" s="63">
        <v>1</v>
      </c>
      <c r="AW237" s="58">
        <v>254233.36420722134</v>
      </c>
      <c r="AX237" s="58">
        <v>198405</v>
      </c>
      <c r="AY237" s="61">
        <v>276788.48259860789</v>
      </c>
      <c r="AZ237" s="58">
        <v>224000</v>
      </c>
      <c r="BA237" s="59">
        <v>140.42459396751741</v>
      </c>
      <c r="BB237" s="59">
        <v>103</v>
      </c>
      <c r="BC237" s="62">
        <v>1.0146241188049316</v>
      </c>
      <c r="BD237" s="63">
        <v>1</v>
      </c>
    </row>
    <row r="238" spans="1:56" x14ac:dyDescent="0.25">
      <c r="A238" s="47">
        <v>39052</v>
      </c>
      <c r="B238" s="48">
        <v>496</v>
      </c>
      <c r="E238" s="49">
        <v>379</v>
      </c>
      <c r="F238" s="49">
        <v>350</v>
      </c>
      <c r="H238" s="51">
        <v>140078204</v>
      </c>
      <c r="I238" s="52">
        <v>282415.73387096776</v>
      </c>
      <c r="J238" s="53">
        <v>220000</v>
      </c>
      <c r="K238" s="54">
        <v>126.69354838709677</v>
      </c>
      <c r="L238" s="54">
        <v>61</v>
      </c>
      <c r="M238" s="55">
        <v>1.013795018196106</v>
      </c>
      <c r="N238" s="55">
        <v>1</v>
      </c>
      <c r="O238" s="55">
        <v>1.0201809406280518</v>
      </c>
      <c r="P238" s="56">
        <v>1</v>
      </c>
      <c r="W238" s="53">
        <v>254175.36939313984</v>
      </c>
      <c r="X238" s="53">
        <v>212000</v>
      </c>
      <c r="Y238" s="52">
        <v>261725.14571428573</v>
      </c>
      <c r="Z238" s="53">
        <v>211975</v>
      </c>
      <c r="AA238" s="54">
        <v>148.09428571428572</v>
      </c>
      <c r="AB238" s="54">
        <v>101</v>
      </c>
      <c r="AC238" s="55">
        <v>1.0103503465652466</v>
      </c>
      <c r="AD238" s="56">
        <v>1</v>
      </c>
      <c r="AK238" s="57">
        <v>6541</v>
      </c>
      <c r="AL238" s="58">
        <v>1708233622</v>
      </c>
      <c r="AM238" s="59">
        <v>6589</v>
      </c>
      <c r="AN238" s="60">
        <v>6082</v>
      </c>
      <c r="AO238" s="61">
        <v>261157.86913316007</v>
      </c>
      <c r="AP238" s="58">
        <v>214400</v>
      </c>
      <c r="AQ238" s="59">
        <v>124.45229357798165</v>
      </c>
      <c r="AR238" s="59">
        <v>69</v>
      </c>
      <c r="AS238" s="62">
        <v>1.0133591890335083</v>
      </c>
      <c r="AT238" s="62">
        <v>1</v>
      </c>
      <c r="AU238" s="62">
        <v>1.0210260152816772</v>
      </c>
      <c r="AV238" s="63">
        <v>1.0002098083496094</v>
      </c>
      <c r="AW238" s="58">
        <v>258609.799332119</v>
      </c>
      <c r="AX238" s="58">
        <v>208900</v>
      </c>
      <c r="AY238" s="61">
        <v>257879.98158500492</v>
      </c>
      <c r="AZ238" s="58">
        <v>213418</v>
      </c>
      <c r="BA238" s="59">
        <v>133.31195527051472</v>
      </c>
      <c r="BB238" s="59">
        <v>82</v>
      </c>
      <c r="BC238" s="62">
        <v>1.0195549726486206</v>
      </c>
      <c r="BD238" s="63">
        <v>1</v>
      </c>
    </row>
    <row r="239" spans="1:56" x14ac:dyDescent="0.25">
      <c r="A239" s="47">
        <v>39022</v>
      </c>
      <c r="B239" s="48">
        <v>438</v>
      </c>
      <c r="E239" s="49">
        <v>380</v>
      </c>
      <c r="F239" s="49">
        <v>340</v>
      </c>
      <c r="H239" s="51">
        <v>116067716</v>
      </c>
      <c r="I239" s="52">
        <v>264994.78538812784</v>
      </c>
      <c r="J239" s="53">
        <v>221100</v>
      </c>
      <c r="K239" s="54">
        <v>112.10730593607306</v>
      </c>
      <c r="L239" s="54">
        <v>48.5</v>
      </c>
      <c r="M239" s="55">
        <v>1.011410117149353</v>
      </c>
      <c r="N239" s="55">
        <v>1</v>
      </c>
      <c r="O239" s="55">
        <v>1.01502525806427</v>
      </c>
      <c r="P239" s="56">
        <v>1</v>
      </c>
      <c r="W239" s="53">
        <v>249302.35263157895</v>
      </c>
      <c r="X239" s="53">
        <v>198450</v>
      </c>
      <c r="Y239" s="52">
        <v>276620.56470588234</v>
      </c>
      <c r="Z239" s="53">
        <v>233884.5</v>
      </c>
      <c r="AA239" s="54">
        <v>140.79411764705881</v>
      </c>
      <c r="AB239" s="54">
        <v>90.5</v>
      </c>
      <c r="AC239" s="55">
        <v>1.0103739500045776</v>
      </c>
      <c r="AD239" s="56">
        <v>1</v>
      </c>
      <c r="AK239" s="57">
        <v>6045</v>
      </c>
      <c r="AL239" s="58">
        <v>1568155418</v>
      </c>
      <c r="AM239" s="59">
        <v>6210</v>
      </c>
      <c r="AN239" s="60">
        <v>5732</v>
      </c>
      <c r="AO239" s="61">
        <v>259413.6340777502</v>
      </c>
      <c r="AP239" s="58">
        <v>213935</v>
      </c>
      <c r="AQ239" s="59">
        <v>124.26836532097948</v>
      </c>
      <c r="AR239" s="59">
        <v>69</v>
      </c>
      <c r="AS239" s="62">
        <v>1.0133234262466431</v>
      </c>
      <c r="AT239" s="62">
        <v>1</v>
      </c>
      <c r="AU239" s="62">
        <v>1.0210951566696167</v>
      </c>
      <c r="AV239" s="63">
        <v>1.0005769729614258</v>
      </c>
      <c r="AW239" s="58">
        <v>258880.47882106621</v>
      </c>
      <c r="AX239" s="58">
        <v>208700</v>
      </c>
      <c r="AY239" s="61">
        <v>257645.19312630844</v>
      </c>
      <c r="AZ239" s="58">
        <v>213418</v>
      </c>
      <c r="BA239" s="59">
        <v>132.40917815389983</v>
      </c>
      <c r="BB239" s="59">
        <v>80</v>
      </c>
      <c r="BC239" s="62">
        <v>1.0201179981231689</v>
      </c>
      <c r="BD239" s="63">
        <v>1</v>
      </c>
    </row>
    <row r="240" spans="1:56" x14ac:dyDescent="0.25">
      <c r="A240" s="47">
        <v>38991</v>
      </c>
      <c r="B240" s="48">
        <v>508</v>
      </c>
      <c r="E240" s="49">
        <v>603</v>
      </c>
      <c r="F240" s="49">
        <v>390</v>
      </c>
      <c r="H240" s="51">
        <v>139621790</v>
      </c>
      <c r="I240" s="52">
        <v>274846.04330708663</v>
      </c>
      <c r="J240" s="53">
        <v>220075.5</v>
      </c>
      <c r="K240" s="54">
        <v>105.74015748031496</v>
      </c>
      <c r="L240" s="54">
        <v>39</v>
      </c>
      <c r="M240" s="55">
        <v>1.0115327835083008</v>
      </c>
      <c r="N240" s="55">
        <v>1</v>
      </c>
      <c r="O240" s="55">
        <v>1.0174942016601563</v>
      </c>
      <c r="P240" s="56">
        <v>1</v>
      </c>
      <c r="W240" s="53">
        <v>232317.71926910299</v>
      </c>
      <c r="X240" s="53">
        <v>176350</v>
      </c>
      <c r="Y240" s="52">
        <v>259398.38974358974</v>
      </c>
      <c r="Z240" s="53">
        <v>209370.5</v>
      </c>
      <c r="AA240" s="54">
        <v>122.33076923076923</v>
      </c>
      <c r="AB240" s="54">
        <v>71</v>
      </c>
      <c r="AC240" s="55">
        <v>1.021350622177124</v>
      </c>
      <c r="AD240" s="56">
        <v>1</v>
      </c>
      <c r="AK240" s="57">
        <v>5607</v>
      </c>
      <c r="AL240" s="58">
        <v>1452087702</v>
      </c>
      <c r="AM240" s="59">
        <v>5830</v>
      </c>
      <c r="AN240" s="60">
        <v>5392</v>
      </c>
      <c r="AO240" s="61">
        <v>258977.65329052971</v>
      </c>
      <c r="AP240" s="58">
        <v>213450</v>
      </c>
      <c r="AQ240" s="59">
        <v>125.2185158758473</v>
      </c>
      <c r="AR240" s="59">
        <v>71</v>
      </c>
      <c r="AS240" s="62">
        <v>1.0134727954864502</v>
      </c>
      <c r="AT240" s="62">
        <v>1</v>
      </c>
      <c r="AU240" s="62">
        <v>1.0215690135955811</v>
      </c>
      <c r="AV240" s="63">
        <v>1.0016293525695801</v>
      </c>
      <c r="AW240" s="58">
        <v>259504.88917481559</v>
      </c>
      <c r="AX240" s="58">
        <v>209010</v>
      </c>
      <c r="AY240" s="61">
        <v>256448.67488872402</v>
      </c>
      <c r="AZ240" s="58">
        <v>212900</v>
      </c>
      <c r="BA240" s="59">
        <v>131.88035614913744</v>
      </c>
      <c r="BB240" s="59">
        <v>79</v>
      </c>
      <c r="BC240" s="62">
        <v>1.0207316875457764</v>
      </c>
      <c r="BD240" s="63">
        <v>1.0000896453857422</v>
      </c>
    </row>
    <row r="241" spans="1:56" x14ac:dyDescent="0.25">
      <c r="A241" s="47">
        <v>38961</v>
      </c>
      <c r="B241" s="48">
        <v>513</v>
      </c>
      <c r="E241" s="49">
        <v>528</v>
      </c>
      <c r="F241" s="49">
        <v>407</v>
      </c>
      <c r="H241" s="51">
        <v>129501743</v>
      </c>
      <c r="I241" s="52">
        <v>252440.04483430801</v>
      </c>
      <c r="J241" s="53">
        <v>207500</v>
      </c>
      <c r="K241" s="54">
        <v>119.51656920077973</v>
      </c>
      <c r="L241" s="54">
        <v>58</v>
      </c>
      <c r="M241" s="55">
        <v>1.0157245397567749</v>
      </c>
      <c r="N241" s="55">
        <v>1</v>
      </c>
      <c r="O241" s="55">
        <v>1.0233335494995117</v>
      </c>
      <c r="P241" s="56">
        <v>1</v>
      </c>
      <c r="W241" s="53">
        <v>281407.50568181818</v>
      </c>
      <c r="X241" s="53">
        <v>245925</v>
      </c>
      <c r="Y241" s="52">
        <v>262207.95331695332</v>
      </c>
      <c r="Z241" s="53">
        <v>212900</v>
      </c>
      <c r="AA241" s="54">
        <v>140.23095823095824</v>
      </c>
      <c r="AB241" s="54">
        <v>94</v>
      </c>
      <c r="AC241" s="55">
        <v>1.01007080078125</v>
      </c>
      <c r="AD241" s="56">
        <v>1</v>
      </c>
      <c r="AK241" s="57">
        <v>5099</v>
      </c>
      <c r="AL241" s="58">
        <v>1312465912</v>
      </c>
      <c r="AM241" s="59">
        <v>5227</v>
      </c>
      <c r="AN241" s="60">
        <v>5002</v>
      </c>
      <c r="AO241" s="61">
        <v>257396.72720141205</v>
      </c>
      <c r="AP241" s="58">
        <v>213000</v>
      </c>
      <c r="AQ241" s="59">
        <v>127.15947430364849</v>
      </c>
      <c r="AR241" s="59">
        <v>74</v>
      </c>
      <c r="AS241" s="62">
        <v>1.0136661529541016</v>
      </c>
      <c r="AT241" s="62">
        <v>1</v>
      </c>
      <c r="AU241" s="62">
        <v>1.0219738483428955</v>
      </c>
      <c r="AV241" s="63">
        <v>1.0020827054977417</v>
      </c>
      <c r="AW241" s="58">
        <v>262636.0688731586</v>
      </c>
      <c r="AX241" s="58">
        <v>212312</v>
      </c>
      <c r="AY241" s="61">
        <v>256218.68912435026</v>
      </c>
      <c r="AZ241" s="58">
        <v>212950</v>
      </c>
      <c r="BA241" s="59">
        <v>132.62507498500301</v>
      </c>
      <c r="BB241" s="59">
        <v>80</v>
      </c>
      <c r="BC241" s="62">
        <v>1.0206834077835083</v>
      </c>
      <c r="BD241" s="63">
        <v>1.0001821517944336</v>
      </c>
    </row>
    <row r="242" spans="1:56" x14ac:dyDescent="0.25">
      <c r="A242" s="47">
        <v>38930</v>
      </c>
      <c r="B242" s="48">
        <v>582</v>
      </c>
      <c r="E242" s="49">
        <v>539</v>
      </c>
      <c r="F242" s="49">
        <v>480</v>
      </c>
      <c r="H242" s="51">
        <v>156891730</v>
      </c>
      <c r="I242" s="52">
        <v>269573.41924398625</v>
      </c>
      <c r="J242" s="53">
        <v>225000</v>
      </c>
      <c r="K242" s="54">
        <v>132.96907216494844</v>
      </c>
      <c r="L242" s="54">
        <v>68.5</v>
      </c>
      <c r="M242" s="55">
        <v>1.013737678527832</v>
      </c>
      <c r="N242" s="55">
        <v>1</v>
      </c>
      <c r="O242" s="55">
        <v>1.0251193046569824</v>
      </c>
      <c r="P242" s="56">
        <v>1.007695198059082</v>
      </c>
      <c r="W242" s="53">
        <v>271527.05565862707</v>
      </c>
      <c r="X242" s="53">
        <v>205800</v>
      </c>
      <c r="Y242" s="52">
        <v>266696.03333333333</v>
      </c>
      <c r="Z242" s="53">
        <v>214917.5</v>
      </c>
      <c r="AA242" s="54">
        <v>121.69583333333334</v>
      </c>
      <c r="AB242" s="54">
        <v>64</v>
      </c>
      <c r="AC242" s="55">
        <v>1.0159869194030762</v>
      </c>
      <c r="AD242" s="56">
        <v>1</v>
      </c>
      <c r="AK242" s="57">
        <v>4586</v>
      </c>
      <c r="AL242" s="58">
        <v>1182964169</v>
      </c>
      <c r="AM242" s="59">
        <v>4699</v>
      </c>
      <c r="AN242" s="60">
        <v>4595</v>
      </c>
      <c r="AO242" s="61">
        <v>257951.1925425207</v>
      </c>
      <c r="AP242" s="58">
        <v>213143.5</v>
      </c>
      <c r="AQ242" s="59">
        <v>128.01461286804798</v>
      </c>
      <c r="AR242" s="59">
        <v>76</v>
      </c>
      <c r="AS242" s="62">
        <v>1.0134358406066895</v>
      </c>
      <c r="AT242" s="62">
        <v>1</v>
      </c>
      <c r="AU242" s="62">
        <v>1.0218214988708496</v>
      </c>
      <c r="AV242" s="63">
        <v>1.0026580095291138</v>
      </c>
      <c r="AW242" s="58">
        <v>260526.82889976591</v>
      </c>
      <c r="AX242" s="58">
        <v>209950</v>
      </c>
      <c r="AY242" s="61">
        <v>255688.19281828075</v>
      </c>
      <c r="AZ242" s="58">
        <v>212950</v>
      </c>
      <c r="BA242" s="59">
        <v>131.95124074880277</v>
      </c>
      <c r="BB242" s="59">
        <v>79</v>
      </c>
      <c r="BC242" s="62">
        <v>1.0216225385665894</v>
      </c>
      <c r="BD242" s="63">
        <v>1.0014016628265381</v>
      </c>
    </row>
    <row r="243" spans="1:56" x14ac:dyDescent="0.25">
      <c r="A243" s="47">
        <v>38899</v>
      </c>
      <c r="B243" s="48">
        <v>573</v>
      </c>
      <c r="E243" s="49">
        <v>538</v>
      </c>
      <c r="F243" s="49">
        <v>490</v>
      </c>
      <c r="H243" s="51">
        <v>151928643</v>
      </c>
      <c r="I243" s="52">
        <v>265145.97382198955</v>
      </c>
      <c r="J243" s="53">
        <v>218500</v>
      </c>
      <c r="K243" s="54">
        <v>130.09790209790211</v>
      </c>
      <c r="L243" s="54">
        <v>79.5</v>
      </c>
      <c r="M243" s="55">
        <v>1.0108269453048706</v>
      </c>
      <c r="N243" s="55">
        <v>1</v>
      </c>
      <c r="O243" s="55">
        <v>1.0191977024078369</v>
      </c>
      <c r="P243" s="56">
        <v>1</v>
      </c>
      <c r="W243" s="53">
        <v>255553.67843866171</v>
      </c>
      <c r="X243" s="53">
        <v>204195</v>
      </c>
      <c r="Y243" s="52">
        <v>251276.07346938775</v>
      </c>
      <c r="Z243" s="53">
        <v>206725</v>
      </c>
      <c r="AA243" s="54">
        <v>151.8241308793456</v>
      </c>
      <c r="AB243" s="54">
        <v>91</v>
      </c>
      <c r="AC243" s="55">
        <v>1.0252265930175781</v>
      </c>
      <c r="AD243" s="56">
        <v>1</v>
      </c>
      <c r="AK243" s="57">
        <v>4004</v>
      </c>
      <c r="AL243" s="58">
        <v>1026072439</v>
      </c>
      <c r="AM243" s="59">
        <v>4160</v>
      </c>
      <c r="AN243" s="60">
        <v>4115</v>
      </c>
      <c r="AO243" s="61">
        <v>256261.84790209791</v>
      </c>
      <c r="AP243" s="58">
        <v>211571.5</v>
      </c>
      <c r="AQ243" s="59">
        <v>127.2942792905321</v>
      </c>
      <c r="AR243" s="59">
        <v>77</v>
      </c>
      <c r="AS243" s="62">
        <v>1.0133919715881348</v>
      </c>
      <c r="AT243" s="62">
        <v>1</v>
      </c>
      <c r="AU243" s="62">
        <v>1.0213414430618286</v>
      </c>
      <c r="AV243" s="63">
        <v>1.001889705657959</v>
      </c>
      <c r="AW243" s="58">
        <v>259101.55913461538</v>
      </c>
      <c r="AX243" s="58">
        <v>209950</v>
      </c>
      <c r="AY243" s="61">
        <v>254404.16767922236</v>
      </c>
      <c r="AZ243" s="58">
        <v>212312</v>
      </c>
      <c r="BA243" s="59">
        <v>133.14778804083616</v>
      </c>
      <c r="BB243" s="59">
        <v>81</v>
      </c>
      <c r="BC243" s="62">
        <v>1.0222810506820679</v>
      </c>
      <c r="BD243" s="63">
        <v>1.0019590854644775</v>
      </c>
    </row>
  </sheetData>
  <mergeCells count="32">
    <mergeCell ref="AE7:AF7"/>
    <mergeCell ref="S7:T7"/>
    <mergeCell ref="B6:H6"/>
    <mergeCell ref="I6:P6"/>
    <mergeCell ref="Q6:V6"/>
    <mergeCell ref="W6:X6"/>
    <mergeCell ref="I7:J7"/>
    <mergeCell ref="K7:L7"/>
    <mergeCell ref="M7:N7"/>
    <mergeCell ref="O7:P7"/>
    <mergeCell ref="Q7:R7"/>
    <mergeCell ref="AW6:AX6"/>
    <mergeCell ref="AY6:BD6"/>
    <mergeCell ref="U7:V7"/>
    <mergeCell ref="W7:X7"/>
    <mergeCell ref="Y7:Z7"/>
    <mergeCell ref="AA7:AB7"/>
    <mergeCell ref="AC7:AD7"/>
    <mergeCell ref="AW7:AX7"/>
    <mergeCell ref="AY7:AZ7"/>
    <mergeCell ref="BA7:BB7"/>
    <mergeCell ref="BC7:BD7"/>
    <mergeCell ref="AG7:AH7"/>
    <mergeCell ref="AI7:AJ7"/>
    <mergeCell ref="AO7:AP7"/>
    <mergeCell ref="Y6:AD6"/>
    <mergeCell ref="AE6:AJ6"/>
    <mergeCell ref="AQ7:AR7"/>
    <mergeCell ref="AS7:AT7"/>
    <mergeCell ref="AU7:AV7"/>
    <mergeCell ref="AK6:AN6"/>
    <mergeCell ref="AO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2015-07-23T14:31:20Z</dcterms:created>
  <dcterms:modified xsi:type="dcterms:W3CDTF">2026-02-13T22:01:15Z</dcterms:modified>
</cp:coreProperties>
</file>