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AB4B105C-BC2D-4351-82F7-B815AFE88FAE}" xr6:coauthVersionLast="47" xr6:coauthVersionMax="47" xr10:uidLastSave="{00000000-0000-0000-0000-000000000000}"/>
  <bookViews>
    <workbookView xWindow="1860" yWindow="1860" windowWidth="21600" windowHeight="11265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" l="1"/>
  <c r="AE6" i="6"/>
  <c r="Y6" i="6"/>
  <c r="Q6" i="6"/>
  <c r="I6" i="6"/>
  <c r="B6" i="6"/>
  <c r="D7" i="5"/>
  <c r="AE6" i="5"/>
  <c r="Y6" i="5"/>
  <c r="Q6" i="5"/>
  <c r="I6" i="5"/>
  <c r="B6" i="5"/>
  <c r="D7" i="4"/>
  <c r="AE6" i="4"/>
  <c r="Y6" i="4"/>
  <c r="Q6" i="4"/>
  <c r="I6" i="4"/>
  <c r="B6" i="4"/>
</calcChain>
</file>

<file path=xl/sharedStrings.xml><?xml version="1.0" encoding="utf-8"?>
<sst xmlns="http://schemas.openxmlformats.org/spreadsheetml/2006/main" count="300" uniqueCount="37">
  <si>
    <t>Kansas Total Home Sales Statistics for Entire MLS System</t>
  </si>
  <si>
    <t>Kansas Total Home Sales Statistics</t>
  </si>
  <si>
    <t>Participating Kansas REALTOR® MLS Systems</t>
  </si>
  <si>
    <t>Kansas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</si>
  <si>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</si>
  <si>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</si>
  <si>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</si>
  <si>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</si>
  <si>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</si>
  <si>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</si>
  <si>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</si>
  <si>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</si>
  <si>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</si>
  <si>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</si>
  <si>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</si>
  <si>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</si>
  <si>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</si>
  <si>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</si>
  <si>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</si>
  <si>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</si>
  <si>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Kansas Existing Home Sales Statistics for Entire MLS System</t>
  </si>
  <si>
    <t>Kansas Existing Home Sales Statistics</t>
  </si>
  <si>
    <t>Kansas New Home Sales Statistics for Entire MLS System</t>
  </si>
  <si>
    <t>Kansas New Home Sales Statistics</t>
  </si>
  <si>
    <t>Source:</t>
  </si>
  <si>
    <t>www.kansasrealtor.com</t>
  </si>
  <si>
    <t>Kansas Association of REALTORS® and participating Kansas REALTOR® MLS Systems</t>
  </si>
  <si>
    <t>Note:</t>
  </si>
  <si>
    <t>Due to data limitations, the following statistics are calculated exclusive of South Central Kansas MLS data prior to September 2013: Mean &amp; Median List Price of Active Listings, Contracts Written, and the Mean &amp; Median List Price of Contracts Written.</t>
  </si>
  <si>
    <t>Month</t>
  </si>
  <si>
    <t>Listings</t>
  </si>
  <si>
    <t>Supply</t>
  </si>
  <si>
    <t>Written</t>
  </si>
  <si>
    <t>Volume</t>
  </si>
  <si>
    <t>Average</t>
  </si>
  <si>
    <t>Median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</si>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</sst>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2" borderId="0" xfId="2" applyNumberFormat="1" applyFont="1" applyFill="1"/>
    <xf numFmtId="167" fontId="4" fillId="2" borderId="0" xfId="2" applyNumberFormat="1" applyFont="1" applyFill="1"/>
    <xf numFmtId="167" fontId="3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/>
    <xf numFmtId="165" fontId="5" fillId="2" borderId="0" xfId="2" applyNumberFormat="1" applyFont="1" applyFill="1"/>
    <xf numFmtId="166" fontId="5" fillId="2" borderId="0" xfId="2" applyNumberFormat="1" applyFont="1" applyFill="1"/>
    <xf numFmtId="167" fontId="5" fillId="2" borderId="0" xfId="2" applyNumberFormat="1" applyFont="1" applyFill="1"/>
    <xf numFmtId="0" fontId="5" fillId="2" borderId="0" xfId="2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/>
    <xf numFmtId="165" fontId="5" fillId="4" borderId="0" xfId="2" applyNumberFormat="1" applyFont="1" applyFill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/>
    <xf numFmtId="3" fontId="5" fillId="6" borderId="0" xfId="2" applyNumberFormat="1" applyFont="1" applyFill="1"/>
    <xf numFmtId="167" fontId="5" fillId="6" borderId="0" xfId="2" applyNumberFormat="1" applyFont="1" applyFill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/>
    <xf numFmtId="3" fontId="5" fillId="5" borderId="0" xfId="2" applyNumberFormat="1" applyFont="1" applyFill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3" fontId="9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166" fontId="9" fillId="6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sasrealto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ansasrealtor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ansasreal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22"/>
  <sheetViews>
    <sheetView tabSelected="1"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40625" defaultRowHeight="15" x14ac:dyDescent="0.25"/>
  <cols>
    <col min="1" max="1" width="12" style="47" customWidth="1"/>
    <col min="2" max="2" width="12.140625" style="48" customWidth="1"/>
    <col min="3" max="3" width="12.140625" style="49" customWidth="1"/>
    <col min="4" max="4" width="10" style="50" customWidth="1"/>
    <col min="5" max="5" width="10" style="49" customWidth="1"/>
    <col min="6" max="7" width="12.140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855468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140625" style="64"/>
  </cols>
  <sheetData>
    <row r="1" spans="1:60" s="2" customFormat="1" ht="15.75" x14ac:dyDescent="0.25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25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25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25">
      <c r="A6" s="66"/>
      <c r="B6" s="76" t="str">
        <f>"Key MLS Statistics for "&amp;A7</f>
        <v>Key MLS Statistics for Month</v>
      </c>
      <c r="C6" s="68"/>
      <c r="D6" s="68"/>
      <c r="E6" s="68"/>
      <c r="F6" s="68"/>
      <c r="G6" s="68"/>
      <c r="H6" s="69"/>
      <c r="I6" s="67" t="str">
        <f>"Statistics for Listings Sold During "&amp;A7</f>
        <v>Statistics for Listings Sold During Month</v>
      </c>
      <c r="J6" s="68"/>
      <c r="K6" s="68"/>
      <c r="L6" s="68"/>
      <c r="M6" s="68"/>
      <c r="N6" s="68"/>
      <c r="O6" s="68"/>
      <c r="P6" s="69"/>
      <c r="Q6" s="67" t="str">
        <f>"Statistics for Active Listings at End of "&amp;A7</f>
        <v>Statistics for Active Listings at End of Month</v>
      </c>
      <c r="R6" s="68"/>
      <c r="S6" s="68"/>
      <c r="T6" s="68"/>
      <c r="U6" s="68"/>
      <c r="V6" s="69"/>
      <c r="W6" s="67" t="s">
        <v>4</v>
      </c>
      <c r="X6" s="69"/>
      <c r="Y6" s="67" t="str">
        <f>"Statistics for Contracts Written During "&amp;A7</f>
        <v>Statistics for Contracts Written During Month</v>
      </c>
      <c r="Z6" s="68"/>
      <c r="AA6" s="68"/>
      <c r="AB6" s="68"/>
      <c r="AC6" s="68"/>
      <c r="AD6" s="69"/>
      <c r="AE6" s="67" t="str">
        <f>"Statistics for Pending Contracts at End of "&amp;A7</f>
        <v>Statistics for Pending Contracts at End of Month</v>
      </c>
      <c r="AF6" s="68"/>
      <c r="AG6" s="68"/>
      <c r="AH6" s="68"/>
      <c r="AI6" s="68"/>
      <c r="AJ6" s="69"/>
      <c r="AK6" s="77" t="s">
        <v>5</v>
      </c>
      <c r="AL6" s="68"/>
      <c r="AM6" s="68"/>
      <c r="AN6" s="69"/>
      <c r="AO6" s="78" t="s">
        <v>6</v>
      </c>
      <c r="AP6" s="68"/>
      <c r="AQ6" s="68"/>
      <c r="AR6" s="68"/>
      <c r="AS6" s="68"/>
      <c r="AT6" s="68"/>
      <c r="AU6" s="68"/>
      <c r="AV6" s="69"/>
      <c r="AW6" s="78" t="s">
        <v>7</v>
      </c>
      <c r="AX6" s="69"/>
      <c r="AY6" s="78" t="s">
        <v>8</v>
      </c>
      <c r="AZ6" s="68"/>
      <c r="BA6" s="68"/>
      <c r="BB6" s="68"/>
      <c r="BC6" s="68"/>
      <c r="BD6" s="69"/>
      <c r="BE6" s="16"/>
      <c r="BF6" s="17"/>
      <c r="BG6" s="17"/>
      <c r="BH6" s="17"/>
    </row>
    <row r="7" spans="1:60" s="26" customFormat="1" ht="15" customHeight="1" x14ac:dyDescent="0.2">
      <c r="A7" s="74" t="s">
        <v>29</v>
      </c>
      <c r="B7" s="20"/>
      <c r="C7" s="20" t="s">
        <v>9</v>
      </c>
      <c r="D7" s="21" t="str">
        <f>A7&amp;"s'"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73" t="s">
        <v>14</v>
      </c>
      <c r="J7" s="72"/>
      <c r="K7" s="70" t="s">
        <v>15</v>
      </c>
      <c r="L7" s="69"/>
      <c r="M7" s="71" t="s">
        <v>16</v>
      </c>
      <c r="N7" s="69"/>
      <c r="O7" s="71" t="s">
        <v>17</v>
      </c>
      <c r="P7" s="72"/>
      <c r="Q7" s="73" t="s">
        <v>18</v>
      </c>
      <c r="R7" s="72"/>
      <c r="S7" s="70" t="s">
        <v>15</v>
      </c>
      <c r="T7" s="69"/>
      <c r="U7" s="71" t="s">
        <v>19</v>
      </c>
      <c r="V7" s="72"/>
      <c r="W7" s="73" t="s">
        <v>18</v>
      </c>
      <c r="X7" s="72"/>
      <c r="Y7" s="73" t="s">
        <v>18</v>
      </c>
      <c r="Z7" s="72"/>
      <c r="AA7" s="70" t="s">
        <v>15</v>
      </c>
      <c r="AB7" s="69"/>
      <c r="AC7" s="71" t="s">
        <v>19</v>
      </c>
      <c r="AD7" s="72"/>
      <c r="AE7" s="73" t="s">
        <v>18</v>
      </c>
      <c r="AF7" s="72"/>
      <c r="AG7" s="70" t="s">
        <v>15</v>
      </c>
      <c r="AH7" s="69"/>
      <c r="AI7" s="71" t="s">
        <v>19</v>
      </c>
      <c r="AJ7" s="72"/>
      <c r="AK7" s="23"/>
      <c r="AL7" s="24" t="s">
        <v>13</v>
      </c>
      <c r="AM7" s="23"/>
      <c r="AN7" s="23" t="s">
        <v>11</v>
      </c>
      <c r="AO7" s="79" t="s">
        <v>14</v>
      </c>
      <c r="AP7" s="72"/>
      <c r="AQ7" s="81" t="s">
        <v>15</v>
      </c>
      <c r="AR7" s="69"/>
      <c r="AS7" s="80" t="s">
        <v>16</v>
      </c>
      <c r="AT7" s="69"/>
      <c r="AU7" s="80" t="s">
        <v>17</v>
      </c>
      <c r="AV7" s="72"/>
      <c r="AW7" s="79" t="s">
        <v>18</v>
      </c>
      <c r="AX7" s="72"/>
      <c r="AY7" s="79" t="s">
        <v>18</v>
      </c>
      <c r="AZ7" s="72"/>
      <c r="BA7" s="81" t="s">
        <v>15</v>
      </c>
      <c r="BB7" s="69"/>
      <c r="BC7" s="80" t="s">
        <v>19</v>
      </c>
      <c r="BD7" s="72"/>
      <c r="BE7" s="25"/>
      <c r="BF7" s="25"/>
      <c r="BG7" s="25"/>
      <c r="BH7" s="25"/>
    </row>
    <row r="8" spans="1:60" s="46" customFormat="1" x14ac:dyDescent="0.25">
      <c r="A8" s="75"/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25">
      <c r="A9" s="47">
        <v>45383</v>
      </c>
      <c r="B9" s="48">
        <v>3180</v>
      </c>
      <c r="C9" s="49">
        <v>5925</v>
      </c>
      <c r="D9" s="50">
        <v>1.9979206323623657</v>
      </c>
      <c r="E9" s="49">
        <v>4092</v>
      </c>
      <c r="F9" s="49">
        <v>3438</v>
      </c>
      <c r="G9" s="49">
        <v>4900</v>
      </c>
      <c r="H9" s="51">
        <v>983440262.8125</v>
      </c>
      <c r="I9" s="52">
        <v>309257.94428066036</v>
      </c>
      <c r="J9" s="53">
        <v>250000</v>
      </c>
      <c r="K9" s="54">
        <v>37.147354125976563</v>
      </c>
      <c r="L9" s="54">
        <v>8</v>
      </c>
      <c r="M9" s="55">
        <v>0.99390971660614014</v>
      </c>
      <c r="N9" s="55">
        <v>1</v>
      </c>
      <c r="O9" s="55">
        <v>0.98112839460372925</v>
      </c>
      <c r="P9" s="56">
        <v>1</v>
      </c>
      <c r="Q9" s="52">
        <v>411491.0726632931</v>
      </c>
      <c r="R9" s="53">
        <v>319500</v>
      </c>
      <c r="S9" s="54">
        <v>73.593063354492188</v>
      </c>
      <c r="T9" s="54">
        <v>29</v>
      </c>
      <c r="U9" s="55">
        <v>0.98134696483612061</v>
      </c>
      <c r="V9" s="56">
        <v>1</v>
      </c>
      <c r="W9" s="53">
        <v>343967.06461159064</v>
      </c>
      <c r="X9" s="53">
        <v>275000</v>
      </c>
      <c r="Y9" s="52">
        <v>325708.26595744683</v>
      </c>
      <c r="Z9" s="53">
        <v>261457.5</v>
      </c>
      <c r="AA9" s="54">
        <v>31.132383346557617</v>
      </c>
      <c r="AB9" s="54">
        <v>6</v>
      </c>
      <c r="AC9" s="55">
        <v>0.98594552278518677</v>
      </c>
      <c r="AD9" s="56">
        <v>1</v>
      </c>
      <c r="AE9" s="52">
        <v>396299.63728323701</v>
      </c>
      <c r="AF9" s="53">
        <v>289900</v>
      </c>
      <c r="AG9" s="54">
        <v>35.903411865234375</v>
      </c>
      <c r="AH9" s="54">
        <v>5</v>
      </c>
      <c r="AI9" s="55">
        <v>0.98987215757369995</v>
      </c>
      <c r="AJ9" s="56">
        <v>1</v>
      </c>
      <c r="AK9" s="57">
        <v>9916</v>
      </c>
      <c r="AL9" s="58">
        <v>2937092644.8203125</v>
      </c>
      <c r="AM9" s="59">
        <v>14010</v>
      </c>
      <c r="AN9" s="60">
        <v>11919</v>
      </c>
      <c r="AO9" s="61">
        <v>296227.19564501388</v>
      </c>
      <c r="AP9" s="58">
        <v>245000</v>
      </c>
      <c r="AQ9" s="59">
        <v>43.176528930664063</v>
      </c>
      <c r="AR9" s="59">
        <v>13</v>
      </c>
      <c r="AS9" s="62">
        <v>0.98839712142944336</v>
      </c>
      <c r="AT9" s="62">
        <v>1</v>
      </c>
      <c r="AU9" s="62">
        <v>0.97123956680297852</v>
      </c>
      <c r="AV9" s="63">
        <v>0.99298954010009766</v>
      </c>
      <c r="AW9" s="58">
        <v>333334.33820338495</v>
      </c>
      <c r="AX9" s="58">
        <v>268000</v>
      </c>
      <c r="AY9" s="61">
        <v>315242.9757787303</v>
      </c>
      <c r="AZ9" s="58">
        <v>255000</v>
      </c>
      <c r="BA9" s="59">
        <v>40.025032043457031</v>
      </c>
      <c r="BB9" s="59">
        <v>9</v>
      </c>
      <c r="BC9" s="62">
        <v>0.97868973016738892</v>
      </c>
      <c r="BD9" s="63">
        <v>1</v>
      </c>
    </row>
    <row r="10" spans="1:60" x14ac:dyDescent="0.25">
      <c r="A10" s="47">
        <v>45352</v>
      </c>
      <c r="B10" s="48">
        <v>2738</v>
      </c>
      <c r="C10" s="49">
        <v>5584</v>
      </c>
      <c r="D10" s="50">
        <v>1.8992660045623779</v>
      </c>
      <c r="E10" s="49">
        <v>4113</v>
      </c>
      <c r="F10" s="49">
        <v>3464</v>
      </c>
      <c r="G10" s="49">
        <v>4477</v>
      </c>
      <c r="H10" s="51">
        <v>821223494.9765625</v>
      </c>
      <c r="I10" s="52">
        <v>299935.53505352902</v>
      </c>
      <c r="J10" s="53">
        <v>250000</v>
      </c>
      <c r="K10" s="54">
        <v>46.424076080322266</v>
      </c>
      <c r="L10" s="54">
        <v>12</v>
      </c>
      <c r="M10" s="55">
        <v>0.98992520570755005</v>
      </c>
      <c r="N10" s="55">
        <v>1</v>
      </c>
      <c r="O10" s="55">
        <v>0.97511810064315796</v>
      </c>
      <c r="P10" s="56">
        <v>1</v>
      </c>
      <c r="Q10" s="52">
        <v>409923.75933324307</v>
      </c>
      <c r="R10" s="53">
        <v>314990</v>
      </c>
      <c r="S10" s="54">
        <v>80.571029663085938</v>
      </c>
      <c r="T10" s="54">
        <v>31</v>
      </c>
      <c r="U10" s="55">
        <v>0.98289823532104492</v>
      </c>
      <c r="V10" s="56">
        <v>1</v>
      </c>
      <c r="W10" s="53">
        <v>338892.67918004445</v>
      </c>
      <c r="X10" s="53">
        <v>275000</v>
      </c>
      <c r="Y10" s="52">
        <v>316706.02168815944</v>
      </c>
      <c r="Z10" s="53">
        <v>259900</v>
      </c>
      <c r="AA10" s="54">
        <v>36.507518768310547</v>
      </c>
      <c r="AB10" s="54">
        <v>7</v>
      </c>
      <c r="AC10" s="55">
        <v>0.98417359590530396</v>
      </c>
      <c r="AD10" s="56">
        <v>1</v>
      </c>
      <c r="AE10" s="52">
        <v>386364.80492210429</v>
      </c>
      <c r="AF10" s="53">
        <v>276000</v>
      </c>
      <c r="AG10" s="54">
        <v>40.133571624755859</v>
      </c>
      <c r="AH10" s="54">
        <v>6</v>
      </c>
      <c r="AI10" s="55">
        <v>0.98851406574249268</v>
      </c>
      <c r="AJ10" s="56">
        <v>1</v>
      </c>
      <c r="AK10" s="57">
        <v>6736</v>
      </c>
      <c r="AL10" s="58">
        <v>1953652382.0078125</v>
      </c>
      <c r="AM10" s="59">
        <v>9918</v>
      </c>
      <c r="AN10" s="60">
        <v>8481</v>
      </c>
      <c r="AO10" s="61">
        <v>290074.59272573312</v>
      </c>
      <c r="AP10" s="58">
        <v>241000</v>
      </c>
      <c r="AQ10" s="59">
        <v>46.023490905761719</v>
      </c>
      <c r="AR10" s="59">
        <v>18</v>
      </c>
      <c r="AS10" s="62">
        <v>0.98579931259155273</v>
      </c>
      <c r="AT10" s="62">
        <v>1</v>
      </c>
      <c r="AU10" s="62">
        <v>0.96657049655914307</v>
      </c>
      <c r="AV10" s="63">
        <v>0.98654842376708984</v>
      </c>
      <c r="AW10" s="58">
        <v>328921.71865725104</v>
      </c>
      <c r="AX10" s="58">
        <v>265000</v>
      </c>
      <c r="AY10" s="61">
        <v>311025.95482555369</v>
      </c>
      <c r="AZ10" s="58">
        <v>250000</v>
      </c>
      <c r="BA10" s="59">
        <v>43.634387969970703</v>
      </c>
      <c r="BB10" s="59">
        <v>10</v>
      </c>
      <c r="BC10" s="62">
        <v>0.97576403617858887</v>
      </c>
      <c r="BD10" s="63">
        <v>1</v>
      </c>
    </row>
    <row r="11" spans="1:60" x14ac:dyDescent="0.25">
      <c r="A11" s="47">
        <v>45323</v>
      </c>
      <c r="B11" s="48">
        <v>2099</v>
      </c>
      <c r="C11" s="49">
        <v>5458</v>
      </c>
      <c r="D11" s="50">
        <v>1.8466222286224365</v>
      </c>
      <c r="E11" s="49">
        <v>3214</v>
      </c>
      <c r="F11" s="49">
        <v>2752</v>
      </c>
      <c r="G11" s="49">
        <v>3725</v>
      </c>
      <c r="H11" s="51">
        <v>610927135.53125</v>
      </c>
      <c r="I11" s="52">
        <v>291195.01216932794</v>
      </c>
      <c r="J11" s="53">
        <v>248250</v>
      </c>
      <c r="K11" s="54">
        <v>47.839694976806641</v>
      </c>
      <c r="L11" s="54">
        <v>21</v>
      </c>
      <c r="M11" s="55">
        <v>0.9833303689956665</v>
      </c>
      <c r="N11" s="55">
        <v>1</v>
      </c>
      <c r="O11" s="55">
        <v>0.96134179830551147</v>
      </c>
      <c r="P11" s="56">
        <v>0.9836612343788147</v>
      </c>
      <c r="Q11" s="52">
        <v>395892.51368268166</v>
      </c>
      <c r="R11" s="53">
        <v>299000</v>
      </c>
      <c r="S11" s="54">
        <v>86.351715087890625</v>
      </c>
      <c r="T11" s="54">
        <v>37</v>
      </c>
      <c r="U11" s="55">
        <v>0.9819074273109436</v>
      </c>
      <c r="V11" s="56">
        <v>1</v>
      </c>
      <c r="W11" s="53">
        <v>318358.79702343256</v>
      </c>
      <c r="X11" s="53">
        <v>256995</v>
      </c>
      <c r="Y11" s="52">
        <v>316646.04688648053</v>
      </c>
      <c r="Z11" s="53">
        <v>255000</v>
      </c>
      <c r="AA11" s="54">
        <v>47.744728088378906</v>
      </c>
      <c r="AB11" s="54">
        <v>11</v>
      </c>
      <c r="AC11" s="55">
        <v>0.97414946556091309</v>
      </c>
      <c r="AD11" s="56">
        <v>1</v>
      </c>
      <c r="AE11" s="52">
        <v>391112.388937635</v>
      </c>
      <c r="AF11" s="53">
        <v>274900</v>
      </c>
      <c r="AG11" s="54">
        <v>46.696643829345703</v>
      </c>
      <c r="AH11" s="54">
        <v>9</v>
      </c>
      <c r="AI11" s="55">
        <v>0.98619973659515381</v>
      </c>
      <c r="AJ11" s="56">
        <v>1</v>
      </c>
      <c r="AK11" s="57">
        <v>3998</v>
      </c>
      <c r="AL11" s="58">
        <v>1132428887.03125</v>
      </c>
      <c r="AM11" s="59">
        <v>5805</v>
      </c>
      <c r="AN11" s="60">
        <v>5017</v>
      </c>
      <c r="AO11" s="61">
        <v>283319.71154146863</v>
      </c>
      <c r="AP11" s="58">
        <v>239000</v>
      </c>
      <c r="AQ11" s="59">
        <v>45.749309539794922</v>
      </c>
      <c r="AR11" s="59">
        <v>22</v>
      </c>
      <c r="AS11" s="62">
        <v>0.98295396566390991</v>
      </c>
      <c r="AT11" s="62">
        <v>1</v>
      </c>
      <c r="AU11" s="62">
        <v>0.96066874265670776</v>
      </c>
      <c r="AV11" s="63">
        <v>0.98000001907348633</v>
      </c>
      <c r="AW11" s="58">
        <v>321866.07042991964</v>
      </c>
      <c r="AX11" s="58">
        <v>255000</v>
      </c>
      <c r="AY11" s="61">
        <v>307138.99370738067</v>
      </c>
      <c r="AZ11" s="58">
        <v>250000</v>
      </c>
      <c r="BA11" s="59">
        <v>48.553493499755859</v>
      </c>
      <c r="BB11" s="59">
        <v>15</v>
      </c>
      <c r="BC11" s="62">
        <v>0.96999663114547729</v>
      </c>
      <c r="BD11" s="63">
        <v>0.9971153736114502</v>
      </c>
    </row>
    <row r="12" spans="1:60" x14ac:dyDescent="0.25">
      <c r="A12" s="47">
        <v>45292</v>
      </c>
      <c r="B12" s="48">
        <v>1899</v>
      </c>
      <c r="C12" s="49">
        <v>5506</v>
      </c>
      <c r="D12" s="50">
        <v>1.859559178352356</v>
      </c>
      <c r="E12" s="49">
        <v>2591</v>
      </c>
      <c r="F12" s="49">
        <v>2265</v>
      </c>
      <c r="G12" s="49">
        <v>3067</v>
      </c>
      <c r="H12" s="51">
        <v>521501751.5</v>
      </c>
      <c r="I12" s="52">
        <v>274619.14244339126</v>
      </c>
      <c r="J12" s="53">
        <v>225000</v>
      </c>
      <c r="K12" s="54">
        <v>43.439640045166016</v>
      </c>
      <c r="L12" s="54">
        <v>23</v>
      </c>
      <c r="M12" s="55">
        <v>0.98252832889556885</v>
      </c>
      <c r="N12" s="55">
        <v>0.99677419662475586</v>
      </c>
      <c r="O12" s="55">
        <v>0.95990729331970215</v>
      </c>
      <c r="P12" s="56">
        <v>0.97667968273162842</v>
      </c>
      <c r="Q12" s="52">
        <v>392391.04489726026</v>
      </c>
      <c r="R12" s="53">
        <v>295000</v>
      </c>
      <c r="S12" s="54">
        <v>89.747604370117188</v>
      </c>
      <c r="T12" s="54">
        <v>54</v>
      </c>
      <c r="U12" s="55">
        <v>0.98031783103942871</v>
      </c>
      <c r="V12" s="56">
        <v>1</v>
      </c>
      <c r="W12" s="53">
        <v>326185.87129485182</v>
      </c>
      <c r="X12" s="53">
        <v>250000</v>
      </c>
      <c r="Y12" s="52">
        <v>295708.69390459365</v>
      </c>
      <c r="Z12" s="53">
        <v>245000</v>
      </c>
      <c r="AA12" s="54">
        <v>49.537609100341797</v>
      </c>
      <c r="AB12" s="54">
        <v>22</v>
      </c>
      <c r="AC12" s="55">
        <v>0.96499925851821899</v>
      </c>
      <c r="AD12" s="56">
        <v>0.98812365531921387</v>
      </c>
      <c r="AE12" s="52">
        <v>393522.15952925791</v>
      </c>
      <c r="AF12" s="53">
        <v>265500</v>
      </c>
      <c r="AG12" s="54">
        <v>46.442451477050781</v>
      </c>
      <c r="AH12" s="54">
        <v>13</v>
      </c>
      <c r="AI12" s="55">
        <v>0.98194706439971924</v>
      </c>
      <c r="AJ12" s="56">
        <v>1</v>
      </c>
      <c r="AK12" s="57">
        <v>1899</v>
      </c>
      <c r="AL12" s="58">
        <v>521501751.5</v>
      </c>
      <c r="AM12" s="59">
        <v>2591</v>
      </c>
      <c r="AN12" s="60">
        <v>2265</v>
      </c>
      <c r="AO12" s="61">
        <v>274619.14244339126</v>
      </c>
      <c r="AP12" s="58">
        <v>225000</v>
      </c>
      <c r="AQ12" s="59">
        <v>43.439640045166016</v>
      </c>
      <c r="AR12" s="59">
        <v>23</v>
      </c>
      <c r="AS12" s="62">
        <v>0.98252832889556885</v>
      </c>
      <c r="AT12" s="62">
        <v>0.99677419662475586</v>
      </c>
      <c r="AU12" s="62">
        <v>0.95990729331970215</v>
      </c>
      <c r="AV12" s="63">
        <v>0.97667968273162842</v>
      </c>
      <c r="AW12" s="58">
        <v>326185.87129485182</v>
      </c>
      <c r="AX12" s="58">
        <v>250000</v>
      </c>
      <c r="AY12" s="61">
        <v>295708.69390459365</v>
      </c>
      <c r="AZ12" s="58">
        <v>245000</v>
      </c>
      <c r="BA12" s="59">
        <v>49.537609100341797</v>
      </c>
      <c r="BB12" s="59">
        <v>22</v>
      </c>
      <c r="BC12" s="62">
        <v>0.96499925851821899</v>
      </c>
      <c r="BD12" s="63">
        <v>0.98812365531921387</v>
      </c>
    </row>
    <row r="13" spans="1:60" x14ac:dyDescent="0.25">
      <c r="A13" s="47">
        <v>45261</v>
      </c>
      <c r="B13" s="48">
        <v>2480</v>
      </c>
      <c r="C13" s="49">
        <v>5793</v>
      </c>
      <c r="D13" s="50">
        <v>1.9543434381484985</v>
      </c>
      <c r="E13" s="49">
        <v>2042</v>
      </c>
      <c r="F13" s="49">
        <v>2035</v>
      </c>
      <c r="G13" s="49">
        <v>2751</v>
      </c>
      <c r="H13" s="51">
        <v>723310129.0625</v>
      </c>
      <c r="I13" s="52">
        <v>291657.31010584679</v>
      </c>
      <c r="J13" s="53">
        <v>239950</v>
      </c>
      <c r="K13" s="54">
        <v>39.065780639648438</v>
      </c>
      <c r="L13" s="54">
        <v>17</v>
      </c>
      <c r="M13" s="55">
        <v>0.98168128728866577</v>
      </c>
      <c r="N13" s="55">
        <v>0.99916154146194458</v>
      </c>
      <c r="O13" s="55">
        <v>0.95739156007766724</v>
      </c>
      <c r="P13" s="56">
        <v>0.97884178161621094</v>
      </c>
      <c r="Q13" s="52">
        <v>382586.53983956063</v>
      </c>
      <c r="R13" s="53">
        <v>289000</v>
      </c>
      <c r="S13" s="54">
        <v>86.350173950195313</v>
      </c>
      <c r="T13" s="54">
        <v>52</v>
      </c>
      <c r="U13" s="55">
        <v>0.97821336984634399</v>
      </c>
      <c r="V13" s="56">
        <v>1</v>
      </c>
      <c r="W13" s="53">
        <v>300374.01377274963</v>
      </c>
      <c r="X13" s="53">
        <v>239990</v>
      </c>
      <c r="Y13" s="52">
        <v>284823.04612265585</v>
      </c>
      <c r="Z13" s="53">
        <v>239900</v>
      </c>
      <c r="AA13" s="54">
        <v>44.186023712158203</v>
      </c>
      <c r="AB13" s="54">
        <v>23</v>
      </c>
      <c r="AC13" s="55">
        <v>0.95893007516860962</v>
      </c>
      <c r="AD13" s="56">
        <v>0.97821253538131714</v>
      </c>
      <c r="AE13" s="52">
        <v>396746.07363332092</v>
      </c>
      <c r="AF13" s="53">
        <v>265000</v>
      </c>
      <c r="AG13" s="54">
        <v>41.889495849609375</v>
      </c>
      <c r="AH13" s="54">
        <v>15</v>
      </c>
      <c r="AI13" s="55">
        <v>0.97998881340026855</v>
      </c>
      <c r="AJ13" s="56">
        <v>1</v>
      </c>
      <c r="AK13" s="57">
        <v>35570</v>
      </c>
      <c r="AL13" s="58">
        <v>10652803157.902344</v>
      </c>
      <c r="AM13" s="59">
        <v>42530</v>
      </c>
      <c r="AN13" s="60">
        <v>35436</v>
      </c>
      <c r="AO13" s="61">
        <v>299505.26197431242</v>
      </c>
      <c r="AP13" s="58">
        <v>245000</v>
      </c>
      <c r="AQ13" s="59">
        <v>32.922504425048828</v>
      </c>
      <c r="AR13" s="59">
        <v>8</v>
      </c>
      <c r="AS13" s="62">
        <v>0.99455749988555908</v>
      </c>
      <c r="AT13" s="62">
        <v>1</v>
      </c>
      <c r="AU13" s="62">
        <v>0.98070389032363892</v>
      </c>
      <c r="AV13" s="63">
        <v>1</v>
      </c>
      <c r="AW13" s="58">
        <v>311850.36203947838</v>
      </c>
      <c r="AX13" s="58">
        <v>250000</v>
      </c>
      <c r="AY13" s="61">
        <v>300648.89438129694</v>
      </c>
      <c r="AZ13" s="58">
        <v>248000</v>
      </c>
      <c r="BA13" s="59">
        <v>33.309955596923828</v>
      </c>
      <c r="BB13" s="59">
        <v>8</v>
      </c>
      <c r="BC13" s="62">
        <v>0.9794352650642395</v>
      </c>
      <c r="BD13" s="63">
        <v>1</v>
      </c>
    </row>
    <row r="14" spans="1:60" x14ac:dyDescent="0.25">
      <c r="A14" s="47">
        <v>45231</v>
      </c>
      <c r="B14" s="48">
        <v>2558</v>
      </c>
      <c r="C14" s="49">
        <v>6546</v>
      </c>
      <c r="D14" s="50">
        <v>2.2022483348846436</v>
      </c>
      <c r="E14" s="49">
        <v>2850</v>
      </c>
      <c r="F14" s="49">
        <v>2259</v>
      </c>
      <c r="G14" s="49">
        <v>3181</v>
      </c>
      <c r="H14" s="51">
        <v>783146077.8125</v>
      </c>
      <c r="I14" s="52">
        <v>306155.62072419858</v>
      </c>
      <c r="J14" s="53">
        <v>240000</v>
      </c>
      <c r="K14" s="54">
        <v>35.99334716796875</v>
      </c>
      <c r="L14" s="54">
        <v>13</v>
      </c>
      <c r="M14" s="55">
        <v>0.98443776369094849</v>
      </c>
      <c r="N14" s="55">
        <v>1</v>
      </c>
      <c r="O14" s="55">
        <v>0.96294516324996948</v>
      </c>
      <c r="P14" s="56">
        <v>0.98235291242599487</v>
      </c>
      <c r="Q14" s="52">
        <v>384985.26700254314</v>
      </c>
      <c r="R14" s="53">
        <v>289500</v>
      </c>
      <c r="S14" s="54">
        <v>75.815071105957031</v>
      </c>
      <c r="T14" s="54">
        <v>41</v>
      </c>
      <c r="U14" s="55">
        <v>0.97378206253051758</v>
      </c>
      <c r="V14" s="56">
        <v>1</v>
      </c>
      <c r="W14" s="53">
        <v>300469.42360114778</v>
      </c>
      <c r="X14" s="53">
        <v>245000</v>
      </c>
      <c r="Y14" s="52">
        <v>292695.4065187868</v>
      </c>
      <c r="Z14" s="53">
        <v>239950</v>
      </c>
      <c r="AA14" s="54">
        <v>38.317840576171875</v>
      </c>
      <c r="AB14" s="54">
        <v>18</v>
      </c>
      <c r="AC14" s="55">
        <v>0.95557880401611328</v>
      </c>
      <c r="AD14" s="56">
        <v>0.97647058963775635</v>
      </c>
      <c r="AE14" s="52">
        <v>394485.74315722467</v>
      </c>
      <c r="AF14" s="53">
        <v>270000</v>
      </c>
      <c r="AG14" s="54">
        <v>39.609241485595703</v>
      </c>
      <c r="AH14" s="54">
        <v>12</v>
      </c>
      <c r="AI14" s="55">
        <v>0.979747474193573</v>
      </c>
      <c r="AJ14" s="56">
        <v>1</v>
      </c>
      <c r="AK14" s="57">
        <v>33090</v>
      </c>
      <c r="AL14" s="58">
        <v>9929493028.8398438</v>
      </c>
      <c r="AM14" s="59">
        <v>40488</v>
      </c>
      <c r="AN14" s="60">
        <v>33401</v>
      </c>
      <c r="AO14" s="61">
        <v>300093.47886967612</v>
      </c>
      <c r="AP14" s="58">
        <v>245000</v>
      </c>
      <c r="AQ14" s="59">
        <v>32.461658477783203</v>
      </c>
      <c r="AR14" s="59">
        <v>7</v>
      </c>
      <c r="AS14" s="62">
        <v>0.99551647901535034</v>
      </c>
      <c r="AT14" s="62">
        <v>1</v>
      </c>
      <c r="AU14" s="62">
        <v>0.98243635892868042</v>
      </c>
      <c r="AV14" s="63">
        <v>1</v>
      </c>
      <c r="AW14" s="58">
        <v>312432.68660460238</v>
      </c>
      <c r="AX14" s="58">
        <v>250000</v>
      </c>
      <c r="AY14" s="61">
        <v>301593.25678797183</v>
      </c>
      <c r="AZ14" s="58">
        <v>249000</v>
      </c>
      <c r="BA14" s="59">
        <v>32.647163391113281</v>
      </c>
      <c r="BB14" s="59">
        <v>8</v>
      </c>
      <c r="BC14" s="62">
        <v>0.98065489530563354</v>
      </c>
      <c r="BD14" s="63">
        <v>1</v>
      </c>
    </row>
    <row r="15" spans="1:60" x14ac:dyDescent="0.25">
      <c r="A15" s="47">
        <v>45200</v>
      </c>
      <c r="B15" s="48">
        <v>2904</v>
      </c>
      <c r="C15" s="49">
        <v>6561</v>
      </c>
      <c r="D15" s="50">
        <v>2.1983582973480225</v>
      </c>
      <c r="E15" s="49">
        <v>3516</v>
      </c>
      <c r="F15" s="49">
        <v>2680</v>
      </c>
      <c r="G15" s="49">
        <v>3456</v>
      </c>
      <c r="H15" s="51">
        <v>874314213.10546875</v>
      </c>
      <c r="I15" s="52">
        <v>301072.38743301266</v>
      </c>
      <c r="J15" s="53">
        <v>247000</v>
      </c>
      <c r="K15" s="54">
        <v>32.263702392578125</v>
      </c>
      <c r="L15" s="54">
        <v>11</v>
      </c>
      <c r="M15" s="55">
        <v>0.98807454109191895</v>
      </c>
      <c r="N15" s="55">
        <v>1</v>
      </c>
      <c r="O15" s="55">
        <v>0.97219651937484741</v>
      </c>
      <c r="P15" s="56">
        <v>0.99983614683151245</v>
      </c>
      <c r="Q15" s="52">
        <v>387019.56959724572</v>
      </c>
      <c r="R15" s="53">
        <v>288500</v>
      </c>
      <c r="S15" s="54">
        <v>69.240493774414063</v>
      </c>
      <c r="T15" s="54">
        <v>33</v>
      </c>
      <c r="U15" s="55">
        <v>0.9749072790145874</v>
      </c>
      <c r="V15" s="56">
        <v>1</v>
      </c>
      <c r="W15" s="53">
        <v>311078.47369933891</v>
      </c>
      <c r="X15" s="53">
        <v>240000</v>
      </c>
      <c r="Y15" s="52">
        <v>300200.05256217031</v>
      </c>
      <c r="Z15" s="53">
        <v>245000</v>
      </c>
      <c r="AA15" s="54">
        <v>33.884113311767578</v>
      </c>
      <c r="AB15" s="54">
        <v>13</v>
      </c>
      <c r="AC15" s="55">
        <v>0.95996487140655518</v>
      </c>
      <c r="AD15" s="56">
        <v>0.98240453004837036</v>
      </c>
      <c r="AE15" s="52">
        <v>395815.34384121426</v>
      </c>
      <c r="AF15" s="53">
        <v>269000</v>
      </c>
      <c r="AG15" s="54">
        <v>37.300346374511719</v>
      </c>
      <c r="AH15" s="54">
        <v>10</v>
      </c>
      <c r="AI15" s="55">
        <v>0.9809994101524353</v>
      </c>
      <c r="AJ15" s="56">
        <v>1</v>
      </c>
      <c r="AK15" s="57">
        <v>30532</v>
      </c>
      <c r="AL15" s="58">
        <v>9146346951.0273438</v>
      </c>
      <c r="AM15" s="59">
        <v>37638</v>
      </c>
      <c r="AN15" s="60">
        <v>31142</v>
      </c>
      <c r="AO15" s="61">
        <v>299585.55358753173</v>
      </c>
      <c r="AP15" s="58">
        <v>245000</v>
      </c>
      <c r="AQ15" s="59">
        <v>32.165596008300781</v>
      </c>
      <c r="AR15" s="59">
        <v>7</v>
      </c>
      <c r="AS15" s="62">
        <v>0.99643969535827637</v>
      </c>
      <c r="AT15" s="62">
        <v>1</v>
      </c>
      <c r="AU15" s="62">
        <v>0.98405915498733521</v>
      </c>
      <c r="AV15" s="63">
        <v>1</v>
      </c>
      <c r="AW15" s="58">
        <v>313327.41210633615</v>
      </c>
      <c r="AX15" s="58">
        <v>250000</v>
      </c>
      <c r="AY15" s="61">
        <v>302230.28000121535</v>
      </c>
      <c r="AZ15" s="58">
        <v>249000</v>
      </c>
      <c r="BA15" s="59">
        <v>32.235065460205078</v>
      </c>
      <c r="BB15" s="59">
        <v>7</v>
      </c>
      <c r="BC15" s="62">
        <v>0.982452392578125</v>
      </c>
      <c r="BD15" s="63">
        <v>1</v>
      </c>
    </row>
    <row r="16" spans="1:60" x14ac:dyDescent="0.25">
      <c r="A16" s="47">
        <v>45170</v>
      </c>
      <c r="B16" s="48">
        <v>3073</v>
      </c>
      <c r="C16" s="49">
        <v>6266</v>
      </c>
      <c r="D16" s="50">
        <v>2.085538387298584</v>
      </c>
      <c r="E16" s="49">
        <v>3720</v>
      </c>
      <c r="F16" s="49">
        <v>2788</v>
      </c>
      <c r="G16" s="49">
        <v>3765</v>
      </c>
      <c r="H16" s="51">
        <v>907363281.65625</v>
      </c>
      <c r="I16" s="52">
        <v>295269.53519565571</v>
      </c>
      <c r="J16" s="53">
        <v>248000</v>
      </c>
      <c r="K16" s="54">
        <v>30.831867218017578</v>
      </c>
      <c r="L16" s="54">
        <v>9</v>
      </c>
      <c r="M16" s="55">
        <v>0.99208182096481323</v>
      </c>
      <c r="N16" s="55">
        <v>1</v>
      </c>
      <c r="O16" s="55">
        <v>0.97937607765197754</v>
      </c>
      <c r="P16" s="56">
        <v>1</v>
      </c>
      <c r="Q16" s="52">
        <v>400192.6089179524</v>
      </c>
      <c r="R16" s="53">
        <v>299000</v>
      </c>
      <c r="S16" s="54">
        <v>65.476737976074219</v>
      </c>
      <c r="T16" s="54">
        <v>30</v>
      </c>
      <c r="U16" s="55">
        <v>0.97549045085906982</v>
      </c>
      <c r="V16" s="56">
        <v>1</v>
      </c>
      <c r="W16" s="53">
        <v>330032.72920065251</v>
      </c>
      <c r="X16" s="53">
        <v>259900</v>
      </c>
      <c r="Y16" s="52">
        <v>309826.30583058303</v>
      </c>
      <c r="Z16" s="53">
        <v>249900</v>
      </c>
      <c r="AA16" s="54">
        <v>31.991382598876953</v>
      </c>
      <c r="AB16" s="54">
        <v>11</v>
      </c>
      <c r="AC16" s="55">
        <v>0.96825617551803589</v>
      </c>
      <c r="AD16" s="56">
        <v>0.99203169345855713</v>
      </c>
      <c r="AE16" s="52">
        <v>388918.14755867276</v>
      </c>
      <c r="AF16" s="53">
        <v>269900</v>
      </c>
      <c r="AG16" s="54">
        <v>35.076492309570313</v>
      </c>
      <c r="AH16" s="54">
        <v>8</v>
      </c>
      <c r="AI16" s="55">
        <v>0.98624825477600098</v>
      </c>
      <c r="AJ16" s="56">
        <v>1</v>
      </c>
      <c r="AK16" s="57">
        <v>27628</v>
      </c>
      <c r="AL16" s="58">
        <v>8272032737.921875</v>
      </c>
      <c r="AM16" s="59">
        <v>34122</v>
      </c>
      <c r="AN16" s="60">
        <v>28462</v>
      </c>
      <c r="AO16" s="61">
        <v>299429.26004205731</v>
      </c>
      <c r="AP16" s="58">
        <v>245000</v>
      </c>
      <c r="AQ16" s="59">
        <v>32.1552734375</v>
      </c>
      <c r="AR16" s="59">
        <v>7</v>
      </c>
      <c r="AS16" s="62">
        <v>0.99731165170669556</v>
      </c>
      <c r="AT16" s="62">
        <v>1</v>
      </c>
      <c r="AU16" s="62">
        <v>0.98529499769210815</v>
      </c>
      <c r="AV16" s="63">
        <v>1</v>
      </c>
      <c r="AW16" s="58">
        <v>313558.89992307464</v>
      </c>
      <c r="AX16" s="58">
        <v>250000</v>
      </c>
      <c r="AY16" s="61">
        <v>302421.34498555015</v>
      </c>
      <c r="AZ16" s="58">
        <v>249000</v>
      </c>
      <c r="BA16" s="59">
        <v>32.079795837402344</v>
      </c>
      <c r="BB16" s="59">
        <v>7</v>
      </c>
      <c r="BC16" s="62">
        <v>0.98456388711929321</v>
      </c>
      <c r="BD16" s="63">
        <v>1</v>
      </c>
    </row>
    <row r="17" spans="1:56" x14ac:dyDescent="0.25">
      <c r="A17" s="47">
        <v>45139</v>
      </c>
      <c r="B17" s="48">
        <v>3511</v>
      </c>
      <c r="C17" s="49">
        <v>5959</v>
      </c>
      <c r="D17" s="50">
        <v>1.956175684928894</v>
      </c>
      <c r="E17" s="49">
        <v>3997</v>
      </c>
      <c r="F17" s="49">
        <v>3140</v>
      </c>
      <c r="G17" s="49">
        <v>3976</v>
      </c>
      <c r="H17" s="51">
        <v>1081320459.53125</v>
      </c>
      <c r="I17" s="52">
        <v>307980.76318178582</v>
      </c>
      <c r="J17" s="53">
        <v>252000</v>
      </c>
      <c r="K17" s="54">
        <v>29.596580505371094</v>
      </c>
      <c r="L17" s="54">
        <v>7</v>
      </c>
      <c r="M17" s="55">
        <v>0.996390700340271</v>
      </c>
      <c r="N17" s="55">
        <v>1</v>
      </c>
      <c r="O17" s="55">
        <v>0.98451399803161621</v>
      </c>
      <c r="P17" s="56">
        <v>1</v>
      </c>
      <c r="Q17" s="52">
        <v>396403.95665424992</v>
      </c>
      <c r="R17" s="53">
        <v>299000</v>
      </c>
      <c r="S17" s="54">
        <v>63.373500823974609</v>
      </c>
      <c r="T17" s="54">
        <v>27</v>
      </c>
      <c r="U17" s="55">
        <v>0.97841697931289673</v>
      </c>
      <c r="V17" s="56">
        <v>1</v>
      </c>
      <c r="W17" s="53">
        <v>307198.40169005102</v>
      </c>
      <c r="X17" s="53">
        <v>247200</v>
      </c>
      <c r="Y17" s="52">
        <v>298151.45530546625</v>
      </c>
      <c r="Z17" s="53">
        <v>245000</v>
      </c>
      <c r="AA17" s="54">
        <v>31.660715103149414</v>
      </c>
      <c r="AB17" s="54">
        <v>10</v>
      </c>
      <c r="AC17" s="55">
        <v>0.9777529239654541</v>
      </c>
      <c r="AD17" s="56">
        <v>1</v>
      </c>
      <c r="AE17" s="52">
        <v>374929.50366810017</v>
      </c>
      <c r="AF17" s="53">
        <v>265000</v>
      </c>
      <c r="AG17" s="54">
        <v>34.923038482666016</v>
      </c>
      <c r="AH17" s="54">
        <v>7</v>
      </c>
      <c r="AI17" s="55">
        <v>0.98810660839080811</v>
      </c>
      <c r="AJ17" s="56">
        <v>1</v>
      </c>
      <c r="AK17" s="57">
        <v>24555</v>
      </c>
      <c r="AL17" s="58">
        <v>7364669456.265625</v>
      </c>
      <c r="AM17" s="59">
        <v>30402</v>
      </c>
      <c r="AN17" s="60">
        <v>25674</v>
      </c>
      <c r="AO17" s="61">
        <v>299949.88214334805</v>
      </c>
      <c r="AP17" s="58">
        <v>245000</v>
      </c>
      <c r="AQ17" s="59">
        <v>32.320995330810547</v>
      </c>
      <c r="AR17" s="59">
        <v>7</v>
      </c>
      <c r="AS17" s="62">
        <v>0.99796462059020996</v>
      </c>
      <c r="AT17" s="62">
        <v>1</v>
      </c>
      <c r="AU17" s="62">
        <v>0.98603296279907227</v>
      </c>
      <c r="AV17" s="63">
        <v>1</v>
      </c>
      <c r="AW17" s="58">
        <v>311547.32181866473</v>
      </c>
      <c r="AX17" s="58">
        <v>250000</v>
      </c>
      <c r="AY17" s="61">
        <v>301628.64151438721</v>
      </c>
      <c r="AZ17" s="58">
        <v>249000</v>
      </c>
      <c r="BA17" s="59">
        <v>32.089405059814453</v>
      </c>
      <c r="BB17" s="59">
        <v>7</v>
      </c>
      <c r="BC17" s="62">
        <v>0.98631191253662109</v>
      </c>
      <c r="BD17" s="63">
        <v>1</v>
      </c>
    </row>
    <row r="18" spans="1:56" x14ac:dyDescent="0.25">
      <c r="A18" s="47">
        <v>45108</v>
      </c>
      <c r="B18" s="48">
        <v>3358</v>
      </c>
      <c r="C18" s="49">
        <v>5737</v>
      </c>
      <c r="D18" s="50">
        <v>1.8537846803665161</v>
      </c>
      <c r="E18" s="49">
        <v>3960</v>
      </c>
      <c r="F18" s="49">
        <v>3284</v>
      </c>
      <c r="G18" s="49">
        <v>4398</v>
      </c>
      <c r="H18" s="51">
        <v>1047310452.25</v>
      </c>
      <c r="I18" s="52">
        <v>311885.18530375225</v>
      </c>
      <c r="J18" s="53">
        <v>256000</v>
      </c>
      <c r="K18" s="54">
        <v>28.736873626708984</v>
      </c>
      <c r="L18" s="54">
        <v>6</v>
      </c>
      <c r="M18" s="55">
        <v>1.0007960796356201</v>
      </c>
      <c r="N18" s="55">
        <v>1</v>
      </c>
      <c r="O18" s="55">
        <v>0.99079340696334839</v>
      </c>
      <c r="P18" s="56">
        <v>1</v>
      </c>
      <c r="Q18" s="52">
        <v>401350.53896942886</v>
      </c>
      <c r="R18" s="53">
        <v>300000</v>
      </c>
      <c r="S18" s="54">
        <v>61.484874725341797</v>
      </c>
      <c r="T18" s="54">
        <v>26</v>
      </c>
      <c r="U18" s="55">
        <v>0.98200792074203491</v>
      </c>
      <c r="V18" s="56">
        <v>1</v>
      </c>
      <c r="W18" s="53">
        <v>307994.97816704749</v>
      </c>
      <c r="X18" s="53">
        <v>249900</v>
      </c>
      <c r="Y18" s="52">
        <v>308148.95993344556</v>
      </c>
      <c r="Z18" s="53">
        <v>250000</v>
      </c>
      <c r="AA18" s="54">
        <v>29.231729507446289</v>
      </c>
      <c r="AB18" s="54">
        <v>8</v>
      </c>
      <c r="AC18" s="55">
        <v>0.98341852426528931</v>
      </c>
      <c r="AD18" s="56">
        <v>1</v>
      </c>
      <c r="AE18" s="52">
        <v>375869.26479323738</v>
      </c>
      <c r="AF18" s="53">
        <v>270000</v>
      </c>
      <c r="AG18" s="54">
        <v>32.836288452148438</v>
      </c>
      <c r="AH18" s="54">
        <v>6</v>
      </c>
      <c r="AI18" s="55">
        <v>0.98960733413696289</v>
      </c>
      <c r="AJ18" s="56">
        <v>1</v>
      </c>
      <c r="AK18" s="57">
        <v>21044</v>
      </c>
      <c r="AL18" s="58">
        <v>6283348996.734375</v>
      </c>
      <c r="AM18" s="59">
        <v>26405</v>
      </c>
      <c r="AN18" s="60">
        <v>22534</v>
      </c>
      <c r="AO18" s="61">
        <v>298609.87533192546</v>
      </c>
      <c r="AP18" s="58">
        <v>245000</v>
      </c>
      <c r="AQ18" s="59">
        <v>32.776409149169922</v>
      </c>
      <c r="AR18" s="59">
        <v>6</v>
      </c>
      <c r="AS18" s="62">
        <v>0.99822753667831421</v>
      </c>
      <c r="AT18" s="62">
        <v>1</v>
      </c>
      <c r="AU18" s="62">
        <v>0.98628664016723633</v>
      </c>
      <c r="AV18" s="63">
        <v>1</v>
      </c>
      <c r="AW18" s="58">
        <v>312197.97511068278</v>
      </c>
      <c r="AX18" s="58">
        <v>250000</v>
      </c>
      <c r="AY18" s="61">
        <v>302112.1886933241</v>
      </c>
      <c r="AZ18" s="58">
        <v>249900</v>
      </c>
      <c r="BA18" s="59">
        <v>32.149185180664063</v>
      </c>
      <c r="BB18" s="59">
        <v>6</v>
      </c>
      <c r="BC18" s="62">
        <v>0.98749345541000366</v>
      </c>
      <c r="BD18" s="63">
        <v>1</v>
      </c>
    </row>
    <row r="19" spans="1:56" x14ac:dyDescent="0.25">
      <c r="A19" s="47">
        <v>45078</v>
      </c>
      <c r="B19" s="48">
        <v>4103</v>
      </c>
      <c r="C19" s="49">
        <v>5547</v>
      </c>
      <c r="D19" s="50">
        <v>1.7613252401351929</v>
      </c>
      <c r="E19" s="49">
        <v>4471</v>
      </c>
      <c r="F19" s="49">
        <v>3596</v>
      </c>
      <c r="G19" s="49">
        <v>4594</v>
      </c>
      <c r="H19" s="51">
        <v>1318669875.125</v>
      </c>
      <c r="I19" s="52">
        <v>321391.63420058496</v>
      </c>
      <c r="J19" s="53">
        <v>265000</v>
      </c>
      <c r="K19" s="54">
        <v>26.637584686279297</v>
      </c>
      <c r="L19" s="54">
        <v>5</v>
      </c>
      <c r="M19" s="55">
        <v>1.0057022571563721</v>
      </c>
      <c r="N19" s="55">
        <v>1</v>
      </c>
      <c r="O19" s="55">
        <v>0.99847942590713501</v>
      </c>
      <c r="P19" s="56">
        <v>1</v>
      </c>
      <c r="Q19" s="52">
        <v>408188.86879753711</v>
      </c>
      <c r="R19" s="53">
        <v>315000</v>
      </c>
      <c r="S19" s="54">
        <v>60.020339965820313</v>
      </c>
      <c r="T19" s="54">
        <v>23</v>
      </c>
      <c r="U19" s="55">
        <v>0.98423165082931519</v>
      </c>
      <c r="V19" s="56">
        <v>1</v>
      </c>
      <c r="W19" s="53">
        <v>319213.81483146065</v>
      </c>
      <c r="X19" s="53">
        <v>259000</v>
      </c>
      <c r="Y19" s="52">
        <v>316067.82734418864</v>
      </c>
      <c r="Z19" s="53">
        <v>255000</v>
      </c>
      <c r="AA19" s="54">
        <v>28.824234008789063</v>
      </c>
      <c r="AB19" s="54">
        <v>6</v>
      </c>
      <c r="AC19" s="55">
        <v>0.99153465032577515</v>
      </c>
      <c r="AD19" s="56">
        <v>1</v>
      </c>
      <c r="AE19" s="52">
        <v>375756.26299627114</v>
      </c>
      <c r="AF19" s="53">
        <v>270000</v>
      </c>
      <c r="AG19" s="54">
        <v>32.132347106933594</v>
      </c>
      <c r="AH19" s="54">
        <v>5</v>
      </c>
      <c r="AI19" s="55">
        <v>0.99071407318115234</v>
      </c>
      <c r="AJ19" s="56">
        <v>1</v>
      </c>
      <c r="AK19" s="57">
        <v>17686</v>
      </c>
      <c r="AL19" s="58">
        <v>5236038544.484375</v>
      </c>
      <c r="AM19" s="59">
        <v>22445</v>
      </c>
      <c r="AN19" s="60">
        <v>19250</v>
      </c>
      <c r="AO19" s="61">
        <v>296089.03780164977</v>
      </c>
      <c r="AP19" s="58">
        <v>240000</v>
      </c>
      <c r="AQ19" s="59">
        <v>33.543750762939453</v>
      </c>
      <c r="AR19" s="59">
        <v>7</v>
      </c>
      <c r="AS19" s="62">
        <v>0.99773925542831421</v>
      </c>
      <c r="AT19" s="62">
        <v>1</v>
      </c>
      <c r="AU19" s="62">
        <v>0.98543077707290649</v>
      </c>
      <c r="AV19" s="63">
        <v>1</v>
      </c>
      <c r="AW19" s="58">
        <v>312941.64616274368</v>
      </c>
      <c r="AX19" s="58">
        <v>250000</v>
      </c>
      <c r="AY19" s="61">
        <v>301079.08393773565</v>
      </c>
      <c r="AZ19" s="58">
        <v>249000</v>
      </c>
      <c r="BA19" s="59">
        <v>32.648059844970703</v>
      </c>
      <c r="BB19" s="59">
        <v>6</v>
      </c>
      <c r="BC19" s="62">
        <v>0.98819077014923096</v>
      </c>
      <c r="BD19" s="63">
        <v>1</v>
      </c>
    </row>
    <row r="20" spans="1:56" x14ac:dyDescent="0.25">
      <c r="A20" s="47">
        <v>45047</v>
      </c>
      <c r="B20" s="48">
        <v>3684</v>
      </c>
      <c r="C20" s="49">
        <v>4990</v>
      </c>
      <c r="D20" s="50">
        <v>1.5701699256896973</v>
      </c>
      <c r="E20" s="49">
        <v>4278</v>
      </c>
      <c r="F20" s="49">
        <v>3532</v>
      </c>
      <c r="G20" s="49">
        <v>4971</v>
      </c>
      <c r="H20" s="51">
        <v>1155446500.25</v>
      </c>
      <c r="I20" s="52">
        <v>313724.27375780616</v>
      </c>
      <c r="J20" s="53">
        <v>260000</v>
      </c>
      <c r="K20" s="54">
        <v>31.097143173217773</v>
      </c>
      <c r="L20" s="54">
        <v>4</v>
      </c>
      <c r="M20" s="55">
        <v>1.0076944828033447</v>
      </c>
      <c r="N20" s="55">
        <v>1</v>
      </c>
      <c r="O20" s="55">
        <v>0.99802136421203613</v>
      </c>
      <c r="P20" s="56">
        <v>1</v>
      </c>
      <c r="Q20" s="52">
        <v>414031.79776371521</v>
      </c>
      <c r="R20" s="53">
        <v>317250</v>
      </c>
      <c r="S20" s="54">
        <v>62.117523193359375</v>
      </c>
      <c r="T20" s="54">
        <v>23</v>
      </c>
      <c r="U20" s="55">
        <v>0.98648303747177124</v>
      </c>
      <c r="V20" s="56">
        <v>1</v>
      </c>
      <c r="W20" s="53">
        <v>316371.55825471698</v>
      </c>
      <c r="X20" s="53">
        <v>259900</v>
      </c>
      <c r="Y20" s="52">
        <v>307128.21115879831</v>
      </c>
      <c r="Z20" s="53">
        <v>255000</v>
      </c>
      <c r="AA20" s="54">
        <v>27.33172607421875</v>
      </c>
      <c r="AB20" s="54">
        <v>5</v>
      </c>
      <c r="AC20" s="55">
        <v>0.99607247114181519</v>
      </c>
      <c r="AD20" s="56">
        <v>1</v>
      </c>
      <c r="AE20" s="52">
        <v>369574.62959967653</v>
      </c>
      <c r="AF20" s="53">
        <v>275000</v>
      </c>
      <c r="AG20" s="54">
        <v>30.624824523925781</v>
      </c>
      <c r="AH20" s="54">
        <v>4</v>
      </c>
      <c r="AI20" s="55">
        <v>0.99236822128295898</v>
      </c>
      <c r="AJ20" s="56">
        <v>1</v>
      </c>
      <c r="AK20" s="57">
        <v>13583</v>
      </c>
      <c r="AL20" s="58">
        <v>3917368669.359375</v>
      </c>
      <c r="AM20" s="59">
        <v>17974</v>
      </c>
      <c r="AN20" s="60">
        <v>15654</v>
      </c>
      <c r="AO20" s="61">
        <v>288444.78826002317</v>
      </c>
      <c r="AP20" s="58">
        <v>235000</v>
      </c>
      <c r="AQ20" s="59">
        <v>35.628746032714844</v>
      </c>
      <c r="AR20" s="59">
        <v>7</v>
      </c>
      <c r="AS20" s="62">
        <v>0.99532008171081543</v>
      </c>
      <c r="AT20" s="62">
        <v>1</v>
      </c>
      <c r="AU20" s="62">
        <v>0.98146480321884155</v>
      </c>
      <c r="AV20" s="63">
        <v>1</v>
      </c>
      <c r="AW20" s="58">
        <v>311374.66039046709</v>
      </c>
      <c r="AX20" s="58">
        <v>250000</v>
      </c>
      <c r="AY20" s="61">
        <v>297642.11316306167</v>
      </c>
      <c r="AZ20" s="58">
        <v>245000</v>
      </c>
      <c r="BA20" s="59">
        <v>33.527183532714844</v>
      </c>
      <c r="BB20" s="59">
        <v>6</v>
      </c>
      <c r="BC20" s="62">
        <v>0.98742437362670898</v>
      </c>
      <c r="BD20" s="63">
        <v>1</v>
      </c>
    </row>
    <row r="21" spans="1:56" x14ac:dyDescent="0.25">
      <c r="A21" s="47">
        <v>45017</v>
      </c>
      <c r="B21" s="48">
        <v>2874</v>
      </c>
      <c r="C21" s="49">
        <v>4852</v>
      </c>
      <c r="D21" s="50">
        <v>1.5087846517562866</v>
      </c>
      <c r="E21" s="49">
        <v>4178</v>
      </c>
      <c r="F21" s="49">
        <v>3732</v>
      </c>
      <c r="G21" s="49">
        <v>4944</v>
      </c>
      <c r="H21" s="51">
        <v>849256861</v>
      </c>
      <c r="I21" s="52">
        <v>295496.47216423106</v>
      </c>
      <c r="J21" s="53">
        <v>238500</v>
      </c>
      <c r="K21" s="54">
        <v>33.055130004882813</v>
      </c>
      <c r="L21" s="54">
        <v>6</v>
      </c>
      <c r="M21" s="55">
        <v>1.0019268989562988</v>
      </c>
      <c r="N21" s="55">
        <v>1</v>
      </c>
      <c r="O21" s="55">
        <v>0.99018979072570801</v>
      </c>
      <c r="P21" s="56">
        <v>1</v>
      </c>
      <c r="Q21" s="52">
        <v>420332.63041215652</v>
      </c>
      <c r="R21" s="53">
        <v>323622.5</v>
      </c>
      <c r="S21" s="54">
        <v>63.619953155517578</v>
      </c>
      <c r="T21" s="54">
        <v>23</v>
      </c>
      <c r="U21" s="55">
        <v>0.98786002397537231</v>
      </c>
      <c r="V21" s="56">
        <v>1</v>
      </c>
      <c r="W21" s="53">
        <v>328841.14265025343</v>
      </c>
      <c r="X21" s="53">
        <v>265000</v>
      </c>
      <c r="Y21" s="52">
        <v>314498.73970390309</v>
      </c>
      <c r="Z21" s="53">
        <v>260000</v>
      </c>
      <c r="AA21" s="54">
        <v>28.452810287475586</v>
      </c>
      <c r="AB21" s="54">
        <v>4</v>
      </c>
      <c r="AC21" s="55">
        <v>0.99912881851196289</v>
      </c>
      <c r="AD21" s="56">
        <v>1</v>
      </c>
      <c r="AE21" s="52">
        <v>371164.72240259743</v>
      </c>
      <c r="AF21" s="53">
        <v>275087.5</v>
      </c>
      <c r="AG21" s="54">
        <v>32.748886108398438</v>
      </c>
      <c r="AH21" s="54">
        <v>4</v>
      </c>
      <c r="AI21" s="55">
        <v>0.99268192052841187</v>
      </c>
      <c r="AJ21" s="56">
        <v>1</v>
      </c>
      <c r="AK21" s="57">
        <v>9899</v>
      </c>
      <c r="AL21" s="58">
        <v>2761922169.109375</v>
      </c>
      <c r="AM21" s="59">
        <v>13696</v>
      </c>
      <c r="AN21" s="60">
        <v>12122</v>
      </c>
      <c r="AO21" s="61">
        <v>279038.40867946809</v>
      </c>
      <c r="AP21" s="58">
        <v>226000</v>
      </c>
      <c r="AQ21" s="59">
        <v>37.314506530761719</v>
      </c>
      <c r="AR21" s="59">
        <v>9</v>
      </c>
      <c r="AS21" s="62">
        <v>0.99070197343826294</v>
      </c>
      <c r="AT21" s="62">
        <v>1</v>
      </c>
      <c r="AU21" s="62">
        <v>0.97527498006820679</v>
      </c>
      <c r="AV21" s="63">
        <v>1</v>
      </c>
      <c r="AW21" s="58">
        <v>309813.59002910403</v>
      </c>
      <c r="AX21" s="58">
        <v>249900</v>
      </c>
      <c r="AY21" s="61">
        <v>294888.23721862282</v>
      </c>
      <c r="AZ21" s="58">
        <v>240000</v>
      </c>
      <c r="BA21" s="59">
        <v>35.332893371582031</v>
      </c>
      <c r="BB21" s="59">
        <v>6</v>
      </c>
      <c r="BC21" s="62">
        <v>0.98491364717483521</v>
      </c>
      <c r="BD21" s="63">
        <v>1</v>
      </c>
    </row>
    <row r="22" spans="1:56" x14ac:dyDescent="0.25">
      <c r="A22" s="47">
        <v>44986</v>
      </c>
      <c r="B22" s="48">
        <v>2925</v>
      </c>
      <c r="C22" s="49">
        <v>4788</v>
      </c>
      <c r="D22" s="50">
        <v>1.4579781293869019</v>
      </c>
      <c r="E22" s="49">
        <v>3883</v>
      </c>
      <c r="F22" s="49">
        <v>3330</v>
      </c>
      <c r="G22" s="49">
        <v>4226</v>
      </c>
      <c r="H22" s="51">
        <v>810294324.328125</v>
      </c>
      <c r="I22" s="52">
        <v>277023.700625</v>
      </c>
      <c r="J22" s="53">
        <v>225000</v>
      </c>
      <c r="K22" s="54">
        <v>39.014736175537109</v>
      </c>
      <c r="L22" s="54">
        <v>8</v>
      </c>
      <c r="M22" s="55">
        <v>0.99178457260131836</v>
      </c>
      <c r="N22" s="55">
        <v>1</v>
      </c>
      <c r="O22" s="55">
        <v>0.97880721092224121</v>
      </c>
      <c r="P22" s="56">
        <v>1</v>
      </c>
      <c r="Q22" s="52">
        <v>411189.47285804286</v>
      </c>
      <c r="R22" s="53">
        <v>319000</v>
      </c>
      <c r="S22" s="54">
        <v>65.394721984863281</v>
      </c>
      <c r="T22" s="54">
        <v>22</v>
      </c>
      <c r="U22" s="55">
        <v>0.98607772588729858</v>
      </c>
      <c r="V22" s="56">
        <v>1</v>
      </c>
      <c r="W22" s="53">
        <v>303222.40186431899</v>
      </c>
      <c r="X22" s="53">
        <v>249000</v>
      </c>
      <c r="Y22" s="52">
        <v>295860.79078229232</v>
      </c>
      <c r="Z22" s="53">
        <v>245000</v>
      </c>
      <c r="AA22" s="54">
        <v>33.574264526367188</v>
      </c>
      <c r="AB22" s="54">
        <v>6</v>
      </c>
      <c r="AC22" s="55">
        <v>0.99079132080078125</v>
      </c>
      <c r="AD22" s="56">
        <v>1</v>
      </c>
      <c r="AE22" s="52">
        <v>372964.41215733014</v>
      </c>
      <c r="AF22" s="53">
        <v>265000</v>
      </c>
      <c r="AG22" s="54">
        <v>36.439155578613281</v>
      </c>
      <c r="AH22" s="54">
        <v>5</v>
      </c>
      <c r="AI22" s="55">
        <v>0.99108105897903442</v>
      </c>
      <c r="AJ22" s="56">
        <v>1</v>
      </c>
      <c r="AK22" s="57">
        <v>7025</v>
      </c>
      <c r="AL22" s="58">
        <v>1912665308.109375</v>
      </c>
      <c r="AM22" s="59">
        <v>9518</v>
      </c>
      <c r="AN22" s="60">
        <v>8390</v>
      </c>
      <c r="AO22" s="61">
        <v>272304.28646204085</v>
      </c>
      <c r="AP22" s="58">
        <v>223000</v>
      </c>
      <c r="AQ22" s="59">
        <v>39.055183410644531</v>
      </c>
      <c r="AR22" s="59">
        <v>12</v>
      </c>
      <c r="AS22" s="62">
        <v>0.98610293865203857</v>
      </c>
      <c r="AT22" s="62">
        <v>1</v>
      </c>
      <c r="AU22" s="62">
        <v>0.96915757656097412</v>
      </c>
      <c r="AV22" s="63">
        <v>0.99648547172546387</v>
      </c>
      <c r="AW22" s="58">
        <v>301453.09045232792</v>
      </c>
      <c r="AX22" s="58">
        <v>240000</v>
      </c>
      <c r="AY22" s="61">
        <v>286136.07278652088</v>
      </c>
      <c r="AZ22" s="58">
        <v>233000</v>
      </c>
      <c r="BA22" s="59">
        <v>38.389152526855469</v>
      </c>
      <c r="BB22" s="59">
        <v>8</v>
      </c>
      <c r="BC22" s="62">
        <v>0.97856247425079346</v>
      </c>
      <c r="BD22" s="63">
        <v>1</v>
      </c>
    </row>
    <row r="23" spans="1:56" x14ac:dyDescent="0.25">
      <c r="A23" s="47">
        <v>44958</v>
      </c>
      <c r="B23" s="48">
        <v>2162</v>
      </c>
      <c r="C23" s="49">
        <v>4624</v>
      </c>
      <c r="D23" s="50">
        <v>1.3936105966567993</v>
      </c>
      <c r="E23" s="49">
        <v>2844</v>
      </c>
      <c r="F23" s="49">
        <v>2568</v>
      </c>
      <c r="G23" s="49">
        <v>3786</v>
      </c>
      <c r="H23" s="51">
        <v>590621516.5625</v>
      </c>
      <c r="I23" s="52">
        <v>273182.94013066607</v>
      </c>
      <c r="J23" s="53">
        <v>225000</v>
      </c>
      <c r="K23" s="54">
        <v>41.308475494384766</v>
      </c>
      <c r="L23" s="54">
        <v>14</v>
      </c>
      <c r="M23" s="55">
        <v>0.98272240161895752</v>
      </c>
      <c r="N23" s="55">
        <v>1</v>
      </c>
      <c r="O23" s="55">
        <v>0.96186363697052002</v>
      </c>
      <c r="P23" s="56">
        <v>0.98666667938232422</v>
      </c>
      <c r="Q23" s="52">
        <v>406367.32286445849</v>
      </c>
      <c r="R23" s="53">
        <v>310000</v>
      </c>
      <c r="S23" s="54">
        <v>67.972572326660156</v>
      </c>
      <c r="T23" s="54">
        <v>28</v>
      </c>
      <c r="U23" s="55">
        <v>0.98499041795730591</v>
      </c>
      <c r="V23" s="56">
        <v>1</v>
      </c>
      <c r="W23" s="53">
        <v>298937.58666488982</v>
      </c>
      <c r="X23" s="53">
        <v>239900</v>
      </c>
      <c r="Y23" s="52">
        <v>284646.75201692246</v>
      </c>
      <c r="Z23" s="53">
        <v>225000</v>
      </c>
      <c r="AA23" s="54">
        <v>41.623046875</v>
      </c>
      <c r="AB23" s="54">
        <v>8</v>
      </c>
      <c r="AC23" s="55">
        <v>0.97833746671676636</v>
      </c>
      <c r="AD23" s="56">
        <v>1</v>
      </c>
      <c r="AE23" s="52">
        <v>369955.96408160555</v>
      </c>
      <c r="AF23" s="53">
        <v>251607.5</v>
      </c>
      <c r="AG23" s="54">
        <v>41.011634826660156</v>
      </c>
      <c r="AH23" s="54">
        <v>6</v>
      </c>
      <c r="AI23" s="55">
        <v>0.9877815842628479</v>
      </c>
      <c r="AJ23" s="56">
        <v>1</v>
      </c>
      <c r="AK23" s="57">
        <v>4100</v>
      </c>
      <c r="AL23" s="58">
        <v>1102370983.78125</v>
      </c>
      <c r="AM23" s="59">
        <v>5635</v>
      </c>
      <c r="AN23" s="60">
        <v>5060</v>
      </c>
      <c r="AO23" s="61">
        <v>268936.56593833864</v>
      </c>
      <c r="AP23" s="58">
        <v>220000</v>
      </c>
      <c r="AQ23" s="59">
        <v>39.084003448486328</v>
      </c>
      <c r="AR23" s="59">
        <v>15</v>
      </c>
      <c r="AS23" s="62">
        <v>0.98202085494995117</v>
      </c>
      <c r="AT23" s="62">
        <v>1</v>
      </c>
      <c r="AU23" s="62">
        <v>0.96222794055938721</v>
      </c>
      <c r="AV23" s="63">
        <v>0.9841269850730896</v>
      </c>
      <c r="AW23" s="58">
        <v>300225.66442877671</v>
      </c>
      <c r="AX23" s="58">
        <v>239900</v>
      </c>
      <c r="AY23" s="61">
        <v>279754.83125248709</v>
      </c>
      <c r="AZ23" s="58">
        <v>225000</v>
      </c>
      <c r="BA23" s="59">
        <v>41.562820434570313</v>
      </c>
      <c r="BB23" s="59">
        <v>10</v>
      </c>
      <c r="BC23" s="62">
        <v>0.9705352783203125</v>
      </c>
      <c r="BD23" s="63">
        <v>1</v>
      </c>
    </row>
    <row r="24" spans="1:56" x14ac:dyDescent="0.25">
      <c r="A24" s="47">
        <v>44927</v>
      </c>
      <c r="B24" s="48">
        <v>1938</v>
      </c>
      <c r="C24" s="49">
        <v>4842</v>
      </c>
      <c r="D24" s="50">
        <v>1.4498090744018555</v>
      </c>
      <c r="E24" s="49">
        <v>2791</v>
      </c>
      <c r="F24" s="49">
        <v>2492</v>
      </c>
      <c r="G24" s="49">
        <v>3336</v>
      </c>
      <c r="H24" s="51">
        <v>511749467.21875</v>
      </c>
      <c r="I24" s="52">
        <v>264196.93712893652</v>
      </c>
      <c r="J24" s="53">
        <v>211900</v>
      </c>
      <c r="K24" s="54">
        <v>36.603305816650391</v>
      </c>
      <c r="L24" s="54">
        <v>15</v>
      </c>
      <c r="M24" s="55">
        <v>0.98122304677963257</v>
      </c>
      <c r="N24" s="55">
        <v>1</v>
      </c>
      <c r="O24" s="55">
        <v>0.96264117956161499</v>
      </c>
      <c r="P24" s="56">
        <v>0.98039215803146362</v>
      </c>
      <c r="Q24" s="52">
        <v>399041.97807291668</v>
      </c>
      <c r="R24" s="53">
        <v>294950</v>
      </c>
      <c r="S24" s="54">
        <v>72.902313232421875</v>
      </c>
      <c r="T24" s="54">
        <v>34</v>
      </c>
      <c r="U24" s="55">
        <v>0.98457419872283936</v>
      </c>
      <c r="V24" s="56">
        <v>1</v>
      </c>
      <c r="W24" s="53">
        <v>301542.28296403924</v>
      </c>
      <c r="X24" s="53">
        <v>239500</v>
      </c>
      <c r="Y24" s="52">
        <v>274752.67002012074</v>
      </c>
      <c r="Z24" s="53">
        <v>227500</v>
      </c>
      <c r="AA24" s="54">
        <v>41.500804901123047</v>
      </c>
      <c r="AB24" s="54">
        <v>13</v>
      </c>
      <c r="AC24" s="55">
        <v>0.96257257461547852</v>
      </c>
      <c r="AD24" s="56">
        <v>0.98908597230911255</v>
      </c>
      <c r="AE24" s="52">
        <v>377296.15363800363</v>
      </c>
      <c r="AF24" s="53">
        <v>259000</v>
      </c>
      <c r="AG24" s="54">
        <v>41.056354522705078</v>
      </c>
      <c r="AH24" s="54">
        <v>9</v>
      </c>
      <c r="AI24" s="55">
        <v>0.98433899879455566</v>
      </c>
      <c r="AJ24" s="56">
        <v>1</v>
      </c>
      <c r="AK24" s="57">
        <v>1938</v>
      </c>
      <c r="AL24" s="58">
        <v>511749467.21875</v>
      </c>
      <c r="AM24" s="59">
        <v>2791</v>
      </c>
      <c r="AN24" s="60">
        <v>2492</v>
      </c>
      <c r="AO24" s="61">
        <v>264196.93712893652</v>
      </c>
      <c r="AP24" s="58">
        <v>211900</v>
      </c>
      <c r="AQ24" s="59">
        <v>36.603305816650391</v>
      </c>
      <c r="AR24" s="59">
        <v>15</v>
      </c>
      <c r="AS24" s="62">
        <v>0.98122304677963257</v>
      </c>
      <c r="AT24" s="62">
        <v>1</v>
      </c>
      <c r="AU24" s="62">
        <v>0.96264117956161499</v>
      </c>
      <c r="AV24" s="63">
        <v>0.98039215803146362</v>
      </c>
      <c r="AW24" s="58">
        <v>301542.28296403924</v>
      </c>
      <c r="AX24" s="58">
        <v>239500</v>
      </c>
      <c r="AY24" s="61">
        <v>274752.67002012074</v>
      </c>
      <c r="AZ24" s="58">
        <v>227500</v>
      </c>
      <c r="BA24" s="59">
        <v>41.500804901123047</v>
      </c>
      <c r="BB24" s="59">
        <v>13</v>
      </c>
      <c r="BC24" s="62">
        <v>0.96257257461547852</v>
      </c>
      <c r="BD24" s="63">
        <v>0.98908597230911255</v>
      </c>
    </row>
    <row r="25" spans="1:56" x14ac:dyDescent="0.25">
      <c r="A25" s="47">
        <v>44896</v>
      </c>
      <c r="B25" s="48">
        <v>2579</v>
      </c>
      <c r="C25" s="49">
        <v>5041</v>
      </c>
      <c r="D25" s="50">
        <v>1.4862169027328491</v>
      </c>
      <c r="E25" s="49">
        <v>2000</v>
      </c>
      <c r="F25" s="49">
        <v>1884</v>
      </c>
      <c r="G25" s="49">
        <v>2823</v>
      </c>
      <c r="H25" s="51">
        <v>718940175.9375</v>
      </c>
      <c r="I25" s="52">
        <v>280616.77437060891</v>
      </c>
      <c r="J25" s="53">
        <v>225000</v>
      </c>
      <c r="K25" s="54">
        <v>34.888889312744141</v>
      </c>
      <c r="L25" s="54">
        <v>13</v>
      </c>
      <c r="M25" s="55">
        <v>0.9825211763381958</v>
      </c>
      <c r="N25" s="55">
        <v>1</v>
      </c>
      <c r="O25" s="55">
        <v>0.96318149566650391</v>
      </c>
      <c r="P25" s="56">
        <v>0.98275268077850342</v>
      </c>
      <c r="Q25" s="52">
        <v>384426.03057875898</v>
      </c>
      <c r="R25" s="53">
        <v>279900</v>
      </c>
      <c r="S25" s="54">
        <v>70.733978271484375</v>
      </c>
      <c r="T25" s="54">
        <v>44</v>
      </c>
      <c r="U25" s="55">
        <v>0.98194509744644165</v>
      </c>
      <c r="V25" s="56">
        <v>1</v>
      </c>
      <c r="W25" s="53">
        <v>278453.96266397578</v>
      </c>
      <c r="X25" s="53">
        <v>225000</v>
      </c>
      <c r="Y25" s="52">
        <v>270819.92558392178</v>
      </c>
      <c r="Z25" s="53">
        <v>220000</v>
      </c>
      <c r="AA25" s="54">
        <v>40.570213317871094</v>
      </c>
      <c r="AB25" s="54">
        <v>20</v>
      </c>
      <c r="AC25" s="55">
        <v>0.95719408988952637</v>
      </c>
      <c r="AD25" s="56">
        <v>0.9742734432220459</v>
      </c>
      <c r="AE25" s="52">
        <v>393127.56378009345</v>
      </c>
      <c r="AF25" s="53">
        <v>262000</v>
      </c>
      <c r="AG25" s="54">
        <v>39.122211456298828</v>
      </c>
      <c r="AH25" s="54">
        <v>11</v>
      </c>
      <c r="AI25" s="55">
        <v>0.98410493135452271</v>
      </c>
      <c r="AJ25" s="56">
        <v>1</v>
      </c>
      <c r="AK25" s="57">
        <v>40702</v>
      </c>
      <c r="AL25" s="58">
        <v>11736534727.664063</v>
      </c>
      <c r="AM25" s="59">
        <v>46227</v>
      </c>
      <c r="AN25" s="60">
        <v>39149</v>
      </c>
      <c r="AO25" s="61">
        <v>288487.44506708113</v>
      </c>
      <c r="AP25" s="58">
        <v>239000</v>
      </c>
      <c r="AQ25" s="59">
        <v>25.991992950439453</v>
      </c>
      <c r="AR25" s="59">
        <v>5</v>
      </c>
      <c r="AS25" s="62">
        <v>1.0056060552597046</v>
      </c>
      <c r="AT25" s="62">
        <v>1</v>
      </c>
      <c r="AU25" s="62">
        <v>0.99524271488189697</v>
      </c>
      <c r="AV25" s="63">
        <v>1</v>
      </c>
      <c r="AW25" s="58">
        <v>296832.62836539513</v>
      </c>
      <c r="AX25" s="58">
        <v>239900</v>
      </c>
      <c r="AY25" s="61">
        <v>287531.64623207285</v>
      </c>
      <c r="AZ25" s="58">
        <v>235000</v>
      </c>
      <c r="BA25" s="59">
        <v>26.123380661010742</v>
      </c>
      <c r="BB25" s="59">
        <v>6</v>
      </c>
      <c r="BC25" s="62">
        <v>0.99308967590332031</v>
      </c>
      <c r="BD25" s="63">
        <v>1</v>
      </c>
    </row>
    <row r="26" spans="1:56" x14ac:dyDescent="0.25">
      <c r="A26" s="47">
        <v>44866</v>
      </c>
      <c r="B26" s="48">
        <v>2703</v>
      </c>
      <c r="C26" s="49">
        <v>5713</v>
      </c>
      <c r="D26" s="50">
        <v>1.6377449035644531</v>
      </c>
      <c r="E26" s="49">
        <v>2690</v>
      </c>
      <c r="F26" s="49">
        <v>2258</v>
      </c>
      <c r="G26" s="49">
        <v>3413</v>
      </c>
      <c r="H26" s="51">
        <v>786078575.1875</v>
      </c>
      <c r="I26" s="52">
        <v>290817.08294025157</v>
      </c>
      <c r="J26" s="53">
        <v>234000</v>
      </c>
      <c r="K26" s="54">
        <v>30.471656799316406</v>
      </c>
      <c r="L26" s="54">
        <v>10</v>
      </c>
      <c r="M26" s="55">
        <v>0.98788940906524658</v>
      </c>
      <c r="N26" s="55">
        <v>1</v>
      </c>
      <c r="O26" s="55">
        <v>0.97079485654830933</v>
      </c>
      <c r="P26" s="56">
        <v>1</v>
      </c>
      <c r="Q26" s="52">
        <v>381951.75251500175</v>
      </c>
      <c r="R26" s="53">
        <v>279000</v>
      </c>
      <c r="S26" s="54">
        <v>62.549274444580078</v>
      </c>
      <c r="T26" s="54">
        <v>36</v>
      </c>
      <c r="U26" s="55">
        <v>0.9803614616394043</v>
      </c>
      <c r="V26" s="56">
        <v>1</v>
      </c>
      <c r="W26" s="53">
        <v>288480.97661259904</v>
      </c>
      <c r="X26" s="53">
        <v>219900</v>
      </c>
      <c r="Y26" s="52">
        <v>272941.53846153844</v>
      </c>
      <c r="Z26" s="53">
        <v>225000</v>
      </c>
      <c r="AA26" s="54">
        <v>33.405586242675781</v>
      </c>
      <c r="AB26" s="54">
        <v>14</v>
      </c>
      <c r="AC26" s="55">
        <v>0.95822626352310181</v>
      </c>
      <c r="AD26" s="56">
        <v>0.97765791416168213</v>
      </c>
      <c r="AE26" s="52">
        <v>375808.70649273641</v>
      </c>
      <c r="AF26" s="53">
        <v>259900</v>
      </c>
      <c r="AG26" s="54">
        <v>34.169353485107422</v>
      </c>
      <c r="AH26" s="54">
        <v>8</v>
      </c>
      <c r="AI26" s="55">
        <v>0.98541951179504395</v>
      </c>
      <c r="AJ26" s="56">
        <v>1</v>
      </c>
      <c r="AK26" s="57">
        <v>38123</v>
      </c>
      <c r="AL26" s="58">
        <v>11017594551.726563</v>
      </c>
      <c r="AM26" s="59">
        <v>44227</v>
      </c>
      <c r="AN26" s="60">
        <v>37265</v>
      </c>
      <c r="AO26" s="61">
        <v>289016.40963580605</v>
      </c>
      <c r="AP26" s="58">
        <v>239939</v>
      </c>
      <c r="AQ26" s="59">
        <v>25.389616012573242</v>
      </c>
      <c r="AR26" s="59">
        <v>5</v>
      </c>
      <c r="AS26" s="62">
        <v>1.0071448087692261</v>
      </c>
      <c r="AT26" s="62">
        <v>1</v>
      </c>
      <c r="AU26" s="62">
        <v>0.9973793625831604</v>
      </c>
      <c r="AV26" s="63">
        <v>1</v>
      </c>
      <c r="AW26" s="58">
        <v>297663.99925253907</v>
      </c>
      <c r="AX26" s="58">
        <v>240000</v>
      </c>
      <c r="AY26" s="61">
        <v>288364.81106304331</v>
      </c>
      <c r="AZ26" s="58">
        <v>235000</v>
      </c>
      <c r="BA26" s="59">
        <v>25.392683029174805</v>
      </c>
      <c r="BB26" s="59">
        <v>5</v>
      </c>
      <c r="BC26" s="62">
        <v>0.99487519264221191</v>
      </c>
      <c r="BD26" s="63">
        <v>1</v>
      </c>
    </row>
    <row r="27" spans="1:56" x14ac:dyDescent="0.25">
      <c r="A27" s="47">
        <v>44835</v>
      </c>
      <c r="B27" s="48">
        <v>3144</v>
      </c>
      <c r="C27" s="49">
        <v>5787</v>
      </c>
      <c r="D27" s="50">
        <v>1.6174216270446777</v>
      </c>
      <c r="E27" s="49">
        <v>3398</v>
      </c>
      <c r="F27" s="49">
        <v>2733</v>
      </c>
      <c r="G27" s="49">
        <v>3898</v>
      </c>
      <c r="H27" s="51">
        <v>931627794.3515625</v>
      </c>
      <c r="I27" s="52">
        <v>296319.27301258349</v>
      </c>
      <c r="J27" s="53">
        <v>245000</v>
      </c>
      <c r="K27" s="54">
        <v>27.235349655151367</v>
      </c>
      <c r="L27" s="54">
        <v>8</v>
      </c>
      <c r="M27" s="55">
        <v>0.99239856004714966</v>
      </c>
      <c r="N27" s="55">
        <v>1</v>
      </c>
      <c r="O27" s="55">
        <v>0.97842222452163696</v>
      </c>
      <c r="P27" s="56">
        <v>1</v>
      </c>
      <c r="Q27" s="52">
        <v>374672.68225357018</v>
      </c>
      <c r="R27" s="53">
        <v>279900</v>
      </c>
      <c r="S27" s="54">
        <v>56.736652374267578</v>
      </c>
      <c r="T27" s="54">
        <v>29</v>
      </c>
      <c r="U27" s="55">
        <v>0.98062682151794434</v>
      </c>
      <c r="V27" s="56">
        <v>1</v>
      </c>
      <c r="W27" s="53">
        <v>299038.57904138137</v>
      </c>
      <c r="X27" s="53">
        <v>230000</v>
      </c>
      <c r="Y27" s="52">
        <v>280243.59588537843</v>
      </c>
      <c r="Z27" s="53">
        <v>225000</v>
      </c>
      <c r="AA27" s="54">
        <v>31.030414581298828</v>
      </c>
      <c r="AB27" s="54">
        <v>10</v>
      </c>
      <c r="AC27" s="55">
        <v>0.96354275941848755</v>
      </c>
      <c r="AD27" s="56">
        <v>0.99177777767181396</v>
      </c>
      <c r="AE27" s="52">
        <v>380868.98430247552</v>
      </c>
      <c r="AF27" s="53">
        <v>269000</v>
      </c>
      <c r="AG27" s="54">
        <v>32.900974273681641</v>
      </c>
      <c r="AH27" s="54">
        <v>7</v>
      </c>
      <c r="AI27" s="55">
        <v>0.9856838583946228</v>
      </c>
      <c r="AJ27" s="56">
        <v>1</v>
      </c>
      <c r="AK27" s="57">
        <v>35420</v>
      </c>
      <c r="AL27" s="58">
        <v>10231515976.539063</v>
      </c>
      <c r="AM27" s="59">
        <v>41537</v>
      </c>
      <c r="AN27" s="60">
        <v>35007</v>
      </c>
      <c r="AO27" s="61">
        <v>288878.98742275289</v>
      </c>
      <c r="AP27" s="58">
        <v>240000</v>
      </c>
      <c r="AQ27" s="59">
        <v>25.001245498657227</v>
      </c>
      <c r="AR27" s="59">
        <v>5</v>
      </c>
      <c r="AS27" s="62">
        <v>1.0086193084716797</v>
      </c>
      <c r="AT27" s="62">
        <v>1</v>
      </c>
      <c r="AU27" s="62">
        <v>0.9994160532951355</v>
      </c>
      <c r="AV27" s="63">
        <v>1</v>
      </c>
      <c r="AW27" s="58">
        <v>298255.39447697019</v>
      </c>
      <c r="AX27" s="58">
        <v>240000</v>
      </c>
      <c r="AY27" s="61">
        <v>289352.76446879323</v>
      </c>
      <c r="AZ27" s="58">
        <v>238000</v>
      </c>
      <c r="BA27" s="59">
        <v>24.874921798706055</v>
      </c>
      <c r="BB27" s="59">
        <v>5</v>
      </c>
      <c r="BC27" s="62">
        <v>0.99720871448516846</v>
      </c>
      <c r="BD27" s="63">
        <v>1</v>
      </c>
    </row>
    <row r="28" spans="1:56" x14ac:dyDescent="0.25">
      <c r="A28" s="47">
        <v>44805</v>
      </c>
      <c r="B28" s="48">
        <v>3574</v>
      </c>
      <c r="C28" s="49">
        <v>5593</v>
      </c>
      <c r="D28" s="50">
        <v>1.5361164808273315</v>
      </c>
      <c r="E28" s="49">
        <v>3794</v>
      </c>
      <c r="F28" s="49">
        <v>2968</v>
      </c>
      <c r="G28" s="49">
        <v>4452</v>
      </c>
      <c r="H28" s="51">
        <v>1014352835.09375</v>
      </c>
      <c r="I28" s="52">
        <v>283814.44742410467</v>
      </c>
      <c r="J28" s="53">
        <v>237000</v>
      </c>
      <c r="K28" s="54">
        <v>24.52046012878418</v>
      </c>
      <c r="L28" s="54">
        <v>8</v>
      </c>
      <c r="M28" s="55">
        <v>0.99146085977554321</v>
      </c>
      <c r="N28" s="55">
        <v>1</v>
      </c>
      <c r="O28" s="55">
        <v>0.97566914558410645</v>
      </c>
      <c r="P28" s="56">
        <v>1</v>
      </c>
      <c r="Q28" s="52">
        <v>372603.71701669361</v>
      </c>
      <c r="R28" s="53">
        <v>280000</v>
      </c>
      <c r="S28" s="54">
        <v>53.457000732421875</v>
      </c>
      <c r="T28" s="54">
        <v>25</v>
      </c>
      <c r="U28" s="55">
        <v>0.98160690069198608</v>
      </c>
      <c r="V28" s="56">
        <v>1</v>
      </c>
      <c r="W28" s="53">
        <v>294583.92203659506</v>
      </c>
      <c r="X28" s="53">
        <v>240000</v>
      </c>
      <c r="Y28" s="52">
        <v>283744.92937563971</v>
      </c>
      <c r="Z28" s="53">
        <v>240000</v>
      </c>
      <c r="AA28" s="54">
        <v>27.229314804077148</v>
      </c>
      <c r="AB28" s="54">
        <v>8</v>
      </c>
      <c r="AC28" s="55">
        <v>0.9736894965171814</v>
      </c>
      <c r="AD28" s="56">
        <v>1</v>
      </c>
      <c r="AE28" s="52">
        <v>383481.7254524887</v>
      </c>
      <c r="AF28" s="53">
        <v>277500</v>
      </c>
      <c r="AG28" s="54">
        <v>29.225067138671875</v>
      </c>
      <c r="AH28" s="54">
        <v>6</v>
      </c>
      <c r="AI28" s="55">
        <v>0.98954170942306519</v>
      </c>
      <c r="AJ28" s="56">
        <v>1</v>
      </c>
      <c r="AK28" s="57">
        <v>32276</v>
      </c>
      <c r="AL28" s="58">
        <v>9299888182.1875</v>
      </c>
      <c r="AM28" s="59">
        <v>38139</v>
      </c>
      <c r="AN28" s="60">
        <v>32274</v>
      </c>
      <c r="AO28" s="61">
        <v>288154.18548018526</v>
      </c>
      <c r="AP28" s="58">
        <v>239900</v>
      </c>
      <c r="AQ28" s="59">
        <v>24.783237457275391</v>
      </c>
      <c r="AR28" s="59">
        <v>5</v>
      </c>
      <c r="AS28" s="62">
        <v>1.0101995468139648</v>
      </c>
      <c r="AT28" s="62">
        <v>1</v>
      </c>
      <c r="AU28" s="62">
        <v>1.0014603137969971</v>
      </c>
      <c r="AV28" s="63">
        <v>1</v>
      </c>
      <c r="AW28" s="58">
        <v>298185.8079949742</v>
      </c>
      <c r="AX28" s="58">
        <v>240000</v>
      </c>
      <c r="AY28" s="61">
        <v>290128.049219092</v>
      </c>
      <c r="AZ28" s="58">
        <v>239000</v>
      </c>
      <c r="BA28" s="59">
        <v>24.352991104125977</v>
      </c>
      <c r="BB28" s="59">
        <v>5</v>
      </c>
      <c r="BC28" s="62">
        <v>1.0000541210174561</v>
      </c>
      <c r="BD28" s="63">
        <v>1</v>
      </c>
    </row>
    <row r="29" spans="1:56" x14ac:dyDescent="0.25">
      <c r="A29" s="47">
        <v>44774</v>
      </c>
      <c r="B29" s="48">
        <v>4093</v>
      </c>
      <c r="C29" s="49">
        <v>5255</v>
      </c>
      <c r="D29" s="50">
        <v>1.4241514205932617</v>
      </c>
      <c r="E29" s="49">
        <v>4134</v>
      </c>
      <c r="F29" s="49">
        <v>3537</v>
      </c>
      <c r="G29" s="49">
        <v>4936</v>
      </c>
      <c r="H29" s="51">
        <v>1208127064.0625</v>
      </c>
      <c r="I29" s="52">
        <v>295169.08479416074</v>
      </c>
      <c r="J29" s="53">
        <v>240000</v>
      </c>
      <c r="K29" s="54">
        <v>22.668216705322266</v>
      </c>
      <c r="L29" s="54">
        <v>6</v>
      </c>
      <c r="M29" s="55">
        <v>1.000702977180481</v>
      </c>
      <c r="N29" s="55">
        <v>1</v>
      </c>
      <c r="O29" s="55">
        <v>0.98829072713851929</v>
      </c>
      <c r="P29" s="56">
        <v>1</v>
      </c>
      <c r="Q29" s="52">
        <v>373810.76120260439</v>
      </c>
      <c r="R29" s="53">
        <v>284900</v>
      </c>
      <c r="S29" s="54">
        <v>51.379257202148438</v>
      </c>
      <c r="T29" s="54">
        <v>27</v>
      </c>
      <c r="U29" s="55">
        <v>0.98272740840911865</v>
      </c>
      <c r="V29" s="56">
        <v>1</v>
      </c>
      <c r="W29" s="53">
        <v>291449.60585365852</v>
      </c>
      <c r="X29" s="53">
        <v>239900</v>
      </c>
      <c r="Y29" s="52">
        <v>308794.28362907842</v>
      </c>
      <c r="Z29" s="53">
        <v>230000</v>
      </c>
      <c r="AA29" s="54">
        <v>26.093095779418945</v>
      </c>
      <c r="AB29" s="54">
        <v>9</v>
      </c>
      <c r="AC29" s="55">
        <v>0.97168660163879395</v>
      </c>
      <c r="AD29" s="56">
        <v>1</v>
      </c>
      <c r="AE29" s="52">
        <v>376331.10801713588</v>
      </c>
      <c r="AF29" s="53">
        <v>275000</v>
      </c>
      <c r="AG29" s="54">
        <v>27.400932312011719</v>
      </c>
      <c r="AH29" s="54">
        <v>6</v>
      </c>
      <c r="AI29" s="55">
        <v>0.98917043209075928</v>
      </c>
      <c r="AJ29" s="56">
        <v>1</v>
      </c>
      <c r="AK29" s="57">
        <v>28702</v>
      </c>
      <c r="AL29" s="58">
        <v>8285535347.09375</v>
      </c>
      <c r="AM29" s="59">
        <v>34345</v>
      </c>
      <c r="AN29" s="60">
        <v>29306</v>
      </c>
      <c r="AO29" s="61">
        <v>288694.61139699479</v>
      </c>
      <c r="AP29" s="58">
        <v>239974.5</v>
      </c>
      <c r="AQ29" s="59">
        <v>24.816007614135742</v>
      </c>
      <c r="AR29" s="59">
        <v>4</v>
      </c>
      <c r="AS29" s="62">
        <v>1.0125280618667603</v>
      </c>
      <c r="AT29" s="62">
        <v>1</v>
      </c>
      <c r="AU29" s="62">
        <v>1.0046662092208862</v>
      </c>
      <c r="AV29" s="63">
        <v>1</v>
      </c>
      <c r="AW29" s="58">
        <v>298584.9004304519</v>
      </c>
      <c r="AX29" s="58">
        <v>240000</v>
      </c>
      <c r="AY29" s="61">
        <v>290772.05198185949</v>
      </c>
      <c r="AZ29" s="58">
        <v>239000</v>
      </c>
      <c r="BA29" s="59">
        <v>24.061559677124023</v>
      </c>
      <c r="BB29" s="59">
        <v>5</v>
      </c>
      <c r="BC29" s="62">
        <v>1.002716064453125</v>
      </c>
      <c r="BD29" s="63">
        <v>1</v>
      </c>
    </row>
    <row r="30" spans="1:56" x14ac:dyDescent="0.25">
      <c r="A30" s="47">
        <v>44743</v>
      </c>
      <c r="B30" s="48">
        <v>4013</v>
      </c>
      <c r="C30" s="49">
        <v>5351</v>
      </c>
      <c r="D30" s="50">
        <v>1.4376357793807983</v>
      </c>
      <c r="E30" s="49">
        <v>4510</v>
      </c>
      <c r="F30" s="49">
        <v>3634</v>
      </c>
      <c r="G30" s="49">
        <v>5427</v>
      </c>
      <c r="H30" s="51">
        <v>1195345108.25</v>
      </c>
      <c r="I30" s="52">
        <v>297868.20539496635</v>
      </c>
      <c r="J30" s="53">
        <v>250000</v>
      </c>
      <c r="K30" s="54">
        <v>20.995500564575195</v>
      </c>
      <c r="L30" s="54">
        <v>5</v>
      </c>
      <c r="M30" s="55">
        <v>1.010905385017395</v>
      </c>
      <c r="N30" s="55">
        <v>1</v>
      </c>
      <c r="O30" s="55">
        <v>1.0031311511993408</v>
      </c>
      <c r="P30" s="56">
        <v>1</v>
      </c>
      <c r="Q30" s="52">
        <v>368004.80133465386</v>
      </c>
      <c r="R30" s="53">
        <v>280000</v>
      </c>
      <c r="S30" s="54">
        <v>47.819099426269531</v>
      </c>
      <c r="T30" s="54">
        <v>24</v>
      </c>
      <c r="U30" s="55">
        <v>0.98537993431091309</v>
      </c>
      <c r="V30" s="56">
        <v>1</v>
      </c>
      <c r="W30" s="53">
        <v>296431.8513630766</v>
      </c>
      <c r="X30" s="53">
        <v>244900</v>
      </c>
      <c r="Y30" s="52">
        <v>284524.94224924012</v>
      </c>
      <c r="Z30" s="53">
        <v>239900</v>
      </c>
      <c r="AA30" s="54">
        <v>21.824972152709961</v>
      </c>
      <c r="AB30" s="54">
        <v>7</v>
      </c>
      <c r="AC30" s="55">
        <v>0.98523449897766113</v>
      </c>
      <c r="AD30" s="56">
        <v>1</v>
      </c>
      <c r="AE30" s="52">
        <v>358604.66260426323</v>
      </c>
      <c r="AF30" s="53">
        <v>280000</v>
      </c>
      <c r="AG30" s="54">
        <v>24.524967193603516</v>
      </c>
      <c r="AH30" s="54">
        <v>5</v>
      </c>
      <c r="AI30" s="55">
        <v>0.99208682775497437</v>
      </c>
      <c r="AJ30" s="56">
        <v>1</v>
      </c>
      <c r="AK30" s="57">
        <v>24609</v>
      </c>
      <c r="AL30" s="58">
        <v>7077408283.03125</v>
      </c>
      <c r="AM30" s="59">
        <v>30211</v>
      </c>
      <c r="AN30" s="60">
        <v>25769</v>
      </c>
      <c r="AO30" s="61">
        <v>287617.68127082742</v>
      </c>
      <c r="AP30" s="58">
        <v>239000</v>
      </c>
      <c r="AQ30" s="59">
        <v>25.173959732055664</v>
      </c>
      <c r="AR30" s="59">
        <v>4</v>
      </c>
      <c r="AS30" s="62">
        <v>1.0144933462142944</v>
      </c>
      <c r="AT30" s="62">
        <v>1</v>
      </c>
      <c r="AU30" s="62">
        <v>1.0073851346969604</v>
      </c>
      <c r="AV30" s="63">
        <v>1</v>
      </c>
      <c r="AW30" s="58">
        <v>299562.20743134897</v>
      </c>
      <c r="AX30" s="58">
        <v>242500</v>
      </c>
      <c r="AY30" s="61">
        <v>288308.16039147787</v>
      </c>
      <c r="AZ30" s="58">
        <v>239900</v>
      </c>
      <c r="BA30" s="59">
        <v>23.782094955444336</v>
      </c>
      <c r="BB30" s="59">
        <v>4</v>
      </c>
      <c r="BC30" s="62">
        <v>1.0069540739059448</v>
      </c>
      <c r="BD30" s="63">
        <v>1</v>
      </c>
    </row>
    <row r="31" spans="1:56" x14ac:dyDescent="0.25">
      <c r="A31" s="47">
        <v>44713</v>
      </c>
      <c r="B31" s="48">
        <v>4447</v>
      </c>
      <c r="C31" s="49">
        <v>4836</v>
      </c>
      <c r="D31" s="50">
        <v>1.2798447608947754</v>
      </c>
      <c r="E31" s="49">
        <v>5189</v>
      </c>
      <c r="F31" s="49">
        <v>3967</v>
      </c>
      <c r="G31" s="49">
        <v>5927</v>
      </c>
      <c r="H31" s="51">
        <v>1379033773.96875</v>
      </c>
      <c r="I31" s="52">
        <v>310104.28917669214</v>
      </c>
      <c r="J31" s="53">
        <v>262495</v>
      </c>
      <c r="K31" s="54">
        <v>18.544160842895508</v>
      </c>
      <c r="L31" s="54">
        <v>4</v>
      </c>
      <c r="M31" s="55">
        <v>1.0218631029129028</v>
      </c>
      <c r="N31" s="55">
        <v>1.0072727203369141</v>
      </c>
      <c r="O31" s="55">
        <v>1.0168673992156982</v>
      </c>
      <c r="P31" s="56">
        <v>1.0090595483779907</v>
      </c>
      <c r="Q31" s="52">
        <v>367430.33046485024</v>
      </c>
      <c r="R31" s="53">
        <v>275000</v>
      </c>
      <c r="S31" s="54">
        <v>45.4722900390625</v>
      </c>
      <c r="T31" s="54">
        <v>18</v>
      </c>
      <c r="U31" s="55">
        <v>0.99029988050460815</v>
      </c>
      <c r="V31" s="56">
        <v>1</v>
      </c>
      <c r="W31" s="53">
        <v>307393.64728155342</v>
      </c>
      <c r="X31" s="53">
        <v>249000</v>
      </c>
      <c r="Y31" s="52">
        <v>292472.36965743813</v>
      </c>
      <c r="Z31" s="53">
        <v>242500</v>
      </c>
      <c r="AA31" s="54">
        <v>18.738636016845703</v>
      </c>
      <c r="AB31" s="54">
        <v>4</v>
      </c>
      <c r="AC31" s="55">
        <v>1.001075267791748</v>
      </c>
      <c r="AD31" s="56">
        <v>1</v>
      </c>
      <c r="AE31" s="52">
        <v>360598.39912429859</v>
      </c>
      <c r="AF31" s="53">
        <v>285000</v>
      </c>
      <c r="AG31" s="54">
        <v>23.774421691894531</v>
      </c>
      <c r="AH31" s="54">
        <v>4</v>
      </c>
      <c r="AI31" s="55">
        <v>0.99404412508010864</v>
      </c>
      <c r="AJ31" s="56">
        <v>1</v>
      </c>
      <c r="AK31" s="57">
        <v>20596</v>
      </c>
      <c r="AL31" s="58">
        <v>5882063174.78125</v>
      </c>
      <c r="AM31" s="59">
        <v>25701</v>
      </c>
      <c r="AN31" s="60">
        <v>22135</v>
      </c>
      <c r="AO31" s="61">
        <v>285620.23767996748</v>
      </c>
      <c r="AP31" s="58">
        <v>235000</v>
      </c>
      <c r="AQ31" s="59">
        <v>25.988597869873047</v>
      </c>
      <c r="AR31" s="59">
        <v>4</v>
      </c>
      <c r="AS31" s="62">
        <v>1.0151931047439575</v>
      </c>
      <c r="AT31" s="62">
        <v>1</v>
      </c>
      <c r="AU31" s="62">
        <v>1.0082138776779175</v>
      </c>
      <c r="AV31" s="63">
        <v>1</v>
      </c>
      <c r="AW31" s="58">
        <v>300111.13825437805</v>
      </c>
      <c r="AX31" s="58">
        <v>242000</v>
      </c>
      <c r="AY31" s="61">
        <v>288932.25859809463</v>
      </c>
      <c r="AZ31" s="58">
        <v>239900</v>
      </c>
      <c r="BA31" s="59">
        <v>24.103935241699219</v>
      </c>
      <c r="BB31" s="59">
        <v>4</v>
      </c>
      <c r="BC31" s="62">
        <v>1.0105301141738892</v>
      </c>
      <c r="BD31" s="63">
        <v>1.0005265474319458</v>
      </c>
    </row>
    <row r="32" spans="1:56" x14ac:dyDescent="0.25">
      <c r="A32" s="47">
        <v>44682</v>
      </c>
      <c r="B32" s="48">
        <v>4138</v>
      </c>
      <c r="C32" s="49">
        <v>3868</v>
      </c>
      <c r="D32" s="50">
        <v>1.0140475034713745</v>
      </c>
      <c r="E32" s="49">
        <v>4888</v>
      </c>
      <c r="F32" s="49">
        <v>4190</v>
      </c>
      <c r="G32" s="49">
        <v>6469</v>
      </c>
      <c r="H32" s="51">
        <v>1236598511.875</v>
      </c>
      <c r="I32" s="52">
        <v>298911.89554628957</v>
      </c>
      <c r="J32" s="53">
        <v>250000</v>
      </c>
      <c r="K32" s="54">
        <v>22.866100311279297</v>
      </c>
      <c r="L32" s="54">
        <v>3</v>
      </c>
      <c r="M32" s="55">
        <v>1.0241904258728027</v>
      </c>
      <c r="N32" s="55">
        <v>1.0095314979553223</v>
      </c>
      <c r="O32" s="55">
        <v>1.0195095539093018</v>
      </c>
      <c r="P32" s="56">
        <v>1.0123529434204102</v>
      </c>
      <c r="Q32" s="52">
        <v>359385.16450533021</v>
      </c>
      <c r="R32" s="53">
        <v>260000</v>
      </c>
      <c r="S32" s="54">
        <v>51.835830688476563</v>
      </c>
      <c r="T32" s="54">
        <v>20</v>
      </c>
      <c r="U32" s="55">
        <v>0.99224328994750977</v>
      </c>
      <c r="V32" s="56">
        <v>1</v>
      </c>
      <c r="W32" s="53">
        <v>307796.59064688918</v>
      </c>
      <c r="X32" s="53">
        <v>249900</v>
      </c>
      <c r="Y32" s="52">
        <v>298221.78153545671</v>
      </c>
      <c r="Z32" s="53">
        <v>249900</v>
      </c>
      <c r="AA32" s="54">
        <v>19.316722869873047</v>
      </c>
      <c r="AB32" s="54">
        <v>4</v>
      </c>
      <c r="AC32" s="55">
        <v>1.010362982749939</v>
      </c>
      <c r="AD32" s="56">
        <v>1.0026315450668335</v>
      </c>
      <c r="AE32" s="52">
        <v>362515.5549000933</v>
      </c>
      <c r="AF32" s="53">
        <v>294500</v>
      </c>
      <c r="AG32" s="54">
        <v>24.796073913574219</v>
      </c>
      <c r="AH32" s="54">
        <v>3</v>
      </c>
      <c r="AI32" s="55">
        <v>0.99729090929031372</v>
      </c>
      <c r="AJ32" s="56">
        <v>1</v>
      </c>
      <c r="AK32" s="57">
        <v>16149</v>
      </c>
      <c r="AL32" s="58">
        <v>4503029400.8125</v>
      </c>
      <c r="AM32" s="59">
        <v>20512</v>
      </c>
      <c r="AN32" s="60">
        <v>18168</v>
      </c>
      <c r="AO32" s="61">
        <v>278877.1537011519</v>
      </c>
      <c r="AP32" s="58">
        <v>229945</v>
      </c>
      <c r="AQ32" s="59">
        <v>28.036222457885742</v>
      </c>
      <c r="AR32" s="59">
        <v>4</v>
      </c>
      <c r="AS32" s="62">
        <v>1.0133527517318726</v>
      </c>
      <c r="AT32" s="62">
        <v>1</v>
      </c>
      <c r="AU32" s="62">
        <v>1.0058271884918213</v>
      </c>
      <c r="AV32" s="63">
        <v>1</v>
      </c>
      <c r="AW32" s="58">
        <v>298265.24193141551</v>
      </c>
      <c r="AX32" s="58">
        <v>240000</v>
      </c>
      <c r="AY32" s="61">
        <v>288162.31047436042</v>
      </c>
      <c r="AZ32" s="58">
        <v>237900</v>
      </c>
      <c r="BA32" s="59">
        <v>25.27764892578125</v>
      </c>
      <c r="BB32" s="59">
        <v>4</v>
      </c>
      <c r="BC32" s="62">
        <v>1.0125852823257446</v>
      </c>
      <c r="BD32" s="63">
        <v>1.003636360168457</v>
      </c>
    </row>
    <row r="33" spans="1:56" x14ac:dyDescent="0.25">
      <c r="A33" s="47">
        <v>44652</v>
      </c>
      <c r="B33" s="48">
        <v>3692</v>
      </c>
      <c r="C33" s="49">
        <v>3561</v>
      </c>
      <c r="D33" s="50">
        <v>0.93016982078552246</v>
      </c>
      <c r="E33" s="49">
        <v>4887</v>
      </c>
      <c r="F33" s="49">
        <v>4189</v>
      </c>
      <c r="G33" s="49">
        <v>6420</v>
      </c>
      <c r="H33" s="51">
        <v>1049599216.34375</v>
      </c>
      <c r="I33" s="52">
        <v>284367.16779836087</v>
      </c>
      <c r="J33" s="53">
        <v>235000</v>
      </c>
      <c r="K33" s="54">
        <v>27.00651741027832</v>
      </c>
      <c r="L33" s="54">
        <v>3</v>
      </c>
      <c r="M33" s="55">
        <v>1.0230662822723389</v>
      </c>
      <c r="N33" s="55">
        <v>1.0043481588363647</v>
      </c>
      <c r="O33" s="55">
        <v>1.0179591178894043</v>
      </c>
      <c r="P33" s="56">
        <v>1.0076947212219238</v>
      </c>
      <c r="Q33" s="52">
        <v>355464.62531942077</v>
      </c>
      <c r="R33" s="53">
        <v>259000</v>
      </c>
      <c r="S33" s="54">
        <v>55.705982208251953</v>
      </c>
      <c r="T33" s="54">
        <v>19</v>
      </c>
      <c r="U33" s="55">
        <v>0.99514424800872803</v>
      </c>
      <c r="V33" s="56">
        <v>1</v>
      </c>
      <c r="W33" s="53">
        <v>305879.95074196206</v>
      </c>
      <c r="X33" s="53">
        <v>249900</v>
      </c>
      <c r="Y33" s="52">
        <v>300543.6984165067</v>
      </c>
      <c r="Z33" s="53">
        <v>249900</v>
      </c>
      <c r="AA33" s="54">
        <v>20.515129089355469</v>
      </c>
      <c r="AB33" s="54">
        <v>3</v>
      </c>
      <c r="AC33" s="55">
        <v>1.0209057331085205</v>
      </c>
      <c r="AD33" s="56">
        <v>1.0134203433990479</v>
      </c>
      <c r="AE33" s="52">
        <v>358411.77932534087</v>
      </c>
      <c r="AF33" s="53">
        <v>289900</v>
      </c>
      <c r="AG33" s="54">
        <v>25.888940811157227</v>
      </c>
      <c r="AH33" s="54">
        <v>3</v>
      </c>
      <c r="AI33" s="55">
        <v>0.99779373407363892</v>
      </c>
      <c r="AJ33" s="56">
        <v>1</v>
      </c>
      <c r="AK33" s="57">
        <v>12011</v>
      </c>
      <c r="AL33" s="58">
        <v>3266430888.9375</v>
      </c>
      <c r="AM33" s="59">
        <v>15624</v>
      </c>
      <c r="AN33" s="60">
        <v>13978</v>
      </c>
      <c r="AO33" s="61">
        <v>271975.92747189844</v>
      </c>
      <c r="AP33" s="58">
        <v>220000</v>
      </c>
      <c r="AQ33" s="59">
        <v>29.812103271484375</v>
      </c>
      <c r="AR33" s="59">
        <v>5</v>
      </c>
      <c r="AS33" s="62">
        <v>1.009611964225769</v>
      </c>
      <c r="AT33" s="62">
        <v>1</v>
      </c>
      <c r="AU33" s="62">
        <v>1.0011101961135864</v>
      </c>
      <c r="AV33" s="63">
        <v>1</v>
      </c>
      <c r="AW33" s="58">
        <v>295273.44377667486</v>
      </c>
      <c r="AX33" s="58">
        <v>239999.5</v>
      </c>
      <c r="AY33" s="61">
        <v>285142.79971498664</v>
      </c>
      <c r="AZ33" s="58">
        <v>234875</v>
      </c>
      <c r="BA33" s="59">
        <v>27.064043045043945</v>
      </c>
      <c r="BB33" s="59">
        <v>4</v>
      </c>
      <c r="BC33" s="62">
        <v>1.0132513046264648</v>
      </c>
      <c r="BD33" s="63">
        <v>1.0038609504699707</v>
      </c>
    </row>
    <row r="34" spans="1:56" x14ac:dyDescent="0.25">
      <c r="A34" s="47">
        <v>44621</v>
      </c>
      <c r="B34" s="48">
        <v>3333</v>
      </c>
      <c r="C34" s="49">
        <v>3310</v>
      </c>
      <c r="D34" s="50">
        <v>0.86164259910583496</v>
      </c>
      <c r="E34" s="49">
        <v>4638</v>
      </c>
      <c r="F34" s="49">
        <v>3949</v>
      </c>
      <c r="G34" s="49">
        <v>5748</v>
      </c>
      <c r="H34" s="51">
        <v>922637825.484375</v>
      </c>
      <c r="I34" s="52">
        <v>276819.02954826731</v>
      </c>
      <c r="J34" s="53">
        <v>228000</v>
      </c>
      <c r="K34" s="54">
        <v>28.194585800170898</v>
      </c>
      <c r="L34" s="54">
        <v>4</v>
      </c>
      <c r="M34" s="55">
        <v>1.016079306602478</v>
      </c>
      <c r="N34" s="55">
        <v>1</v>
      </c>
      <c r="O34" s="55">
        <v>1.0074131488800049</v>
      </c>
      <c r="P34" s="56">
        <v>1</v>
      </c>
      <c r="Q34" s="52">
        <v>349660.43963805743</v>
      </c>
      <c r="R34" s="53">
        <v>250000</v>
      </c>
      <c r="S34" s="54">
        <v>60.046829223632813</v>
      </c>
      <c r="T34" s="54">
        <v>19</v>
      </c>
      <c r="U34" s="55">
        <v>0.9938313364982605</v>
      </c>
      <c r="V34" s="56">
        <v>1</v>
      </c>
      <c r="W34" s="53">
        <v>295221.94960732985</v>
      </c>
      <c r="X34" s="53">
        <v>245000</v>
      </c>
      <c r="Y34" s="52">
        <v>283460.44062259799</v>
      </c>
      <c r="Z34" s="53">
        <v>235000</v>
      </c>
      <c r="AA34" s="54">
        <v>25.684452056884766</v>
      </c>
      <c r="AB34" s="54">
        <v>3</v>
      </c>
      <c r="AC34" s="55">
        <v>1.0219781398773193</v>
      </c>
      <c r="AD34" s="56">
        <v>1.0126793384552002</v>
      </c>
      <c r="AE34" s="52">
        <v>352447.41898229311</v>
      </c>
      <c r="AF34" s="53">
        <v>279900</v>
      </c>
      <c r="AG34" s="54">
        <v>29.199026107788086</v>
      </c>
      <c r="AH34" s="54">
        <v>3</v>
      </c>
      <c r="AI34" s="55">
        <v>0.99834156036376953</v>
      </c>
      <c r="AJ34" s="56">
        <v>1</v>
      </c>
      <c r="AK34" s="57">
        <v>8319</v>
      </c>
      <c r="AL34" s="58">
        <v>2216831672.59375</v>
      </c>
      <c r="AM34" s="59">
        <v>10737</v>
      </c>
      <c r="AN34" s="60">
        <v>9789</v>
      </c>
      <c r="AO34" s="61">
        <v>266478.14311741194</v>
      </c>
      <c r="AP34" s="58">
        <v>215000</v>
      </c>
      <c r="AQ34" s="59">
        <v>31.057001113891602</v>
      </c>
      <c r="AR34" s="59">
        <v>6</v>
      </c>
      <c r="AS34" s="62">
        <v>1.0036333799362183</v>
      </c>
      <c r="AT34" s="62">
        <v>1</v>
      </c>
      <c r="AU34" s="62">
        <v>0.99362069368362427</v>
      </c>
      <c r="AV34" s="63">
        <v>1</v>
      </c>
      <c r="AW34" s="58">
        <v>290423.95529235771</v>
      </c>
      <c r="AX34" s="58">
        <v>235000</v>
      </c>
      <c r="AY34" s="61">
        <v>278519.0306727892</v>
      </c>
      <c r="AZ34" s="58">
        <v>228000</v>
      </c>
      <c r="BA34" s="59">
        <v>29.856924057006836</v>
      </c>
      <c r="BB34" s="59">
        <v>4</v>
      </c>
      <c r="BC34" s="62">
        <v>1.0099649429321289</v>
      </c>
      <c r="BD34" s="63">
        <v>1.0002000331878662</v>
      </c>
    </row>
    <row r="35" spans="1:56" x14ac:dyDescent="0.25">
      <c r="A35" s="47">
        <v>44593</v>
      </c>
      <c r="B35" s="48">
        <v>2423</v>
      </c>
      <c r="C35" s="49">
        <v>3086</v>
      </c>
      <c r="D35" s="50">
        <v>0.80300110578536987</v>
      </c>
      <c r="E35" s="49">
        <v>3228</v>
      </c>
      <c r="F35" s="49">
        <v>3072</v>
      </c>
      <c r="G35" s="49">
        <v>5158</v>
      </c>
      <c r="H35" s="51">
        <v>630186467.890625</v>
      </c>
      <c r="I35" s="52">
        <v>260085.21167586668</v>
      </c>
      <c r="J35" s="53">
        <v>210000</v>
      </c>
      <c r="K35" s="54">
        <v>33.493587493896484</v>
      </c>
      <c r="L35" s="54">
        <v>7</v>
      </c>
      <c r="M35" s="55">
        <v>0.99889439344406128</v>
      </c>
      <c r="N35" s="55">
        <v>1</v>
      </c>
      <c r="O35" s="55">
        <v>0.98898231983184814</v>
      </c>
      <c r="P35" s="56">
        <v>1</v>
      </c>
      <c r="Q35" s="52">
        <v>342527.83453604043</v>
      </c>
      <c r="R35" s="53">
        <v>229900</v>
      </c>
      <c r="S35" s="54">
        <v>71.025924682617188</v>
      </c>
      <c r="T35" s="54">
        <v>28</v>
      </c>
      <c r="U35" s="55">
        <v>0.99039256572723389</v>
      </c>
      <c r="V35" s="56">
        <v>1</v>
      </c>
      <c r="W35" s="53">
        <v>289158.75977478886</v>
      </c>
      <c r="X35" s="53">
        <v>235000</v>
      </c>
      <c r="Y35" s="52">
        <v>280687.35898282693</v>
      </c>
      <c r="Z35" s="53">
        <v>229900</v>
      </c>
      <c r="AA35" s="54">
        <v>30.435520172119141</v>
      </c>
      <c r="AB35" s="54">
        <v>4</v>
      </c>
      <c r="AC35" s="55">
        <v>1.0096845626831055</v>
      </c>
      <c r="AD35" s="56">
        <v>1.0028755664825439</v>
      </c>
      <c r="AE35" s="52">
        <v>348426.25861143635</v>
      </c>
      <c r="AF35" s="53">
        <v>275000</v>
      </c>
      <c r="AG35" s="54">
        <v>32.617874145507813</v>
      </c>
      <c r="AH35" s="54">
        <v>3.5</v>
      </c>
      <c r="AI35" s="55">
        <v>0.9955594539642334</v>
      </c>
      <c r="AJ35" s="56">
        <v>1</v>
      </c>
      <c r="AK35" s="57">
        <v>4986</v>
      </c>
      <c r="AL35" s="58">
        <v>1294193847.109375</v>
      </c>
      <c r="AM35" s="59">
        <v>6099</v>
      </c>
      <c r="AN35" s="60">
        <v>5840</v>
      </c>
      <c r="AO35" s="61">
        <v>259565.55297019152</v>
      </c>
      <c r="AP35" s="58">
        <v>206250</v>
      </c>
      <c r="AQ35" s="59">
        <v>32.970844268798828</v>
      </c>
      <c r="AR35" s="59">
        <v>8</v>
      </c>
      <c r="AS35" s="62">
        <v>0.99532264471054077</v>
      </c>
      <c r="AT35" s="62">
        <v>1</v>
      </c>
      <c r="AU35" s="62">
        <v>0.98441445827484131</v>
      </c>
      <c r="AV35" s="63">
        <v>1</v>
      </c>
      <c r="AW35" s="58">
        <v>286775.31462549767</v>
      </c>
      <c r="AX35" s="58">
        <v>229900</v>
      </c>
      <c r="AY35" s="61">
        <v>275186.90851762268</v>
      </c>
      <c r="AZ35" s="58">
        <v>224975</v>
      </c>
      <c r="BA35" s="59">
        <v>32.674846649169922</v>
      </c>
      <c r="BB35" s="59">
        <v>5</v>
      </c>
      <c r="BC35" s="62">
        <v>1.0018675327301025</v>
      </c>
      <c r="BD35" s="63">
        <v>1</v>
      </c>
    </row>
    <row r="36" spans="1:56" x14ac:dyDescent="0.25">
      <c r="A36" s="47">
        <v>44562</v>
      </c>
      <c r="B36" s="48">
        <v>2563</v>
      </c>
      <c r="C36" s="49">
        <v>3332</v>
      </c>
      <c r="D36" s="50">
        <v>0.86455631256103516</v>
      </c>
      <c r="E36" s="49">
        <v>2871</v>
      </c>
      <c r="F36" s="49">
        <v>2768</v>
      </c>
      <c r="G36" s="49">
        <v>4538</v>
      </c>
      <c r="H36" s="51">
        <v>664007379.21875</v>
      </c>
      <c r="I36" s="52">
        <v>259074.27983564182</v>
      </c>
      <c r="J36" s="53">
        <v>202000</v>
      </c>
      <c r="K36" s="54">
        <v>32.476524353027344</v>
      </c>
      <c r="L36" s="54">
        <v>9</v>
      </c>
      <c r="M36" s="55">
        <v>0.99193686246871948</v>
      </c>
      <c r="N36" s="55">
        <v>1</v>
      </c>
      <c r="O36" s="55">
        <v>0.9800763726234436</v>
      </c>
      <c r="P36" s="56">
        <v>1</v>
      </c>
      <c r="Q36" s="52">
        <v>328640.80387537996</v>
      </c>
      <c r="R36" s="53">
        <v>215000</v>
      </c>
      <c r="S36" s="54">
        <v>74.265304565429688</v>
      </c>
      <c r="T36" s="54">
        <v>33</v>
      </c>
      <c r="U36" s="55">
        <v>0.98748821020126343</v>
      </c>
      <c r="V36" s="56">
        <v>1</v>
      </c>
      <c r="W36" s="53">
        <v>284083.73068262095</v>
      </c>
      <c r="X36" s="53">
        <v>224900</v>
      </c>
      <c r="Y36" s="52">
        <v>269152.35634057969</v>
      </c>
      <c r="Z36" s="53">
        <v>217250</v>
      </c>
      <c r="AA36" s="54">
        <v>35.155513763427734</v>
      </c>
      <c r="AB36" s="54">
        <v>7</v>
      </c>
      <c r="AC36" s="55">
        <v>0.99330472946166992</v>
      </c>
      <c r="AD36" s="56">
        <v>1</v>
      </c>
      <c r="AE36" s="52">
        <v>349756.66315760388</v>
      </c>
      <c r="AF36" s="53">
        <v>271593</v>
      </c>
      <c r="AG36" s="54">
        <v>35.670047760009766</v>
      </c>
      <c r="AH36" s="54">
        <v>4</v>
      </c>
      <c r="AI36" s="55">
        <v>0.99394720792770386</v>
      </c>
      <c r="AJ36" s="56">
        <v>1</v>
      </c>
      <c r="AK36" s="57">
        <v>2563</v>
      </c>
      <c r="AL36" s="58">
        <v>664007379.21875</v>
      </c>
      <c r="AM36" s="59">
        <v>2871</v>
      </c>
      <c r="AN36" s="60">
        <v>2768</v>
      </c>
      <c r="AO36" s="61">
        <v>259074.27983564182</v>
      </c>
      <c r="AP36" s="58">
        <v>202000</v>
      </c>
      <c r="AQ36" s="59">
        <v>32.476524353027344</v>
      </c>
      <c r="AR36" s="59">
        <v>9</v>
      </c>
      <c r="AS36" s="62">
        <v>0.99193686246871948</v>
      </c>
      <c r="AT36" s="62">
        <v>1</v>
      </c>
      <c r="AU36" s="62">
        <v>0.9800763726234436</v>
      </c>
      <c r="AV36" s="63">
        <v>1</v>
      </c>
      <c r="AW36" s="58">
        <v>284083.73068262095</v>
      </c>
      <c r="AX36" s="58">
        <v>224900</v>
      </c>
      <c r="AY36" s="61">
        <v>269152.35634057969</v>
      </c>
      <c r="AZ36" s="58">
        <v>217250</v>
      </c>
      <c r="BA36" s="59">
        <v>35.155513763427734</v>
      </c>
      <c r="BB36" s="59">
        <v>7</v>
      </c>
      <c r="BC36" s="62">
        <v>0.99330472946166992</v>
      </c>
      <c r="BD36" s="63">
        <v>1</v>
      </c>
    </row>
    <row r="37" spans="1:56" x14ac:dyDescent="0.25">
      <c r="A37" s="47">
        <v>44531</v>
      </c>
      <c r="B37" s="48">
        <v>3737</v>
      </c>
      <c r="C37" s="49">
        <v>3590</v>
      </c>
      <c r="D37" s="50">
        <v>0.93067467212677002</v>
      </c>
      <c r="E37" s="49">
        <v>2453</v>
      </c>
      <c r="F37" s="49">
        <v>2611</v>
      </c>
      <c r="G37" s="49">
        <v>4401</v>
      </c>
      <c r="H37" s="51">
        <v>1001364053.71875</v>
      </c>
      <c r="I37" s="52">
        <v>267959.34003712871</v>
      </c>
      <c r="J37" s="53">
        <v>225000</v>
      </c>
      <c r="K37" s="54">
        <v>28.945114135742188</v>
      </c>
      <c r="L37" s="54">
        <v>8</v>
      </c>
      <c r="M37" s="55">
        <v>0.99887251853942871</v>
      </c>
      <c r="N37" s="55">
        <v>1</v>
      </c>
      <c r="O37" s="55">
        <v>0.98803210258483887</v>
      </c>
      <c r="P37" s="56">
        <v>1</v>
      </c>
      <c r="Q37" s="52">
        <v>320669.2366545556</v>
      </c>
      <c r="R37" s="53">
        <v>210000</v>
      </c>
      <c r="S37" s="54">
        <v>72.534263610839844</v>
      </c>
      <c r="T37" s="54">
        <v>42</v>
      </c>
      <c r="U37" s="55">
        <v>0.98580074310302734</v>
      </c>
      <c r="V37" s="56">
        <v>1</v>
      </c>
      <c r="W37" s="53">
        <v>257198.96986469865</v>
      </c>
      <c r="X37" s="53">
        <v>199000</v>
      </c>
      <c r="Y37" s="52">
        <v>262990.59455252916</v>
      </c>
      <c r="Z37" s="53">
        <v>200000</v>
      </c>
      <c r="AA37" s="54">
        <v>35.649654388427734</v>
      </c>
      <c r="AB37" s="54">
        <v>11</v>
      </c>
      <c r="AC37" s="55">
        <v>0.97769731283187866</v>
      </c>
      <c r="AD37" s="56">
        <v>1</v>
      </c>
      <c r="AE37" s="52">
        <v>347677.84825315006</v>
      </c>
      <c r="AF37" s="53">
        <v>265000</v>
      </c>
      <c r="AG37" s="54">
        <v>35.217498779296875</v>
      </c>
      <c r="AH37" s="54">
        <v>5</v>
      </c>
      <c r="AI37" s="55">
        <v>0.99192017316818237</v>
      </c>
      <c r="AJ37" s="56">
        <v>1</v>
      </c>
      <c r="AK37" s="57">
        <v>46289</v>
      </c>
      <c r="AL37" s="58">
        <v>12158348157.771973</v>
      </c>
      <c r="AM37" s="59">
        <v>50756</v>
      </c>
      <c r="AN37" s="60">
        <v>45659</v>
      </c>
      <c r="AO37" s="61">
        <v>262661.715694268</v>
      </c>
      <c r="AP37" s="58">
        <v>220000</v>
      </c>
      <c r="AQ37" s="59">
        <v>30.021640777587891</v>
      </c>
      <c r="AR37" s="59">
        <v>5</v>
      </c>
      <c r="AS37" s="62">
        <v>1.0029361248016357</v>
      </c>
      <c r="AT37" s="62">
        <v>1</v>
      </c>
      <c r="AU37" s="62">
        <v>0.99435782432556152</v>
      </c>
      <c r="AV37" s="63">
        <v>1</v>
      </c>
      <c r="AW37" s="58">
        <v>269483.49188333465</v>
      </c>
      <c r="AX37" s="58">
        <v>219900</v>
      </c>
      <c r="AY37" s="61">
        <v>267516.8340728925</v>
      </c>
      <c r="AZ37" s="58">
        <v>220000</v>
      </c>
      <c r="BA37" s="59">
        <v>28.654233932495117</v>
      </c>
      <c r="BB37" s="59">
        <v>5</v>
      </c>
      <c r="BC37" s="62">
        <v>0.99643689393997192</v>
      </c>
      <c r="BD37" s="63">
        <v>1</v>
      </c>
    </row>
    <row r="38" spans="1:56" x14ac:dyDescent="0.25">
      <c r="A38" s="47">
        <v>44501</v>
      </c>
      <c r="B38" s="48">
        <v>3778</v>
      </c>
      <c r="C38" s="49">
        <v>4262</v>
      </c>
      <c r="D38" s="50">
        <v>1.1051949262619019</v>
      </c>
      <c r="E38" s="49">
        <v>3150</v>
      </c>
      <c r="F38" s="49">
        <v>3068</v>
      </c>
      <c r="G38" s="49">
        <v>5618</v>
      </c>
      <c r="H38" s="51">
        <v>1002277046.46875</v>
      </c>
      <c r="I38" s="52">
        <v>265293.02447558229</v>
      </c>
      <c r="J38" s="53">
        <v>217497.5</v>
      </c>
      <c r="K38" s="54">
        <v>28.81092643737793</v>
      </c>
      <c r="L38" s="54">
        <v>9</v>
      </c>
      <c r="M38" s="55">
        <v>0.99508213996887207</v>
      </c>
      <c r="N38" s="55">
        <v>1</v>
      </c>
      <c r="O38" s="55">
        <v>0.98196148872375488</v>
      </c>
      <c r="P38" s="56">
        <v>1</v>
      </c>
      <c r="Q38" s="52">
        <v>315438.24867968191</v>
      </c>
      <c r="R38" s="53">
        <v>215000</v>
      </c>
      <c r="S38" s="54">
        <v>65.848663330078125</v>
      </c>
      <c r="T38" s="54">
        <v>36</v>
      </c>
      <c r="U38" s="55">
        <v>0.9834367036819458</v>
      </c>
      <c r="V38" s="56">
        <v>1</v>
      </c>
      <c r="W38" s="53">
        <v>259966.58411064651</v>
      </c>
      <c r="X38" s="53">
        <v>205000</v>
      </c>
      <c r="Y38" s="52">
        <v>263428.95267827803</v>
      </c>
      <c r="Z38" s="53">
        <v>219900</v>
      </c>
      <c r="AA38" s="54">
        <v>30.213563919067383</v>
      </c>
      <c r="AB38" s="54">
        <v>9</v>
      </c>
      <c r="AC38" s="55">
        <v>0.98523253202438354</v>
      </c>
      <c r="AD38" s="56">
        <v>1</v>
      </c>
      <c r="AE38" s="52">
        <v>334359.60137918679</v>
      </c>
      <c r="AF38" s="53">
        <v>259900</v>
      </c>
      <c r="AG38" s="54">
        <v>31.156667709350586</v>
      </c>
      <c r="AH38" s="54">
        <v>5</v>
      </c>
      <c r="AI38" s="55">
        <v>0.99066632986068726</v>
      </c>
      <c r="AJ38" s="56">
        <v>1</v>
      </c>
      <c r="AK38" s="57">
        <v>42552</v>
      </c>
      <c r="AL38" s="58">
        <v>11156984104.053223</v>
      </c>
      <c r="AM38" s="59">
        <v>48303</v>
      </c>
      <c r="AN38" s="60">
        <v>43048</v>
      </c>
      <c r="AO38" s="61">
        <v>262196.46794635325</v>
      </c>
      <c r="AP38" s="58">
        <v>220000</v>
      </c>
      <c r="AQ38" s="59">
        <v>30.116310119628906</v>
      </c>
      <c r="AR38" s="59">
        <v>5</v>
      </c>
      <c r="AS38" s="62">
        <v>1.003292441368103</v>
      </c>
      <c r="AT38" s="62">
        <v>1</v>
      </c>
      <c r="AU38" s="62">
        <v>0.99491322040557861</v>
      </c>
      <c r="AV38" s="63">
        <v>1</v>
      </c>
      <c r="AW38" s="58">
        <v>270109.28972792829</v>
      </c>
      <c r="AX38" s="58">
        <v>219950</v>
      </c>
      <c r="AY38" s="61">
        <v>267789.35218387609</v>
      </c>
      <c r="AZ38" s="58">
        <v>221700</v>
      </c>
      <c r="BA38" s="59">
        <v>28.229991912841797</v>
      </c>
      <c r="BB38" s="59">
        <v>5</v>
      </c>
      <c r="BC38" s="62">
        <v>0.99756711721420288</v>
      </c>
      <c r="BD38" s="63">
        <v>1</v>
      </c>
    </row>
    <row r="39" spans="1:56" x14ac:dyDescent="0.25">
      <c r="A39" s="47">
        <v>44470</v>
      </c>
      <c r="B39" s="48">
        <v>3901</v>
      </c>
      <c r="C39" s="49">
        <v>4793</v>
      </c>
      <c r="D39" s="50">
        <v>1.2500760555267334</v>
      </c>
      <c r="E39" s="49">
        <v>4092</v>
      </c>
      <c r="F39" s="49">
        <v>3917</v>
      </c>
      <c r="G39" s="49">
        <v>6165</v>
      </c>
      <c r="H39" s="51">
        <v>1033306341.90625</v>
      </c>
      <c r="I39" s="52">
        <v>264882.42550788261</v>
      </c>
      <c r="J39" s="53">
        <v>216000</v>
      </c>
      <c r="K39" s="54">
        <v>26.260913848876953</v>
      </c>
      <c r="L39" s="54">
        <v>7</v>
      </c>
      <c r="M39" s="55">
        <v>0.99733465909957886</v>
      </c>
      <c r="N39" s="55">
        <v>1</v>
      </c>
      <c r="O39" s="55">
        <v>0.9861341118812561</v>
      </c>
      <c r="P39" s="56">
        <v>1</v>
      </c>
      <c r="Q39" s="52">
        <v>317510.20096598071</v>
      </c>
      <c r="R39" s="53">
        <v>220000</v>
      </c>
      <c r="S39" s="54">
        <v>60.847278594970703</v>
      </c>
      <c r="T39" s="54">
        <v>31</v>
      </c>
      <c r="U39" s="55">
        <v>0.98464304208755493</v>
      </c>
      <c r="V39" s="56">
        <v>1</v>
      </c>
      <c r="W39" s="53">
        <v>271050.62398424034</v>
      </c>
      <c r="X39" s="53">
        <v>220000</v>
      </c>
      <c r="Y39" s="52">
        <v>269043.74006195145</v>
      </c>
      <c r="Z39" s="53">
        <v>224900</v>
      </c>
      <c r="AA39" s="54">
        <v>27.695140838623047</v>
      </c>
      <c r="AB39" s="54">
        <v>7</v>
      </c>
      <c r="AC39" s="55">
        <v>0.98401099443435669</v>
      </c>
      <c r="AD39" s="56">
        <v>1</v>
      </c>
      <c r="AE39" s="52">
        <v>326779.14959083468</v>
      </c>
      <c r="AF39" s="53">
        <v>256700</v>
      </c>
      <c r="AG39" s="54">
        <v>29.465583801269531</v>
      </c>
      <c r="AH39" s="54">
        <v>5</v>
      </c>
      <c r="AI39" s="55">
        <v>0.99016916751861572</v>
      </c>
      <c r="AJ39" s="56">
        <v>1</v>
      </c>
      <c r="AK39" s="57">
        <v>38774</v>
      </c>
      <c r="AL39" s="58">
        <v>10154707057.584473</v>
      </c>
      <c r="AM39" s="59">
        <v>45153</v>
      </c>
      <c r="AN39" s="60">
        <v>39980</v>
      </c>
      <c r="AO39" s="61">
        <v>261894.75054377865</v>
      </c>
      <c r="AP39" s="58">
        <v>220000</v>
      </c>
      <c r="AQ39" s="59">
        <v>30.243501663208008</v>
      </c>
      <c r="AR39" s="59">
        <v>5</v>
      </c>
      <c r="AS39" s="62">
        <v>1.0040888786315918</v>
      </c>
      <c r="AT39" s="62">
        <v>1</v>
      </c>
      <c r="AU39" s="62">
        <v>0.9961698055267334</v>
      </c>
      <c r="AV39" s="63">
        <v>1</v>
      </c>
      <c r="AW39" s="58">
        <v>270813.65372453595</v>
      </c>
      <c r="AX39" s="58">
        <v>220000</v>
      </c>
      <c r="AY39" s="61">
        <v>268124.06525828037</v>
      </c>
      <c r="AZ39" s="58">
        <v>223950</v>
      </c>
      <c r="BA39" s="59">
        <v>28.077535629272461</v>
      </c>
      <c r="BB39" s="59">
        <v>5</v>
      </c>
      <c r="BC39" s="62">
        <v>0.99851459264755249</v>
      </c>
      <c r="BD39" s="63">
        <v>1</v>
      </c>
    </row>
    <row r="40" spans="1:56" x14ac:dyDescent="0.25">
      <c r="A40" s="47">
        <v>44440</v>
      </c>
      <c r="B40" s="48">
        <v>4161</v>
      </c>
      <c r="C40" s="49">
        <v>5097</v>
      </c>
      <c r="D40" s="50">
        <v>1.317054271697998</v>
      </c>
      <c r="E40" s="49">
        <v>4337</v>
      </c>
      <c r="F40" s="49">
        <v>3717</v>
      </c>
      <c r="G40" s="49">
        <v>6194</v>
      </c>
      <c r="H40" s="51">
        <v>1090476782.25</v>
      </c>
      <c r="I40" s="52">
        <v>262070.84408795962</v>
      </c>
      <c r="J40" s="53">
        <v>219900</v>
      </c>
      <c r="K40" s="54">
        <v>23.80009651184082</v>
      </c>
      <c r="L40" s="54">
        <v>6</v>
      </c>
      <c r="M40" s="55">
        <v>0.99753403663635254</v>
      </c>
      <c r="N40" s="55">
        <v>1</v>
      </c>
      <c r="O40" s="55">
        <v>0.98686009645462036</v>
      </c>
      <c r="P40" s="56">
        <v>1</v>
      </c>
      <c r="Q40" s="52">
        <v>315798.91405940591</v>
      </c>
      <c r="R40" s="53">
        <v>215000</v>
      </c>
      <c r="S40" s="54">
        <v>57.287815093994141</v>
      </c>
      <c r="T40" s="54">
        <v>29</v>
      </c>
      <c r="U40" s="55">
        <v>0.98325955867767334</v>
      </c>
      <c r="V40" s="56">
        <v>1</v>
      </c>
      <c r="W40" s="53">
        <v>270684.08727018849</v>
      </c>
      <c r="X40" s="53">
        <v>217900</v>
      </c>
      <c r="Y40" s="52">
        <v>271407.44535295723</v>
      </c>
      <c r="Z40" s="53">
        <v>220000</v>
      </c>
      <c r="AA40" s="54">
        <v>25.126380920410156</v>
      </c>
      <c r="AB40" s="54">
        <v>7</v>
      </c>
      <c r="AC40" s="55">
        <v>0.98489385843276978</v>
      </c>
      <c r="AD40" s="56">
        <v>1</v>
      </c>
      <c r="AE40" s="52">
        <v>326724.09272816009</v>
      </c>
      <c r="AF40" s="53">
        <v>259900</v>
      </c>
      <c r="AG40" s="54">
        <v>27.860977172851563</v>
      </c>
      <c r="AH40" s="54">
        <v>5</v>
      </c>
      <c r="AI40" s="55">
        <v>0.99153417348861694</v>
      </c>
      <c r="AJ40" s="56">
        <v>1</v>
      </c>
      <c r="AK40" s="57">
        <v>34873</v>
      </c>
      <c r="AL40" s="58">
        <v>9121400715.6782227</v>
      </c>
      <c r="AM40" s="59">
        <v>41061</v>
      </c>
      <c r="AN40" s="60">
        <v>36063</v>
      </c>
      <c r="AO40" s="61">
        <v>261560.54012210658</v>
      </c>
      <c r="AP40" s="58">
        <v>220000</v>
      </c>
      <c r="AQ40" s="59">
        <v>30.689037322998047</v>
      </c>
      <c r="AR40" s="59">
        <v>5</v>
      </c>
      <c r="AS40" s="62">
        <v>1.0048427581787109</v>
      </c>
      <c r="AT40" s="62">
        <v>1</v>
      </c>
      <c r="AU40" s="62">
        <v>0.99729138612747192</v>
      </c>
      <c r="AV40" s="63">
        <v>1</v>
      </c>
      <c r="AW40" s="58">
        <v>270790.01374653017</v>
      </c>
      <c r="AX40" s="58">
        <v>220000</v>
      </c>
      <c r="AY40" s="61">
        <v>268024.45610514289</v>
      </c>
      <c r="AZ40" s="58">
        <v>223500</v>
      </c>
      <c r="BA40" s="59">
        <v>28.119075775146484</v>
      </c>
      <c r="BB40" s="59">
        <v>5</v>
      </c>
      <c r="BC40" s="62">
        <v>1.0000839233398438</v>
      </c>
      <c r="BD40" s="63">
        <v>1</v>
      </c>
    </row>
    <row r="41" spans="1:56" x14ac:dyDescent="0.25">
      <c r="A41" s="47">
        <v>44409</v>
      </c>
      <c r="B41" s="48">
        <v>4479</v>
      </c>
      <c r="C41" s="49">
        <v>4951</v>
      </c>
      <c r="D41" s="50">
        <v>1.2810384035110474</v>
      </c>
      <c r="E41" s="49">
        <v>4704</v>
      </c>
      <c r="F41" s="49">
        <v>4056</v>
      </c>
      <c r="G41" s="49">
        <v>6525</v>
      </c>
      <c r="H41" s="51">
        <v>1210913651.53125</v>
      </c>
      <c r="I41" s="52">
        <v>270353.57256781647</v>
      </c>
      <c r="J41" s="53">
        <v>230000</v>
      </c>
      <c r="K41" s="54">
        <v>23.200357437133789</v>
      </c>
      <c r="L41" s="54">
        <v>5</v>
      </c>
      <c r="M41" s="55">
        <v>1.0045242309570313</v>
      </c>
      <c r="N41" s="55">
        <v>1</v>
      </c>
      <c r="O41" s="55">
        <v>0.99761849641799927</v>
      </c>
      <c r="P41" s="56">
        <v>1</v>
      </c>
      <c r="Q41" s="52">
        <v>317354.41911165445</v>
      </c>
      <c r="R41" s="53">
        <v>217500</v>
      </c>
      <c r="S41" s="54">
        <v>58.018581390380859</v>
      </c>
      <c r="T41" s="54">
        <v>28</v>
      </c>
      <c r="U41" s="55">
        <v>0.98321050405502319</v>
      </c>
      <c r="V41" s="56">
        <v>1</v>
      </c>
      <c r="W41" s="53">
        <v>264329.89505376347</v>
      </c>
      <c r="X41" s="53">
        <v>210000</v>
      </c>
      <c r="Y41" s="52">
        <v>259334.06717897867</v>
      </c>
      <c r="Z41" s="53">
        <v>215000</v>
      </c>
      <c r="AA41" s="54">
        <v>24.816184997558594</v>
      </c>
      <c r="AB41" s="54">
        <v>6</v>
      </c>
      <c r="AC41" s="55">
        <v>0.98633104562759399</v>
      </c>
      <c r="AD41" s="56">
        <v>1</v>
      </c>
      <c r="AE41" s="52">
        <v>316646.87351900293</v>
      </c>
      <c r="AF41" s="53">
        <v>250000</v>
      </c>
      <c r="AG41" s="54">
        <v>25.800765991210938</v>
      </c>
      <c r="AH41" s="54">
        <v>4</v>
      </c>
      <c r="AI41" s="55">
        <v>0.9922947883605957</v>
      </c>
      <c r="AJ41" s="56">
        <v>1</v>
      </c>
      <c r="AK41" s="57">
        <v>30712</v>
      </c>
      <c r="AL41" s="58">
        <v>8030923933.4282227</v>
      </c>
      <c r="AM41" s="59">
        <v>36724</v>
      </c>
      <c r="AN41" s="60">
        <v>32346</v>
      </c>
      <c r="AO41" s="61">
        <v>261491.4018438468</v>
      </c>
      <c r="AP41" s="58">
        <v>220000</v>
      </c>
      <c r="AQ41" s="59">
        <v>31.623340606689453</v>
      </c>
      <c r="AR41" s="59">
        <v>5</v>
      </c>
      <c r="AS41" s="62">
        <v>1.0058348178863525</v>
      </c>
      <c r="AT41" s="62">
        <v>1</v>
      </c>
      <c r="AU41" s="62">
        <v>0.998710036277771</v>
      </c>
      <c r="AV41" s="63">
        <v>1</v>
      </c>
      <c r="AW41" s="58">
        <v>270802.51453115128</v>
      </c>
      <c r="AX41" s="58">
        <v>220000</v>
      </c>
      <c r="AY41" s="61">
        <v>267637.77154954203</v>
      </c>
      <c r="AZ41" s="58">
        <v>224500</v>
      </c>
      <c r="BA41" s="59">
        <v>28.463092803955078</v>
      </c>
      <c r="BB41" s="59">
        <v>4</v>
      </c>
      <c r="BC41" s="62">
        <v>1.0018260478973389</v>
      </c>
      <c r="BD41" s="63">
        <v>1</v>
      </c>
    </row>
    <row r="42" spans="1:56" x14ac:dyDescent="0.25">
      <c r="A42" s="47">
        <v>44378</v>
      </c>
      <c r="B42" s="48">
        <v>4691</v>
      </c>
      <c r="C42" s="49">
        <v>4991</v>
      </c>
      <c r="D42" s="50">
        <v>1.2944024801254272</v>
      </c>
      <c r="E42" s="49">
        <v>5205</v>
      </c>
      <c r="F42" s="49">
        <v>4259</v>
      </c>
      <c r="G42" s="49">
        <v>6922</v>
      </c>
      <c r="H42" s="51">
        <v>1266505647.9375</v>
      </c>
      <c r="I42" s="52">
        <v>269986.28180292051</v>
      </c>
      <c r="J42" s="53">
        <v>231000</v>
      </c>
      <c r="K42" s="54">
        <v>22.414529800415039</v>
      </c>
      <c r="L42" s="54">
        <v>4</v>
      </c>
      <c r="M42" s="55">
        <v>1.012748122215271</v>
      </c>
      <c r="N42" s="55">
        <v>1</v>
      </c>
      <c r="O42" s="55">
        <v>1.007580041885376</v>
      </c>
      <c r="P42" s="56">
        <v>1.0002223253250122</v>
      </c>
      <c r="Q42" s="52">
        <v>319930.8511496571</v>
      </c>
      <c r="R42" s="53">
        <v>225000</v>
      </c>
      <c r="S42" s="54">
        <v>56.140251159667969</v>
      </c>
      <c r="T42" s="54">
        <v>23</v>
      </c>
      <c r="U42" s="55">
        <v>0.98778223991394043</v>
      </c>
      <c r="V42" s="56">
        <v>1</v>
      </c>
      <c r="W42" s="53">
        <v>266759.96598376497</v>
      </c>
      <c r="X42" s="53">
        <v>219900</v>
      </c>
      <c r="Y42" s="52">
        <v>270308.40218164574</v>
      </c>
      <c r="Z42" s="53">
        <v>225000</v>
      </c>
      <c r="AA42" s="54">
        <v>21.661649703979492</v>
      </c>
      <c r="AB42" s="54">
        <v>5</v>
      </c>
      <c r="AC42" s="55">
        <v>0.99635022878646851</v>
      </c>
      <c r="AD42" s="56">
        <v>1</v>
      </c>
      <c r="AE42" s="52">
        <v>317823.50966710277</v>
      </c>
      <c r="AF42" s="53">
        <v>254875</v>
      </c>
      <c r="AG42" s="54">
        <v>23.644508361816406</v>
      </c>
      <c r="AH42" s="54">
        <v>4</v>
      </c>
      <c r="AI42" s="55">
        <v>0.99470412731170654</v>
      </c>
      <c r="AJ42" s="56">
        <v>1</v>
      </c>
      <c r="AK42" s="57">
        <v>26233</v>
      </c>
      <c r="AL42" s="58">
        <v>6820010281.8969727</v>
      </c>
      <c r="AM42" s="59">
        <v>32020</v>
      </c>
      <c r="AN42" s="60">
        <v>28290</v>
      </c>
      <c r="AO42" s="61">
        <v>259978.28238847913</v>
      </c>
      <c r="AP42" s="58">
        <v>219950</v>
      </c>
      <c r="AQ42" s="59">
        <v>33.062187194824219</v>
      </c>
      <c r="AR42" s="59">
        <v>5</v>
      </c>
      <c r="AS42" s="62">
        <v>1.0060583353042603</v>
      </c>
      <c r="AT42" s="62">
        <v>1</v>
      </c>
      <c r="AU42" s="62">
        <v>0.99889695644378662</v>
      </c>
      <c r="AV42" s="63">
        <v>1</v>
      </c>
      <c r="AW42" s="58">
        <v>271750.14466149523</v>
      </c>
      <c r="AX42" s="58">
        <v>220951</v>
      </c>
      <c r="AY42" s="61">
        <v>268831.32734611619</v>
      </c>
      <c r="AZ42" s="58">
        <v>225000</v>
      </c>
      <c r="BA42" s="59">
        <v>28.98668098449707</v>
      </c>
      <c r="BB42" s="59">
        <v>4</v>
      </c>
      <c r="BC42" s="62">
        <v>1.0040560960769653</v>
      </c>
      <c r="BD42" s="63">
        <v>1</v>
      </c>
    </row>
    <row r="43" spans="1:56" x14ac:dyDescent="0.25">
      <c r="A43" s="47">
        <v>44348</v>
      </c>
      <c r="B43" s="48">
        <v>4877</v>
      </c>
      <c r="C43" s="49">
        <v>4465</v>
      </c>
      <c r="D43" s="50">
        <v>1.1510698795318604</v>
      </c>
      <c r="E43" s="49">
        <v>5398</v>
      </c>
      <c r="F43" s="49">
        <v>4309</v>
      </c>
      <c r="G43" s="49">
        <v>7351</v>
      </c>
      <c r="H43" s="51">
        <v>1324001069.03125</v>
      </c>
      <c r="I43" s="52">
        <v>271478.58704762149</v>
      </c>
      <c r="J43" s="53">
        <v>230000</v>
      </c>
      <c r="K43" s="54">
        <v>26.346012115478516</v>
      </c>
      <c r="L43" s="54">
        <v>4</v>
      </c>
      <c r="M43" s="55">
        <v>1.017662525177002</v>
      </c>
      <c r="N43" s="55">
        <v>1.0001785755157471</v>
      </c>
      <c r="O43" s="55">
        <v>1.0137892961502075</v>
      </c>
      <c r="P43" s="56">
        <v>1.002703070640564</v>
      </c>
      <c r="Q43" s="52">
        <v>320417.90960451978</v>
      </c>
      <c r="R43" s="53">
        <v>219950</v>
      </c>
      <c r="S43" s="54">
        <v>61.767749786376953</v>
      </c>
      <c r="T43" s="54">
        <v>23</v>
      </c>
      <c r="U43" s="55">
        <v>0.98849129676818848</v>
      </c>
      <c r="V43" s="56">
        <v>1</v>
      </c>
      <c r="W43" s="53">
        <v>271209.29817027634</v>
      </c>
      <c r="X43" s="53">
        <v>220000</v>
      </c>
      <c r="Y43" s="52">
        <v>269812.86173708917</v>
      </c>
      <c r="Z43" s="53">
        <v>225000</v>
      </c>
      <c r="AA43" s="54">
        <v>21.382181167602539</v>
      </c>
      <c r="AB43" s="54">
        <v>4</v>
      </c>
      <c r="AC43" s="55">
        <v>1.0068312883377075</v>
      </c>
      <c r="AD43" s="56">
        <v>1</v>
      </c>
      <c r="AE43" s="52">
        <v>319830.74036095157</v>
      </c>
      <c r="AF43" s="53">
        <v>260000</v>
      </c>
      <c r="AG43" s="54">
        <v>24.098230361938477</v>
      </c>
      <c r="AH43" s="54">
        <v>3</v>
      </c>
      <c r="AI43" s="55">
        <v>0.99687933921813965</v>
      </c>
      <c r="AJ43" s="56">
        <v>1</v>
      </c>
      <c r="AK43" s="57">
        <v>21542</v>
      </c>
      <c r="AL43" s="58">
        <v>5553504633.9594727</v>
      </c>
      <c r="AM43" s="59">
        <v>26815</v>
      </c>
      <c r="AN43" s="60">
        <v>24031</v>
      </c>
      <c r="AO43" s="61">
        <v>257798.9338946928</v>
      </c>
      <c r="AP43" s="58">
        <v>215000</v>
      </c>
      <c r="AQ43" s="59">
        <v>35.380016326904297</v>
      </c>
      <c r="AR43" s="59">
        <v>5</v>
      </c>
      <c r="AS43" s="62">
        <v>1.0046007633209229</v>
      </c>
      <c r="AT43" s="62">
        <v>1</v>
      </c>
      <c r="AU43" s="62">
        <v>0.99699723720550537</v>
      </c>
      <c r="AV43" s="63">
        <v>1</v>
      </c>
      <c r="AW43" s="58">
        <v>272721.26530235639</v>
      </c>
      <c r="AX43" s="58">
        <v>224900</v>
      </c>
      <c r="AY43" s="61">
        <v>268570.13879439578</v>
      </c>
      <c r="AZ43" s="58">
        <v>224900</v>
      </c>
      <c r="BA43" s="59">
        <v>30.285982131958008</v>
      </c>
      <c r="BB43" s="59">
        <v>4</v>
      </c>
      <c r="BC43" s="62">
        <v>1.0054259300231934</v>
      </c>
      <c r="BD43" s="63">
        <v>1</v>
      </c>
    </row>
    <row r="44" spans="1:56" x14ac:dyDescent="0.25">
      <c r="A44" s="47">
        <v>44317</v>
      </c>
      <c r="B44" s="48">
        <v>4305</v>
      </c>
      <c r="C44" s="49">
        <v>3939</v>
      </c>
      <c r="D44" s="50">
        <v>1.0213924646377563</v>
      </c>
      <c r="E44" s="49">
        <v>5083</v>
      </c>
      <c r="F44" s="49">
        <v>4551</v>
      </c>
      <c r="G44" s="49">
        <v>7703</v>
      </c>
      <c r="H44" s="51">
        <v>1157935185.09375</v>
      </c>
      <c r="I44" s="52">
        <v>268974.49131097563</v>
      </c>
      <c r="J44" s="53">
        <v>225000</v>
      </c>
      <c r="K44" s="54">
        <v>28.480464935302734</v>
      </c>
      <c r="L44" s="54">
        <v>3</v>
      </c>
      <c r="M44" s="55">
        <v>1.0135649442672729</v>
      </c>
      <c r="N44" s="55">
        <v>1</v>
      </c>
      <c r="O44" s="55">
        <v>1.0089313983917236</v>
      </c>
      <c r="P44" s="56">
        <v>1.0004168748855591</v>
      </c>
      <c r="Q44" s="52">
        <v>325128.88459556928</v>
      </c>
      <c r="R44" s="53">
        <v>225000</v>
      </c>
      <c r="S44" s="54">
        <v>70.554710388183594</v>
      </c>
      <c r="T44" s="54">
        <v>24</v>
      </c>
      <c r="U44" s="55">
        <v>0.99230611324310303</v>
      </c>
      <c r="V44" s="56">
        <v>1</v>
      </c>
      <c r="W44" s="53">
        <v>274508.04246874381</v>
      </c>
      <c r="X44" s="53">
        <v>226000</v>
      </c>
      <c r="Y44" s="52">
        <v>271786.44213321531</v>
      </c>
      <c r="Z44" s="53">
        <v>229900</v>
      </c>
      <c r="AA44" s="54">
        <v>22.127092361450195</v>
      </c>
      <c r="AB44" s="54">
        <v>3</v>
      </c>
      <c r="AC44" s="55">
        <v>1.0167322158813477</v>
      </c>
      <c r="AD44" s="56">
        <v>1.0078655481338501</v>
      </c>
      <c r="AE44" s="52">
        <v>316660.2754237288</v>
      </c>
      <c r="AF44" s="53">
        <v>257000</v>
      </c>
      <c r="AG44" s="54">
        <v>26.015970230102539</v>
      </c>
      <c r="AH44" s="54">
        <v>3</v>
      </c>
      <c r="AI44" s="55">
        <v>0.99697959423065186</v>
      </c>
      <c r="AJ44" s="56">
        <v>1</v>
      </c>
      <c r="AK44" s="57">
        <v>16665</v>
      </c>
      <c r="AL44" s="58">
        <v>4229503564.9282227</v>
      </c>
      <c r="AM44" s="59">
        <v>21417</v>
      </c>
      <c r="AN44" s="60">
        <v>19722</v>
      </c>
      <c r="AO44" s="61">
        <v>253795.59345503888</v>
      </c>
      <c r="AP44" s="58">
        <v>210000</v>
      </c>
      <c r="AQ44" s="59">
        <v>38.021522521972656</v>
      </c>
      <c r="AR44" s="59">
        <v>6</v>
      </c>
      <c r="AS44" s="62">
        <v>1.0007811784744263</v>
      </c>
      <c r="AT44" s="62">
        <v>1</v>
      </c>
      <c r="AU44" s="62">
        <v>0.99206793308258057</v>
      </c>
      <c r="AV44" s="63">
        <v>1</v>
      </c>
      <c r="AW44" s="58">
        <v>273102.69321246055</v>
      </c>
      <c r="AX44" s="58">
        <v>224900</v>
      </c>
      <c r="AY44" s="61">
        <v>268299.871297159</v>
      </c>
      <c r="AZ44" s="58">
        <v>222000</v>
      </c>
      <c r="BA44" s="59">
        <v>32.231170654296875</v>
      </c>
      <c r="BB44" s="59">
        <v>4</v>
      </c>
      <c r="BC44" s="62">
        <v>1.005118727684021</v>
      </c>
      <c r="BD44" s="63">
        <v>1</v>
      </c>
    </row>
    <row r="45" spans="1:56" x14ac:dyDescent="0.25">
      <c r="A45" s="47">
        <v>44287</v>
      </c>
      <c r="B45" s="48">
        <v>3850</v>
      </c>
      <c r="C45" s="49">
        <v>3811</v>
      </c>
      <c r="D45" s="50">
        <v>1.0058283805847168</v>
      </c>
      <c r="E45" s="49">
        <v>5237</v>
      </c>
      <c r="F45" s="49">
        <v>4600</v>
      </c>
      <c r="G45" s="49">
        <v>7417</v>
      </c>
      <c r="H45" s="51">
        <v>991313050.546875</v>
      </c>
      <c r="I45" s="52">
        <v>257483.90923295455</v>
      </c>
      <c r="J45" s="53">
        <v>215000</v>
      </c>
      <c r="K45" s="54">
        <v>33.643825531005859</v>
      </c>
      <c r="L45" s="54">
        <v>4</v>
      </c>
      <c r="M45" s="55">
        <v>1.0086972713470459</v>
      </c>
      <c r="N45" s="55">
        <v>1</v>
      </c>
      <c r="O45" s="55">
        <v>1.0040864944458008</v>
      </c>
      <c r="P45" s="56">
        <v>1</v>
      </c>
      <c r="Q45" s="52">
        <v>333142.34659241582</v>
      </c>
      <c r="R45" s="53">
        <v>225000</v>
      </c>
      <c r="S45" s="54">
        <v>75.90789794921875</v>
      </c>
      <c r="T45" s="54">
        <v>22</v>
      </c>
      <c r="U45" s="55">
        <v>0.99050891399383545</v>
      </c>
      <c r="V45" s="56">
        <v>1</v>
      </c>
      <c r="W45" s="53">
        <v>277188.21017145057</v>
      </c>
      <c r="X45" s="53">
        <v>225000</v>
      </c>
      <c r="Y45" s="52">
        <v>273254.24485551665</v>
      </c>
      <c r="Z45" s="53">
        <v>225000</v>
      </c>
      <c r="AA45" s="54">
        <v>24.672183990478516</v>
      </c>
      <c r="AB45" s="54">
        <v>3</v>
      </c>
      <c r="AC45" s="55">
        <v>1.0135189294815063</v>
      </c>
      <c r="AD45" s="56">
        <v>1.006683349609375</v>
      </c>
      <c r="AE45" s="52">
        <v>315896.83771157754</v>
      </c>
      <c r="AF45" s="53">
        <v>255000</v>
      </c>
      <c r="AG45" s="54">
        <v>29.162912368774414</v>
      </c>
      <c r="AH45" s="54">
        <v>3</v>
      </c>
      <c r="AI45" s="55">
        <v>0.99733299016952515</v>
      </c>
      <c r="AJ45" s="56">
        <v>1</v>
      </c>
      <c r="AK45" s="57">
        <v>12360</v>
      </c>
      <c r="AL45" s="58">
        <v>3071568379.8344727</v>
      </c>
      <c r="AM45" s="59">
        <v>16334</v>
      </c>
      <c r="AN45" s="60">
        <v>15171</v>
      </c>
      <c r="AO45" s="61">
        <v>248508.76859502206</v>
      </c>
      <c r="AP45" s="58">
        <v>205000</v>
      </c>
      <c r="AQ45" s="59">
        <v>41.347549438476563</v>
      </c>
      <c r="AR45" s="59">
        <v>7</v>
      </c>
      <c r="AS45" s="62">
        <v>0.99633342027664185</v>
      </c>
      <c r="AT45" s="62">
        <v>1</v>
      </c>
      <c r="AU45" s="62">
        <v>0.98615896701812744</v>
      </c>
      <c r="AV45" s="63">
        <v>1</v>
      </c>
      <c r="AW45" s="58">
        <v>272665.34421898157</v>
      </c>
      <c r="AX45" s="58">
        <v>220000</v>
      </c>
      <c r="AY45" s="61">
        <v>267254.29338169418</v>
      </c>
      <c r="AZ45" s="58">
        <v>220000</v>
      </c>
      <c r="BA45" s="59">
        <v>35.261459350585938</v>
      </c>
      <c r="BB45" s="59">
        <v>4</v>
      </c>
      <c r="BC45" s="62">
        <v>1.0016170740127563</v>
      </c>
      <c r="BD45" s="63">
        <v>1</v>
      </c>
    </row>
    <row r="46" spans="1:56" x14ac:dyDescent="0.25">
      <c r="A46" s="47">
        <v>44256</v>
      </c>
      <c r="B46" s="48">
        <v>3352</v>
      </c>
      <c r="C46" s="49">
        <v>3657</v>
      </c>
      <c r="D46" s="50">
        <v>0.97839611768722534</v>
      </c>
      <c r="E46" s="49">
        <v>4896</v>
      </c>
      <c r="F46" s="49">
        <v>4358</v>
      </c>
      <c r="G46" s="49">
        <v>6537</v>
      </c>
      <c r="H46" s="51">
        <v>840784539.875</v>
      </c>
      <c r="I46" s="52">
        <v>250830.70998657518</v>
      </c>
      <c r="J46" s="53">
        <v>210000</v>
      </c>
      <c r="K46" s="54">
        <v>46.303047180175781</v>
      </c>
      <c r="L46" s="54">
        <v>8</v>
      </c>
      <c r="M46" s="55">
        <v>0.99706923961639404</v>
      </c>
      <c r="N46" s="55">
        <v>1</v>
      </c>
      <c r="O46" s="55">
        <v>0.98558813333511353</v>
      </c>
      <c r="P46" s="56">
        <v>1</v>
      </c>
      <c r="Q46" s="52">
        <v>322108.69785360486</v>
      </c>
      <c r="R46" s="53">
        <v>213700</v>
      </c>
      <c r="S46" s="54">
        <v>86.629203796386719</v>
      </c>
      <c r="T46" s="54">
        <v>25</v>
      </c>
      <c r="U46" s="55">
        <v>0.98862582445144653</v>
      </c>
      <c r="V46" s="56">
        <v>1</v>
      </c>
      <c r="W46" s="53">
        <v>271056.9129005752</v>
      </c>
      <c r="X46" s="53">
        <v>225000</v>
      </c>
      <c r="Y46" s="52">
        <v>271559.39197029476</v>
      </c>
      <c r="Z46" s="53">
        <v>225000</v>
      </c>
      <c r="AA46" s="54">
        <v>31.78038215637207</v>
      </c>
      <c r="AB46" s="54">
        <v>3</v>
      </c>
      <c r="AC46" s="55">
        <v>1.0066301822662354</v>
      </c>
      <c r="AD46" s="56">
        <v>1</v>
      </c>
      <c r="AE46" s="52">
        <v>314293.78250154038</v>
      </c>
      <c r="AF46" s="53">
        <v>250000</v>
      </c>
      <c r="AG46" s="54">
        <v>33.802783966064453</v>
      </c>
      <c r="AH46" s="54">
        <v>3</v>
      </c>
      <c r="AI46" s="55">
        <v>0.99642181396484375</v>
      </c>
      <c r="AJ46" s="56">
        <v>1</v>
      </c>
      <c r="AK46" s="57">
        <v>8510</v>
      </c>
      <c r="AL46" s="58">
        <v>2080255329.2875977</v>
      </c>
      <c r="AM46" s="59">
        <v>11097</v>
      </c>
      <c r="AN46" s="60">
        <v>10571</v>
      </c>
      <c r="AO46" s="61">
        <v>244448.33481640395</v>
      </c>
      <c r="AP46" s="58">
        <v>200000</v>
      </c>
      <c r="AQ46" s="59">
        <v>44.827232360839844</v>
      </c>
      <c r="AR46" s="59">
        <v>11</v>
      </c>
      <c r="AS46" s="62">
        <v>0.99076342582702637</v>
      </c>
      <c r="AT46" s="62">
        <v>1</v>
      </c>
      <c r="AU46" s="62">
        <v>0.97803992033004761</v>
      </c>
      <c r="AV46" s="63">
        <v>1</v>
      </c>
      <c r="AW46" s="58">
        <v>270531.1566760976</v>
      </c>
      <c r="AX46" s="58">
        <v>219900</v>
      </c>
      <c r="AY46" s="61">
        <v>264644.27735156176</v>
      </c>
      <c r="AZ46" s="58">
        <v>216000</v>
      </c>
      <c r="BA46" s="59">
        <v>39.870864868164063</v>
      </c>
      <c r="BB46" s="59">
        <v>5</v>
      </c>
      <c r="BC46" s="62">
        <v>0.99639403820037842</v>
      </c>
      <c r="BD46" s="63">
        <v>1</v>
      </c>
    </row>
    <row r="47" spans="1:56" x14ac:dyDescent="0.25">
      <c r="A47" s="47">
        <v>44228</v>
      </c>
      <c r="B47" s="48">
        <v>2554</v>
      </c>
      <c r="C47" s="49">
        <v>3708</v>
      </c>
      <c r="D47" s="50">
        <v>0.99312561750411987</v>
      </c>
      <c r="E47" s="49">
        <v>2958</v>
      </c>
      <c r="F47" s="49">
        <v>2993</v>
      </c>
      <c r="G47" s="49">
        <v>5408</v>
      </c>
      <c r="H47" s="51">
        <v>611300386.28759766</v>
      </c>
      <c r="I47" s="52">
        <v>239350.19040234835</v>
      </c>
      <c r="J47" s="53">
        <v>191400</v>
      </c>
      <c r="K47" s="54">
        <v>45.098037719726563</v>
      </c>
      <c r="L47" s="54">
        <v>13</v>
      </c>
      <c r="M47" s="55">
        <v>0.9882243275642395</v>
      </c>
      <c r="N47" s="55">
        <v>1</v>
      </c>
      <c r="O47" s="55">
        <v>0.97615784406661987</v>
      </c>
      <c r="P47" s="56">
        <v>1</v>
      </c>
      <c r="Q47" s="52">
        <v>326164.67439956334</v>
      </c>
      <c r="R47" s="53">
        <v>200000</v>
      </c>
      <c r="S47" s="54">
        <v>98.712516784667969</v>
      </c>
      <c r="T47" s="54">
        <v>42</v>
      </c>
      <c r="U47" s="55">
        <v>0.98538899421691895</v>
      </c>
      <c r="V47" s="56">
        <v>1</v>
      </c>
      <c r="W47" s="53">
        <v>280569.75489859056</v>
      </c>
      <c r="X47" s="53">
        <v>224950</v>
      </c>
      <c r="Y47" s="52">
        <v>265609.0342511753</v>
      </c>
      <c r="Z47" s="53">
        <v>219900</v>
      </c>
      <c r="AA47" s="54">
        <v>44.524322509765625</v>
      </c>
      <c r="AB47" s="54">
        <v>6</v>
      </c>
      <c r="AC47" s="55">
        <v>0.99400937557220459</v>
      </c>
      <c r="AD47" s="56">
        <v>1</v>
      </c>
      <c r="AE47" s="52">
        <v>312649.97424017789</v>
      </c>
      <c r="AF47" s="53">
        <v>251687.5</v>
      </c>
      <c r="AG47" s="54">
        <v>39.091159820556641</v>
      </c>
      <c r="AH47" s="54">
        <v>3</v>
      </c>
      <c r="AI47" s="55">
        <v>0.991935133934021</v>
      </c>
      <c r="AJ47" s="56">
        <v>1</v>
      </c>
      <c r="AK47" s="57">
        <v>5158</v>
      </c>
      <c r="AL47" s="58">
        <v>1239470789.4125977</v>
      </c>
      <c r="AM47" s="59">
        <v>6201</v>
      </c>
      <c r="AN47" s="60">
        <v>6213</v>
      </c>
      <c r="AO47" s="61">
        <v>240300.65711760326</v>
      </c>
      <c r="AP47" s="58">
        <v>195000</v>
      </c>
      <c r="AQ47" s="59">
        <v>43.868568420410156</v>
      </c>
      <c r="AR47" s="59">
        <v>13</v>
      </c>
      <c r="AS47" s="62">
        <v>0.98665809631347656</v>
      </c>
      <c r="AT47" s="62">
        <v>1</v>
      </c>
      <c r="AU47" s="62">
        <v>0.97319740056991577</v>
      </c>
      <c r="AV47" s="63">
        <v>0.99705445766448975</v>
      </c>
      <c r="AW47" s="58">
        <v>270113.84356656612</v>
      </c>
      <c r="AX47" s="58">
        <v>215000</v>
      </c>
      <c r="AY47" s="61">
        <v>259832.06338319607</v>
      </c>
      <c r="AZ47" s="58">
        <v>210000</v>
      </c>
      <c r="BA47" s="59">
        <v>45.556667327880859</v>
      </c>
      <c r="BB47" s="59">
        <v>8</v>
      </c>
      <c r="BC47" s="62">
        <v>0.98919433355331421</v>
      </c>
      <c r="BD47" s="63">
        <v>1</v>
      </c>
    </row>
    <row r="48" spans="1:56" x14ac:dyDescent="0.25">
      <c r="A48" s="47">
        <v>44197</v>
      </c>
      <c r="B48" s="48">
        <v>2604</v>
      </c>
      <c r="C48" s="49">
        <v>4278</v>
      </c>
      <c r="D48" s="50">
        <v>1.1512637138366699</v>
      </c>
      <c r="E48" s="49">
        <v>3243</v>
      </c>
      <c r="F48" s="49">
        <v>3220</v>
      </c>
      <c r="G48" s="49">
        <v>4859</v>
      </c>
      <c r="H48" s="51">
        <v>628170403.125</v>
      </c>
      <c r="I48" s="52">
        <v>241232.87370391705</v>
      </c>
      <c r="J48" s="53">
        <v>200000</v>
      </c>
      <c r="K48" s="54">
        <v>42.6632080078125</v>
      </c>
      <c r="L48" s="54">
        <v>12</v>
      </c>
      <c r="M48" s="55">
        <v>0.98511308431625366</v>
      </c>
      <c r="N48" s="55">
        <v>1</v>
      </c>
      <c r="O48" s="55">
        <v>0.97029227018356323</v>
      </c>
      <c r="P48" s="56">
        <v>0.98989897966384888</v>
      </c>
      <c r="Q48" s="52">
        <v>309887.22198731499</v>
      </c>
      <c r="R48" s="53">
        <v>199000</v>
      </c>
      <c r="S48" s="54">
        <v>95.401824951171875</v>
      </c>
      <c r="T48" s="54">
        <v>48</v>
      </c>
      <c r="U48" s="55">
        <v>0.98317277431488037</v>
      </c>
      <c r="V48" s="56">
        <v>1</v>
      </c>
      <c r="W48" s="53">
        <v>260679.52406754033</v>
      </c>
      <c r="X48" s="53">
        <v>209900</v>
      </c>
      <c r="Y48" s="52">
        <v>254479.28826034538</v>
      </c>
      <c r="Z48" s="53">
        <v>204450</v>
      </c>
      <c r="AA48" s="54">
        <v>46.514472961425781</v>
      </c>
      <c r="AB48" s="54">
        <v>10</v>
      </c>
      <c r="AC48" s="55">
        <v>0.98480081558227539</v>
      </c>
      <c r="AD48" s="56">
        <v>1</v>
      </c>
      <c r="AE48" s="52">
        <v>304899.88270459697</v>
      </c>
      <c r="AF48" s="53">
        <v>239900</v>
      </c>
      <c r="AG48" s="54">
        <v>38.155792236328125</v>
      </c>
      <c r="AH48" s="54">
        <v>4</v>
      </c>
      <c r="AI48" s="55">
        <v>0.98824268579483032</v>
      </c>
      <c r="AJ48" s="56">
        <v>1</v>
      </c>
      <c r="AK48" s="57">
        <v>2604</v>
      </c>
      <c r="AL48" s="58">
        <v>628170403.125</v>
      </c>
      <c r="AM48" s="59">
        <v>3243</v>
      </c>
      <c r="AN48" s="60">
        <v>3220</v>
      </c>
      <c r="AO48" s="61">
        <v>241232.87370391705</v>
      </c>
      <c r="AP48" s="58">
        <v>200000</v>
      </c>
      <c r="AQ48" s="59">
        <v>42.6632080078125</v>
      </c>
      <c r="AR48" s="59">
        <v>12</v>
      </c>
      <c r="AS48" s="62">
        <v>0.98511308431625366</v>
      </c>
      <c r="AT48" s="62">
        <v>1</v>
      </c>
      <c r="AU48" s="62">
        <v>0.97029227018356323</v>
      </c>
      <c r="AV48" s="63">
        <v>0.98989897966384888</v>
      </c>
      <c r="AW48" s="58">
        <v>260679.52406754033</v>
      </c>
      <c r="AX48" s="58">
        <v>209900</v>
      </c>
      <c r="AY48" s="61">
        <v>254479.28826034538</v>
      </c>
      <c r="AZ48" s="58">
        <v>204450</v>
      </c>
      <c r="BA48" s="59">
        <v>46.514472961425781</v>
      </c>
      <c r="BB48" s="59">
        <v>10</v>
      </c>
      <c r="BC48" s="62">
        <v>0.98480081558227539</v>
      </c>
      <c r="BD48" s="63">
        <v>1</v>
      </c>
    </row>
    <row r="49" spans="1:56" x14ac:dyDescent="0.25">
      <c r="A49" s="47">
        <v>44166</v>
      </c>
      <c r="B49" s="48">
        <v>3724</v>
      </c>
      <c r="C49" s="49">
        <v>4825</v>
      </c>
      <c r="D49" s="50">
        <v>1.3087111711502075</v>
      </c>
      <c r="E49" s="49">
        <v>2604</v>
      </c>
      <c r="F49" s="49">
        <v>2619</v>
      </c>
      <c r="G49" s="49">
        <v>4402</v>
      </c>
      <c r="H49" s="51">
        <v>924293122</v>
      </c>
      <c r="I49" s="52">
        <v>248199.01235230934</v>
      </c>
      <c r="J49" s="53">
        <v>205000</v>
      </c>
      <c r="K49" s="54">
        <v>41.740531921386719</v>
      </c>
      <c r="L49" s="54">
        <v>13</v>
      </c>
      <c r="M49" s="55">
        <v>0.98360288143157959</v>
      </c>
      <c r="N49" s="55">
        <v>1</v>
      </c>
      <c r="O49" s="55">
        <v>0.96961289644241333</v>
      </c>
      <c r="P49" s="56">
        <v>0.99356681108474731</v>
      </c>
      <c r="Q49" s="52">
        <v>305019.45877466252</v>
      </c>
      <c r="R49" s="53">
        <v>196900</v>
      </c>
      <c r="S49" s="54">
        <v>113.54653167724609</v>
      </c>
      <c r="T49" s="54">
        <v>65</v>
      </c>
      <c r="U49" s="55">
        <v>0.98151421546936035</v>
      </c>
      <c r="V49" s="56">
        <v>1</v>
      </c>
      <c r="W49" s="53">
        <v>241692.83429783949</v>
      </c>
      <c r="X49" s="53">
        <v>189900</v>
      </c>
      <c r="Y49" s="52">
        <v>250259.23504273503</v>
      </c>
      <c r="Z49" s="53">
        <v>204684.5</v>
      </c>
      <c r="AA49" s="54">
        <v>44.866310119628906</v>
      </c>
      <c r="AB49" s="54">
        <v>13</v>
      </c>
      <c r="AC49" s="55">
        <v>0.97209924459457397</v>
      </c>
      <c r="AD49" s="56">
        <v>0.9919973611831665</v>
      </c>
      <c r="AE49" s="52">
        <v>304579.56205714284</v>
      </c>
      <c r="AF49" s="53">
        <v>240000</v>
      </c>
      <c r="AG49" s="54">
        <v>40.124034881591797</v>
      </c>
      <c r="AH49" s="54">
        <v>7</v>
      </c>
      <c r="AI49" s="55">
        <v>0.98691385984420776</v>
      </c>
      <c r="AJ49" s="56">
        <v>1</v>
      </c>
      <c r="AK49" s="57">
        <v>44242</v>
      </c>
      <c r="AL49" s="58">
        <v>10482498065</v>
      </c>
      <c r="AM49" s="59">
        <v>49823</v>
      </c>
      <c r="AN49" s="60">
        <v>44779</v>
      </c>
      <c r="AO49" s="61">
        <v>236935.44742552325</v>
      </c>
      <c r="AP49" s="58">
        <v>199000</v>
      </c>
      <c r="AQ49" s="59">
        <v>49.411182403564453</v>
      </c>
      <c r="AR49" s="59">
        <v>14</v>
      </c>
      <c r="AS49" s="62">
        <v>0.98548555374145508</v>
      </c>
      <c r="AT49" s="62">
        <v>1</v>
      </c>
      <c r="AU49" s="62">
        <v>0.97107946872711182</v>
      </c>
      <c r="AV49" s="63">
        <v>0.99333333969116211</v>
      </c>
      <c r="AW49" s="58">
        <v>252226.6290410737</v>
      </c>
      <c r="AX49" s="58">
        <v>204000</v>
      </c>
      <c r="AY49" s="61">
        <v>247562.1602040127</v>
      </c>
      <c r="AZ49" s="58">
        <v>205000</v>
      </c>
      <c r="BA49" s="59">
        <v>46.30841064453125</v>
      </c>
      <c r="BB49" s="59">
        <v>12</v>
      </c>
      <c r="BC49" s="62">
        <v>0.97445255517959595</v>
      </c>
      <c r="BD49" s="63">
        <v>0.99799937009811401</v>
      </c>
    </row>
    <row r="50" spans="1:56" x14ac:dyDescent="0.25">
      <c r="A50" s="47">
        <v>44136</v>
      </c>
      <c r="B50" s="48">
        <v>3512</v>
      </c>
      <c r="C50" s="49">
        <v>5611</v>
      </c>
      <c r="D50" s="50">
        <v>1.5456235408782959</v>
      </c>
      <c r="E50" s="49">
        <v>3179</v>
      </c>
      <c r="F50" s="49">
        <v>3156</v>
      </c>
      <c r="G50" s="49">
        <v>5400</v>
      </c>
      <c r="H50" s="51">
        <v>875350215</v>
      </c>
      <c r="I50" s="52">
        <v>249245.50541002277</v>
      </c>
      <c r="J50" s="53">
        <v>207500</v>
      </c>
      <c r="K50" s="54">
        <v>39.063568115234375</v>
      </c>
      <c r="L50" s="54">
        <v>9</v>
      </c>
      <c r="M50" s="55">
        <v>0.98830574750900269</v>
      </c>
      <c r="N50" s="55">
        <v>1</v>
      </c>
      <c r="O50" s="55">
        <v>0.97652631998062134</v>
      </c>
      <c r="P50" s="56">
        <v>1</v>
      </c>
      <c r="Q50" s="52">
        <v>309872.69605902466</v>
      </c>
      <c r="R50" s="53">
        <v>209950</v>
      </c>
      <c r="S50" s="54">
        <v>106.51488494873047</v>
      </c>
      <c r="T50" s="54">
        <v>55</v>
      </c>
      <c r="U50" s="55">
        <v>0.97908836603164673</v>
      </c>
      <c r="V50" s="56">
        <v>1</v>
      </c>
      <c r="W50" s="53">
        <v>249350.26473399173</v>
      </c>
      <c r="X50" s="53">
        <v>190000</v>
      </c>
      <c r="Y50" s="52">
        <v>250971.67578879587</v>
      </c>
      <c r="Z50" s="53">
        <v>200387</v>
      </c>
      <c r="AA50" s="54">
        <v>39.257297515869141</v>
      </c>
      <c r="AB50" s="54">
        <v>13</v>
      </c>
      <c r="AC50" s="55">
        <v>0.97037118673324585</v>
      </c>
      <c r="AD50" s="56">
        <v>0.99259257316589355</v>
      </c>
      <c r="AE50" s="52">
        <v>294441.61202389846</v>
      </c>
      <c r="AF50" s="53">
        <v>231753.5</v>
      </c>
      <c r="AG50" s="54">
        <v>37.314258575439453</v>
      </c>
      <c r="AH50" s="54">
        <v>7</v>
      </c>
      <c r="AI50" s="55">
        <v>0.98693656921386719</v>
      </c>
      <c r="AJ50" s="56">
        <v>1</v>
      </c>
      <c r="AK50" s="57">
        <v>40518</v>
      </c>
      <c r="AL50" s="58">
        <v>9558204943</v>
      </c>
      <c r="AM50" s="59">
        <v>47219</v>
      </c>
      <c r="AN50" s="60">
        <v>42160</v>
      </c>
      <c r="AO50" s="61">
        <v>235900.21578064069</v>
      </c>
      <c r="AP50" s="58">
        <v>198000</v>
      </c>
      <c r="AQ50" s="59">
        <v>50.116382598876953</v>
      </c>
      <c r="AR50" s="59">
        <v>14</v>
      </c>
      <c r="AS50" s="62">
        <v>0.98565709590911865</v>
      </c>
      <c r="AT50" s="62">
        <v>1</v>
      </c>
      <c r="AU50" s="62">
        <v>0.97121334075927734</v>
      </c>
      <c r="AV50" s="63">
        <v>0.99333298206329346</v>
      </c>
      <c r="AW50" s="58">
        <v>252809.95196231332</v>
      </c>
      <c r="AX50" s="58">
        <v>205000</v>
      </c>
      <c r="AY50" s="61">
        <v>247396.21612286364</v>
      </c>
      <c r="AZ50" s="58">
        <v>205000</v>
      </c>
      <c r="BA50" s="59">
        <v>46.398021697998047</v>
      </c>
      <c r="BB50" s="59">
        <v>12</v>
      </c>
      <c r="BC50" s="62">
        <v>0.97459721565246582</v>
      </c>
      <c r="BD50" s="63">
        <v>0.99861466884613037</v>
      </c>
    </row>
    <row r="51" spans="1:56" x14ac:dyDescent="0.25">
      <c r="A51" s="47">
        <v>44105</v>
      </c>
      <c r="B51" s="48">
        <v>4331</v>
      </c>
      <c r="C51" s="49">
        <v>6121</v>
      </c>
      <c r="D51" s="50">
        <v>1.7065985202789307</v>
      </c>
      <c r="E51" s="49">
        <v>4481</v>
      </c>
      <c r="F51" s="49">
        <v>3767</v>
      </c>
      <c r="G51" s="49">
        <v>5730</v>
      </c>
      <c r="H51" s="51">
        <v>1046960867</v>
      </c>
      <c r="I51" s="52">
        <v>241736.51974139921</v>
      </c>
      <c r="J51" s="53">
        <v>207000</v>
      </c>
      <c r="K51" s="54">
        <v>39.031661987304688</v>
      </c>
      <c r="L51" s="54">
        <v>9</v>
      </c>
      <c r="M51" s="55">
        <v>0.98870015144348145</v>
      </c>
      <c r="N51" s="55">
        <v>1</v>
      </c>
      <c r="O51" s="55">
        <v>0.97674006223678589</v>
      </c>
      <c r="P51" s="56">
        <v>1</v>
      </c>
      <c r="Q51" s="52">
        <v>310741.29333113239</v>
      </c>
      <c r="R51" s="53">
        <v>219000</v>
      </c>
      <c r="S51" s="54">
        <v>98.614112854003906</v>
      </c>
      <c r="T51" s="54">
        <v>45</v>
      </c>
      <c r="U51" s="55">
        <v>0.97934156656265259</v>
      </c>
      <c r="V51" s="56">
        <v>1</v>
      </c>
      <c r="W51" s="53">
        <v>258943.95419675091</v>
      </c>
      <c r="X51" s="53">
        <v>214900</v>
      </c>
      <c r="Y51" s="52">
        <v>259412.25527369828</v>
      </c>
      <c r="Z51" s="53">
        <v>215000</v>
      </c>
      <c r="AA51" s="54">
        <v>35.454013824462891</v>
      </c>
      <c r="AB51" s="54">
        <v>9</v>
      </c>
      <c r="AC51" s="55">
        <v>0.97814327478408813</v>
      </c>
      <c r="AD51" s="56">
        <v>1</v>
      </c>
      <c r="AE51" s="52">
        <v>291869.09017685166</v>
      </c>
      <c r="AF51" s="53">
        <v>233000</v>
      </c>
      <c r="AG51" s="54">
        <v>38.105236053466797</v>
      </c>
      <c r="AH51" s="54">
        <v>7</v>
      </c>
      <c r="AI51" s="55">
        <v>0.98816788196563721</v>
      </c>
      <c r="AJ51" s="56">
        <v>1</v>
      </c>
      <c r="AK51" s="57">
        <v>37006</v>
      </c>
      <c r="AL51" s="58">
        <v>8682854728</v>
      </c>
      <c r="AM51" s="59">
        <v>44040</v>
      </c>
      <c r="AN51" s="60">
        <v>39004</v>
      </c>
      <c r="AO51" s="61">
        <v>234633.70069718425</v>
      </c>
      <c r="AP51" s="58">
        <v>197000</v>
      </c>
      <c r="AQ51" s="59">
        <v>51.164646148681641</v>
      </c>
      <c r="AR51" s="59">
        <v>14</v>
      </c>
      <c r="AS51" s="62">
        <v>0.98540544509887695</v>
      </c>
      <c r="AT51" s="62">
        <v>1</v>
      </c>
      <c r="AU51" s="62">
        <v>0.97070926427841187</v>
      </c>
      <c r="AV51" s="63">
        <v>0.99256217479705811</v>
      </c>
      <c r="AW51" s="58">
        <v>253058.64570165795</v>
      </c>
      <c r="AX51" s="58">
        <v>205000</v>
      </c>
      <c r="AY51" s="61">
        <v>247109.47033230911</v>
      </c>
      <c r="AZ51" s="58">
        <v>205000</v>
      </c>
      <c r="BA51" s="59">
        <v>46.975448608398438</v>
      </c>
      <c r="BB51" s="59">
        <v>11</v>
      </c>
      <c r="BC51" s="62">
        <v>0.97493582963943481</v>
      </c>
      <c r="BD51" s="63">
        <v>0.99954360723495483</v>
      </c>
    </row>
    <row r="52" spans="1:56" x14ac:dyDescent="0.25">
      <c r="A52" s="47">
        <v>44075</v>
      </c>
      <c r="B52" s="48">
        <v>4099</v>
      </c>
      <c r="C52" s="49">
        <v>6198</v>
      </c>
      <c r="D52" s="50">
        <v>1.7624644041061401</v>
      </c>
      <c r="E52" s="49">
        <v>4524</v>
      </c>
      <c r="F52" s="49">
        <v>3887</v>
      </c>
      <c r="G52" s="49">
        <v>6047</v>
      </c>
      <c r="H52" s="51">
        <v>1023347853</v>
      </c>
      <c r="I52" s="52">
        <v>249657.92949499877</v>
      </c>
      <c r="J52" s="53">
        <v>207000</v>
      </c>
      <c r="K52" s="54">
        <v>44.577354431152344</v>
      </c>
      <c r="L52" s="54">
        <v>11</v>
      </c>
      <c r="M52" s="55">
        <v>0.98991292715072632</v>
      </c>
      <c r="N52" s="55">
        <v>1</v>
      </c>
      <c r="O52" s="55">
        <v>0.97745555639266968</v>
      </c>
      <c r="P52" s="56">
        <v>1</v>
      </c>
      <c r="Q52" s="52">
        <v>315366.55907172995</v>
      </c>
      <c r="R52" s="53">
        <v>224900</v>
      </c>
      <c r="S52" s="54">
        <v>100.45449829101563</v>
      </c>
      <c r="T52" s="54">
        <v>44</v>
      </c>
      <c r="U52" s="55">
        <v>0.98019850254058838</v>
      </c>
      <c r="V52" s="56">
        <v>1</v>
      </c>
      <c r="W52" s="53">
        <v>256260.46015138022</v>
      </c>
      <c r="X52" s="53">
        <v>209900</v>
      </c>
      <c r="Y52" s="52">
        <v>260731.80864358239</v>
      </c>
      <c r="Z52" s="53">
        <v>215000</v>
      </c>
      <c r="AA52" s="54">
        <v>39.398868560791016</v>
      </c>
      <c r="AB52" s="54">
        <v>8</v>
      </c>
      <c r="AC52" s="55">
        <v>0.97881370782852173</v>
      </c>
      <c r="AD52" s="56">
        <v>1</v>
      </c>
      <c r="AE52" s="52">
        <v>283874.8692679673</v>
      </c>
      <c r="AF52" s="53">
        <v>229900</v>
      </c>
      <c r="AG52" s="54">
        <v>38.892509460449219</v>
      </c>
      <c r="AH52" s="54">
        <v>6</v>
      </c>
      <c r="AI52" s="55">
        <v>0.98805069923400879</v>
      </c>
      <c r="AJ52" s="56">
        <v>1</v>
      </c>
      <c r="AK52" s="57">
        <v>32675</v>
      </c>
      <c r="AL52" s="58">
        <v>7635893861</v>
      </c>
      <c r="AM52" s="59">
        <v>39559</v>
      </c>
      <c r="AN52" s="60">
        <v>35237</v>
      </c>
      <c r="AO52" s="61">
        <v>233692.23752104054</v>
      </c>
      <c r="AP52" s="58">
        <v>195000</v>
      </c>
      <c r="AQ52" s="59">
        <v>52.772052764892578</v>
      </c>
      <c r="AR52" s="59">
        <v>15</v>
      </c>
      <c r="AS52" s="62">
        <v>0.98497062921524048</v>
      </c>
      <c r="AT52" s="62">
        <v>1</v>
      </c>
      <c r="AU52" s="62">
        <v>0.96991217136383057</v>
      </c>
      <c r="AV52" s="63">
        <v>0.99130433797836304</v>
      </c>
      <c r="AW52" s="58">
        <v>252393.85603782241</v>
      </c>
      <c r="AX52" s="58">
        <v>205000</v>
      </c>
      <c r="AY52" s="61">
        <v>245792.47028641665</v>
      </c>
      <c r="AZ52" s="58">
        <v>205000</v>
      </c>
      <c r="BA52" s="59">
        <v>48.206207275390625</v>
      </c>
      <c r="BB52" s="59">
        <v>12</v>
      </c>
      <c r="BC52" s="62">
        <v>0.97459250688552856</v>
      </c>
      <c r="BD52" s="63">
        <v>0.9980318546295166</v>
      </c>
    </row>
    <row r="53" spans="1:56" x14ac:dyDescent="0.25">
      <c r="A53" s="47">
        <v>44044</v>
      </c>
      <c r="B53" s="48">
        <v>4371</v>
      </c>
      <c r="C53" s="49">
        <v>6202</v>
      </c>
      <c r="D53" s="50">
        <v>1.7971168756484985</v>
      </c>
      <c r="E53" s="49">
        <v>4650</v>
      </c>
      <c r="F53" s="49">
        <v>4434</v>
      </c>
      <c r="G53" s="49">
        <v>6312</v>
      </c>
      <c r="H53" s="51">
        <v>1087279236</v>
      </c>
      <c r="I53" s="52">
        <v>248748.39533287578</v>
      </c>
      <c r="J53" s="53">
        <v>206500</v>
      </c>
      <c r="K53" s="54">
        <v>46.603797912597656</v>
      </c>
      <c r="L53" s="54">
        <v>10</v>
      </c>
      <c r="M53" s="55">
        <v>0.99224966764450073</v>
      </c>
      <c r="N53" s="55">
        <v>1</v>
      </c>
      <c r="O53" s="55">
        <v>0.98062002658843994</v>
      </c>
      <c r="P53" s="56">
        <v>1</v>
      </c>
      <c r="Q53" s="52">
        <v>322951.05758906784</v>
      </c>
      <c r="R53" s="53">
        <v>227000</v>
      </c>
      <c r="S53" s="54">
        <v>108.732666015625</v>
      </c>
      <c r="T53" s="54">
        <v>50.5</v>
      </c>
      <c r="U53" s="55">
        <v>0.97944426536560059</v>
      </c>
      <c r="V53" s="56">
        <v>1</v>
      </c>
      <c r="W53" s="53">
        <v>256577.75956937799</v>
      </c>
      <c r="X53" s="53">
        <v>210000</v>
      </c>
      <c r="Y53" s="52">
        <v>258465.74750566893</v>
      </c>
      <c r="Z53" s="53">
        <v>215000</v>
      </c>
      <c r="AA53" s="54">
        <v>39.780635833740234</v>
      </c>
      <c r="AB53" s="54">
        <v>9</v>
      </c>
      <c r="AC53" s="55">
        <v>0.98056477308273315</v>
      </c>
      <c r="AD53" s="56">
        <v>1</v>
      </c>
      <c r="AE53" s="52">
        <v>279741.3005247257</v>
      </c>
      <c r="AF53" s="53">
        <v>225000</v>
      </c>
      <c r="AG53" s="54">
        <v>41.217048645019531</v>
      </c>
      <c r="AH53" s="54">
        <v>7</v>
      </c>
      <c r="AI53" s="55">
        <v>0.98815476894378662</v>
      </c>
      <c r="AJ53" s="56">
        <v>1</v>
      </c>
      <c r="AK53" s="57">
        <v>28576</v>
      </c>
      <c r="AL53" s="58">
        <v>6612546008</v>
      </c>
      <c r="AM53" s="59">
        <v>35035</v>
      </c>
      <c r="AN53" s="60">
        <v>31350</v>
      </c>
      <c r="AO53" s="61">
        <v>231402.08594624861</v>
      </c>
      <c r="AP53" s="58">
        <v>195000</v>
      </c>
      <c r="AQ53" s="59">
        <v>53.947765350341797</v>
      </c>
      <c r="AR53" s="59">
        <v>16</v>
      </c>
      <c r="AS53" s="62">
        <v>0.98425906896591187</v>
      </c>
      <c r="AT53" s="62">
        <v>1</v>
      </c>
      <c r="AU53" s="62">
        <v>0.96882504224777222</v>
      </c>
      <c r="AV53" s="63">
        <v>0.98998886346817017</v>
      </c>
      <c r="AW53" s="58">
        <v>251893.948552268</v>
      </c>
      <c r="AX53" s="58">
        <v>204900</v>
      </c>
      <c r="AY53" s="61">
        <v>243949.93749799312</v>
      </c>
      <c r="AZ53" s="58">
        <v>202500</v>
      </c>
      <c r="BA53" s="59">
        <v>49.298587799072266</v>
      </c>
      <c r="BB53" s="59">
        <v>12</v>
      </c>
      <c r="BC53" s="62">
        <v>0.97407186031341553</v>
      </c>
      <c r="BD53" s="63">
        <v>0.99650871753692627</v>
      </c>
    </row>
    <row r="54" spans="1:56" x14ac:dyDescent="0.25">
      <c r="A54" s="47">
        <v>44013</v>
      </c>
      <c r="B54" s="48">
        <v>4969</v>
      </c>
      <c r="C54" s="49">
        <v>6808</v>
      </c>
      <c r="D54" s="50">
        <v>1.9753850698471069</v>
      </c>
      <c r="E54" s="49">
        <v>4995</v>
      </c>
      <c r="F54" s="49">
        <v>4502</v>
      </c>
      <c r="G54" s="49">
        <v>6210</v>
      </c>
      <c r="H54" s="51">
        <v>1226678503</v>
      </c>
      <c r="I54" s="52">
        <v>246866.2714831958</v>
      </c>
      <c r="J54" s="53">
        <v>212000</v>
      </c>
      <c r="K54" s="54">
        <v>49.380989074707031</v>
      </c>
      <c r="L54" s="54">
        <v>10</v>
      </c>
      <c r="M54" s="55">
        <v>0.9897196888923645</v>
      </c>
      <c r="N54" s="55">
        <v>1</v>
      </c>
      <c r="O54" s="55">
        <v>0.97849768400192261</v>
      </c>
      <c r="P54" s="56">
        <v>1</v>
      </c>
      <c r="Q54" s="52">
        <v>322030.33053097344</v>
      </c>
      <c r="R54" s="53">
        <v>229900</v>
      </c>
      <c r="S54" s="54">
        <v>112.92890930175781</v>
      </c>
      <c r="T54" s="54">
        <v>52</v>
      </c>
      <c r="U54" s="55">
        <v>0.98086029291152954</v>
      </c>
      <c r="V54" s="56">
        <v>1</v>
      </c>
      <c r="W54" s="53">
        <v>255957.98100242522</v>
      </c>
      <c r="X54" s="53">
        <v>211962.5</v>
      </c>
      <c r="Y54" s="52">
        <v>256740.37609329447</v>
      </c>
      <c r="Z54" s="53">
        <v>215000</v>
      </c>
      <c r="AA54" s="54">
        <v>44.225433349609375</v>
      </c>
      <c r="AB54" s="54">
        <v>9</v>
      </c>
      <c r="AC54" s="55">
        <v>0.97940164804458618</v>
      </c>
      <c r="AD54" s="56">
        <v>1</v>
      </c>
      <c r="AE54" s="52">
        <v>271941.9373986377</v>
      </c>
      <c r="AF54" s="53">
        <v>219900</v>
      </c>
      <c r="AG54" s="54">
        <v>44.168598175048828</v>
      </c>
      <c r="AH54" s="54">
        <v>7</v>
      </c>
      <c r="AI54" s="55">
        <v>0.98889553546905518</v>
      </c>
      <c r="AJ54" s="56">
        <v>1</v>
      </c>
      <c r="AK54" s="57">
        <v>24205</v>
      </c>
      <c r="AL54" s="58">
        <v>5525266772</v>
      </c>
      <c r="AM54" s="59">
        <v>30385</v>
      </c>
      <c r="AN54" s="60">
        <v>26916</v>
      </c>
      <c r="AO54" s="61">
        <v>228269.64561041107</v>
      </c>
      <c r="AP54" s="58">
        <v>192000</v>
      </c>
      <c r="AQ54" s="59">
        <v>55.273952484130859</v>
      </c>
      <c r="AR54" s="59">
        <v>18</v>
      </c>
      <c r="AS54" s="62">
        <v>0.98282122611999512</v>
      </c>
      <c r="AT54" s="62">
        <v>1</v>
      </c>
      <c r="AU54" s="62">
        <v>0.9667014479637146</v>
      </c>
      <c r="AV54" s="63">
        <v>0.98802393674850464</v>
      </c>
      <c r="AW54" s="58">
        <v>251179.55317455053</v>
      </c>
      <c r="AX54" s="58">
        <v>203950</v>
      </c>
      <c r="AY54" s="61">
        <v>241555.34197433884</v>
      </c>
      <c r="AZ54" s="58">
        <v>200000</v>
      </c>
      <c r="BA54" s="59">
        <v>50.86639404296875</v>
      </c>
      <c r="BB54" s="59">
        <v>13</v>
      </c>
      <c r="BC54" s="62">
        <v>0.97299891710281372</v>
      </c>
      <c r="BD54" s="63">
        <v>0.99465501308441162</v>
      </c>
    </row>
    <row r="55" spans="1:56" x14ac:dyDescent="0.25">
      <c r="A55" s="47">
        <v>43983</v>
      </c>
      <c r="B55" s="48">
        <v>4607</v>
      </c>
      <c r="C55" s="49">
        <v>7070</v>
      </c>
      <c r="D55" s="50">
        <v>2.0868794918060303</v>
      </c>
      <c r="E55" s="49">
        <v>4973</v>
      </c>
      <c r="F55" s="49">
        <v>4704</v>
      </c>
      <c r="G55" s="49">
        <v>6587</v>
      </c>
      <c r="H55" s="51">
        <v>1083767996</v>
      </c>
      <c r="I55" s="52">
        <v>235243.75862817452</v>
      </c>
      <c r="J55" s="53">
        <v>200000</v>
      </c>
      <c r="K55" s="54">
        <v>50.169345855712891</v>
      </c>
      <c r="L55" s="54">
        <v>13</v>
      </c>
      <c r="M55" s="55">
        <v>0.98592722415924072</v>
      </c>
      <c r="N55" s="55">
        <v>1</v>
      </c>
      <c r="O55" s="55">
        <v>0.97281789779663086</v>
      </c>
      <c r="P55" s="56">
        <v>0.99355125427246094</v>
      </c>
      <c r="Q55" s="52">
        <v>323582.42086586234</v>
      </c>
      <c r="R55" s="53">
        <v>229950</v>
      </c>
      <c r="S55" s="54">
        <v>116.75785064697266</v>
      </c>
      <c r="T55" s="54">
        <v>56</v>
      </c>
      <c r="U55" s="55">
        <v>0.98090791702270508</v>
      </c>
      <c r="V55" s="56">
        <v>1</v>
      </c>
      <c r="W55" s="53">
        <v>260940.31553398058</v>
      </c>
      <c r="X55" s="53">
        <v>209900</v>
      </c>
      <c r="Y55" s="52">
        <v>258120.06393477795</v>
      </c>
      <c r="Z55" s="53">
        <v>215000</v>
      </c>
      <c r="AA55" s="54">
        <v>48.599147796630859</v>
      </c>
      <c r="AB55" s="54">
        <v>10</v>
      </c>
      <c r="AC55" s="55">
        <v>0.98249316215515137</v>
      </c>
      <c r="AD55" s="56">
        <v>1</v>
      </c>
      <c r="AE55" s="52">
        <v>268807.83223935275</v>
      </c>
      <c r="AF55" s="53">
        <v>219900</v>
      </c>
      <c r="AG55" s="54">
        <v>47.943374633789063</v>
      </c>
      <c r="AH55" s="54">
        <v>7</v>
      </c>
      <c r="AI55" s="55">
        <v>0.9894137978553772</v>
      </c>
      <c r="AJ55" s="56">
        <v>1</v>
      </c>
      <c r="AK55" s="57">
        <v>19236</v>
      </c>
      <c r="AL55" s="58">
        <v>4298588269</v>
      </c>
      <c r="AM55" s="59">
        <v>25390</v>
      </c>
      <c r="AN55" s="60">
        <v>22414</v>
      </c>
      <c r="AO55" s="61">
        <v>223465.80728841756</v>
      </c>
      <c r="AP55" s="58">
        <v>188975</v>
      </c>
      <c r="AQ55" s="59">
        <v>56.795921325683594</v>
      </c>
      <c r="AR55" s="59">
        <v>20</v>
      </c>
      <c r="AS55" s="62">
        <v>0.98103779554367065</v>
      </c>
      <c r="AT55" s="62">
        <v>0.99809521436691284</v>
      </c>
      <c r="AU55" s="62">
        <v>0.96365165710449219</v>
      </c>
      <c r="AV55" s="63">
        <v>0.98558402061462402</v>
      </c>
      <c r="AW55" s="58">
        <v>250241.23819350742</v>
      </c>
      <c r="AX55" s="58">
        <v>200000</v>
      </c>
      <c r="AY55" s="61">
        <v>238515.47185058813</v>
      </c>
      <c r="AZ55" s="58">
        <v>199900</v>
      </c>
      <c r="BA55" s="59">
        <v>52.199802398681641</v>
      </c>
      <c r="BB55" s="59">
        <v>14</v>
      </c>
      <c r="BC55" s="62">
        <v>0.97171688079833984</v>
      </c>
      <c r="BD55" s="63">
        <v>0.99238401651382446</v>
      </c>
    </row>
    <row r="56" spans="1:56" x14ac:dyDescent="0.25">
      <c r="A56" s="47">
        <v>43952</v>
      </c>
      <c r="B56" s="48">
        <v>3494</v>
      </c>
      <c r="C56" s="49">
        <v>7651</v>
      </c>
      <c r="D56" s="50">
        <v>2.2744319438934326</v>
      </c>
      <c r="E56" s="49">
        <v>4647</v>
      </c>
      <c r="F56" s="49">
        <v>4566</v>
      </c>
      <c r="G56" s="49">
        <v>6259</v>
      </c>
      <c r="H56" s="51">
        <v>779884624</v>
      </c>
      <c r="I56" s="52">
        <v>223206.81854607898</v>
      </c>
      <c r="J56" s="53">
        <v>192500</v>
      </c>
      <c r="K56" s="54">
        <v>50.556415557861328</v>
      </c>
      <c r="L56" s="54">
        <v>15</v>
      </c>
      <c r="M56" s="55">
        <v>0.98503124713897705</v>
      </c>
      <c r="N56" s="55">
        <v>1</v>
      </c>
      <c r="O56" s="55">
        <v>0.96770262718200684</v>
      </c>
      <c r="P56" s="56">
        <v>0.99199682474136353</v>
      </c>
      <c r="Q56" s="52">
        <v>317480.52716033143</v>
      </c>
      <c r="R56" s="53">
        <v>225900</v>
      </c>
      <c r="S56" s="54">
        <v>121.9130859375</v>
      </c>
      <c r="T56" s="54">
        <v>68</v>
      </c>
      <c r="U56" s="55">
        <v>0.98042666912078857</v>
      </c>
      <c r="V56" s="56">
        <v>1</v>
      </c>
      <c r="W56" s="53">
        <v>263527.00802081072</v>
      </c>
      <c r="X56" s="53">
        <v>219900</v>
      </c>
      <c r="Y56" s="52">
        <v>245136.44610976416</v>
      </c>
      <c r="Z56" s="53">
        <v>209900</v>
      </c>
      <c r="AA56" s="54">
        <v>48.728187561035156</v>
      </c>
      <c r="AB56" s="54">
        <v>12</v>
      </c>
      <c r="AC56" s="55">
        <v>0.97512668371200562</v>
      </c>
      <c r="AD56" s="56">
        <v>1</v>
      </c>
      <c r="AE56" s="52">
        <v>258363.00898011547</v>
      </c>
      <c r="AF56" s="53">
        <v>213000</v>
      </c>
      <c r="AG56" s="54">
        <v>49.012943267822266</v>
      </c>
      <c r="AH56" s="54">
        <v>9</v>
      </c>
      <c r="AI56" s="55">
        <v>0.98670804500579834</v>
      </c>
      <c r="AJ56" s="56">
        <v>1</v>
      </c>
      <c r="AK56" s="57">
        <v>14629</v>
      </c>
      <c r="AL56" s="58">
        <v>3214820273</v>
      </c>
      <c r="AM56" s="59">
        <v>20417</v>
      </c>
      <c r="AN56" s="60">
        <v>17710</v>
      </c>
      <c r="AO56" s="61">
        <v>219756.66641602296</v>
      </c>
      <c r="AP56" s="58">
        <v>185000</v>
      </c>
      <c r="AQ56" s="59">
        <v>58.883327484130859</v>
      </c>
      <c r="AR56" s="59">
        <v>23</v>
      </c>
      <c r="AS56" s="62">
        <v>0.97949838638305664</v>
      </c>
      <c r="AT56" s="62">
        <v>0.99587100744247437</v>
      </c>
      <c r="AU56" s="62">
        <v>0.96076136827468872</v>
      </c>
      <c r="AV56" s="63">
        <v>0.9838709831237793</v>
      </c>
      <c r="AW56" s="58">
        <v>247629.59415424115</v>
      </c>
      <c r="AX56" s="58">
        <v>199950</v>
      </c>
      <c r="AY56" s="61">
        <v>233327.42871742463</v>
      </c>
      <c r="AZ56" s="58">
        <v>195700</v>
      </c>
      <c r="BA56" s="59">
        <v>53.155799865722656</v>
      </c>
      <c r="BB56" s="59">
        <v>16</v>
      </c>
      <c r="BC56" s="62">
        <v>0.96886694431304932</v>
      </c>
      <c r="BD56" s="63">
        <v>0.98974359035491943</v>
      </c>
    </row>
    <row r="57" spans="1:56" x14ac:dyDescent="0.25">
      <c r="A57" s="47">
        <v>43922</v>
      </c>
      <c r="B57" s="48">
        <v>3236</v>
      </c>
      <c r="C57" s="49">
        <v>8191</v>
      </c>
      <c r="D57" s="50">
        <v>2.3744897842407227</v>
      </c>
      <c r="E57" s="49">
        <v>3810</v>
      </c>
      <c r="F57" s="49">
        <v>3354</v>
      </c>
      <c r="G57" s="49">
        <v>5272</v>
      </c>
      <c r="H57" s="51">
        <v>730023253</v>
      </c>
      <c r="I57" s="52">
        <v>225594.33034610629</v>
      </c>
      <c r="J57" s="53">
        <v>191000</v>
      </c>
      <c r="K57" s="54">
        <v>54.7032470703125</v>
      </c>
      <c r="L57" s="54">
        <v>14</v>
      </c>
      <c r="M57" s="55">
        <v>0.98530250787734985</v>
      </c>
      <c r="N57" s="55">
        <v>1</v>
      </c>
      <c r="O57" s="55">
        <v>0.97120201587677002</v>
      </c>
      <c r="P57" s="56">
        <v>0.99275362491607666</v>
      </c>
      <c r="Q57" s="52">
        <v>298849.69752025534</v>
      </c>
      <c r="R57" s="53">
        <v>210000</v>
      </c>
      <c r="S57" s="54">
        <v>122.68782806396484</v>
      </c>
      <c r="T57" s="54">
        <v>65</v>
      </c>
      <c r="U57" s="55">
        <v>0.97862905263900757</v>
      </c>
      <c r="V57" s="56">
        <v>1</v>
      </c>
      <c r="W57" s="53">
        <v>242845.52223398624</v>
      </c>
      <c r="X57" s="53">
        <v>199700</v>
      </c>
      <c r="Y57" s="52">
        <v>226521.34777412607</v>
      </c>
      <c r="Z57" s="53">
        <v>190000</v>
      </c>
      <c r="AA57" s="54">
        <v>45.811271667480469</v>
      </c>
      <c r="AB57" s="54">
        <v>14</v>
      </c>
      <c r="AC57" s="55">
        <v>0.97063899040222168</v>
      </c>
      <c r="AD57" s="56">
        <v>0.99199545383453369</v>
      </c>
      <c r="AE57" s="52">
        <v>254337.36690100704</v>
      </c>
      <c r="AF57" s="53">
        <v>207500</v>
      </c>
      <c r="AG57" s="54">
        <v>48.255691528320313</v>
      </c>
      <c r="AH57" s="54">
        <v>9</v>
      </c>
      <c r="AI57" s="55">
        <v>0.9860844612121582</v>
      </c>
      <c r="AJ57" s="56">
        <v>1</v>
      </c>
      <c r="AK57" s="57">
        <v>11135</v>
      </c>
      <c r="AL57" s="58">
        <v>2434935649</v>
      </c>
      <c r="AM57" s="59">
        <v>15770</v>
      </c>
      <c r="AN57" s="60">
        <v>13144</v>
      </c>
      <c r="AO57" s="61">
        <v>218674.05918275708</v>
      </c>
      <c r="AP57" s="58">
        <v>183000</v>
      </c>
      <c r="AQ57" s="59">
        <v>61.495868682861328</v>
      </c>
      <c r="AR57" s="59">
        <v>26</v>
      </c>
      <c r="AS57" s="62">
        <v>0.977752685546875</v>
      </c>
      <c r="AT57" s="62">
        <v>0.9941176176071167</v>
      </c>
      <c r="AU57" s="62">
        <v>0.95857548713684082</v>
      </c>
      <c r="AV57" s="63">
        <v>0.98134630918502808</v>
      </c>
      <c r="AW57" s="58">
        <v>242940.97001470494</v>
      </c>
      <c r="AX57" s="58">
        <v>195000</v>
      </c>
      <c r="AY57" s="61">
        <v>229230.03563780972</v>
      </c>
      <c r="AZ57" s="58">
        <v>190000</v>
      </c>
      <c r="BA57" s="59">
        <v>54.692996978759766</v>
      </c>
      <c r="BB57" s="59">
        <v>17</v>
      </c>
      <c r="BC57" s="62">
        <v>0.96669203042984009</v>
      </c>
      <c r="BD57" s="63">
        <v>0.98787879943847656</v>
      </c>
    </row>
    <row r="58" spans="1:56" x14ac:dyDescent="0.25">
      <c r="A58" s="47">
        <v>43891</v>
      </c>
      <c r="B58" s="48">
        <v>3303</v>
      </c>
      <c r="C58" s="49">
        <v>7932</v>
      </c>
      <c r="D58" s="50">
        <v>2.2867574691772461</v>
      </c>
      <c r="E58" s="49">
        <v>4634</v>
      </c>
      <c r="F58" s="49">
        <v>3617</v>
      </c>
      <c r="G58" s="49">
        <v>5175</v>
      </c>
      <c r="H58" s="51">
        <v>736621367</v>
      </c>
      <c r="I58" s="52">
        <v>223015.85437481079</v>
      </c>
      <c r="J58" s="53">
        <v>181170</v>
      </c>
      <c r="K58" s="54">
        <v>62.700878143310547</v>
      </c>
      <c r="L58" s="54">
        <v>25</v>
      </c>
      <c r="M58" s="55">
        <v>0.97879844903945923</v>
      </c>
      <c r="N58" s="55">
        <v>0.99524879455566406</v>
      </c>
      <c r="O58" s="55">
        <v>0.96071332693099976</v>
      </c>
      <c r="P58" s="56">
        <v>0.98192286491394043</v>
      </c>
      <c r="Q58" s="52">
        <v>292496.84853852965</v>
      </c>
      <c r="R58" s="53">
        <v>197000</v>
      </c>
      <c r="S58" s="54">
        <v>122.88867950439453</v>
      </c>
      <c r="T58" s="54">
        <v>64</v>
      </c>
      <c r="U58" s="55">
        <v>0.97847515344619751</v>
      </c>
      <c r="V58" s="56">
        <v>1</v>
      </c>
      <c r="W58" s="53">
        <v>243617.27388949078</v>
      </c>
      <c r="X58" s="53">
        <v>200000</v>
      </c>
      <c r="Y58" s="52">
        <v>229898.73823447508</v>
      </c>
      <c r="Z58" s="53">
        <v>195000</v>
      </c>
      <c r="AA58" s="54">
        <v>48.539417266845703</v>
      </c>
      <c r="AB58" s="54">
        <v>11</v>
      </c>
      <c r="AC58" s="55">
        <v>0.973533034324646</v>
      </c>
      <c r="AD58" s="56">
        <v>0.99611300230026245</v>
      </c>
      <c r="AE58" s="52">
        <v>258822.38969873663</v>
      </c>
      <c r="AF58" s="53">
        <v>209900</v>
      </c>
      <c r="AG58" s="54">
        <v>50.872268676757813</v>
      </c>
      <c r="AH58" s="54">
        <v>10</v>
      </c>
      <c r="AI58" s="55">
        <v>0.98671537637710571</v>
      </c>
      <c r="AJ58" s="56">
        <v>1</v>
      </c>
      <c r="AK58" s="57">
        <v>7899</v>
      </c>
      <c r="AL58" s="58">
        <v>1704912396</v>
      </c>
      <c r="AM58" s="59">
        <v>11960</v>
      </c>
      <c r="AN58" s="60">
        <v>9790</v>
      </c>
      <c r="AO58" s="61">
        <v>215839.017090771</v>
      </c>
      <c r="AP58" s="58">
        <v>179900</v>
      </c>
      <c r="AQ58" s="59">
        <v>64.279167175292969</v>
      </c>
      <c r="AR58" s="59">
        <v>30</v>
      </c>
      <c r="AS58" s="62">
        <v>0.97465592622756958</v>
      </c>
      <c r="AT58" s="62">
        <v>0.99054616689682007</v>
      </c>
      <c r="AU58" s="62">
        <v>0.95338588953018188</v>
      </c>
      <c r="AV58" s="63">
        <v>0.97650718688964844</v>
      </c>
      <c r="AW58" s="58">
        <v>242971.36719210993</v>
      </c>
      <c r="AX58" s="58">
        <v>195000</v>
      </c>
      <c r="AY58" s="61">
        <v>230161.88662760818</v>
      </c>
      <c r="AZ58" s="58">
        <v>190000</v>
      </c>
      <c r="BA58" s="59">
        <v>57.737071990966797</v>
      </c>
      <c r="BB58" s="59">
        <v>19</v>
      </c>
      <c r="BC58" s="62">
        <v>0.96533554792404175</v>
      </c>
      <c r="BD58" s="63">
        <v>0.98639458417892456</v>
      </c>
    </row>
    <row r="59" spans="1:56" x14ac:dyDescent="0.25">
      <c r="A59" s="47">
        <v>43862</v>
      </c>
      <c r="B59" s="48">
        <v>2341</v>
      </c>
      <c r="C59" s="49">
        <v>8005</v>
      </c>
      <c r="D59" s="50">
        <v>2.3214113712310791</v>
      </c>
      <c r="E59" s="49">
        <v>3757</v>
      </c>
      <c r="F59" s="49">
        <v>3265</v>
      </c>
      <c r="G59" s="49">
        <v>4744</v>
      </c>
      <c r="H59" s="51">
        <v>490361600</v>
      </c>
      <c r="I59" s="52">
        <v>209466.72362238361</v>
      </c>
      <c r="J59" s="53">
        <v>178000</v>
      </c>
      <c r="K59" s="54">
        <v>66.488243103027344</v>
      </c>
      <c r="L59" s="54">
        <v>34</v>
      </c>
      <c r="M59" s="55">
        <v>0.9735485315322876</v>
      </c>
      <c r="N59" s="55">
        <v>0.98974359035491943</v>
      </c>
      <c r="O59" s="55">
        <v>0.95131814479827881</v>
      </c>
      <c r="P59" s="56">
        <v>0.97435897588729858</v>
      </c>
      <c r="Q59" s="52">
        <v>288481.20050251257</v>
      </c>
      <c r="R59" s="53">
        <v>189000</v>
      </c>
      <c r="S59" s="54">
        <v>128.81587219238281</v>
      </c>
      <c r="T59" s="54">
        <v>80</v>
      </c>
      <c r="U59" s="55">
        <v>0.97714114189147949</v>
      </c>
      <c r="V59" s="56">
        <v>1</v>
      </c>
      <c r="W59" s="53">
        <v>253651.50779989242</v>
      </c>
      <c r="X59" s="53">
        <v>199900</v>
      </c>
      <c r="Y59" s="52">
        <v>231261.12898236932</v>
      </c>
      <c r="Z59" s="53">
        <v>190000</v>
      </c>
      <c r="AA59" s="54">
        <v>60.204414367675781</v>
      </c>
      <c r="AB59" s="54">
        <v>21</v>
      </c>
      <c r="AC59" s="55">
        <v>0.96418958902359009</v>
      </c>
      <c r="AD59" s="56">
        <v>0.98650532960891724</v>
      </c>
      <c r="AE59" s="52">
        <v>263087.47254610981</v>
      </c>
      <c r="AF59" s="53">
        <v>210000</v>
      </c>
      <c r="AG59" s="54">
        <v>59.468803405761719</v>
      </c>
      <c r="AH59" s="54">
        <v>16</v>
      </c>
      <c r="AI59" s="55">
        <v>0.98274475336074829</v>
      </c>
      <c r="AJ59" s="56">
        <v>1</v>
      </c>
      <c r="AK59" s="57">
        <v>4596</v>
      </c>
      <c r="AL59" s="58">
        <v>968291029</v>
      </c>
      <c r="AM59" s="59">
        <v>7326</v>
      </c>
      <c r="AN59" s="60">
        <v>6173</v>
      </c>
      <c r="AO59" s="61">
        <v>210681.25087032202</v>
      </c>
      <c r="AP59" s="58">
        <v>177403.5</v>
      </c>
      <c r="AQ59" s="59">
        <v>65.414413452148438</v>
      </c>
      <c r="AR59" s="59">
        <v>34</v>
      </c>
      <c r="AS59" s="62">
        <v>0.97167176008224487</v>
      </c>
      <c r="AT59" s="62">
        <v>0.98787879943847656</v>
      </c>
      <c r="AU59" s="62">
        <v>0.94811093807220459</v>
      </c>
      <c r="AV59" s="63">
        <v>0.97176826000213623</v>
      </c>
      <c r="AW59" s="58">
        <v>242560.10071743929</v>
      </c>
      <c r="AX59" s="58">
        <v>189900</v>
      </c>
      <c r="AY59" s="61">
        <v>230315.84001303356</v>
      </c>
      <c r="AZ59" s="58">
        <v>189900</v>
      </c>
      <c r="BA59" s="59">
        <v>63.125102996826172</v>
      </c>
      <c r="BB59" s="59">
        <v>26</v>
      </c>
      <c r="BC59" s="62">
        <v>0.96053469181060791</v>
      </c>
      <c r="BD59" s="63">
        <v>0.98237645626068115</v>
      </c>
    </row>
    <row r="60" spans="1:56" x14ac:dyDescent="0.25">
      <c r="A60" s="47">
        <v>43831</v>
      </c>
      <c r="B60" s="48">
        <v>2255</v>
      </c>
      <c r="C60" s="49">
        <v>8271</v>
      </c>
      <c r="D60" s="50">
        <v>2.4008128643035889</v>
      </c>
      <c r="E60" s="49">
        <v>3569</v>
      </c>
      <c r="F60" s="49">
        <v>2908</v>
      </c>
      <c r="G60" s="49">
        <v>3832</v>
      </c>
      <c r="H60" s="51">
        <v>477929429</v>
      </c>
      <c r="I60" s="52">
        <v>211942.09711751662</v>
      </c>
      <c r="J60" s="53">
        <v>176500</v>
      </c>
      <c r="K60" s="54">
        <v>64.299598693847656</v>
      </c>
      <c r="L60" s="54">
        <v>34</v>
      </c>
      <c r="M60" s="55">
        <v>0.96969938278198242</v>
      </c>
      <c r="N60" s="55">
        <v>0.98599922657012939</v>
      </c>
      <c r="O60" s="55">
        <v>0.94473826885223389</v>
      </c>
      <c r="P60" s="56">
        <v>0.9682539701461792</v>
      </c>
      <c r="Q60" s="52">
        <v>279343.406443769</v>
      </c>
      <c r="R60" s="53">
        <v>179900</v>
      </c>
      <c r="S60" s="54">
        <v>131.23358154296875</v>
      </c>
      <c r="T60" s="54">
        <v>88</v>
      </c>
      <c r="U60" s="55">
        <v>0.97561997175216675</v>
      </c>
      <c r="V60" s="56">
        <v>1</v>
      </c>
      <c r="W60" s="53">
        <v>230877.9898016997</v>
      </c>
      <c r="X60" s="53">
        <v>179888</v>
      </c>
      <c r="Y60" s="52">
        <v>229263.81962134253</v>
      </c>
      <c r="Z60" s="53">
        <v>187900</v>
      </c>
      <c r="AA60" s="54">
        <v>66.402336120605469</v>
      </c>
      <c r="AB60" s="54">
        <v>32.5</v>
      </c>
      <c r="AC60" s="55">
        <v>0.95646035671234131</v>
      </c>
      <c r="AD60" s="56">
        <v>0.97777777910232544</v>
      </c>
      <c r="AE60" s="52">
        <v>262402.91975954</v>
      </c>
      <c r="AF60" s="53">
        <v>205000</v>
      </c>
      <c r="AG60" s="54">
        <v>61.700157165527344</v>
      </c>
      <c r="AH60" s="54">
        <v>23</v>
      </c>
      <c r="AI60" s="55">
        <v>0.9801679253578186</v>
      </c>
      <c r="AJ60" s="56">
        <v>1</v>
      </c>
      <c r="AK60" s="57">
        <v>2255</v>
      </c>
      <c r="AL60" s="58">
        <v>477929429</v>
      </c>
      <c r="AM60" s="59">
        <v>3569</v>
      </c>
      <c r="AN60" s="60">
        <v>2908</v>
      </c>
      <c r="AO60" s="61">
        <v>211942.09711751662</v>
      </c>
      <c r="AP60" s="58">
        <v>176500</v>
      </c>
      <c r="AQ60" s="59">
        <v>64.299598693847656</v>
      </c>
      <c r="AR60" s="59">
        <v>34</v>
      </c>
      <c r="AS60" s="62">
        <v>0.96969938278198242</v>
      </c>
      <c r="AT60" s="62">
        <v>0.98599922657012939</v>
      </c>
      <c r="AU60" s="62">
        <v>0.94473826885223389</v>
      </c>
      <c r="AV60" s="63">
        <v>0.9682539701461792</v>
      </c>
      <c r="AW60" s="58">
        <v>230877.9898016997</v>
      </c>
      <c r="AX60" s="58">
        <v>179888</v>
      </c>
      <c r="AY60" s="61">
        <v>229263.81962134253</v>
      </c>
      <c r="AZ60" s="58">
        <v>187900</v>
      </c>
      <c r="BA60" s="59">
        <v>66.402336120605469</v>
      </c>
      <c r="BB60" s="59">
        <v>32.5</v>
      </c>
      <c r="BC60" s="62">
        <v>0.95646035671234131</v>
      </c>
      <c r="BD60" s="63">
        <v>0.97777777910232544</v>
      </c>
    </row>
    <row r="61" spans="1:56" x14ac:dyDescent="0.25">
      <c r="A61" s="47">
        <v>43800</v>
      </c>
      <c r="B61" s="48">
        <v>3045</v>
      </c>
      <c r="C61" s="49">
        <v>8374</v>
      </c>
      <c r="D61" s="50">
        <v>2.4428830146789551</v>
      </c>
      <c r="E61" s="49">
        <v>2292</v>
      </c>
      <c r="F61" s="49">
        <v>2076</v>
      </c>
      <c r="G61" s="49">
        <v>3279</v>
      </c>
      <c r="H61" s="51">
        <v>662167197</v>
      </c>
      <c r="I61" s="52">
        <v>217460.49162561577</v>
      </c>
      <c r="J61" s="53">
        <v>177500</v>
      </c>
      <c r="K61" s="54">
        <v>56.203022003173828</v>
      </c>
      <c r="L61" s="54">
        <v>29</v>
      </c>
      <c r="M61" s="55">
        <v>0.97237235307693481</v>
      </c>
      <c r="N61" s="55">
        <v>0.98733329772949219</v>
      </c>
      <c r="O61" s="55">
        <v>0.94833868741989136</v>
      </c>
      <c r="P61" s="56">
        <v>0.97109824419021606</v>
      </c>
      <c r="Q61" s="52">
        <v>277216.26344728662</v>
      </c>
      <c r="R61" s="53">
        <v>180000</v>
      </c>
      <c r="S61" s="54">
        <v>130.862548828125</v>
      </c>
      <c r="T61" s="54">
        <v>85</v>
      </c>
      <c r="U61" s="55">
        <v>0.97398179769515991</v>
      </c>
      <c r="V61" s="56">
        <v>1</v>
      </c>
      <c r="W61" s="53">
        <v>210817.52191060473</v>
      </c>
      <c r="X61" s="53">
        <v>162875</v>
      </c>
      <c r="Y61" s="52">
        <v>224171.62487660415</v>
      </c>
      <c r="Z61" s="53">
        <v>185800</v>
      </c>
      <c r="AA61" s="54">
        <v>65.567436218261719</v>
      </c>
      <c r="AB61" s="54">
        <v>34</v>
      </c>
      <c r="AC61" s="55">
        <v>0.94608569145202637</v>
      </c>
      <c r="AD61" s="56">
        <v>0.9685395359992981</v>
      </c>
      <c r="AE61" s="52">
        <v>264283.10111317254</v>
      </c>
      <c r="AF61" s="53">
        <v>210000</v>
      </c>
      <c r="AG61" s="54">
        <v>59.465385437011719</v>
      </c>
      <c r="AH61" s="54">
        <v>23</v>
      </c>
      <c r="AI61" s="55">
        <v>0.97811061143875122</v>
      </c>
      <c r="AJ61" s="56">
        <v>1</v>
      </c>
      <c r="AK61" s="57">
        <v>41135</v>
      </c>
      <c r="AL61" s="58">
        <v>8909608658</v>
      </c>
      <c r="AM61" s="59">
        <v>52721</v>
      </c>
      <c r="AN61" s="60">
        <v>40809</v>
      </c>
      <c r="AO61" s="61">
        <v>216594.35171994651</v>
      </c>
      <c r="AP61" s="58">
        <v>180000</v>
      </c>
      <c r="AQ61" s="59">
        <v>55.344520568847656</v>
      </c>
      <c r="AR61" s="59">
        <v>23</v>
      </c>
      <c r="AS61" s="62">
        <v>0.97734081745147705</v>
      </c>
      <c r="AT61" s="62">
        <v>0.99166178703308105</v>
      </c>
      <c r="AU61" s="62">
        <v>0.95741117000579834</v>
      </c>
      <c r="AV61" s="63">
        <v>0.979411780834198</v>
      </c>
      <c r="AW61" s="58">
        <v>236428.97149752901</v>
      </c>
      <c r="AX61" s="58">
        <v>187000</v>
      </c>
      <c r="AY61" s="61">
        <v>224690.89403776577</v>
      </c>
      <c r="AZ61" s="58">
        <v>186975</v>
      </c>
      <c r="BA61" s="59">
        <v>54.809169769287109</v>
      </c>
      <c r="BB61" s="59">
        <v>22</v>
      </c>
      <c r="BC61" s="62">
        <v>0.95842558145523071</v>
      </c>
      <c r="BD61" s="63">
        <v>0.98000001907348633</v>
      </c>
    </row>
    <row r="62" spans="1:56" x14ac:dyDescent="0.25">
      <c r="A62" s="47">
        <v>43770</v>
      </c>
      <c r="B62" s="48">
        <v>2989</v>
      </c>
      <c r="C62" s="49">
        <v>9612</v>
      </c>
      <c r="D62" s="50">
        <v>2.8303194046020508</v>
      </c>
      <c r="E62" s="49">
        <v>3166</v>
      </c>
      <c r="F62" s="49">
        <v>2683</v>
      </c>
      <c r="G62" s="49">
        <v>4048</v>
      </c>
      <c r="H62" s="51">
        <v>658513515</v>
      </c>
      <c r="I62" s="52">
        <v>220312.31682837071</v>
      </c>
      <c r="J62" s="53">
        <v>184558</v>
      </c>
      <c r="K62" s="54">
        <v>54.990966796875</v>
      </c>
      <c r="L62" s="54">
        <v>26</v>
      </c>
      <c r="M62" s="55">
        <v>0.97718966007232666</v>
      </c>
      <c r="N62" s="55">
        <v>0.98928570747375488</v>
      </c>
      <c r="O62" s="55">
        <v>0.95538884401321411</v>
      </c>
      <c r="P62" s="56">
        <v>0.97622638940811157</v>
      </c>
      <c r="Q62" s="52">
        <v>282542.50015708449</v>
      </c>
      <c r="R62" s="53">
        <v>189900</v>
      </c>
      <c r="S62" s="54">
        <v>120.21067047119141</v>
      </c>
      <c r="T62" s="54">
        <v>74</v>
      </c>
      <c r="U62" s="55">
        <v>0.97296804189682007</v>
      </c>
      <c r="V62" s="56">
        <v>1</v>
      </c>
      <c r="W62" s="53">
        <v>224201.6015350176</v>
      </c>
      <c r="X62" s="53">
        <v>178000</v>
      </c>
      <c r="Y62" s="52">
        <v>227956.64022988506</v>
      </c>
      <c r="Z62" s="53">
        <v>186450</v>
      </c>
      <c r="AA62" s="54">
        <v>59.034328460693359</v>
      </c>
      <c r="AB62" s="54">
        <v>30</v>
      </c>
      <c r="AC62" s="55">
        <v>0.94896799325942993</v>
      </c>
      <c r="AD62" s="56">
        <v>0.97222220897674561</v>
      </c>
      <c r="AE62" s="52">
        <v>255335.91451491602</v>
      </c>
      <c r="AF62" s="53">
        <v>199900</v>
      </c>
      <c r="AG62" s="54">
        <v>53.595108032226563</v>
      </c>
      <c r="AH62" s="54">
        <v>20</v>
      </c>
      <c r="AI62" s="55">
        <v>0.97681468725204468</v>
      </c>
      <c r="AJ62" s="56">
        <v>1</v>
      </c>
      <c r="AK62" s="57">
        <v>38090</v>
      </c>
      <c r="AL62" s="58">
        <v>8247441461</v>
      </c>
      <c r="AM62" s="59">
        <v>50429</v>
      </c>
      <c r="AN62" s="60">
        <v>38733</v>
      </c>
      <c r="AO62" s="61">
        <v>216525.11055395118</v>
      </c>
      <c r="AP62" s="58">
        <v>180000</v>
      </c>
      <c r="AQ62" s="59">
        <v>55.275875091552734</v>
      </c>
      <c r="AR62" s="59">
        <v>22</v>
      </c>
      <c r="AS62" s="62">
        <v>0.97773438692092896</v>
      </c>
      <c r="AT62" s="62">
        <v>0.99206346273422241</v>
      </c>
      <c r="AU62" s="62">
        <v>0.95812922716140747</v>
      </c>
      <c r="AV62" s="63">
        <v>0.98000001907348633</v>
      </c>
      <c r="AW62" s="58">
        <v>237599.65749939909</v>
      </c>
      <c r="AX62" s="58">
        <v>189000</v>
      </c>
      <c r="AY62" s="61">
        <v>224718.34236067627</v>
      </c>
      <c r="AZ62" s="58">
        <v>187000</v>
      </c>
      <c r="BA62" s="59">
        <v>54.232192993164063</v>
      </c>
      <c r="BB62" s="59">
        <v>21</v>
      </c>
      <c r="BC62" s="62">
        <v>0.95907634496688843</v>
      </c>
      <c r="BD62" s="63">
        <v>0.98051947355270386</v>
      </c>
    </row>
    <row r="63" spans="1:56" x14ac:dyDescent="0.25">
      <c r="A63" s="47">
        <v>43739</v>
      </c>
      <c r="B63" s="48">
        <v>3491</v>
      </c>
      <c r="C63" s="49">
        <v>10192</v>
      </c>
      <c r="D63" s="50">
        <v>2.9896600246429443</v>
      </c>
      <c r="E63" s="49">
        <v>4229</v>
      </c>
      <c r="F63" s="49">
        <v>3154</v>
      </c>
      <c r="G63" s="49">
        <v>4251</v>
      </c>
      <c r="H63" s="51">
        <v>746868849</v>
      </c>
      <c r="I63" s="52">
        <v>213941.23431681466</v>
      </c>
      <c r="J63" s="53">
        <v>177500</v>
      </c>
      <c r="K63" s="54">
        <v>55.412727355957031</v>
      </c>
      <c r="L63" s="54">
        <v>25</v>
      </c>
      <c r="M63" s="55">
        <v>0.97284585237503052</v>
      </c>
      <c r="N63" s="55">
        <v>0.98773008584976196</v>
      </c>
      <c r="O63" s="55">
        <v>0.95126372575759888</v>
      </c>
      <c r="P63" s="56">
        <v>0.97435897588729858</v>
      </c>
      <c r="Q63" s="52">
        <v>285863.83084232407</v>
      </c>
      <c r="R63" s="53">
        <v>199000</v>
      </c>
      <c r="S63" s="54">
        <v>110.88971710205078</v>
      </c>
      <c r="T63" s="54">
        <v>64</v>
      </c>
      <c r="U63" s="55">
        <v>0.97142523527145386</v>
      </c>
      <c r="V63" s="56">
        <v>1</v>
      </c>
      <c r="W63" s="53">
        <v>229138.07569245464</v>
      </c>
      <c r="X63" s="53">
        <v>179900</v>
      </c>
      <c r="Y63" s="52">
        <v>221339.07874519847</v>
      </c>
      <c r="Z63" s="53">
        <v>185000</v>
      </c>
      <c r="AA63" s="54">
        <v>53.985733032226563</v>
      </c>
      <c r="AB63" s="54">
        <v>26</v>
      </c>
      <c r="AC63" s="55">
        <v>0.9522060751914978</v>
      </c>
      <c r="AD63" s="56">
        <v>0.97333335876464844</v>
      </c>
      <c r="AE63" s="52">
        <v>254600.34816568048</v>
      </c>
      <c r="AF63" s="53">
        <v>199950</v>
      </c>
      <c r="AG63" s="54">
        <v>52.665489196777344</v>
      </c>
      <c r="AH63" s="54">
        <v>18</v>
      </c>
      <c r="AI63" s="55">
        <v>0.97912633419036865</v>
      </c>
      <c r="AJ63" s="56">
        <v>1</v>
      </c>
      <c r="AK63" s="57">
        <v>35101</v>
      </c>
      <c r="AL63" s="58">
        <v>7588927946</v>
      </c>
      <c r="AM63" s="59">
        <v>47263</v>
      </c>
      <c r="AN63" s="60">
        <v>36050</v>
      </c>
      <c r="AO63" s="61">
        <v>216202.61377168741</v>
      </c>
      <c r="AP63" s="58">
        <v>180000</v>
      </c>
      <c r="AQ63" s="59">
        <v>55.300151824951172</v>
      </c>
      <c r="AR63" s="59">
        <v>22</v>
      </c>
      <c r="AS63" s="62">
        <v>0.97778046131134033</v>
      </c>
      <c r="AT63" s="62">
        <v>0.99242424964904785</v>
      </c>
      <c r="AU63" s="62">
        <v>0.95836097002029419</v>
      </c>
      <c r="AV63" s="63">
        <v>0.98037081956863403</v>
      </c>
      <c r="AW63" s="58">
        <v>238494.9226018762</v>
      </c>
      <c r="AX63" s="58">
        <v>189500</v>
      </c>
      <c r="AY63" s="61">
        <v>224481.71216193517</v>
      </c>
      <c r="AZ63" s="58">
        <v>187000</v>
      </c>
      <c r="BA63" s="59">
        <v>53.874988555908203</v>
      </c>
      <c r="BB63" s="59">
        <v>21</v>
      </c>
      <c r="BC63" s="62">
        <v>0.95981371402740479</v>
      </c>
      <c r="BD63" s="63">
        <v>0.98114657402038574</v>
      </c>
    </row>
    <row r="64" spans="1:56" x14ac:dyDescent="0.25">
      <c r="A64" s="47">
        <v>43709</v>
      </c>
      <c r="B64" s="48">
        <v>3312</v>
      </c>
      <c r="C64" s="49">
        <v>10237</v>
      </c>
      <c r="D64" s="50">
        <v>3.0116205215454102</v>
      </c>
      <c r="E64" s="49">
        <v>4369</v>
      </c>
      <c r="F64" s="49">
        <v>3274</v>
      </c>
      <c r="G64" s="49">
        <v>4665</v>
      </c>
      <c r="H64" s="51">
        <v>719050481</v>
      </c>
      <c r="I64" s="52">
        <v>217104.61382850242</v>
      </c>
      <c r="J64" s="53">
        <v>179900</v>
      </c>
      <c r="K64" s="54">
        <v>49.780361175537109</v>
      </c>
      <c r="L64" s="54">
        <v>23</v>
      </c>
      <c r="M64" s="55">
        <v>0.97674643993377686</v>
      </c>
      <c r="N64" s="55">
        <v>0.9915611743927002</v>
      </c>
      <c r="O64" s="55">
        <v>0.95402354001998901</v>
      </c>
      <c r="P64" s="56">
        <v>0.97493207454681396</v>
      </c>
      <c r="Q64" s="52">
        <v>290928.03455723543</v>
      </c>
      <c r="R64" s="53">
        <v>199950</v>
      </c>
      <c r="S64" s="54">
        <v>110.75910949707031</v>
      </c>
      <c r="T64" s="54">
        <v>65</v>
      </c>
      <c r="U64" s="55">
        <v>0.97151881456375122</v>
      </c>
      <c r="V64" s="56">
        <v>1</v>
      </c>
      <c r="W64" s="53">
        <v>244740.77620264931</v>
      </c>
      <c r="X64" s="53">
        <v>189900</v>
      </c>
      <c r="Y64" s="52">
        <v>224706.48497986991</v>
      </c>
      <c r="Z64" s="53">
        <v>182000</v>
      </c>
      <c r="AA64" s="54">
        <v>51.954143524169922</v>
      </c>
      <c r="AB64" s="54">
        <v>22</v>
      </c>
      <c r="AC64" s="55">
        <v>0.95514285564422607</v>
      </c>
      <c r="AD64" s="56">
        <v>0.97651153802871704</v>
      </c>
      <c r="AE64" s="52">
        <v>249025.05939524839</v>
      </c>
      <c r="AF64" s="53">
        <v>195000</v>
      </c>
      <c r="AG64" s="54">
        <v>50.252731323242188</v>
      </c>
      <c r="AH64" s="54">
        <v>17</v>
      </c>
      <c r="AI64" s="55">
        <v>0.97985827922821045</v>
      </c>
      <c r="AJ64" s="56">
        <v>1</v>
      </c>
      <c r="AK64" s="57">
        <v>31610</v>
      </c>
      <c r="AL64" s="58">
        <v>6842059097</v>
      </c>
      <c r="AM64" s="59">
        <v>43034</v>
      </c>
      <c r="AN64" s="60">
        <v>32896</v>
      </c>
      <c r="AO64" s="61">
        <v>216452.35991774756</v>
      </c>
      <c r="AP64" s="58">
        <v>180000</v>
      </c>
      <c r="AQ64" s="59">
        <v>55.287715911865234</v>
      </c>
      <c r="AR64" s="59">
        <v>22</v>
      </c>
      <c r="AS64" s="62">
        <v>0.97832411527633667</v>
      </c>
      <c r="AT64" s="62">
        <v>0.99307161569595337</v>
      </c>
      <c r="AU64" s="62">
        <v>0.95914381742477417</v>
      </c>
      <c r="AV64" s="63">
        <v>0.98095238208770752</v>
      </c>
      <c r="AW64" s="58">
        <v>239414.59860592833</v>
      </c>
      <c r="AX64" s="58">
        <v>189900</v>
      </c>
      <c r="AY64" s="61">
        <v>224782.92056820274</v>
      </c>
      <c r="AZ64" s="58">
        <v>187000</v>
      </c>
      <c r="BA64" s="59">
        <v>53.864364624023438</v>
      </c>
      <c r="BB64" s="59">
        <v>20</v>
      </c>
      <c r="BC64" s="62">
        <v>0.96054255962371826</v>
      </c>
      <c r="BD64" s="63">
        <v>0.98181819915771484</v>
      </c>
    </row>
    <row r="65" spans="1:56" x14ac:dyDescent="0.25">
      <c r="A65" s="47">
        <v>43678</v>
      </c>
      <c r="B65" s="48">
        <v>4315</v>
      </c>
      <c r="C65" s="49">
        <v>10317</v>
      </c>
      <c r="D65" s="50">
        <v>3.0486838817596436</v>
      </c>
      <c r="E65" s="49">
        <v>4824</v>
      </c>
      <c r="F65" s="49">
        <v>3699</v>
      </c>
      <c r="G65" s="49">
        <v>4759</v>
      </c>
      <c r="H65" s="51">
        <v>959127454</v>
      </c>
      <c r="I65" s="52">
        <v>222277.50961761299</v>
      </c>
      <c r="J65" s="53">
        <v>184900</v>
      </c>
      <c r="K65" s="54">
        <v>47.938297271728516</v>
      </c>
      <c r="L65" s="54">
        <v>19</v>
      </c>
      <c r="M65" s="55">
        <v>0.9781380295753479</v>
      </c>
      <c r="N65" s="55">
        <v>0.9941176176071167</v>
      </c>
      <c r="O65" s="55">
        <v>0.96063387393951416</v>
      </c>
      <c r="P65" s="56">
        <v>0.9827955961227417</v>
      </c>
      <c r="Q65" s="52">
        <v>285818.44067466119</v>
      </c>
      <c r="R65" s="53">
        <v>197500</v>
      </c>
      <c r="S65" s="54">
        <v>107.71513366699219</v>
      </c>
      <c r="T65" s="54">
        <v>63</v>
      </c>
      <c r="U65" s="55">
        <v>0.97300815582275391</v>
      </c>
      <c r="V65" s="56">
        <v>1</v>
      </c>
      <c r="W65" s="53">
        <v>232094.84233760773</v>
      </c>
      <c r="X65" s="53">
        <v>184900</v>
      </c>
      <c r="Y65" s="52">
        <v>225457.57871878392</v>
      </c>
      <c r="Z65" s="53">
        <v>185000</v>
      </c>
      <c r="AA65" s="54">
        <v>53.072490692138672</v>
      </c>
      <c r="AB65" s="54">
        <v>23</v>
      </c>
      <c r="AC65" s="55">
        <v>0.95235145092010498</v>
      </c>
      <c r="AD65" s="56">
        <v>0.97478991746902466</v>
      </c>
      <c r="AE65" s="52">
        <v>248732.00675533037</v>
      </c>
      <c r="AF65" s="53">
        <v>194900</v>
      </c>
      <c r="AG65" s="54">
        <v>48.544651031494141</v>
      </c>
      <c r="AH65" s="54">
        <v>17</v>
      </c>
      <c r="AI65" s="55">
        <v>0.97915691137313843</v>
      </c>
      <c r="AJ65" s="56">
        <v>1</v>
      </c>
      <c r="AK65" s="57">
        <v>28298</v>
      </c>
      <c r="AL65" s="58">
        <v>6123008616</v>
      </c>
      <c r="AM65" s="59">
        <v>38665</v>
      </c>
      <c r="AN65" s="60">
        <v>29622</v>
      </c>
      <c r="AO65" s="61">
        <v>216376.02007208989</v>
      </c>
      <c r="AP65" s="58">
        <v>180000</v>
      </c>
      <c r="AQ65" s="59">
        <v>55.932319641113281</v>
      </c>
      <c r="AR65" s="59">
        <v>22</v>
      </c>
      <c r="AS65" s="62">
        <v>0.97850906848907471</v>
      </c>
      <c r="AT65" s="62">
        <v>0.99320882558822632</v>
      </c>
      <c r="AU65" s="62">
        <v>0.95974379777908325</v>
      </c>
      <c r="AV65" s="63">
        <v>0.98152422904968262</v>
      </c>
      <c r="AW65" s="58">
        <v>238816.29697697487</v>
      </c>
      <c r="AX65" s="58">
        <v>189900</v>
      </c>
      <c r="AY65" s="61">
        <v>224791.32548952836</v>
      </c>
      <c r="AZ65" s="58">
        <v>187500</v>
      </c>
      <c r="BA65" s="59">
        <v>54.075428009033203</v>
      </c>
      <c r="BB65" s="59">
        <v>20</v>
      </c>
      <c r="BC65" s="62">
        <v>0.96113717555999756</v>
      </c>
      <c r="BD65" s="63">
        <v>0.98245614767074585</v>
      </c>
    </row>
    <row r="66" spans="1:56" x14ac:dyDescent="0.25">
      <c r="A66" s="47">
        <v>43647</v>
      </c>
      <c r="B66" s="48">
        <v>4266</v>
      </c>
      <c r="C66" s="49">
        <v>10396</v>
      </c>
      <c r="D66" s="50">
        <v>3.0912110805511475</v>
      </c>
      <c r="E66" s="49">
        <v>5070</v>
      </c>
      <c r="F66" s="49">
        <v>3897</v>
      </c>
      <c r="G66" s="49">
        <v>5211</v>
      </c>
      <c r="H66" s="51">
        <v>963861427</v>
      </c>
      <c r="I66" s="52">
        <v>225940.3251289264</v>
      </c>
      <c r="J66" s="53">
        <v>191000</v>
      </c>
      <c r="K66" s="54">
        <v>48.781608581542969</v>
      </c>
      <c r="L66" s="54">
        <v>16</v>
      </c>
      <c r="M66" s="55">
        <v>0.98088979721069336</v>
      </c>
      <c r="N66" s="55">
        <v>0.99704015254974365</v>
      </c>
      <c r="O66" s="55">
        <v>0.96427822113037109</v>
      </c>
      <c r="P66" s="56">
        <v>0.98477387428283691</v>
      </c>
      <c r="Q66" s="52">
        <v>286904.88599285646</v>
      </c>
      <c r="R66" s="53">
        <v>199500</v>
      </c>
      <c r="S66" s="54">
        <v>107.80126953125</v>
      </c>
      <c r="T66" s="54">
        <v>59.5</v>
      </c>
      <c r="U66" s="55">
        <v>0.97348642349243164</v>
      </c>
      <c r="V66" s="56">
        <v>1</v>
      </c>
      <c r="W66" s="53">
        <v>228246.34523101329</v>
      </c>
      <c r="X66" s="53">
        <v>183000</v>
      </c>
      <c r="Y66" s="52">
        <v>228387.71055381399</v>
      </c>
      <c r="Z66" s="53">
        <v>189900</v>
      </c>
      <c r="AA66" s="54">
        <v>47.262645721435547</v>
      </c>
      <c r="AB66" s="54">
        <v>19</v>
      </c>
      <c r="AC66" s="55">
        <v>0.96182376146316528</v>
      </c>
      <c r="AD66" s="56">
        <v>0.98096632957458496</v>
      </c>
      <c r="AE66" s="52">
        <v>249845.76348063073</v>
      </c>
      <c r="AF66" s="53">
        <v>198010</v>
      </c>
      <c r="AG66" s="54">
        <v>44.740547180175781</v>
      </c>
      <c r="AH66" s="54">
        <v>14</v>
      </c>
      <c r="AI66" s="55">
        <v>0.98273724317550659</v>
      </c>
      <c r="AJ66" s="56">
        <v>1</v>
      </c>
      <c r="AK66" s="57">
        <v>23983</v>
      </c>
      <c r="AL66" s="58">
        <v>5163881162</v>
      </c>
      <c r="AM66" s="59">
        <v>33841</v>
      </c>
      <c r="AN66" s="60">
        <v>25923</v>
      </c>
      <c r="AO66" s="61">
        <v>215314.22932910812</v>
      </c>
      <c r="AP66" s="58">
        <v>180000</v>
      </c>
      <c r="AQ66" s="59">
        <v>57.370101928710938</v>
      </c>
      <c r="AR66" s="59">
        <v>22</v>
      </c>
      <c r="AS66" s="62">
        <v>0.97857534885406494</v>
      </c>
      <c r="AT66" s="62">
        <v>0.99307161569595337</v>
      </c>
      <c r="AU66" s="62">
        <v>0.95958471298217773</v>
      </c>
      <c r="AV66" s="63">
        <v>0.98133331537246704</v>
      </c>
      <c r="AW66" s="58">
        <v>239769.34951861456</v>
      </c>
      <c r="AX66" s="58">
        <v>189900</v>
      </c>
      <c r="AY66" s="61">
        <v>224695.74989291694</v>
      </c>
      <c r="AZ66" s="58">
        <v>188000</v>
      </c>
      <c r="BA66" s="59">
        <v>54.218551635742188</v>
      </c>
      <c r="BB66" s="59">
        <v>20</v>
      </c>
      <c r="BC66" s="62">
        <v>0.96239542961120605</v>
      </c>
      <c r="BD66" s="63">
        <v>0.98351544141769409</v>
      </c>
    </row>
    <row r="67" spans="1:56" x14ac:dyDescent="0.25">
      <c r="A67" s="47">
        <v>43617</v>
      </c>
      <c r="B67" s="48">
        <v>4320</v>
      </c>
      <c r="C67" s="49">
        <v>10394</v>
      </c>
      <c r="D67" s="50">
        <v>3.0940663814544678</v>
      </c>
      <c r="E67" s="49">
        <v>5359</v>
      </c>
      <c r="F67" s="49">
        <v>4076</v>
      </c>
      <c r="G67" s="49">
        <v>5457</v>
      </c>
      <c r="H67" s="51">
        <v>1022210095</v>
      </c>
      <c r="I67" s="52">
        <v>236622.70717592593</v>
      </c>
      <c r="J67" s="53">
        <v>200000</v>
      </c>
      <c r="K67" s="54">
        <v>50.330707550048828</v>
      </c>
      <c r="L67" s="54">
        <v>17</v>
      </c>
      <c r="M67" s="55">
        <v>0.98365867137908936</v>
      </c>
      <c r="N67" s="55">
        <v>1</v>
      </c>
      <c r="O67" s="55">
        <v>0.96855020523071289</v>
      </c>
      <c r="P67" s="56">
        <v>0.98634600639343262</v>
      </c>
      <c r="Q67" s="52">
        <v>291686.68383848167</v>
      </c>
      <c r="R67" s="53">
        <v>200000</v>
      </c>
      <c r="S67" s="54">
        <v>106.85530090332031</v>
      </c>
      <c r="T67" s="54">
        <v>60</v>
      </c>
      <c r="U67" s="55">
        <v>0.97578465938568115</v>
      </c>
      <c r="V67" s="56">
        <v>1</v>
      </c>
      <c r="W67" s="53">
        <v>229226.28948858276</v>
      </c>
      <c r="X67" s="53">
        <v>189900</v>
      </c>
      <c r="Y67" s="52">
        <v>224367.00813408924</v>
      </c>
      <c r="Z67" s="53">
        <v>189900</v>
      </c>
      <c r="AA67" s="54">
        <v>46.837791442871094</v>
      </c>
      <c r="AB67" s="54">
        <v>16</v>
      </c>
      <c r="AC67" s="55">
        <v>0.9630659818649292</v>
      </c>
      <c r="AD67" s="56">
        <v>0.98571425676345825</v>
      </c>
      <c r="AE67" s="52">
        <v>251189.93410638691</v>
      </c>
      <c r="AF67" s="53">
        <v>200000</v>
      </c>
      <c r="AG67" s="54">
        <v>45.544986724853516</v>
      </c>
      <c r="AH67" s="54">
        <v>12</v>
      </c>
      <c r="AI67" s="55">
        <v>0.98356920480728149</v>
      </c>
      <c r="AJ67" s="56">
        <v>1</v>
      </c>
      <c r="AK67" s="57">
        <v>19717</v>
      </c>
      <c r="AL67" s="58">
        <v>4200019735</v>
      </c>
      <c r="AM67" s="59">
        <v>28771</v>
      </c>
      <c r="AN67" s="60">
        <v>22026</v>
      </c>
      <c r="AO67" s="61">
        <v>213015.15113861134</v>
      </c>
      <c r="AP67" s="58">
        <v>177500</v>
      </c>
      <c r="AQ67" s="59">
        <v>59.228054046630859</v>
      </c>
      <c r="AR67" s="59">
        <v>24</v>
      </c>
      <c r="AS67" s="62">
        <v>0.97807186841964722</v>
      </c>
      <c r="AT67" s="62">
        <v>0.99249613285064697</v>
      </c>
      <c r="AU67" s="62">
        <v>0.95856410264968872</v>
      </c>
      <c r="AV67" s="63">
        <v>0.98064517974853516</v>
      </c>
      <c r="AW67" s="58">
        <v>241807.88563811127</v>
      </c>
      <c r="AX67" s="58">
        <v>190000</v>
      </c>
      <c r="AY67" s="61">
        <v>224049.0274561845</v>
      </c>
      <c r="AZ67" s="58">
        <v>187500</v>
      </c>
      <c r="BA67" s="59">
        <v>55.449390411376953</v>
      </c>
      <c r="BB67" s="59">
        <v>20</v>
      </c>
      <c r="BC67" s="62">
        <v>0.96249544620513916</v>
      </c>
      <c r="BD67" s="63">
        <v>0.98398929834365845</v>
      </c>
    </row>
    <row r="68" spans="1:56" x14ac:dyDescent="0.25">
      <c r="A68" s="47">
        <v>43586</v>
      </c>
      <c r="B68" s="48">
        <v>4522</v>
      </c>
      <c r="C68" s="49">
        <v>10091</v>
      </c>
      <c r="D68" s="50">
        <v>2.9825615882873535</v>
      </c>
      <c r="E68" s="49">
        <v>5417</v>
      </c>
      <c r="F68" s="49">
        <v>4104</v>
      </c>
      <c r="G68" s="49">
        <v>5876</v>
      </c>
      <c r="H68" s="51">
        <v>988193080</v>
      </c>
      <c r="I68" s="52">
        <v>218530.09287925696</v>
      </c>
      <c r="J68" s="53">
        <v>185000</v>
      </c>
      <c r="K68" s="54">
        <v>54.229202270507813</v>
      </c>
      <c r="L68" s="54">
        <v>15</v>
      </c>
      <c r="M68" s="55">
        <v>0.98478370904922485</v>
      </c>
      <c r="N68" s="55">
        <v>1</v>
      </c>
      <c r="O68" s="55">
        <v>0.96983116865158081</v>
      </c>
      <c r="P68" s="56">
        <v>0.98888885974884033</v>
      </c>
      <c r="Q68" s="52">
        <v>294899.66411454708</v>
      </c>
      <c r="R68" s="53">
        <v>204900</v>
      </c>
      <c r="S68" s="54">
        <v>110.60360717773438</v>
      </c>
      <c r="T68" s="54">
        <v>58</v>
      </c>
      <c r="U68" s="55">
        <v>0.97677534818649292</v>
      </c>
      <c r="V68" s="56">
        <v>1</v>
      </c>
      <c r="W68" s="53">
        <v>247662.14391967273</v>
      </c>
      <c r="X68" s="53">
        <v>199000</v>
      </c>
      <c r="Y68" s="52">
        <v>241429.46068523539</v>
      </c>
      <c r="Z68" s="53">
        <v>200000</v>
      </c>
      <c r="AA68" s="54">
        <v>50.136550903320313</v>
      </c>
      <c r="AB68" s="54">
        <v>16</v>
      </c>
      <c r="AC68" s="55">
        <v>0.96693879365921021</v>
      </c>
      <c r="AD68" s="56">
        <v>0.98571425676345825</v>
      </c>
      <c r="AE68" s="52">
        <v>256146.5775832475</v>
      </c>
      <c r="AF68" s="53">
        <v>209700</v>
      </c>
      <c r="AG68" s="54">
        <v>47.057182312011719</v>
      </c>
      <c r="AH68" s="54">
        <v>12</v>
      </c>
      <c r="AI68" s="55">
        <v>0.98514753580093384</v>
      </c>
      <c r="AJ68" s="56">
        <v>1</v>
      </c>
      <c r="AK68" s="57">
        <v>15397</v>
      </c>
      <c r="AL68" s="58">
        <v>3177809640</v>
      </c>
      <c r="AM68" s="59">
        <v>23412</v>
      </c>
      <c r="AN68" s="60">
        <v>17950</v>
      </c>
      <c r="AO68" s="61">
        <v>206391.48145742677</v>
      </c>
      <c r="AP68" s="58">
        <v>171000</v>
      </c>
      <c r="AQ68" s="59">
        <v>61.722499847412109</v>
      </c>
      <c r="AR68" s="59">
        <v>27</v>
      </c>
      <c r="AS68" s="62">
        <v>0.97650629281997681</v>
      </c>
      <c r="AT68" s="62">
        <v>0.99092453718185425</v>
      </c>
      <c r="AU68" s="62">
        <v>0.95576238632202148</v>
      </c>
      <c r="AV68" s="63">
        <v>0.97872340679168701</v>
      </c>
      <c r="AW68" s="58">
        <v>244680.72047227129</v>
      </c>
      <c r="AX68" s="58">
        <v>190000</v>
      </c>
      <c r="AY68" s="61">
        <v>223976.53658125421</v>
      </c>
      <c r="AZ68" s="58">
        <v>187000</v>
      </c>
      <c r="BA68" s="59">
        <v>57.405807495117188</v>
      </c>
      <c r="BB68" s="59">
        <v>21</v>
      </c>
      <c r="BC68" s="62">
        <v>0.96236532926559448</v>
      </c>
      <c r="BD68" s="63">
        <v>0.98364514112472534</v>
      </c>
    </row>
    <row r="69" spans="1:56" x14ac:dyDescent="0.25">
      <c r="A69" s="47">
        <v>43556</v>
      </c>
      <c r="B69" s="48">
        <v>3465</v>
      </c>
      <c r="C69" s="49">
        <v>9918</v>
      </c>
      <c r="D69" s="50">
        <v>2.9436089992523193</v>
      </c>
      <c r="E69" s="49">
        <v>5810</v>
      </c>
      <c r="F69" s="49">
        <v>4405</v>
      </c>
      <c r="G69" s="49">
        <v>6020</v>
      </c>
      <c r="H69" s="51">
        <v>728228278</v>
      </c>
      <c r="I69" s="52">
        <v>210166.89119769121</v>
      </c>
      <c r="J69" s="53">
        <v>174000</v>
      </c>
      <c r="K69" s="54">
        <v>58.890270233154297</v>
      </c>
      <c r="L69" s="54">
        <v>21</v>
      </c>
      <c r="M69" s="55">
        <v>0.97833430767059326</v>
      </c>
      <c r="N69" s="55">
        <v>0.99499613046646118</v>
      </c>
      <c r="O69" s="55">
        <v>0.96150875091552734</v>
      </c>
      <c r="P69" s="56">
        <v>0.985401451587677</v>
      </c>
      <c r="Q69" s="52">
        <v>293053.53249645676</v>
      </c>
      <c r="R69" s="53">
        <v>203675</v>
      </c>
      <c r="S69" s="54">
        <v>113.88566589355469</v>
      </c>
      <c r="T69" s="54">
        <v>60</v>
      </c>
      <c r="U69" s="55">
        <v>0.97777068614959717</v>
      </c>
      <c r="V69" s="56">
        <v>1</v>
      </c>
      <c r="W69" s="53">
        <v>249812.24926330388</v>
      </c>
      <c r="X69" s="53">
        <v>200000</v>
      </c>
      <c r="Y69" s="52">
        <v>225648.93682764933</v>
      </c>
      <c r="Z69" s="53">
        <v>189000</v>
      </c>
      <c r="AA69" s="54">
        <v>49.953182220458984</v>
      </c>
      <c r="AB69" s="54">
        <v>14</v>
      </c>
      <c r="AC69" s="55">
        <v>0.97090071439743042</v>
      </c>
      <c r="AD69" s="56">
        <v>0.99000000953674316</v>
      </c>
      <c r="AE69" s="52">
        <v>244157.4734994148</v>
      </c>
      <c r="AF69" s="53">
        <v>199500</v>
      </c>
      <c r="AG69" s="54">
        <v>49.426246643066406</v>
      </c>
      <c r="AH69" s="54">
        <v>11</v>
      </c>
      <c r="AI69" s="55">
        <v>0.98599505424499512</v>
      </c>
      <c r="AJ69" s="56">
        <v>1</v>
      </c>
      <c r="AK69" s="57">
        <v>10875</v>
      </c>
      <c r="AL69" s="58">
        <v>2189616560</v>
      </c>
      <c r="AM69" s="59">
        <v>17995</v>
      </c>
      <c r="AN69" s="60">
        <v>13846</v>
      </c>
      <c r="AO69" s="61">
        <v>201344.05149425287</v>
      </c>
      <c r="AP69" s="58">
        <v>165265</v>
      </c>
      <c r="AQ69" s="59">
        <v>64.838104248046875</v>
      </c>
      <c r="AR69" s="59">
        <v>33</v>
      </c>
      <c r="AS69" s="62">
        <v>0.97305941581726074</v>
      </c>
      <c r="AT69" s="62">
        <v>0.98809242248535156</v>
      </c>
      <c r="AU69" s="62">
        <v>0.94989860057830811</v>
      </c>
      <c r="AV69" s="63">
        <v>0.97468721866607666</v>
      </c>
      <c r="AW69" s="58">
        <v>243781.39379662348</v>
      </c>
      <c r="AX69" s="58">
        <v>189900</v>
      </c>
      <c r="AY69" s="61">
        <v>218822.84904287066</v>
      </c>
      <c r="AZ69" s="58">
        <v>180000</v>
      </c>
      <c r="BA69" s="59">
        <v>59.560420989990234</v>
      </c>
      <c r="BB69" s="59">
        <v>23</v>
      </c>
      <c r="BC69" s="62">
        <v>0.96101289987564087</v>
      </c>
      <c r="BD69" s="63">
        <v>0.98307693004608154</v>
      </c>
    </row>
    <row r="70" spans="1:56" x14ac:dyDescent="0.25">
      <c r="A70" s="47">
        <v>43525</v>
      </c>
      <c r="B70" s="48">
        <v>3059</v>
      </c>
      <c r="C70" s="49">
        <v>9591</v>
      </c>
      <c r="D70" s="50">
        <v>2.8392539024353027</v>
      </c>
      <c r="E70" s="49">
        <v>4970</v>
      </c>
      <c r="F70" s="49">
        <v>3907</v>
      </c>
      <c r="G70" s="49">
        <v>4964</v>
      </c>
      <c r="H70" s="51">
        <v>608862317</v>
      </c>
      <c r="I70" s="52">
        <v>199039.65903890159</v>
      </c>
      <c r="J70" s="53">
        <v>165000</v>
      </c>
      <c r="K70" s="54">
        <v>65.738151550292969</v>
      </c>
      <c r="L70" s="54">
        <v>34</v>
      </c>
      <c r="M70" s="55">
        <v>0.97339129447937012</v>
      </c>
      <c r="N70" s="55">
        <v>0.98881697654724121</v>
      </c>
      <c r="O70" s="55">
        <v>0.94907331466674805</v>
      </c>
      <c r="P70" s="56">
        <v>0.97500002384185791</v>
      </c>
      <c r="Q70" s="52">
        <v>281391.20337384747</v>
      </c>
      <c r="R70" s="53">
        <v>186900</v>
      </c>
      <c r="S70" s="54">
        <v>119.87779998779297</v>
      </c>
      <c r="T70" s="54">
        <v>69</v>
      </c>
      <c r="U70" s="55">
        <v>0.97841984033584595</v>
      </c>
      <c r="V70" s="56">
        <v>1</v>
      </c>
      <c r="W70" s="53">
        <v>244189.70634920636</v>
      </c>
      <c r="X70" s="53">
        <v>193750</v>
      </c>
      <c r="Y70" s="52">
        <v>225465.74464792365</v>
      </c>
      <c r="Z70" s="53">
        <v>189000</v>
      </c>
      <c r="AA70" s="54">
        <v>57.857326507568359</v>
      </c>
      <c r="AB70" s="54">
        <v>18</v>
      </c>
      <c r="AC70" s="55">
        <v>0.96432244777679443</v>
      </c>
      <c r="AD70" s="56">
        <v>0.98695653676986694</v>
      </c>
      <c r="AE70" s="52">
        <v>242659.19041818919</v>
      </c>
      <c r="AF70" s="53">
        <v>195000</v>
      </c>
      <c r="AG70" s="54">
        <v>56.800563812255859</v>
      </c>
      <c r="AH70" s="54">
        <v>15</v>
      </c>
      <c r="AI70" s="55">
        <v>0.98328089714050293</v>
      </c>
      <c r="AJ70" s="56">
        <v>1</v>
      </c>
      <c r="AK70" s="57">
        <v>7410</v>
      </c>
      <c r="AL70" s="58">
        <v>1461388282</v>
      </c>
      <c r="AM70" s="59">
        <v>12185</v>
      </c>
      <c r="AN70" s="60">
        <v>9441</v>
      </c>
      <c r="AO70" s="61">
        <v>197218.39163292848</v>
      </c>
      <c r="AP70" s="58">
        <v>163000</v>
      </c>
      <c r="AQ70" s="59">
        <v>67.618522644042969</v>
      </c>
      <c r="AR70" s="59">
        <v>39</v>
      </c>
      <c r="AS70" s="62">
        <v>0.97059905529022217</v>
      </c>
      <c r="AT70" s="62">
        <v>0.98600000143051147</v>
      </c>
      <c r="AU70" s="62">
        <v>0.94447988271713257</v>
      </c>
      <c r="AV70" s="63">
        <v>0.97014927864074707</v>
      </c>
      <c r="AW70" s="58">
        <v>240896.48457711443</v>
      </c>
      <c r="AX70" s="58">
        <v>185000</v>
      </c>
      <c r="AY70" s="61">
        <v>215640.01259338314</v>
      </c>
      <c r="AZ70" s="58">
        <v>177587.5</v>
      </c>
      <c r="BA70" s="59">
        <v>64.040267944335938</v>
      </c>
      <c r="BB70" s="59">
        <v>28</v>
      </c>
      <c r="BC70" s="62">
        <v>0.95640647411346436</v>
      </c>
      <c r="BD70" s="63">
        <v>0.97998476028442383</v>
      </c>
    </row>
    <row r="71" spans="1:56" x14ac:dyDescent="0.25">
      <c r="A71" s="47">
        <v>43497</v>
      </c>
      <c r="B71" s="48">
        <v>2302</v>
      </c>
      <c r="C71" s="49">
        <v>9565</v>
      </c>
      <c r="D71" s="50">
        <v>2.8165488243103027</v>
      </c>
      <c r="E71" s="49">
        <v>3540</v>
      </c>
      <c r="F71" s="49">
        <v>2970</v>
      </c>
      <c r="G71" s="49">
        <v>4208</v>
      </c>
      <c r="H71" s="51">
        <v>441101439</v>
      </c>
      <c r="I71" s="52">
        <v>191616.61120764553</v>
      </c>
      <c r="J71" s="53">
        <v>159000</v>
      </c>
      <c r="K71" s="54">
        <v>72.45086669921875</v>
      </c>
      <c r="L71" s="54">
        <v>43</v>
      </c>
      <c r="M71" s="55">
        <v>0.96926695108413696</v>
      </c>
      <c r="N71" s="55">
        <v>0.98436141014099121</v>
      </c>
      <c r="O71" s="55">
        <v>0.94276314973831177</v>
      </c>
      <c r="P71" s="56">
        <v>0.96886616945266724</v>
      </c>
      <c r="Q71" s="52">
        <v>274877.9606149958</v>
      </c>
      <c r="R71" s="53">
        <v>180000</v>
      </c>
      <c r="S71" s="54">
        <v>126.88980865478516</v>
      </c>
      <c r="T71" s="54">
        <v>85</v>
      </c>
      <c r="U71" s="55">
        <v>0.97676730155944824</v>
      </c>
      <c r="V71" s="56">
        <v>1</v>
      </c>
      <c r="W71" s="53">
        <v>256355.68312056738</v>
      </c>
      <c r="X71" s="53">
        <v>184900</v>
      </c>
      <c r="Y71" s="52">
        <v>211338.81281963861</v>
      </c>
      <c r="Z71" s="53">
        <v>174000</v>
      </c>
      <c r="AA71" s="54">
        <v>67.779052734375</v>
      </c>
      <c r="AB71" s="54">
        <v>32</v>
      </c>
      <c r="AC71" s="55">
        <v>0.95355576276779175</v>
      </c>
      <c r="AD71" s="56">
        <v>0.97777777910232544</v>
      </c>
      <c r="AE71" s="52">
        <v>233024.8242150333</v>
      </c>
      <c r="AF71" s="53">
        <v>179900</v>
      </c>
      <c r="AG71" s="54">
        <v>65.384979248046875</v>
      </c>
      <c r="AH71" s="54">
        <v>26</v>
      </c>
      <c r="AI71" s="55">
        <v>0.97792536020278931</v>
      </c>
      <c r="AJ71" s="56">
        <v>1</v>
      </c>
      <c r="AK71" s="57">
        <v>4351</v>
      </c>
      <c r="AL71" s="58">
        <v>852525965</v>
      </c>
      <c r="AM71" s="59">
        <v>7215</v>
      </c>
      <c r="AN71" s="60">
        <v>5534</v>
      </c>
      <c r="AO71" s="61">
        <v>195937.93725580326</v>
      </c>
      <c r="AP71" s="58">
        <v>161632</v>
      </c>
      <c r="AQ71" s="59">
        <v>68.941139221191406</v>
      </c>
      <c r="AR71" s="59">
        <v>42</v>
      </c>
      <c r="AS71" s="62">
        <v>0.96863299608230591</v>
      </c>
      <c r="AT71" s="62">
        <v>0.98333334922790527</v>
      </c>
      <c r="AU71" s="62">
        <v>0.94123882055282593</v>
      </c>
      <c r="AV71" s="63">
        <v>0.96666663885116577</v>
      </c>
      <c r="AW71" s="58">
        <v>238631.87615449203</v>
      </c>
      <c r="AX71" s="58">
        <v>175000</v>
      </c>
      <c r="AY71" s="61">
        <v>208704.93828509012</v>
      </c>
      <c r="AZ71" s="58">
        <v>169900</v>
      </c>
      <c r="BA71" s="59">
        <v>68.403648376464844</v>
      </c>
      <c r="BB71" s="59">
        <v>37</v>
      </c>
      <c r="BC71" s="62">
        <v>0.95081901550292969</v>
      </c>
      <c r="BD71" s="63">
        <v>0.97478991746902466</v>
      </c>
    </row>
    <row r="72" spans="1:56" x14ac:dyDescent="0.25">
      <c r="A72" s="47">
        <v>43466</v>
      </c>
      <c r="B72" s="48">
        <v>2049</v>
      </c>
      <c r="C72" s="49">
        <v>9614</v>
      </c>
      <c r="D72" s="50">
        <v>2.8368251323699951</v>
      </c>
      <c r="E72" s="49">
        <v>3675</v>
      </c>
      <c r="F72" s="49">
        <v>2564</v>
      </c>
      <c r="G72" s="49">
        <v>3605</v>
      </c>
      <c r="H72" s="51">
        <v>411424526</v>
      </c>
      <c r="I72" s="52">
        <v>200792.8384577843</v>
      </c>
      <c r="J72" s="53">
        <v>164950</v>
      </c>
      <c r="K72" s="54">
        <v>65.00146484375</v>
      </c>
      <c r="L72" s="54">
        <v>41</v>
      </c>
      <c r="M72" s="55">
        <v>0.96791255474090576</v>
      </c>
      <c r="N72" s="55">
        <v>0.9821428656578064</v>
      </c>
      <c r="O72" s="55">
        <v>0.9395032525062561</v>
      </c>
      <c r="P72" s="56">
        <v>0.96336179971694946</v>
      </c>
      <c r="Q72" s="52">
        <v>261632.9061684584</v>
      </c>
      <c r="R72" s="53">
        <v>174900</v>
      </c>
      <c r="S72" s="54">
        <v>128.04856872558594</v>
      </c>
      <c r="T72" s="54">
        <v>91</v>
      </c>
      <c r="U72" s="55">
        <v>0.97427999973297119</v>
      </c>
      <c r="V72" s="56">
        <v>1</v>
      </c>
      <c r="W72" s="53">
        <v>221377.96299364817</v>
      </c>
      <c r="X72" s="53">
        <v>169900</v>
      </c>
      <c r="Y72" s="52">
        <v>205687.3</v>
      </c>
      <c r="Z72" s="53">
        <v>167250</v>
      </c>
      <c r="AA72" s="54">
        <v>69.127197265625</v>
      </c>
      <c r="AB72" s="54">
        <v>43</v>
      </c>
      <c r="AC72" s="55">
        <v>0.94768142700195313</v>
      </c>
      <c r="AD72" s="56">
        <v>0.97126436233520508</v>
      </c>
      <c r="AE72" s="52">
        <v>236884.15215577191</v>
      </c>
      <c r="AF72" s="53">
        <v>179900</v>
      </c>
      <c r="AG72" s="54">
        <v>65.952842712402344</v>
      </c>
      <c r="AH72" s="54">
        <v>29</v>
      </c>
      <c r="AI72" s="55">
        <v>0.97633922100067139</v>
      </c>
      <c r="AJ72" s="56">
        <v>1</v>
      </c>
      <c r="AK72" s="57">
        <v>2049</v>
      </c>
      <c r="AL72" s="58">
        <v>411424526</v>
      </c>
      <c r="AM72" s="59">
        <v>3675</v>
      </c>
      <c r="AN72" s="60">
        <v>2564</v>
      </c>
      <c r="AO72" s="61">
        <v>200792.8384577843</v>
      </c>
      <c r="AP72" s="58">
        <v>164950</v>
      </c>
      <c r="AQ72" s="59">
        <v>65.00146484375</v>
      </c>
      <c r="AR72" s="59">
        <v>41</v>
      </c>
      <c r="AS72" s="62">
        <v>0.96791255474090576</v>
      </c>
      <c r="AT72" s="62">
        <v>0.9821428656578064</v>
      </c>
      <c r="AU72" s="62">
        <v>0.9395032525062561</v>
      </c>
      <c r="AV72" s="63">
        <v>0.96336179971694946</v>
      </c>
      <c r="AW72" s="58">
        <v>221377.96299364817</v>
      </c>
      <c r="AX72" s="58">
        <v>169900</v>
      </c>
      <c r="AY72" s="61">
        <v>205687.3</v>
      </c>
      <c r="AZ72" s="58">
        <v>167250</v>
      </c>
      <c r="BA72" s="59">
        <v>69.127197265625</v>
      </c>
      <c r="BB72" s="59">
        <v>43</v>
      </c>
      <c r="BC72" s="62">
        <v>0.94768142700195313</v>
      </c>
      <c r="BD72" s="63">
        <v>0.97126436233520508</v>
      </c>
    </row>
    <row r="73" spans="1:56" x14ac:dyDescent="0.25">
      <c r="A73" s="47">
        <v>43435</v>
      </c>
      <c r="B73" s="48">
        <v>2663</v>
      </c>
      <c r="C73" s="49">
        <v>9745</v>
      </c>
      <c r="D73" s="50">
        <v>2.8671603202819824</v>
      </c>
      <c r="E73" s="49">
        <v>2335</v>
      </c>
      <c r="F73" s="49">
        <v>2059</v>
      </c>
      <c r="G73" s="49">
        <v>3062</v>
      </c>
      <c r="H73" s="51">
        <v>547362460</v>
      </c>
      <c r="I73" s="52">
        <v>205543.54487420202</v>
      </c>
      <c r="J73" s="53">
        <v>165000</v>
      </c>
      <c r="K73" s="54">
        <v>62.847858428955078</v>
      </c>
      <c r="L73" s="54">
        <v>35</v>
      </c>
      <c r="M73" s="55">
        <v>0.96823954582214355</v>
      </c>
      <c r="N73" s="55">
        <v>0.98461538553237915</v>
      </c>
      <c r="O73" s="55">
        <v>0.94027942419052124</v>
      </c>
      <c r="P73" s="56">
        <v>0.96550536155700684</v>
      </c>
      <c r="Q73" s="52">
        <v>256286.24360160346</v>
      </c>
      <c r="R73" s="53">
        <v>169900</v>
      </c>
      <c r="S73" s="54">
        <v>127.29194641113281</v>
      </c>
      <c r="T73" s="54">
        <v>88</v>
      </c>
      <c r="U73" s="55">
        <v>0.97352880239486694</v>
      </c>
      <c r="V73" s="56">
        <v>1</v>
      </c>
      <c r="W73" s="53">
        <v>200429.35263612791</v>
      </c>
      <c r="X73" s="53">
        <v>150000</v>
      </c>
      <c r="Y73" s="52">
        <v>202805.42765113973</v>
      </c>
      <c r="Z73" s="53">
        <v>165000</v>
      </c>
      <c r="AA73" s="54">
        <v>68.720115661621094</v>
      </c>
      <c r="AB73" s="54">
        <v>43</v>
      </c>
      <c r="AC73" s="55">
        <v>0.93716651201248169</v>
      </c>
      <c r="AD73" s="56">
        <v>0.96525096893310547</v>
      </c>
      <c r="AE73" s="52">
        <v>243749.60940086065</v>
      </c>
      <c r="AF73" s="53">
        <v>187000</v>
      </c>
      <c r="AG73" s="54">
        <v>60.789680480957031</v>
      </c>
      <c r="AH73" s="54">
        <v>29</v>
      </c>
      <c r="AI73" s="55">
        <v>0.97405880689620972</v>
      </c>
      <c r="AJ73" s="56">
        <v>1</v>
      </c>
      <c r="AK73" s="57">
        <v>40786</v>
      </c>
      <c r="AL73" s="58">
        <v>8492782204</v>
      </c>
      <c r="AM73" s="59">
        <v>54489</v>
      </c>
      <c r="AN73" s="60">
        <v>40077</v>
      </c>
      <c r="AO73" s="61">
        <v>208232.98281230844</v>
      </c>
      <c r="AP73" s="58">
        <v>175000</v>
      </c>
      <c r="AQ73" s="59">
        <v>57.143009185791016</v>
      </c>
      <c r="AR73" s="59">
        <v>27</v>
      </c>
      <c r="AS73" s="62">
        <v>0.9772799015045166</v>
      </c>
      <c r="AT73" s="62">
        <v>0.99100691080093384</v>
      </c>
      <c r="AU73" s="62">
        <v>0.95739912986755371</v>
      </c>
      <c r="AV73" s="63">
        <v>0.97916668653488159</v>
      </c>
      <c r="AW73" s="58">
        <v>224045.95860203099</v>
      </c>
      <c r="AX73" s="58">
        <v>178500</v>
      </c>
      <c r="AY73" s="61">
        <v>214498.32700847799</v>
      </c>
      <c r="AZ73" s="58">
        <v>179500</v>
      </c>
      <c r="BA73" s="59">
        <v>56.407546997070313</v>
      </c>
      <c r="BB73" s="59">
        <v>26</v>
      </c>
      <c r="BC73" s="62">
        <v>0.95757675170898438</v>
      </c>
      <c r="BD73" s="63">
        <v>0.97916668653488159</v>
      </c>
    </row>
    <row r="74" spans="1:56" x14ac:dyDescent="0.25">
      <c r="A74" s="47">
        <v>43405</v>
      </c>
      <c r="B74" s="48">
        <v>3145</v>
      </c>
      <c r="C74" s="49">
        <v>10898</v>
      </c>
      <c r="D74" s="50">
        <v>3.1720960140228271</v>
      </c>
      <c r="E74" s="49">
        <v>3347</v>
      </c>
      <c r="F74" s="49">
        <v>2484</v>
      </c>
      <c r="G74" s="49">
        <v>3713</v>
      </c>
      <c r="H74" s="51">
        <v>659422581</v>
      </c>
      <c r="I74" s="52">
        <v>209673.31669316374</v>
      </c>
      <c r="J74" s="53">
        <v>175000</v>
      </c>
      <c r="K74" s="54">
        <v>56.579196929931641</v>
      </c>
      <c r="L74" s="54">
        <v>29</v>
      </c>
      <c r="M74" s="55">
        <v>0.9701540470123291</v>
      </c>
      <c r="N74" s="55">
        <v>0.98499768972396851</v>
      </c>
      <c r="O74" s="55">
        <v>0.94673246145248413</v>
      </c>
      <c r="P74" s="56">
        <v>0.96894055604934692</v>
      </c>
      <c r="Q74" s="52">
        <v>256705.21849359269</v>
      </c>
      <c r="R74" s="53">
        <v>172500</v>
      </c>
      <c r="S74" s="54">
        <v>115.56138610839844</v>
      </c>
      <c r="T74" s="54">
        <v>76</v>
      </c>
      <c r="U74" s="55">
        <v>0.971649169921875</v>
      </c>
      <c r="V74" s="56">
        <v>1</v>
      </c>
      <c r="W74" s="53">
        <v>217310.55777374472</v>
      </c>
      <c r="X74" s="53">
        <v>165000</v>
      </c>
      <c r="Y74" s="52">
        <v>207113.28158546655</v>
      </c>
      <c r="Z74" s="53">
        <v>170000</v>
      </c>
      <c r="AA74" s="54">
        <v>61.317230224609375</v>
      </c>
      <c r="AB74" s="54">
        <v>35</v>
      </c>
      <c r="AC74" s="55">
        <v>0.94258803129196167</v>
      </c>
      <c r="AD74" s="56">
        <v>0.96508157253265381</v>
      </c>
      <c r="AE74" s="52">
        <v>243666.27094133696</v>
      </c>
      <c r="AF74" s="53">
        <v>187000</v>
      </c>
      <c r="AG74" s="54">
        <v>56.139511108398438</v>
      </c>
      <c r="AH74" s="54">
        <v>23</v>
      </c>
      <c r="AI74" s="55">
        <v>0.97559452056884766</v>
      </c>
      <c r="AJ74" s="56">
        <v>1</v>
      </c>
      <c r="AK74" s="57">
        <v>38123</v>
      </c>
      <c r="AL74" s="58">
        <v>7945419744</v>
      </c>
      <c r="AM74" s="59">
        <v>52154</v>
      </c>
      <c r="AN74" s="60">
        <v>38018</v>
      </c>
      <c r="AO74" s="61">
        <v>208420.8526310267</v>
      </c>
      <c r="AP74" s="58">
        <v>175000</v>
      </c>
      <c r="AQ74" s="59">
        <v>56.744468688964844</v>
      </c>
      <c r="AR74" s="59">
        <v>26</v>
      </c>
      <c r="AS74" s="62">
        <v>0.97790873050689697</v>
      </c>
      <c r="AT74" s="62">
        <v>0.99165970087051392</v>
      </c>
      <c r="AU74" s="62">
        <v>0.9585878849029541</v>
      </c>
      <c r="AV74" s="63">
        <v>0.98000001907348633</v>
      </c>
      <c r="AW74" s="58">
        <v>225104.01912875121</v>
      </c>
      <c r="AX74" s="58">
        <v>179500</v>
      </c>
      <c r="AY74" s="61">
        <v>215125.65382570319</v>
      </c>
      <c r="AZ74" s="58">
        <v>179900</v>
      </c>
      <c r="BA74" s="59">
        <v>55.740745544433594</v>
      </c>
      <c r="BB74" s="59">
        <v>25</v>
      </c>
      <c r="BC74" s="62">
        <v>0.95866590738296509</v>
      </c>
      <c r="BD74" s="63">
        <v>0.97999089956283569</v>
      </c>
    </row>
    <row r="75" spans="1:56" x14ac:dyDescent="0.25">
      <c r="A75" s="47">
        <v>43374</v>
      </c>
      <c r="B75" s="48">
        <v>3372</v>
      </c>
      <c r="C75" s="49">
        <v>11347</v>
      </c>
      <c r="D75" s="50">
        <v>3.3068778514862061</v>
      </c>
      <c r="E75" s="49">
        <v>4540</v>
      </c>
      <c r="F75" s="49">
        <v>3067</v>
      </c>
      <c r="G75" s="49">
        <v>4151</v>
      </c>
      <c r="H75" s="51">
        <v>703861320</v>
      </c>
      <c r="I75" s="52">
        <v>208737.0462633452</v>
      </c>
      <c r="J75" s="53">
        <v>174500</v>
      </c>
      <c r="K75" s="54">
        <v>55.475807189941406</v>
      </c>
      <c r="L75" s="54">
        <v>29</v>
      </c>
      <c r="M75" s="55">
        <v>0.97542983293533325</v>
      </c>
      <c r="N75" s="55">
        <v>0.9884105920791626</v>
      </c>
      <c r="O75" s="55">
        <v>0.95311623811721802</v>
      </c>
      <c r="P75" s="56">
        <v>0.97329378128051758</v>
      </c>
      <c r="Q75" s="52">
        <v>258807.57728482698</v>
      </c>
      <c r="R75" s="53">
        <v>178500</v>
      </c>
      <c r="S75" s="54">
        <v>108.53370666503906</v>
      </c>
      <c r="T75" s="54">
        <v>70</v>
      </c>
      <c r="U75" s="55">
        <v>0.97144794464111328</v>
      </c>
      <c r="V75" s="56">
        <v>1</v>
      </c>
      <c r="W75" s="53">
        <v>221028.42964768448</v>
      </c>
      <c r="X75" s="53">
        <v>174780</v>
      </c>
      <c r="Y75" s="52">
        <v>212797.69495412844</v>
      </c>
      <c r="Z75" s="53">
        <v>174950</v>
      </c>
      <c r="AA75" s="54">
        <v>58.330398559570313</v>
      </c>
      <c r="AB75" s="54">
        <v>29</v>
      </c>
      <c r="AC75" s="55">
        <v>0.94429326057434082</v>
      </c>
      <c r="AD75" s="56">
        <v>0.96732026338577271</v>
      </c>
      <c r="AE75" s="52">
        <v>246925.39849987903</v>
      </c>
      <c r="AF75" s="53">
        <v>193500</v>
      </c>
      <c r="AG75" s="54">
        <v>52.628040313720703</v>
      </c>
      <c r="AH75" s="54">
        <v>20</v>
      </c>
      <c r="AI75" s="55">
        <v>0.97803211212158203</v>
      </c>
      <c r="AJ75" s="56">
        <v>1</v>
      </c>
      <c r="AK75" s="57">
        <v>34978</v>
      </c>
      <c r="AL75" s="58">
        <v>7285997163</v>
      </c>
      <c r="AM75" s="59">
        <v>48807</v>
      </c>
      <c r="AN75" s="60">
        <v>35534</v>
      </c>
      <c r="AO75" s="61">
        <v>208308.23578351489</v>
      </c>
      <c r="AP75" s="58">
        <v>175000</v>
      </c>
      <c r="AQ75" s="59">
        <v>56.759330749511719</v>
      </c>
      <c r="AR75" s="59">
        <v>26</v>
      </c>
      <c r="AS75" s="62">
        <v>0.97860360145568848</v>
      </c>
      <c r="AT75" s="62">
        <v>0.99230766296386719</v>
      </c>
      <c r="AU75" s="62">
        <v>0.95964813232421875</v>
      </c>
      <c r="AV75" s="63">
        <v>0.98101264238357544</v>
      </c>
      <c r="AW75" s="58">
        <v>225636.97426774781</v>
      </c>
      <c r="AX75" s="58">
        <v>179900</v>
      </c>
      <c r="AY75" s="61">
        <v>215677.08499090702</v>
      </c>
      <c r="AZ75" s="58">
        <v>179900</v>
      </c>
      <c r="BA75" s="59">
        <v>55.350734710693359</v>
      </c>
      <c r="BB75" s="59">
        <v>24</v>
      </c>
      <c r="BC75" s="62">
        <v>0.95977109670639038</v>
      </c>
      <c r="BD75" s="63">
        <v>0.98095238208770752</v>
      </c>
    </row>
    <row r="76" spans="1:56" x14ac:dyDescent="0.25">
      <c r="A76" s="47">
        <v>43344</v>
      </c>
      <c r="B76" s="48">
        <v>3131</v>
      </c>
      <c r="C76" s="49">
        <v>11263</v>
      </c>
      <c r="D76" s="50">
        <v>3.2900681495666504</v>
      </c>
      <c r="E76" s="49">
        <v>4209</v>
      </c>
      <c r="F76" s="49">
        <v>2981</v>
      </c>
      <c r="G76" s="49">
        <v>4374</v>
      </c>
      <c r="H76" s="51">
        <v>637734228</v>
      </c>
      <c r="I76" s="52">
        <v>203683.8799105717</v>
      </c>
      <c r="J76" s="53">
        <v>175000</v>
      </c>
      <c r="K76" s="54">
        <v>53.253036499023438</v>
      </c>
      <c r="L76" s="54">
        <v>28</v>
      </c>
      <c r="M76" s="55">
        <v>0.97697144746780396</v>
      </c>
      <c r="N76" s="55">
        <v>0.98847788572311401</v>
      </c>
      <c r="O76" s="55">
        <v>0.95362883806228638</v>
      </c>
      <c r="P76" s="56">
        <v>0.97600001096725464</v>
      </c>
      <c r="Q76" s="52">
        <v>264712.91631799162</v>
      </c>
      <c r="R76" s="53">
        <v>179900</v>
      </c>
      <c r="S76" s="54">
        <v>107.58501434326172</v>
      </c>
      <c r="T76" s="54">
        <v>68</v>
      </c>
      <c r="U76" s="55">
        <v>0.97255194187164307</v>
      </c>
      <c r="V76" s="56">
        <v>1</v>
      </c>
      <c r="W76" s="53">
        <v>229423.1766690769</v>
      </c>
      <c r="X76" s="53">
        <v>177000</v>
      </c>
      <c r="Y76" s="52">
        <v>214305.13622396722</v>
      </c>
      <c r="Z76" s="53">
        <v>179000</v>
      </c>
      <c r="AA76" s="54">
        <v>53.867404937744141</v>
      </c>
      <c r="AB76" s="54">
        <v>28</v>
      </c>
      <c r="AC76" s="55">
        <v>0.95137441158294678</v>
      </c>
      <c r="AD76" s="56">
        <v>0.97188973426818848</v>
      </c>
      <c r="AE76" s="52">
        <v>246899.87872487871</v>
      </c>
      <c r="AF76" s="53">
        <v>195000</v>
      </c>
      <c r="AG76" s="54">
        <v>51.248741149902344</v>
      </c>
      <c r="AH76" s="54">
        <v>19</v>
      </c>
      <c r="AI76" s="55">
        <v>0.97911006212234497</v>
      </c>
      <c r="AJ76" s="56">
        <v>1</v>
      </c>
      <c r="AK76" s="57">
        <v>31606</v>
      </c>
      <c r="AL76" s="58">
        <v>6582135843</v>
      </c>
      <c r="AM76" s="59">
        <v>44267</v>
      </c>
      <c r="AN76" s="60">
        <v>32467</v>
      </c>
      <c r="AO76" s="61">
        <v>208262.48514475557</v>
      </c>
      <c r="AP76" s="58">
        <v>175000</v>
      </c>
      <c r="AQ76" s="59">
        <v>56.896209716796875</v>
      </c>
      <c r="AR76" s="59">
        <v>25.5</v>
      </c>
      <c r="AS76" s="62">
        <v>0.97894191741943359</v>
      </c>
      <c r="AT76" s="62">
        <v>0.99284815788269043</v>
      </c>
      <c r="AU76" s="62">
        <v>0.96034413576126099</v>
      </c>
      <c r="AV76" s="63">
        <v>0.98181819915771484</v>
      </c>
      <c r="AW76" s="58">
        <v>226111.48687002351</v>
      </c>
      <c r="AX76" s="58">
        <v>179900</v>
      </c>
      <c r="AY76" s="61">
        <v>215950.51057871809</v>
      </c>
      <c r="AZ76" s="58">
        <v>179900</v>
      </c>
      <c r="BA76" s="59">
        <v>55.0692138671875</v>
      </c>
      <c r="BB76" s="59">
        <v>24</v>
      </c>
      <c r="BC76" s="62">
        <v>0.96123600006103516</v>
      </c>
      <c r="BD76" s="63">
        <v>0.98204886913299561</v>
      </c>
    </row>
    <row r="77" spans="1:56" x14ac:dyDescent="0.25">
      <c r="A77" s="47">
        <v>43313</v>
      </c>
      <c r="B77" s="48">
        <v>4063</v>
      </c>
      <c r="C77" s="49">
        <v>11313</v>
      </c>
      <c r="D77" s="50">
        <v>3.2779426574707031</v>
      </c>
      <c r="E77" s="49">
        <v>5073</v>
      </c>
      <c r="F77" s="49">
        <v>3532</v>
      </c>
      <c r="G77" s="49">
        <v>4482</v>
      </c>
      <c r="H77" s="51">
        <v>858516602</v>
      </c>
      <c r="I77" s="52">
        <v>211301.15727295101</v>
      </c>
      <c r="J77" s="53">
        <v>176000</v>
      </c>
      <c r="K77" s="54">
        <v>51.293132781982422</v>
      </c>
      <c r="L77" s="54">
        <v>25</v>
      </c>
      <c r="M77" s="55">
        <v>0.97659879922866821</v>
      </c>
      <c r="N77" s="55">
        <v>0.98915362358093262</v>
      </c>
      <c r="O77" s="55">
        <v>0.95636200904846191</v>
      </c>
      <c r="P77" s="56">
        <v>0.97767758369445801</v>
      </c>
      <c r="Q77" s="52">
        <v>263895.02849764004</v>
      </c>
      <c r="R77" s="53">
        <v>183000</v>
      </c>
      <c r="S77" s="54">
        <v>104.02625274658203</v>
      </c>
      <c r="T77" s="54">
        <v>65</v>
      </c>
      <c r="U77" s="55">
        <v>0.97333824634552002</v>
      </c>
      <c r="V77" s="56">
        <v>1</v>
      </c>
      <c r="W77" s="53">
        <v>219129.13365250349</v>
      </c>
      <c r="X77" s="53">
        <v>174000</v>
      </c>
      <c r="Y77" s="52">
        <v>215124.66953528399</v>
      </c>
      <c r="Z77" s="53">
        <v>179000</v>
      </c>
      <c r="AA77" s="54">
        <v>53.478050231933594</v>
      </c>
      <c r="AB77" s="54">
        <v>29</v>
      </c>
      <c r="AC77" s="55">
        <v>0.95222651958465576</v>
      </c>
      <c r="AD77" s="56">
        <v>0.97352206707000732</v>
      </c>
      <c r="AE77" s="52">
        <v>242065.41458474004</v>
      </c>
      <c r="AF77" s="53">
        <v>194500</v>
      </c>
      <c r="AG77" s="54">
        <v>51.696788787841797</v>
      </c>
      <c r="AH77" s="54">
        <v>17</v>
      </c>
      <c r="AI77" s="55">
        <v>0.97939294576644897</v>
      </c>
      <c r="AJ77" s="56">
        <v>1</v>
      </c>
      <c r="AK77" s="57">
        <v>28475</v>
      </c>
      <c r="AL77" s="58">
        <v>5944401615</v>
      </c>
      <c r="AM77" s="59">
        <v>40058</v>
      </c>
      <c r="AN77" s="60">
        <v>29486</v>
      </c>
      <c r="AO77" s="61">
        <v>208765.94840907495</v>
      </c>
      <c r="AP77" s="58">
        <v>175000</v>
      </c>
      <c r="AQ77" s="59">
        <v>57.296852111816406</v>
      </c>
      <c r="AR77" s="59">
        <v>25</v>
      </c>
      <c r="AS77" s="62">
        <v>0.97915750741958618</v>
      </c>
      <c r="AT77" s="62">
        <v>0.99354839324951172</v>
      </c>
      <c r="AU77" s="62">
        <v>0.96107876300811768</v>
      </c>
      <c r="AV77" s="63">
        <v>0.98235291242599487</v>
      </c>
      <c r="AW77" s="58">
        <v>225765.22909631571</v>
      </c>
      <c r="AX77" s="58">
        <v>179900</v>
      </c>
      <c r="AY77" s="61">
        <v>216115.49299921261</v>
      </c>
      <c r="AZ77" s="58">
        <v>179900</v>
      </c>
      <c r="BA77" s="59">
        <v>55.190689086914063</v>
      </c>
      <c r="BB77" s="59">
        <v>24</v>
      </c>
      <c r="BC77" s="62">
        <v>0.96222460269927979</v>
      </c>
      <c r="BD77" s="63">
        <v>0.98312604427337646</v>
      </c>
    </row>
    <row r="78" spans="1:56" x14ac:dyDescent="0.25">
      <c r="A78" s="47">
        <v>43282</v>
      </c>
      <c r="B78" s="48">
        <v>4221</v>
      </c>
      <c r="C78" s="49">
        <v>11094</v>
      </c>
      <c r="D78" s="50">
        <v>3.223048210144043</v>
      </c>
      <c r="E78" s="49">
        <v>4873</v>
      </c>
      <c r="F78" s="49">
        <v>3589</v>
      </c>
      <c r="G78" s="49">
        <v>4774</v>
      </c>
      <c r="H78" s="51">
        <v>908431688</v>
      </c>
      <c r="I78" s="52">
        <v>215217.1731817105</v>
      </c>
      <c r="J78" s="53">
        <v>182000</v>
      </c>
      <c r="K78" s="54">
        <v>49.874347686767578</v>
      </c>
      <c r="L78" s="54">
        <v>20</v>
      </c>
      <c r="M78" s="55">
        <v>0.98109042644500732</v>
      </c>
      <c r="N78" s="55">
        <v>0.99332529306411743</v>
      </c>
      <c r="O78" s="55">
        <v>0.96401399374008179</v>
      </c>
      <c r="P78" s="56">
        <v>0.98333334922790527</v>
      </c>
      <c r="Q78" s="52">
        <v>267036.08980406384</v>
      </c>
      <c r="R78" s="53">
        <v>185000</v>
      </c>
      <c r="S78" s="54">
        <v>105.58869934082031</v>
      </c>
      <c r="T78" s="54">
        <v>62</v>
      </c>
      <c r="U78" s="55">
        <v>0.97356325387954712</v>
      </c>
      <c r="V78" s="56">
        <v>1</v>
      </c>
      <c r="W78" s="53">
        <v>226118.66887280249</v>
      </c>
      <c r="X78" s="53">
        <v>179900</v>
      </c>
      <c r="Y78" s="52">
        <v>213864.44466182226</v>
      </c>
      <c r="Z78" s="53">
        <v>179900</v>
      </c>
      <c r="AA78" s="54">
        <v>49.915271759033203</v>
      </c>
      <c r="AB78" s="54">
        <v>25</v>
      </c>
      <c r="AC78" s="55">
        <v>0.95710384845733643</v>
      </c>
      <c r="AD78" s="56">
        <v>0.97777777910232544</v>
      </c>
      <c r="AE78" s="52">
        <v>239436.30432955024</v>
      </c>
      <c r="AF78" s="53">
        <v>190000</v>
      </c>
      <c r="AG78" s="54">
        <v>46.822162628173828</v>
      </c>
      <c r="AH78" s="54">
        <v>15</v>
      </c>
      <c r="AI78" s="55">
        <v>0.98282182216644287</v>
      </c>
      <c r="AJ78" s="56">
        <v>1</v>
      </c>
      <c r="AK78" s="57">
        <v>24412</v>
      </c>
      <c r="AL78" s="58">
        <v>5085885013</v>
      </c>
      <c r="AM78" s="59">
        <v>34985</v>
      </c>
      <c r="AN78" s="60">
        <v>25954</v>
      </c>
      <c r="AO78" s="61">
        <v>208343.98480193355</v>
      </c>
      <c r="AP78" s="58">
        <v>175000</v>
      </c>
      <c r="AQ78" s="59">
        <v>58.296611785888672</v>
      </c>
      <c r="AR78" s="59">
        <v>25</v>
      </c>
      <c r="AS78" s="62">
        <v>0.97958528995513916</v>
      </c>
      <c r="AT78" s="62">
        <v>0.99449729919433594</v>
      </c>
      <c r="AU78" s="62">
        <v>0.9618675708770752</v>
      </c>
      <c r="AV78" s="63">
        <v>0.98333334922790527</v>
      </c>
      <c r="AW78" s="58">
        <v>226724.78219735209</v>
      </c>
      <c r="AX78" s="58">
        <v>180000</v>
      </c>
      <c r="AY78" s="61">
        <v>216249.75968901845</v>
      </c>
      <c r="AZ78" s="58">
        <v>179990</v>
      </c>
      <c r="BA78" s="59">
        <v>55.423809051513672</v>
      </c>
      <c r="BB78" s="59">
        <v>23</v>
      </c>
      <c r="BC78" s="62">
        <v>0.96357935667037964</v>
      </c>
      <c r="BD78" s="63">
        <v>0.9842105507850647</v>
      </c>
    </row>
    <row r="79" spans="1:56" x14ac:dyDescent="0.25">
      <c r="A79" s="47">
        <v>43252</v>
      </c>
      <c r="B79" s="48">
        <v>4608</v>
      </c>
      <c r="C79" s="49">
        <v>10787</v>
      </c>
      <c r="D79" s="50">
        <v>3.1519432067871094</v>
      </c>
      <c r="E79" s="49">
        <v>5658</v>
      </c>
      <c r="F79" s="49">
        <v>4014</v>
      </c>
      <c r="G79" s="49">
        <v>5316</v>
      </c>
      <c r="H79" s="51">
        <v>1021403589</v>
      </c>
      <c r="I79" s="52">
        <v>221658.76497395834</v>
      </c>
      <c r="J79" s="53">
        <v>185000</v>
      </c>
      <c r="K79" s="54">
        <v>49.866535186767578</v>
      </c>
      <c r="L79" s="54">
        <v>17.5</v>
      </c>
      <c r="M79" s="55">
        <v>0.98411554098129272</v>
      </c>
      <c r="N79" s="55">
        <v>1</v>
      </c>
      <c r="O79" s="55">
        <v>0.96985471248626709</v>
      </c>
      <c r="P79" s="56">
        <v>0.99000000953674316</v>
      </c>
      <c r="Q79" s="52">
        <v>266498.67916627898</v>
      </c>
      <c r="R79" s="53">
        <v>188000</v>
      </c>
      <c r="S79" s="54">
        <v>100.65606689453125</v>
      </c>
      <c r="T79" s="54">
        <v>57</v>
      </c>
      <c r="U79" s="55">
        <v>0.97655510902404785</v>
      </c>
      <c r="V79" s="56">
        <v>1</v>
      </c>
      <c r="W79" s="53">
        <v>227338.8468805704</v>
      </c>
      <c r="X79" s="53">
        <v>185000</v>
      </c>
      <c r="Y79" s="52">
        <v>217916.74305906109</v>
      </c>
      <c r="Z79" s="53">
        <v>185000</v>
      </c>
      <c r="AA79" s="54">
        <v>48.205135345458984</v>
      </c>
      <c r="AB79" s="54">
        <v>20</v>
      </c>
      <c r="AC79" s="55">
        <v>0.96241259574890137</v>
      </c>
      <c r="AD79" s="56">
        <v>0.98245614767074585</v>
      </c>
      <c r="AE79" s="52">
        <v>240180.72264437689</v>
      </c>
      <c r="AF79" s="53">
        <v>192500</v>
      </c>
      <c r="AG79" s="54">
        <v>47.291759490966797</v>
      </c>
      <c r="AH79" s="54">
        <v>13</v>
      </c>
      <c r="AI79" s="55">
        <v>0.98312288522720337</v>
      </c>
      <c r="AJ79" s="56">
        <v>1</v>
      </c>
      <c r="AK79" s="57">
        <v>20191</v>
      </c>
      <c r="AL79" s="58">
        <v>4177453325</v>
      </c>
      <c r="AM79" s="59">
        <v>30112</v>
      </c>
      <c r="AN79" s="60">
        <v>22365</v>
      </c>
      <c r="AO79" s="61">
        <v>206907.04928182269</v>
      </c>
      <c r="AP79" s="58">
        <v>174000</v>
      </c>
      <c r="AQ79" s="59">
        <v>60.056934356689453</v>
      </c>
      <c r="AR79" s="59">
        <v>27</v>
      </c>
      <c r="AS79" s="62">
        <v>0.97927063703536987</v>
      </c>
      <c r="AT79" s="62">
        <v>0.99468111991882324</v>
      </c>
      <c r="AU79" s="62">
        <v>0.96141976118087769</v>
      </c>
      <c r="AV79" s="63">
        <v>0.98333334922790527</v>
      </c>
      <c r="AW79" s="58">
        <v>226823.01099416774</v>
      </c>
      <c r="AX79" s="58">
        <v>180000</v>
      </c>
      <c r="AY79" s="61">
        <v>216635.12371878809</v>
      </c>
      <c r="AZ79" s="58">
        <v>179999</v>
      </c>
      <c r="BA79" s="59">
        <v>56.308013916015625</v>
      </c>
      <c r="BB79" s="59">
        <v>22</v>
      </c>
      <c r="BC79" s="62">
        <v>0.96462517976760864</v>
      </c>
      <c r="BD79" s="63">
        <v>0.98534798622131348</v>
      </c>
    </row>
    <row r="80" spans="1:56" x14ac:dyDescent="0.25">
      <c r="A80" s="47">
        <v>43221</v>
      </c>
      <c r="B80" s="48">
        <v>4354</v>
      </c>
      <c r="C80" s="49">
        <v>10665</v>
      </c>
      <c r="D80" s="50">
        <v>3.1170539855957031</v>
      </c>
      <c r="E80" s="49">
        <v>5952</v>
      </c>
      <c r="F80" s="49">
        <v>4185</v>
      </c>
      <c r="G80" s="49">
        <v>5882</v>
      </c>
      <c r="H80" s="51">
        <v>927697036</v>
      </c>
      <c r="I80" s="52">
        <v>213067.76205787782</v>
      </c>
      <c r="J80" s="53">
        <v>181875</v>
      </c>
      <c r="K80" s="54">
        <v>53.512638092041016</v>
      </c>
      <c r="L80" s="54">
        <v>19.5</v>
      </c>
      <c r="M80" s="55">
        <v>0.9836733341217041</v>
      </c>
      <c r="N80" s="55">
        <v>1</v>
      </c>
      <c r="O80" s="55">
        <v>0.97056746482849121</v>
      </c>
      <c r="P80" s="56">
        <v>0.9903106689453125</v>
      </c>
      <c r="Q80" s="52">
        <v>263565.34910292731</v>
      </c>
      <c r="R80" s="53">
        <v>185000</v>
      </c>
      <c r="S80" s="54">
        <v>105.48101043701172</v>
      </c>
      <c r="T80" s="54">
        <v>56</v>
      </c>
      <c r="U80" s="55">
        <v>0.97837984561920166</v>
      </c>
      <c r="V80" s="56">
        <v>1</v>
      </c>
      <c r="W80" s="53">
        <v>229615.62660798916</v>
      </c>
      <c r="X80" s="53">
        <v>184500</v>
      </c>
      <c r="Y80" s="52">
        <v>224117.49566891242</v>
      </c>
      <c r="Z80" s="53">
        <v>185000</v>
      </c>
      <c r="AA80" s="54">
        <v>50.327678680419922</v>
      </c>
      <c r="AB80" s="54">
        <v>18</v>
      </c>
      <c r="AC80" s="55">
        <v>0.96655768156051636</v>
      </c>
      <c r="AD80" s="56">
        <v>0.98709678649902344</v>
      </c>
      <c r="AE80" s="52">
        <v>242847.47577469613</v>
      </c>
      <c r="AF80" s="53">
        <v>195000</v>
      </c>
      <c r="AG80" s="54">
        <v>47.860931396484375</v>
      </c>
      <c r="AH80" s="54">
        <v>12</v>
      </c>
      <c r="AI80" s="55">
        <v>0.98469483852386475</v>
      </c>
      <c r="AJ80" s="56">
        <v>1</v>
      </c>
      <c r="AK80" s="57">
        <v>15583</v>
      </c>
      <c r="AL80" s="58">
        <v>3156049736</v>
      </c>
      <c r="AM80" s="59">
        <v>24454</v>
      </c>
      <c r="AN80" s="60">
        <v>18351</v>
      </c>
      <c r="AO80" s="61">
        <v>202544.58580413298</v>
      </c>
      <c r="AP80" s="58">
        <v>169950</v>
      </c>
      <c r="AQ80" s="59">
        <v>63.072238922119141</v>
      </c>
      <c r="AR80" s="59">
        <v>29</v>
      </c>
      <c r="AS80" s="62">
        <v>0.97783750295639038</v>
      </c>
      <c r="AT80" s="62">
        <v>0.99299472570419312</v>
      </c>
      <c r="AU80" s="62">
        <v>0.95892190933227539</v>
      </c>
      <c r="AV80" s="63">
        <v>0.98144888877868652</v>
      </c>
      <c r="AW80" s="58">
        <v>226703.54933124175</v>
      </c>
      <c r="AX80" s="58">
        <v>180000</v>
      </c>
      <c r="AY80" s="61">
        <v>216355.89491339016</v>
      </c>
      <c r="AZ80" s="58">
        <v>179900</v>
      </c>
      <c r="BA80" s="59">
        <v>58.080474853515625</v>
      </c>
      <c r="BB80" s="59">
        <v>23</v>
      </c>
      <c r="BC80" s="62">
        <v>0.9651065468788147</v>
      </c>
      <c r="BD80" s="63">
        <v>0.98630136251449585</v>
      </c>
    </row>
    <row r="81" spans="1:56" x14ac:dyDescent="0.25">
      <c r="A81" s="47">
        <v>43191</v>
      </c>
      <c r="B81" s="48">
        <v>3569</v>
      </c>
      <c r="C81" s="49">
        <v>10051</v>
      </c>
      <c r="D81" s="50">
        <v>2.9393901824951172</v>
      </c>
      <c r="E81" s="49">
        <v>5654</v>
      </c>
      <c r="F81" s="49">
        <v>4267</v>
      </c>
      <c r="G81" s="49">
        <v>5988</v>
      </c>
      <c r="H81" s="51">
        <v>726018185</v>
      </c>
      <c r="I81" s="52">
        <v>203423.41972541329</v>
      </c>
      <c r="J81" s="53">
        <v>170000</v>
      </c>
      <c r="K81" s="54">
        <v>63.702747344970703</v>
      </c>
      <c r="L81" s="54">
        <v>25</v>
      </c>
      <c r="M81" s="55">
        <v>0.98224103450775146</v>
      </c>
      <c r="N81" s="55">
        <v>0.99741172790527344</v>
      </c>
      <c r="O81" s="55">
        <v>0.96536993980407715</v>
      </c>
      <c r="P81" s="56">
        <v>0.98518520593643188</v>
      </c>
      <c r="Q81" s="52">
        <v>261196.73013808284</v>
      </c>
      <c r="R81" s="53">
        <v>179900</v>
      </c>
      <c r="S81" s="54">
        <v>110.98706817626953</v>
      </c>
      <c r="T81" s="54">
        <v>59</v>
      </c>
      <c r="U81" s="55">
        <v>0.97861570119857788</v>
      </c>
      <c r="V81" s="56">
        <v>1</v>
      </c>
      <c r="W81" s="53">
        <v>234414.87419700215</v>
      </c>
      <c r="X81" s="53">
        <v>188295</v>
      </c>
      <c r="Y81" s="52">
        <v>219902.34640989063</v>
      </c>
      <c r="Z81" s="53">
        <v>185000</v>
      </c>
      <c r="AA81" s="54">
        <v>50.306610107421875</v>
      </c>
      <c r="AB81" s="54">
        <v>18</v>
      </c>
      <c r="AC81" s="55">
        <v>0.97279411554336548</v>
      </c>
      <c r="AD81" s="56">
        <v>0.99215686321258545</v>
      </c>
      <c r="AE81" s="52">
        <v>240960.48939036712</v>
      </c>
      <c r="AF81" s="53">
        <v>195000</v>
      </c>
      <c r="AG81" s="54">
        <v>48.833999633789063</v>
      </c>
      <c r="AH81" s="54">
        <v>12</v>
      </c>
      <c r="AI81" s="55">
        <v>0.98699074983596802</v>
      </c>
      <c r="AJ81" s="56">
        <v>1</v>
      </c>
      <c r="AK81" s="57">
        <v>11229</v>
      </c>
      <c r="AL81" s="58">
        <v>2228352700</v>
      </c>
      <c r="AM81" s="59">
        <v>18502</v>
      </c>
      <c r="AN81" s="60">
        <v>14166</v>
      </c>
      <c r="AO81" s="61">
        <v>198463.90274314216</v>
      </c>
      <c r="AP81" s="58">
        <v>165000</v>
      </c>
      <c r="AQ81" s="59">
        <v>66.779876708984375</v>
      </c>
      <c r="AR81" s="59">
        <v>33</v>
      </c>
      <c r="AS81" s="62">
        <v>0.97557497024536133</v>
      </c>
      <c r="AT81" s="62">
        <v>0.99000000953674316</v>
      </c>
      <c r="AU81" s="62">
        <v>0.95440036058425903</v>
      </c>
      <c r="AV81" s="63">
        <v>0.97777777910232544</v>
      </c>
      <c r="AW81" s="58">
        <v>225764.23110941253</v>
      </c>
      <c r="AX81" s="58">
        <v>179950</v>
      </c>
      <c r="AY81" s="61">
        <v>214056.57117399672</v>
      </c>
      <c r="AZ81" s="58">
        <v>179850</v>
      </c>
      <c r="BA81" s="59">
        <v>60.371761322021484</v>
      </c>
      <c r="BB81" s="59">
        <v>25</v>
      </c>
      <c r="BC81" s="62">
        <v>0.96467685699462891</v>
      </c>
      <c r="BD81" s="63">
        <v>0.9858551025390625</v>
      </c>
    </row>
    <row r="82" spans="1:56" x14ac:dyDescent="0.25">
      <c r="A82" s="47">
        <v>43160</v>
      </c>
      <c r="B82" s="48">
        <v>3275</v>
      </c>
      <c r="C82" s="49">
        <v>9576</v>
      </c>
      <c r="D82" s="50">
        <v>2.8134365081787109</v>
      </c>
      <c r="E82" s="49">
        <v>5477</v>
      </c>
      <c r="F82" s="49">
        <v>4135</v>
      </c>
      <c r="G82" s="49">
        <v>5162</v>
      </c>
      <c r="H82" s="51">
        <v>648075227</v>
      </c>
      <c r="I82" s="52">
        <v>197946.00702504581</v>
      </c>
      <c r="J82" s="53">
        <v>164900</v>
      </c>
      <c r="K82" s="54">
        <v>68.350242614746094</v>
      </c>
      <c r="L82" s="54">
        <v>32</v>
      </c>
      <c r="M82" s="55">
        <v>0.97466385364532471</v>
      </c>
      <c r="N82" s="55">
        <v>0.99166321754455566</v>
      </c>
      <c r="O82" s="55">
        <v>0.95672917366027832</v>
      </c>
      <c r="P82" s="56">
        <v>0.97916668653488159</v>
      </c>
      <c r="Q82" s="52">
        <v>250807.0085263158</v>
      </c>
      <c r="R82" s="53">
        <v>172700</v>
      </c>
      <c r="S82" s="54">
        <v>120.66092681884766</v>
      </c>
      <c r="T82" s="54">
        <v>67</v>
      </c>
      <c r="U82" s="55">
        <v>0.9776652455329895</v>
      </c>
      <c r="V82" s="56">
        <v>1</v>
      </c>
      <c r="W82" s="53">
        <v>226351.88583548507</v>
      </c>
      <c r="X82" s="53">
        <v>182000</v>
      </c>
      <c r="Y82" s="52">
        <v>212866.68316351285</v>
      </c>
      <c r="Z82" s="53">
        <v>177512</v>
      </c>
      <c r="AA82" s="54">
        <v>57.566555023193359</v>
      </c>
      <c r="AB82" s="54">
        <v>19</v>
      </c>
      <c r="AC82" s="55">
        <v>0.97093695402145386</v>
      </c>
      <c r="AD82" s="56">
        <v>0.99152809381484985</v>
      </c>
      <c r="AE82" s="52">
        <v>236780.95817120624</v>
      </c>
      <c r="AF82" s="53">
        <v>189500</v>
      </c>
      <c r="AG82" s="54">
        <v>57.6158447265625</v>
      </c>
      <c r="AH82" s="54">
        <v>15</v>
      </c>
      <c r="AI82" s="55">
        <v>0.98546516895294189</v>
      </c>
      <c r="AJ82" s="56">
        <v>1</v>
      </c>
      <c r="AK82" s="57">
        <v>7660</v>
      </c>
      <c r="AL82" s="58">
        <v>1502334515</v>
      </c>
      <c r="AM82" s="59">
        <v>12848</v>
      </c>
      <c r="AN82" s="60">
        <v>9899</v>
      </c>
      <c r="AO82" s="61">
        <v>196152.82869826347</v>
      </c>
      <c r="AP82" s="58">
        <v>163000</v>
      </c>
      <c r="AQ82" s="59">
        <v>68.213325500488281</v>
      </c>
      <c r="AR82" s="59">
        <v>36</v>
      </c>
      <c r="AS82" s="62">
        <v>0.97244429588317871</v>
      </c>
      <c r="AT82" s="62">
        <v>0.98804587125778198</v>
      </c>
      <c r="AU82" s="62">
        <v>0.94924378395080566</v>
      </c>
      <c r="AV82" s="63">
        <v>0.97402596473693848</v>
      </c>
      <c r="AW82" s="58">
        <v>221950.65308370045</v>
      </c>
      <c r="AX82" s="58">
        <v>179000</v>
      </c>
      <c r="AY82" s="61">
        <v>211553.53435813906</v>
      </c>
      <c r="AZ82" s="58">
        <v>175000</v>
      </c>
      <c r="BA82" s="59">
        <v>64.712867736816406</v>
      </c>
      <c r="BB82" s="59">
        <v>28</v>
      </c>
      <c r="BC82" s="62">
        <v>0.96120023727416992</v>
      </c>
      <c r="BD82" s="63">
        <v>0.98367846012115479</v>
      </c>
    </row>
    <row r="83" spans="1:56" x14ac:dyDescent="0.25">
      <c r="A83" s="47">
        <v>43132</v>
      </c>
      <c r="B83" s="48">
        <v>2218</v>
      </c>
      <c r="C83" s="49">
        <v>9266</v>
      </c>
      <c r="D83" s="50">
        <v>2.7129924297332764</v>
      </c>
      <c r="E83" s="49">
        <v>3783</v>
      </c>
      <c r="F83" s="49">
        <v>2956</v>
      </c>
      <c r="G83" s="49">
        <v>4403</v>
      </c>
      <c r="H83" s="51">
        <v>416292634</v>
      </c>
      <c r="I83" s="52">
        <v>187688.29305680795</v>
      </c>
      <c r="J83" s="53">
        <v>159700</v>
      </c>
      <c r="K83" s="54">
        <v>70.119132995605469</v>
      </c>
      <c r="L83" s="54">
        <v>43</v>
      </c>
      <c r="M83" s="55">
        <v>0.96998071670532227</v>
      </c>
      <c r="N83" s="55">
        <v>0.98545432090759277</v>
      </c>
      <c r="O83" s="55">
        <v>0.94445538520812988</v>
      </c>
      <c r="P83" s="56">
        <v>0.97018098831176758</v>
      </c>
      <c r="Q83" s="52">
        <v>243530.82048780489</v>
      </c>
      <c r="R83" s="53">
        <v>165000</v>
      </c>
      <c r="S83" s="54">
        <v>127.76246643066406</v>
      </c>
      <c r="T83" s="54">
        <v>86</v>
      </c>
      <c r="U83" s="55">
        <v>0.97642123699188232</v>
      </c>
      <c r="V83" s="56">
        <v>1</v>
      </c>
      <c r="W83" s="53">
        <v>223204.23785371063</v>
      </c>
      <c r="X83" s="53">
        <v>175000</v>
      </c>
      <c r="Y83" s="52">
        <v>216369.59503276992</v>
      </c>
      <c r="Z83" s="53">
        <v>179900</v>
      </c>
      <c r="AA83" s="54">
        <v>67.21820068359375</v>
      </c>
      <c r="AB83" s="54">
        <v>31</v>
      </c>
      <c r="AC83" s="55">
        <v>0.95845335721969604</v>
      </c>
      <c r="AD83" s="56">
        <v>0.98245614767074585</v>
      </c>
      <c r="AE83" s="52">
        <v>239122.15054010574</v>
      </c>
      <c r="AF83" s="53">
        <v>189900</v>
      </c>
      <c r="AG83" s="54">
        <v>64.105155944824219</v>
      </c>
      <c r="AH83" s="54">
        <v>21</v>
      </c>
      <c r="AI83" s="55">
        <v>0.98330062627792358</v>
      </c>
      <c r="AJ83" s="56">
        <v>1</v>
      </c>
      <c r="AK83" s="57">
        <v>4385</v>
      </c>
      <c r="AL83" s="58">
        <v>854259288</v>
      </c>
      <c r="AM83" s="59">
        <v>7371</v>
      </c>
      <c r="AN83" s="60">
        <v>5764</v>
      </c>
      <c r="AO83" s="61">
        <v>194813.97673888254</v>
      </c>
      <c r="AP83" s="58">
        <v>162400</v>
      </c>
      <c r="AQ83" s="59">
        <v>68.111114501953125</v>
      </c>
      <c r="AR83" s="59">
        <v>40</v>
      </c>
      <c r="AS83" s="62">
        <v>0.97079354524612427</v>
      </c>
      <c r="AT83" s="62">
        <v>0.98571425676345825</v>
      </c>
      <c r="AU83" s="62">
        <v>0.94366049766540527</v>
      </c>
      <c r="AV83" s="63">
        <v>0.97014927864074707</v>
      </c>
      <c r="AW83" s="58">
        <v>218677.19849108366</v>
      </c>
      <c r="AX83" s="58">
        <v>174900</v>
      </c>
      <c r="AY83" s="61">
        <v>210604.08700228031</v>
      </c>
      <c r="AZ83" s="58">
        <v>174900</v>
      </c>
      <c r="BA83" s="59">
        <v>69.840248107910156</v>
      </c>
      <c r="BB83" s="59">
        <v>35</v>
      </c>
      <c r="BC83" s="62">
        <v>0.95415449142456055</v>
      </c>
      <c r="BD83" s="63">
        <v>0.97815084457397461</v>
      </c>
    </row>
    <row r="84" spans="1:56" x14ac:dyDescent="0.25">
      <c r="A84" s="47">
        <v>43101</v>
      </c>
      <c r="B84" s="48">
        <v>2167</v>
      </c>
      <c r="C84" s="49">
        <v>9424</v>
      </c>
      <c r="D84" s="50">
        <v>2.7612745761871338</v>
      </c>
      <c r="E84" s="49">
        <v>3588</v>
      </c>
      <c r="F84" s="49">
        <v>2808</v>
      </c>
      <c r="G84" s="49">
        <v>3607</v>
      </c>
      <c r="H84" s="51">
        <v>437966654</v>
      </c>
      <c r="I84" s="52">
        <v>202107.36225196123</v>
      </c>
      <c r="J84" s="53">
        <v>165000</v>
      </c>
      <c r="K84" s="54">
        <v>66.057685852050781</v>
      </c>
      <c r="L84" s="54">
        <v>38</v>
      </c>
      <c r="M84" s="55">
        <v>0.97163581848144531</v>
      </c>
      <c r="N84" s="55">
        <v>0.98630136251449585</v>
      </c>
      <c r="O84" s="55">
        <v>0.94283598661422729</v>
      </c>
      <c r="P84" s="56">
        <v>0.96997690200805664</v>
      </c>
      <c r="Q84" s="52">
        <v>236975.82001709036</v>
      </c>
      <c r="R84" s="53">
        <v>159950</v>
      </c>
      <c r="S84" s="54">
        <v>129.43495178222656</v>
      </c>
      <c r="T84" s="54">
        <v>91</v>
      </c>
      <c r="U84" s="55">
        <v>0.97514671087265015</v>
      </c>
      <c r="V84" s="56">
        <v>1</v>
      </c>
      <c r="W84" s="53">
        <v>213892.12810383746</v>
      </c>
      <c r="X84" s="53">
        <v>172500</v>
      </c>
      <c r="Y84" s="52">
        <v>204638.98786581014</v>
      </c>
      <c r="Z84" s="53">
        <v>169900</v>
      </c>
      <c r="AA84" s="54">
        <v>72.605422973632813</v>
      </c>
      <c r="AB84" s="54">
        <v>41</v>
      </c>
      <c r="AC84" s="55">
        <v>0.94969862699508667</v>
      </c>
      <c r="AD84" s="56">
        <v>0.97435897588729858</v>
      </c>
      <c r="AE84" s="52">
        <v>230981.08724645735</v>
      </c>
      <c r="AF84" s="53">
        <v>179999</v>
      </c>
      <c r="AG84" s="54">
        <v>66.556976318359375</v>
      </c>
      <c r="AH84" s="54">
        <v>29</v>
      </c>
      <c r="AI84" s="55">
        <v>0.97930175065994263</v>
      </c>
      <c r="AJ84" s="56">
        <v>1</v>
      </c>
      <c r="AK84" s="57">
        <v>2167</v>
      </c>
      <c r="AL84" s="58">
        <v>437966654</v>
      </c>
      <c r="AM84" s="59">
        <v>3588</v>
      </c>
      <c r="AN84" s="60">
        <v>2808</v>
      </c>
      <c r="AO84" s="61">
        <v>202107.36225196123</v>
      </c>
      <c r="AP84" s="58">
        <v>165000</v>
      </c>
      <c r="AQ84" s="59">
        <v>66.057685852050781</v>
      </c>
      <c r="AR84" s="59">
        <v>38</v>
      </c>
      <c r="AS84" s="62">
        <v>0.97163581848144531</v>
      </c>
      <c r="AT84" s="62">
        <v>0.98630136251449585</v>
      </c>
      <c r="AU84" s="62">
        <v>0.94283598661422729</v>
      </c>
      <c r="AV84" s="63">
        <v>0.96997690200805664</v>
      </c>
      <c r="AW84" s="58">
        <v>213892.12810383746</v>
      </c>
      <c r="AX84" s="58">
        <v>172500</v>
      </c>
      <c r="AY84" s="61">
        <v>204638.98786581014</v>
      </c>
      <c r="AZ84" s="58">
        <v>169900</v>
      </c>
      <c r="BA84" s="59">
        <v>72.605422973632813</v>
      </c>
      <c r="BB84" s="59">
        <v>41</v>
      </c>
      <c r="BC84" s="62">
        <v>0.94969862699508667</v>
      </c>
      <c r="BD84" s="63">
        <v>0.97435897588729858</v>
      </c>
    </row>
    <row r="85" spans="1:56" x14ac:dyDescent="0.25">
      <c r="A85" s="47">
        <v>43070</v>
      </c>
      <c r="B85" s="48">
        <v>3104</v>
      </c>
      <c r="C85" s="49">
        <v>9652</v>
      </c>
      <c r="D85" s="50">
        <v>2.835071325302124</v>
      </c>
      <c r="E85" s="49">
        <v>2506</v>
      </c>
      <c r="F85" s="49">
        <v>2209</v>
      </c>
      <c r="G85" s="49">
        <v>3219</v>
      </c>
      <c r="H85" s="51">
        <v>610175159</v>
      </c>
      <c r="I85" s="52">
        <v>196577.04864690721</v>
      </c>
      <c r="J85" s="53">
        <v>162000</v>
      </c>
      <c r="K85" s="54">
        <v>61.917819976806641</v>
      </c>
      <c r="L85" s="54">
        <v>36</v>
      </c>
      <c r="M85" s="55">
        <v>0.97037214040756226</v>
      </c>
      <c r="N85" s="55">
        <v>0.98602885007858276</v>
      </c>
      <c r="O85" s="55">
        <v>0.94338113069534302</v>
      </c>
      <c r="P85" s="56">
        <v>0.96875</v>
      </c>
      <c r="Q85" s="52">
        <v>231686.39784053157</v>
      </c>
      <c r="R85" s="53">
        <v>154900</v>
      </c>
      <c r="S85" s="54">
        <v>129.72700500488281</v>
      </c>
      <c r="T85" s="54">
        <v>90</v>
      </c>
      <c r="U85" s="55">
        <v>0.97325402498245239</v>
      </c>
      <c r="V85" s="56">
        <v>1</v>
      </c>
      <c r="W85" s="53">
        <v>189812.96170898832</v>
      </c>
      <c r="X85" s="53">
        <v>145000</v>
      </c>
      <c r="Y85" s="52">
        <v>200886.9847151459</v>
      </c>
      <c r="Z85" s="53">
        <v>162000</v>
      </c>
      <c r="AA85" s="54">
        <v>69.962875366210938</v>
      </c>
      <c r="AB85" s="54">
        <v>42</v>
      </c>
      <c r="AC85" s="55">
        <v>0.93894028663635254</v>
      </c>
      <c r="AD85" s="56">
        <v>0.96828609704971313</v>
      </c>
      <c r="AE85" s="52">
        <v>247480.71698113208</v>
      </c>
      <c r="AF85" s="53">
        <v>194900</v>
      </c>
      <c r="AG85" s="54">
        <v>62.280834197998047</v>
      </c>
      <c r="AH85" s="54">
        <v>26</v>
      </c>
      <c r="AI85" s="55">
        <v>0.97794216871261597</v>
      </c>
      <c r="AJ85" s="56">
        <v>1</v>
      </c>
      <c r="AK85" s="57">
        <v>40854</v>
      </c>
      <c r="AL85" s="58">
        <v>8123129209</v>
      </c>
      <c r="AM85" s="59">
        <v>54583</v>
      </c>
      <c r="AN85" s="60">
        <v>40456</v>
      </c>
      <c r="AO85" s="61">
        <v>198833.14262985263</v>
      </c>
      <c r="AP85" s="58">
        <v>165405.5</v>
      </c>
      <c r="AQ85" s="59">
        <v>59.365169525146484</v>
      </c>
      <c r="AR85" s="59">
        <v>30</v>
      </c>
      <c r="AS85" s="62">
        <v>0.97541999816894531</v>
      </c>
      <c r="AT85" s="62">
        <v>0.9904671311378479</v>
      </c>
      <c r="AU85" s="62">
        <v>0.95332133769989014</v>
      </c>
      <c r="AV85" s="63">
        <v>0.97734260559082031</v>
      </c>
      <c r="AW85" s="58">
        <v>211074.20010349862</v>
      </c>
      <c r="AX85" s="58">
        <v>169900</v>
      </c>
      <c r="AY85" s="61">
        <v>206012.2006194425</v>
      </c>
      <c r="AZ85" s="58">
        <v>169950</v>
      </c>
      <c r="BA85" s="59">
        <v>58.017189025878906</v>
      </c>
      <c r="BB85" s="59">
        <v>29</v>
      </c>
      <c r="BC85" s="62">
        <v>0.95467919111251831</v>
      </c>
      <c r="BD85" s="63">
        <v>0.97818875312805176</v>
      </c>
    </row>
    <row r="86" spans="1:56" x14ac:dyDescent="0.25">
      <c r="A86" s="47">
        <v>43040</v>
      </c>
      <c r="B86" s="48">
        <v>3094</v>
      </c>
      <c r="C86" s="49">
        <v>10812</v>
      </c>
      <c r="D86" s="50">
        <v>3.1912631988525391</v>
      </c>
      <c r="E86" s="49">
        <v>3322</v>
      </c>
      <c r="F86" s="49">
        <v>2576</v>
      </c>
      <c r="G86" s="49">
        <v>3947</v>
      </c>
      <c r="H86" s="51">
        <v>620412086</v>
      </c>
      <c r="I86" s="52">
        <v>200521.03619909502</v>
      </c>
      <c r="J86" s="53">
        <v>165000</v>
      </c>
      <c r="K86" s="54">
        <v>60.058216094970703</v>
      </c>
      <c r="L86" s="54">
        <v>33</v>
      </c>
      <c r="M86" s="55">
        <v>0.97084039449691772</v>
      </c>
      <c r="N86" s="55">
        <v>0.98772960901260376</v>
      </c>
      <c r="O86" s="55">
        <v>0.94444078207015991</v>
      </c>
      <c r="P86" s="56">
        <v>0.9692307710647583</v>
      </c>
      <c r="Q86" s="52">
        <v>237464.10516519312</v>
      </c>
      <c r="R86" s="53">
        <v>159950</v>
      </c>
      <c r="S86" s="54">
        <v>120.96707153320313</v>
      </c>
      <c r="T86" s="54">
        <v>80</v>
      </c>
      <c r="U86" s="55">
        <v>0.97057318687438965</v>
      </c>
      <c r="V86" s="56">
        <v>1</v>
      </c>
      <c r="W86" s="53">
        <v>202057.01585849345</v>
      </c>
      <c r="X86" s="53">
        <v>159900</v>
      </c>
      <c r="Y86" s="52">
        <v>203836.96379378196</v>
      </c>
      <c r="Z86" s="53">
        <v>168500</v>
      </c>
      <c r="AA86" s="54">
        <v>61.619564056396484</v>
      </c>
      <c r="AB86" s="54">
        <v>36</v>
      </c>
      <c r="AC86" s="55">
        <v>0.94225144386291504</v>
      </c>
      <c r="AD86" s="56">
        <v>0.9675675630569458</v>
      </c>
      <c r="AE86" s="52">
        <v>233368.47278303091</v>
      </c>
      <c r="AF86" s="53">
        <v>179900</v>
      </c>
      <c r="AG86" s="54">
        <v>55.365592956542969</v>
      </c>
      <c r="AH86" s="54">
        <v>24</v>
      </c>
      <c r="AI86" s="55">
        <v>0.97655051946640015</v>
      </c>
      <c r="AJ86" s="56">
        <v>1</v>
      </c>
      <c r="AK86" s="57">
        <v>37750</v>
      </c>
      <c r="AL86" s="58">
        <v>7512954050</v>
      </c>
      <c r="AM86" s="59">
        <v>52077</v>
      </c>
      <c r="AN86" s="60">
        <v>38247</v>
      </c>
      <c r="AO86" s="61">
        <v>199018.65033112583</v>
      </c>
      <c r="AP86" s="58">
        <v>166000</v>
      </c>
      <c r="AQ86" s="59">
        <v>59.155235290527344</v>
      </c>
      <c r="AR86" s="59">
        <v>29</v>
      </c>
      <c r="AS86" s="62">
        <v>0.97583305835723877</v>
      </c>
      <c r="AT86" s="62">
        <v>0.99082571268081665</v>
      </c>
      <c r="AU86" s="62">
        <v>0.95413374900817871</v>
      </c>
      <c r="AV86" s="63">
        <v>0.97792339324951172</v>
      </c>
      <c r="AW86" s="58">
        <v>212095.95527447411</v>
      </c>
      <c r="AX86" s="58">
        <v>169900</v>
      </c>
      <c r="AY86" s="61">
        <v>206304.33941442036</v>
      </c>
      <c r="AZ86" s="58">
        <v>170000</v>
      </c>
      <c r="BA86" s="59">
        <v>57.326908111572266</v>
      </c>
      <c r="BB86" s="59">
        <v>28</v>
      </c>
      <c r="BC86" s="62">
        <v>0.95557337999343872</v>
      </c>
      <c r="BD86" s="63">
        <v>0.97868639230728149</v>
      </c>
    </row>
    <row r="87" spans="1:56" x14ac:dyDescent="0.25">
      <c r="A87" s="47">
        <v>43009</v>
      </c>
      <c r="B87" s="48">
        <v>3276</v>
      </c>
      <c r="C87" s="49">
        <v>11312</v>
      </c>
      <c r="D87" s="50">
        <v>3.3533596992492676</v>
      </c>
      <c r="E87" s="49">
        <v>4160</v>
      </c>
      <c r="F87" s="49">
        <v>3196</v>
      </c>
      <c r="G87" s="49">
        <v>4298</v>
      </c>
      <c r="H87" s="51">
        <v>642462023</v>
      </c>
      <c r="I87" s="52">
        <v>196111.72863247863</v>
      </c>
      <c r="J87" s="53">
        <v>165000</v>
      </c>
      <c r="K87" s="54">
        <v>63.8897705078125</v>
      </c>
      <c r="L87" s="54">
        <v>35</v>
      </c>
      <c r="M87" s="55">
        <v>0.97157007455825806</v>
      </c>
      <c r="N87" s="55">
        <v>0.98780488967895508</v>
      </c>
      <c r="O87" s="55">
        <v>0.94689649343490601</v>
      </c>
      <c r="P87" s="56">
        <v>0.97165989875793457</v>
      </c>
      <c r="Q87" s="52">
        <v>242124.34132480909</v>
      </c>
      <c r="R87" s="53">
        <v>165000</v>
      </c>
      <c r="S87" s="54">
        <v>112.37517547607422</v>
      </c>
      <c r="T87" s="54">
        <v>71</v>
      </c>
      <c r="U87" s="55">
        <v>0.97023344039916992</v>
      </c>
      <c r="V87" s="56">
        <v>1</v>
      </c>
      <c r="W87" s="53">
        <v>209872.49319727891</v>
      </c>
      <c r="X87" s="53">
        <v>165000</v>
      </c>
      <c r="Y87" s="52">
        <v>202854.15982171282</v>
      </c>
      <c r="Z87" s="53">
        <v>168000</v>
      </c>
      <c r="AA87" s="54">
        <v>59.569370269775391</v>
      </c>
      <c r="AB87" s="54">
        <v>34</v>
      </c>
      <c r="AC87" s="55">
        <v>0.94644904136657715</v>
      </c>
      <c r="AD87" s="56">
        <v>0.97021275758743286</v>
      </c>
      <c r="AE87" s="52">
        <v>233173.29220626326</v>
      </c>
      <c r="AF87" s="53">
        <v>179900</v>
      </c>
      <c r="AG87" s="54">
        <v>55.047927856445313</v>
      </c>
      <c r="AH87" s="54">
        <v>21</v>
      </c>
      <c r="AI87" s="55">
        <v>0.97774547338485718</v>
      </c>
      <c r="AJ87" s="56">
        <v>1</v>
      </c>
      <c r="AK87" s="57">
        <v>34656</v>
      </c>
      <c r="AL87" s="58">
        <v>6892541964</v>
      </c>
      <c r="AM87" s="59">
        <v>48755</v>
      </c>
      <c r="AN87" s="60">
        <v>35671</v>
      </c>
      <c r="AO87" s="61">
        <v>198884.52112188365</v>
      </c>
      <c r="AP87" s="58">
        <v>166000</v>
      </c>
      <c r="AQ87" s="59">
        <v>59.074630737304688</v>
      </c>
      <c r="AR87" s="59">
        <v>29</v>
      </c>
      <c r="AS87" s="62">
        <v>0.97627615928649902</v>
      </c>
      <c r="AT87" s="62">
        <v>0.99110782146453857</v>
      </c>
      <c r="AU87" s="62">
        <v>0.95499366521835327</v>
      </c>
      <c r="AV87" s="63">
        <v>0.97867685556411743</v>
      </c>
      <c r="AW87" s="58">
        <v>212776.818251391</v>
      </c>
      <c r="AX87" s="58">
        <v>169900</v>
      </c>
      <c r="AY87" s="61">
        <v>206481.76757414534</v>
      </c>
      <c r="AZ87" s="58">
        <v>170000</v>
      </c>
      <c r="BA87" s="59">
        <v>57.016746520996094</v>
      </c>
      <c r="BB87" s="59">
        <v>28</v>
      </c>
      <c r="BC87" s="62">
        <v>0.95653170347213745</v>
      </c>
      <c r="BD87" s="63">
        <v>0.97948718070983887</v>
      </c>
    </row>
    <row r="88" spans="1:56" x14ac:dyDescent="0.25">
      <c r="A88" s="47">
        <v>42979</v>
      </c>
      <c r="B88" s="48">
        <v>3466</v>
      </c>
      <c r="C88" s="49">
        <v>11734</v>
      </c>
      <c r="D88" s="50">
        <v>3.4868137836456299</v>
      </c>
      <c r="E88" s="49">
        <v>4629</v>
      </c>
      <c r="F88" s="49">
        <v>3057</v>
      </c>
      <c r="G88" s="49">
        <v>4448</v>
      </c>
      <c r="H88" s="51">
        <v>677506424</v>
      </c>
      <c r="I88" s="52">
        <v>195472.13618003463</v>
      </c>
      <c r="J88" s="53">
        <v>168500</v>
      </c>
      <c r="K88" s="54">
        <v>57.986434936523438</v>
      </c>
      <c r="L88" s="54">
        <v>32</v>
      </c>
      <c r="M88" s="55">
        <v>0.97628152370452881</v>
      </c>
      <c r="N88" s="55">
        <v>0.9894561767578125</v>
      </c>
      <c r="O88" s="55">
        <v>0.95228207111358643</v>
      </c>
      <c r="P88" s="56">
        <v>0.97391301393508911</v>
      </c>
      <c r="Q88" s="52">
        <v>241985.2173055484</v>
      </c>
      <c r="R88" s="53">
        <v>168000</v>
      </c>
      <c r="S88" s="54">
        <v>106.38580322265625</v>
      </c>
      <c r="T88" s="54">
        <v>65</v>
      </c>
      <c r="U88" s="55">
        <v>0.97176462411880493</v>
      </c>
      <c r="V88" s="56">
        <v>1</v>
      </c>
      <c r="W88" s="53">
        <v>213892.45220988462</v>
      </c>
      <c r="X88" s="53">
        <v>171900</v>
      </c>
      <c r="Y88" s="52">
        <v>207035.00560131797</v>
      </c>
      <c r="Z88" s="53">
        <v>170900</v>
      </c>
      <c r="AA88" s="54">
        <v>61.583442687988281</v>
      </c>
      <c r="AB88" s="54">
        <v>33</v>
      </c>
      <c r="AC88" s="55">
        <v>0.94720131158828735</v>
      </c>
      <c r="AD88" s="56">
        <v>0.97142040729522705</v>
      </c>
      <c r="AE88" s="52">
        <v>231649.6552816105</v>
      </c>
      <c r="AF88" s="53">
        <v>181950</v>
      </c>
      <c r="AG88" s="54">
        <v>57.244380950927734</v>
      </c>
      <c r="AH88" s="54">
        <v>20</v>
      </c>
      <c r="AI88" s="55">
        <v>0.97875058650970459</v>
      </c>
      <c r="AJ88" s="56">
        <v>1</v>
      </c>
      <c r="AK88" s="57">
        <v>31380</v>
      </c>
      <c r="AL88" s="58">
        <v>6250079941</v>
      </c>
      <c r="AM88" s="59">
        <v>44595</v>
      </c>
      <c r="AN88" s="60">
        <v>32475</v>
      </c>
      <c r="AO88" s="61">
        <v>199173.99429572976</v>
      </c>
      <c r="AP88" s="58">
        <v>166500</v>
      </c>
      <c r="AQ88" s="59">
        <v>58.571819305419922</v>
      </c>
      <c r="AR88" s="59">
        <v>28</v>
      </c>
      <c r="AS88" s="62">
        <v>0.97676616907119751</v>
      </c>
      <c r="AT88" s="62">
        <v>0.99152243137359619</v>
      </c>
      <c r="AU88" s="62">
        <v>0.95583730936050415</v>
      </c>
      <c r="AV88" s="63">
        <v>0.97933971881866455</v>
      </c>
      <c r="AW88" s="58">
        <v>213047.08575433519</v>
      </c>
      <c r="AX88" s="58">
        <v>170000</v>
      </c>
      <c r="AY88" s="61">
        <v>206835.68327380027</v>
      </c>
      <c r="AZ88" s="58">
        <v>171000</v>
      </c>
      <c r="BA88" s="59">
        <v>56.765644073486328</v>
      </c>
      <c r="BB88" s="59">
        <v>27</v>
      </c>
      <c r="BC88" s="62">
        <v>0.95751422643661499</v>
      </c>
      <c r="BD88" s="63">
        <v>0.98028379678726196</v>
      </c>
    </row>
    <row r="89" spans="1:56" x14ac:dyDescent="0.25">
      <c r="A89" s="47">
        <v>42948</v>
      </c>
      <c r="B89" s="48">
        <v>3953</v>
      </c>
      <c r="C89" s="49">
        <v>11424</v>
      </c>
      <c r="D89" s="50">
        <v>3.3918402194976807</v>
      </c>
      <c r="E89" s="49">
        <v>4920</v>
      </c>
      <c r="F89" s="49">
        <v>3522</v>
      </c>
      <c r="G89" s="49">
        <v>4850</v>
      </c>
      <c r="H89" s="51">
        <v>801494304</v>
      </c>
      <c r="I89" s="52">
        <v>202755.95851252213</v>
      </c>
      <c r="J89" s="53">
        <v>170000</v>
      </c>
      <c r="K89" s="54">
        <v>50.801315307617188</v>
      </c>
      <c r="L89" s="54">
        <v>26</v>
      </c>
      <c r="M89" s="55">
        <v>0.97709941864013672</v>
      </c>
      <c r="N89" s="55">
        <v>0.99139004945755005</v>
      </c>
      <c r="O89" s="55">
        <v>0.95762640237808228</v>
      </c>
      <c r="P89" s="56">
        <v>0.97856378555297852</v>
      </c>
      <c r="Q89" s="52">
        <v>241544.44167252284</v>
      </c>
      <c r="R89" s="53">
        <v>165000</v>
      </c>
      <c r="S89" s="54">
        <v>108.77459716796875</v>
      </c>
      <c r="T89" s="54">
        <v>66</v>
      </c>
      <c r="U89" s="55">
        <v>0.97160470485687256</v>
      </c>
      <c r="V89" s="56">
        <v>1</v>
      </c>
      <c r="W89" s="53">
        <v>198516.82734551426</v>
      </c>
      <c r="X89" s="53">
        <v>160000</v>
      </c>
      <c r="Y89" s="52">
        <v>200647.63285302595</v>
      </c>
      <c r="Z89" s="53">
        <v>169000</v>
      </c>
      <c r="AA89" s="54">
        <v>55.027549743652344</v>
      </c>
      <c r="AB89" s="54">
        <v>30</v>
      </c>
      <c r="AC89" s="55">
        <v>0.95242148637771606</v>
      </c>
      <c r="AD89" s="56">
        <v>0.97333335876464844</v>
      </c>
      <c r="AE89" s="52">
        <v>225542.70595585174</v>
      </c>
      <c r="AF89" s="53">
        <v>180000</v>
      </c>
      <c r="AG89" s="54">
        <v>53.072372436523438</v>
      </c>
      <c r="AH89" s="54">
        <v>20</v>
      </c>
      <c r="AI89" s="55">
        <v>0.97895103693008423</v>
      </c>
      <c r="AJ89" s="56">
        <v>1</v>
      </c>
      <c r="AK89" s="57">
        <v>27914</v>
      </c>
      <c r="AL89" s="58">
        <v>5572573517</v>
      </c>
      <c r="AM89" s="59">
        <v>39966</v>
      </c>
      <c r="AN89" s="60">
        <v>29418</v>
      </c>
      <c r="AO89" s="61">
        <v>199633.64322562155</v>
      </c>
      <c r="AP89" s="58">
        <v>166000</v>
      </c>
      <c r="AQ89" s="59">
        <v>58.644527435302734</v>
      </c>
      <c r="AR89" s="59">
        <v>28</v>
      </c>
      <c r="AS89" s="62">
        <v>0.97682619094848633</v>
      </c>
      <c r="AT89" s="62">
        <v>0.99181073904037476</v>
      </c>
      <c r="AU89" s="62">
        <v>0.95627725124359131</v>
      </c>
      <c r="AV89" s="63">
        <v>0.98000001907348633</v>
      </c>
      <c r="AW89" s="58">
        <v>212949.13005197034</v>
      </c>
      <c r="AX89" s="58">
        <v>169950</v>
      </c>
      <c r="AY89" s="61">
        <v>206814.93762002743</v>
      </c>
      <c r="AZ89" s="58">
        <v>171000</v>
      </c>
      <c r="BA89" s="59">
        <v>56.264904022216797</v>
      </c>
      <c r="BB89" s="59">
        <v>26</v>
      </c>
      <c r="BC89" s="62">
        <v>0.95858722925186157</v>
      </c>
      <c r="BD89" s="63">
        <v>0.98121148347854614</v>
      </c>
    </row>
    <row r="90" spans="1:56" x14ac:dyDescent="0.25">
      <c r="A90" s="47">
        <v>42917</v>
      </c>
      <c r="B90" s="48">
        <v>3984</v>
      </c>
      <c r="C90" s="49">
        <v>11366</v>
      </c>
      <c r="D90" s="50">
        <v>3.3681197166442871</v>
      </c>
      <c r="E90" s="49">
        <v>4967</v>
      </c>
      <c r="F90" s="49">
        <v>3631</v>
      </c>
      <c r="G90" s="49">
        <v>5273</v>
      </c>
      <c r="H90" s="51">
        <v>811611534</v>
      </c>
      <c r="I90" s="52">
        <v>203717.7545180723</v>
      </c>
      <c r="J90" s="53">
        <v>175000</v>
      </c>
      <c r="K90" s="54">
        <v>49.751003265380859</v>
      </c>
      <c r="L90" s="54">
        <v>23</v>
      </c>
      <c r="M90" s="55">
        <v>0.97970777750015259</v>
      </c>
      <c r="N90" s="55">
        <v>0.99479520320892334</v>
      </c>
      <c r="O90" s="55">
        <v>0.96148389577865601</v>
      </c>
      <c r="P90" s="56">
        <v>0.98424124717712402</v>
      </c>
      <c r="Q90" s="52">
        <v>246941.87616016972</v>
      </c>
      <c r="R90" s="53">
        <v>169900</v>
      </c>
      <c r="S90" s="54">
        <v>109.81154632568359</v>
      </c>
      <c r="T90" s="54">
        <v>64</v>
      </c>
      <c r="U90" s="55">
        <v>0.97206592559814453</v>
      </c>
      <c r="V90" s="56">
        <v>1</v>
      </c>
      <c r="W90" s="53">
        <v>207094.10344125432</v>
      </c>
      <c r="X90" s="53">
        <v>165000</v>
      </c>
      <c r="Y90" s="52">
        <v>203961.1876906016</v>
      </c>
      <c r="Z90" s="53">
        <v>172400</v>
      </c>
      <c r="AA90" s="54">
        <v>53.182319641113281</v>
      </c>
      <c r="AB90" s="54">
        <v>28</v>
      </c>
      <c r="AC90" s="55">
        <v>0.95604759454727173</v>
      </c>
      <c r="AD90" s="56">
        <v>0.97674417495727539</v>
      </c>
      <c r="AE90" s="52">
        <v>225605.38527560557</v>
      </c>
      <c r="AF90" s="53">
        <v>184950</v>
      </c>
      <c r="AG90" s="54">
        <v>49.471836090087891</v>
      </c>
      <c r="AH90" s="54">
        <v>17</v>
      </c>
      <c r="AI90" s="55">
        <v>0.98232626914978027</v>
      </c>
      <c r="AJ90" s="56">
        <v>1</v>
      </c>
      <c r="AK90" s="57">
        <v>23961</v>
      </c>
      <c r="AL90" s="58">
        <v>4771079213</v>
      </c>
      <c r="AM90" s="59">
        <v>35046</v>
      </c>
      <c r="AN90" s="60">
        <v>25896</v>
      </c>
      <c r="AO90" s="61">
        <v>199118.53482742791</v>
      </c>
      <c r="AP90" s="58">
        <v>165000</v>
      </c>
      <c r="AQ90" s="59">
        <v>59.938571929931641</v>
      </c>
      <c r="AR90" s="59">
        <v>28</v>
      </c>
      <c r="AS90" s="62">
        <v>0.97678112983703613</v>
      </c>
      <c r="AT90" s="62">
        <v>0.99184226989746094</v>
      </c>
      <c r="AU90" s="62">
        <v>0.95605456829071045</v>
      </c>
      <c r="AV90" s="63">
        <v>0.98029309511184692</v>
      </c>
      <c r="AW90" s="58">
        <v>214971.15514712228</v>
      </c>
      <c r="AX90" s="58">
        <v>171000</v>
      </c>
      <c r="AY90" s="61">
        <v>207647.96788633711</v>
      </c>
      <c r="AZ90" s="58">
        <v>172500</v>
      </c>
      <c r="BA90" s="59">
        <v>56.433235168457031</v>
      </c>
      <c r="BB90" s="59">
        <v>26</v>
      </c>
      <c r="BC90" s="62">
        <v>0.95942032337188721</v>
      </c>
      <c r="BD90" s="63">
        <v>0.98228901624679565</v>
      </c>
    </row>
    <row r="91" spans="1:56" x14ac:dyDescent="0.25">
      <c r="A91" s="47">
        <v>42887</v>
      </c>
      <c r="B91" s="48">
        <v>4598</v>
      </c>
      <c r="C91" s="49">
        <v>11374</v>
      </c>
      <c r="D91" s="50">
        <v>3.3693253993988037</v>
      </c>
      <c r="E91" s="49">
        <v>5786</v>
      </c>
      <c r="F91" s="49">
        <v>4107</v>
      </c>
      <c r="G91" s="49">
        <v>5558</v>
      </c>
      <c r="H91" s="51">
        <v>987253560</v>
      </c>
      <c r="I91" s="52">
        <v>214713.69290996084</v>
      </c>
      <c r="J91" s="53">
        <v>180000</v>
      </c>
      <c r="K91" s="54">
        <v>53.526981353759766</v>
      </c>
      <c r="L91" s="54">
        <v>21</v>
      </c>
      <c r="M91" s="55">
        <v>0.98153066635131836</v>
      </c>
      <c r="N91" s="55">
        <v>0.99632996320724487</v>
      </c>
      <c r="O91" s="55">
        <v>0.9643741250038147</v>
      </c>
      <c r="P91" s="56">
        <v>0.98571425676345825</v>
      </c>
      <c r="Q91" s="52">
        <v>246534.40980859133</v>
      </c>
      <c r="R91" s="53">
        <v>170000</v>
      </c>
      <c r="S91" s="54">
        <v>107.72489929199219</v>
      </c>
      <c r="T91" s="54">
        <v>62</v>
      </c>
      <c r="U91" s="55">
        <v>0.97483038902282715</v>
      </c>
      <c r="V91" s="56">
        <v>1</v>
      </c>
      <c r="W91" s="53">
        <v>212944.69692227439</v>
      </c>
      <c r="X91" s="53">
        <v>174000</v>
      </c>
      <c r="Y91" s="52">
        <v>212663.86592865927</v>
      </c>
      <c r="Z91" s="53">
        <v>180000</v>
      </c>
      <c r="AA91" s="54">
        <v>49.689250946044922</v>
      </c>
      <c r="AB91" s="54">
        <v>22</v>
      </c>
      <c r="AC91" s="55">
        <v>0.96157991886138916</v>
      </c>
      <c r="AD91" s="56">
        <v>0.98224854469299316</v>
      </c>
      <c r="AE91" s="52">
        <v>228646.56132075473</v>
      </c>
      <c r="AF91" s="53">
        <v>187000</v>
      </c>
      <c r="AG91" s="54">
        <v>47.282115936279297</v>
      </c>
      <c r="AH91" s="54">
        <v>14</v>
      </c>
      <c r="AI91" s="55">
        <v>0.98412150144577026</v>
      </c>
      <c r="AJ91" s="56">
        <v>1</v>
      </c>
      <c r="AK91" s="57">
        <v>19977</v>
      </c>
      <c r="AL91" s="58">
        <v>3959467679</v>
      </c>
      <c r="AM91" s="59">
        <v>30079</v>
      </c>
      <c r="AN91" s="60">
        <v>22265</v>
      </c>
      <c r="AO91" s="61">
        <v>198201.31546278219</v>
      </c>
      <c r="AP91" s="58">
        <v>163882</v>
      </c>
      <c r="AQ91" s="59">
        <v>61.969249725341797</v>
      </c>
      <c r="AR91" s="59">
        <v>29</v>
      </c>
      <c r="AS91" s="62">
        <v>0.97619813680648804</v>
      </c>
      <c r="AT91" s="62">
        <v>0.99137932062149048</v>
      </c>
      <c r="AU91" s="62">
        <v>0.95497125387191772</v>
      </c>
      <c r="AV91" s="63">
        <v>0.97959184646606445</v>
      </c>
      <c r="AW91" s="58">
        <v>216266.84783628082</v>
      </c>
      <c r="AX91" s="58">
        <v>173900</v>
      </c>
      <c r="AY91" s="61">
        <v>208250.16034959018</v>
      </c>
      <c r="AZ91" s="58">
        <v>172500</v>
      </c>
      <c r="BA91" s="59">
        <v>56.963733673095703</v>
      </c>
      <c r="BB91" s="59">
        <v>25</v>
      </c>
      <c r="BC91" s="62">
        <v>0.95997166633605957</v>
      </c>
      <c r="BD91" s="63">
        <v>0.98305082321166992</v>
      </c>
    </row>
    <row r="92" spans="1:56" x14ac:dyDescent="0.25">
      <c r="A92" s="47">
        <v>42856</v>
      </c>
      <c r="B92" s="48">
        <v>4329</v>
      </c>
      <c r="C92" s="49">
        <v>10855</v>
      </c>
      <c r="D92" s="50">
        <v>3.2192373275756836</v>
      </c>
      <c r="E92" s="49">
        <v>5465</v>
      </c>
      <c r="F92" s="49">
        <v>4102</v>
      </c>
      <c r="G92" s="49">
        <v>5855</v>
      </c>
      <c r="H92" s="51">
        <v>887154418</v>
      </c>
      <c r="I92" s="52">
        <v>204932.87549087548</v>
      </c>
      <c r="J92" s="53">
        <v>169000</v>
      </c>
      <c r="K92" s="54">
        <v>57.071445465087891</v>
      </c>
      <c r="L92" s="54">
        <v>22</v>
      </c>
      <c r="M92" s="55">
        <v>0.98066926002502441</v>
      </c>
      <c r="N92" s="55">
        <v>0.99726027250289917</v>
      </c>
      <c r="O92" s="55">
        <v>0.96275621652603149</v>
      </c>
      <c r="P92" s="56">
        <v>0.98734176158905029</v>
      </c>
      <c r="Q92" s="52">
        <v>248349.77140482128</v>
      </c>
      <c r="R92" s="53">
        <v>170000</v>
      </c>
      <c r="S92" s="54">
        <v>111.25140380859375</v>
      </c>
      <c r="T92" s="54">
        <v>64</v>
      </c>
      <c r="U92" s="55">
        <v>0.97533947229385376</v>
      </c>
      <c r="V92" s="56">
        <v>1</v>
      </c>
      <c r="W92" s="53">
        <v>217836.13953488372</v>
      </c>
      <c r="X92" s="53">
        <v>175000</v>
      </c>
      <c r="Y92" s="52">
        <v>210709.26525590551</v>
      </c>
      <c r="Z92" s="53">
        <v>176171</v>
      </c>
      <c r="AA92" s="54">
        <v>51.837074279785156</v>
      </c>
      <c r="AB92" s="54">
        <v>21</v>
      </c>
      <c r="AC92" s="55">
        <v>0.96281439065933228</v>
      </c>
      <c r="AD92" s="56">
        <v>0.98707592487335205</v>
      </c>
      <c r="AE92" s="52">
        <v>234264.37564410854</v>
      </c>
      <c r="AF92" s="53">
        <v>189900</v>
      </c>
      <c r="AG92" s="54">
        <v>49.704013824462891</v>
      </c>
      <c r="AH92" s="54">
        <v>13</v>
      </c>
      <c r="AI92" s="55">
        <v>0.98406720161437988</v>
      </c>
      <c r="AJ92" s="56">
        <v>1</v>
      </c>
      <c r="AK92" s="57">
        <v>15379</v>
      </c>
      <c r="AL92" s="58">
        <v>2972214119</v>
      </c>
      <c r="AM92" s="59">
        <v>24293</v>
      </c>
      <c r="AN92" s="60">
        <v>18158</v>
      </c>
      <c r="AO92" s="61">
        <v>193264.45926263087</v>
      </c>
      <c r="AP92" s="58">
        <v>159000</v>
      </c>
      <c r="AQ92" s="59">
        <v>64.4935302734375</v>
      </c>
      <c r="AR92" s="59">
        <v>32</v>
      </c>
      <c r="AS92" s="62">
        <v>0.97459959983825684</v>
      </c>
      <c r="AT92" s="62">
        <v>0.98990511894226074</v>
      </c>
      <c r="AU92" s="62">
        <v>0.95215439796447754</v>
      </c>
      <c r="AV92" s="63">
        <v>0.97748595476150513</v>
      </c>
      <c r="AW92" s="58">
        <v>217059.45061190624</v>
      </c>
      <c r="AX92" s="58">
        <v>173900</v>
      </c>
      <c r="AY92" s="61">
        <v>207254.39427239427</v>
      </c>
      <c r="AZ92" s="58">
        <v>169992</v>
      </c>
      <c r="BA92" s="59">
        <v>58.608386993408203</v>
      </c>
      <c r="BB92" s="59">
        <v>26</v>
      </c>
      <c r="BC92" s="62">
        <v>0.95960891246795654</v>
      </c>
      <c r="BD92" s="63">
        <v>0.98324024677276611</v>
      </c>
    </row>
    <row r="93" spans="1:56" x14ac:dyDescent="0.25">
      <c r="A93" s="47">
        <v>42826</v>
      </c>
      <c r="B93" s="48">
        <v>3380</v>
      </c>
      <c r="C93" s="49">
        <v>10606</v>
      </c>
      <c r="D93" s="50">
        <v>3.1615660190582275</v>
      </c>
      <c r="E93" s="49">
        <v>5285</v>
      </c>
      <c r="F93" s="49">
        <v>4059</v>
      </c>
      <c r="G93" s="49">
        <v>6019</v>
      </c>
      <c r="H93" s="51">
        <v>651413854</v>
      </c>
      <c r="I93" s="52">
        <v>192725.9923076923</v>
      </c>
      <c r="J93" s="53">
        <v>159900</v>
      </c>
      <c r="K93" s="54">
        <v>58.848770141601563</v>
      </c>
      <c r="L93" s="54">
        <v>24</v>
      </c>
      <c r="M93" s="55">
        <v>0.97837626934051514</v>
      </c>
      <c r="N93" s="55">
        <v>0.99374806880950928</v>
      </c>
      <c r="O93" s="55">
        <v>0.95965778827667236</v>
      </c>
      <c r="P93" s="56">
        <v>0.98181819915771484</v>
      </c>
      <c r="Q93" s="52">
        <v>246159.05771417741</v>
      </c>
      <c r="R93" s="53">
        <v>169900</v>
      </c>
      <c r="S93" s="54">
        <v>112.93805694580078</v>
      </c>
      <c r="T93" s="54">
        <v>62</v>
      </c>
      <c r="U93" s="55">
        <v>0.976112961769104</v>
      </c>
      <c r="V93" s="56">
        <v>1</v>
      </c>
      <c r="W93" s="53">
        <v>224078.37826004188</v>
      </c>
      <c r="X93" s="53">
        <v>179900</v>
      </c>
      <c r="Y93" s="52">
        <v>214837.59018830524</v>
      </c>
      <c r="Z93" s="53">
        <v>177900</v>
      </c>
      <c r="AA93" s="54">
        <v>51.119140625</v>
      </c>
      <c r="AB93" s="54">
        <v>20</v>
      </c>
      <c r="AC93" s="55">
        <v>0.96582525968551636</v>
      </c>
      <c r="AD93" s="56">
        <v>0.98932856321334839</v>
      </c>
      <c r="AE93" s="52">
        <v>227341.73318872019</v>
      </c>
      <c r="AF93" s="53">
        <v>181900</v>
      </c>
      <c r="AG93" s="54">
        <v>53.318824768066406</v>
      </c>
      <c r="AH93" s="54">
        <v>14</v>
      </c>
      <c r="AI93" s="55">
        <v>0.98384737968444824</v>
      </c>
      <c r="AJ93" s="56">
        <v>1</v>
      </c>
      <c r="AK93" s="57">
        <v>11050</v>
      </c>
      <c r="AL93" s="58">
        <v>2085059701</v>
      </c>
      <c r="AM93" s="59">
        <v>18828</v>
      </c>
      <c r="AN93" s="60">
        <v>14056</v>
      </c>
      <c r="AO93" s="61">
        <v>188693.18561085974</v>
      </c>
      <c r="AP93" s="58">
        <v>155000</v>
      </c>
      <c r="AQ93" s="59">
        <v>67.399604797363281</v>
      </c>
      <c r="AR93" s="59">
        <v>35</v>
      </c>
      <c r="AS93" s="62">
        <v>0.97221297025680542</v>
      </c>
      <c r="AT93" s="62">
        <v>0.98748433589935303</v>
      </c>
      <c r="AU93" s="62">
        <v>0.9479864239692688</v>
      </c>
      <c r="AV93" s="63">
        <v>0.97398263216018677</v>
      </c>
      <c r="AW93" s="58">
        <v>216834.26194680794</v>
      </c>
      <c r="AX93" s="58">
        <v>170000</v>
      </c>
      <c r="AY93" s="61">
        <v>206248.18847642254</v>
      </c>
      <c r="AZ93" s="58">
        <v>169900</v>
      </c>
      <c r="BA93" s="59">
        <v>60.584636688232422</v>
      </c>
      <c r="BB93" s="59">
        <v>27</v>
      </c>
      <c r="BC93" s="62">
        <v>0.95867502689361572</v>
      </c>
      <c r="BD93" s="63">
        <v>0.98225808143615723</v>
      </c>
    </row>
    <row r="94" spans="1:56" x14ac:dyDescent="0.25">
      <c r="A94" s="47">
        <v>42795</v>
      </c>
      <c r="B94" s="48">
        <v>3416</v>
      </c>
      <c r="C94" s="49">
        <v>10992</v>
      </c>
      <c r="D94" s="50">
        <v>3.2632541656494141</v>
      </c>
      <c r="E94" s="49">
        <v>5581</v>
      </c>
      <c r="F94" s="49">
        <v>4223</v>
      </c>
      <c r="G94" s="49">
        <v>5426</v>
      </c>
      <c r="H94" s="51">
        <v>643927480</v>
      </c>
      <c r="I94" s="52">
        <v>188503.36065573769</v>
      </c>
      <c r="J94" s="53">
        <v>156000</v>
      </c>
      <c r="K94" s="54">
        <v>69.461944580078125</v>
      </c>
      <c r="L94" s="54">
        <v>35</v>
      </c>
      <c r="M94" s="55">
        <v>0.97282356023788452</v>
      </c>
      <c r="N94" s="55">
        <v>0.98924732208251953</v>
      </c>
      <c r="O94" s="55">
        <v>0.94843274354934692</v>
      </c>
      <c r="P94" s="56">
        <v>0.97430902719497681</v>
      </c>
      <c r="Q94" s="52">
        <v>245127.57221156481</v>
      </c>
      <c r="R94" s="53">
        <v>169900</v>
      </c>
      <c r="S94" s="54">
        <v>111.98052978515625</v>
      </c>
      <c r="T94" s="54">
        <v>59</v>
      </c>
      <c r="U94" s="55">
        <v>0.97657322883605957</v>
      </c>
      <c r="V94" s="56">
        <v>1</v>
      </c>
      <c r="W94" s="53">
        <v>227032.13585585586</v>
      </c>
      <c r="X94" s="53">
        <v>179000</v>
      </c>
      <c r="Y94" s="52">
        <v>202757.34992784992</v>
      </c>
      <c r="Z94" s="53">
        <v>168000</v>
      </c>
      <c r="AA94" s="54">
        <v>57.426914215087891</v>
      </c>
      <c r="AB94" s="54">
        <v>23</v>
      </c>
      <c r="AC94" s="55">
        <v>0.96123957633972168</v>
      </c>
      <c r="AD94" s="56">
        <v>0.98402971029281616</v>
      </c>
      <c r="AE94" s="52">
        <v>221474.33018518519</v>
      </c>
      <c r="AF94" s="53">
        <v>175000</v>
      </c>
      <c r="AG94" s="54">
        <v>57.548656463623047</v>
      </c>
      <c r="AH94" s="54">
        <v>16</v>
      </c>
      <c r="AI94" s="55">
        <v>0.98281550407409668</v>
      </c>
      <c r="AJ94" s="56">
        <v>1</v>
      </c>
      <c r="AK94" s="57">
        <v>7670</v>
      </c>
      <c r="AL94" s="58">
        <v>1433645847</v>
      </c>
      <c r="AM94" s="59">
        <v>13543</v>
      </c>
      <c r="AN94" s="60">
        <v>9997</v>
      </c>
      <c r="AO94" s="61">
        <v>186916.01655801825</v>
      </c>
      <c r="AP94" s="58">
        <v>152250</v>
      </c>
      <c r="AQ94" s="59">
        <v>71.168121337890625</v>
      </c>
      <c r="AR94" s="59">
        <v>40</v>
      </c>
      <c r="AS94" s="62">
        <v>0.9694831371307373</v>
      </c>
      <c r="AT94" s="62">
        <v>0.9848484992980957</v>
      </c>
      <c r="AU94" s="62">
        <v>0.94281917810440063</v>
      </c>
      <c r="AV94" s="63">
        <v>0.969962477684021</v>
      </c>
      <c r="AW94" s="58">
        <v>214001.64746166443</v>
      </c>
      <c r="AX94" s="58">
        <v>169900</v>
      </c>
      <c r="AY94" s="61">
        <v>202752.84412179876</v>
      </c>
      <c r="AZ94" s="58">
        <v>165000</v>
      </c>
      <c r="BA94" s="59">
        <v>64.42425537109375</v>
      </c>
      <c r="BB94" s="59">
        <v>30</v>
      </c>
      <c r="BC94" s="62">
        <v>0.9557650089263916</v>
      </c>
      <c r="BD94" s="63">
        <v>0.97959184646606445</v>
      </c>
    </row>
    <row r="95" spans="1:56" x14ac:dyDescent="0.25">
      <c r="A95" s="47">
        <v>42767</v>
      </c>
      <c r="B95" s="48">
        <v>2188</v>
      </c>
      <c r="C95" s="49">
        <v>10648</v>
      </c>
      <c r="D95" s="50">
        <v>3.17384934425354</v>
      </c>
      <c r="E95" s="49">
        <v>4278</v>
      </c>
      <c r="F95" s="49">
        <v>3162</v>
      </c>
      <c r="G95" s="49">
        <v>4521</v>
      </c>
      <c r="H95" s="51">
        <v>400840663</v>
      </c>
      <c r="I95" s="52">
        <v>183199.57175502743</v>
      </c>
      <c r="J95" s="53">
        <v>149000</v>
      </c>
      <c r="K95" s="54">
        <v>74.419296264648438</v>
      </c>
      <c r="L95" s="54">
        <v>45</v>
      </c>
      <c r="M95" s="55">
        <v>0.96985393762588501</v>
      </c>
      <c r="N95" s="55">
        <v>0.98360657691955566</v>
      </c>
      <c r="O95" s="55">
        <v>0.94215285778045654</v>
      </c>
      <c r="P95" s="56">
        <v>0.96740514039993286</v>
      </c>
      <c r="Q95" s="52">
        <v>237131.72373141398</v>
      </c>
      <c r="R95" s="53">
        <v>159900</v>
      </c>
      <c r="S95" s="54">
        <v>118.51361846923828</v>
      </c>
      <c r="T95" s="54">
        <v>71</v>
      </c>
      <c r="U95" s="55">
        <v>0.97569215297698975</v>
      </c>
      <c r="V95" s="56">
        <v>1</v>
      </c>
      <c r="W95" s="53">
        <v>208672.48512045346</v>
      </c>
      <c r="X95" s="53">
        <v>165000</v>
      </c>
      <c r="Y95" s="52">
        <v>205009.36525047559</v>
      </c>
      <c r="Z95" s="53">
        <v>167500</v>
      </c>
      <c r="AA95" s="54">
        <v>65.976280212402344</v>
      </c>
      <c r="AB95" s="54">
        <v>28</v>
      </c>
      <c r="AC95" s="55">
        <v>0.95840984582901001</v>
      </c>
      <c r="AD95" s="56">
        <v>0.98000001907348633</v>
      </c>
      <c r="AE95" s="52">
        <v>224778.04873726185</v>
      </c>
      <c r="AF95" s="53">
        <v>174999.5</v>
      </c>
      <c r="AG95" s="54">
        <v>63.687900543212891</v>
      </c>
      <c r="AH95" s="54">
        <v>22</v>
      </c>
      <c r="AI95" s="55">
        <v>0.97868049144744873</v>
      </c>
      <c r="AJ95" s="56">
        <v>1</v>
      </c>
      <c r="AK95" s="57">
        <v>4254</v>
      </c>
      <c r="AL95" s="58">
        <v>789718367</v>
      </c>
      <c r="AM95" s="59">
        <v>7962</v>
      </c>
      <c r="AN95" s="60">
        <v>5774</v>
      </c>
      <c r="AO95" s="61">
        <v>185641.36506817114</v>
      </c>
      <c r="AP95" s="58">
        <v>149900</v>
      </c>
      <c r="AQ95" s="59">
        <v>72.539169311523438</v>
      </c>
      <c r="AR95" s="59">
        <v>44</v>
      </c>
      <c r="AS95" s="62">
        <v>0.96681439876556396</v>
      </c>
      <c r="AT95" s="62">
        <v>0.98235291242599487</v>
      </c>
      <c r="AU95" s="62">
        <v>0.93834275007247925</v>
      </c>
      <c r="AV95" s="63">
        <v>0.96602869033813477</v>
      </c>
      <c r="AW95" s="58">
        <v>204828.7389649924</v>
      </c>
      <c r="AX95" s="58">
        <v>163900</v>
      </c>
      <c r="AY95" s="61">
        <v>202749.59149305554</v>
      </c>
      <c r="AZ95" s="58">
        <v>165000</v>
      </c>
      <c r="BA95" s="59">
        <v>69.540443420410156</v>
      </c>
      <c r="BB95" s="59">
        <v>37</v>
      </c>
      <c r="BC95" s="62">
        <v>0.95181840658187866</v>
      </c>
      <c r="BD95" s="63">
        <v>0.97604793310165405</v>
      </c>
    </row>
    <row r="96" spans="1:56" x14ac:dyDescent="0.25">
      <c r="A96" s="47">
        <v>42736</v>
      </c>
      <c r="B96" s="48">
        <v>2066</v>
      </c>
      <c r="C96" s="49">
        <v>10252</v>
      </c>
      <c r="D96" s="50">
        <v>3.0530834197998047</v>
      </c>
      <c r="E96" s="49">
        <v>3684</v>
      </c>
      <c r="F96" s="49">
        <v>2612</v>
      </c>
      <c r="G96" s="49">
        <v>3509</v>
      </c>
      <c r="H96" s="51">
        <v>388877704</v>
      </c>
      <c r="I96" s="52">
        <v>188227.34946757019</v>
      </c>
      <c r="J96" s="53">
        <v>150000</v>
      </c>
      <c r="K96" s="54">
        <v>70.5469970703125</v>
      </c>
      <c r="L96" s="54">
        <v>43</v>
      </c>
      <c r="M96" s="55">
        <v>0.96354734897613525</v>
      </c>
      <c r="N96" s="55">
        <v>0.98150968551635742</v>
      </c>
      <c r="O96" s="55">
        <v>0.93425083160400391</v>
      </c>
      <c r="P96" s="56">
        <v>0.96390438079833984</v>
      </c>
      <c r="Q96" s="52">
        <v>231466.4712897233</v>
      </c>
      <c r="R96" s="53">
        <v>154900</v>
      </c>
      <c r="S96" s="54">
        <v>125.80686950683594</v>
      </c>
      <c r="T96" s="54">
        <v>91</v>
      </c>
      <c r="U96" s="55">
        <v>0.97337818145751953</v>
      </c>
      <c r="V96" s="56">
        <v>1</v>
      </c>
      <c r="W96" s="53">
        <v>200369.99342465753</v>
      </c>
      <c r="X96" s="53">
        <v>159900</v>
      </c>
      <c r="Y96" s="52">
        <v>200014.62356101305</v>
      </c>
      <c r="Z96" s="53">
        <v>159950</v>
      </c>
      <c r="AA96" s="54">
        <v>73.856758117675781</v>
      </c>
      <c r="AB96" s="54">
        <v>46</v>
      </c>
      <c r="AC96" s="55">
        <v>0.94381213188171387</v>
      </c>
      <c r="AD96" s="56">
        <v>0.97142857313156128</v>
      </c>
      <c r="AE96" s="52">
        <v>222399.40108478448</v>
      </c>
      <c r="AF96" s="53">
        <v>169900</v>
      </c>
      <c r="AG96" s="54">
        <v>67.975204467773438</v>
      </c>
      <c r="AH96" s="54">
        <v>33</v>
      </c>
      <c r="AI96" s="55">
        <v>0.97304058074951172</v>
      </c>
      <c r="AJ96" s="56">
        <v>1</v>
      </c>
      <c r="AK96" s="57">
        <v>2066</v>
      </c>
      <c r="AL96" s="58">
        <v>388877704</v>
      </c>
      <c r="AM96" s="59">
        <v>3684</v>
      </c>
      <c r="AN96" s="60">
        <v>2612</v>
      </c>
      <c r="AO96" s="61">
        <v>188227.34946757019</v>
      </c>
      <c r="AP96" s="58">
        <v>150000</v>
      </c>
      <c r="AQ96" s="59">
        <v>70.5469970703125</v>
      </c>
      <c r="AR96" s="59">
        <v>43</v>
      </c>
      <c r="AS96" s="62">
        <v>0.96354734897613525</v>
      </c>
      <c r="AT96" s="62">
        <v>0.98150968551635742</v>
      </c>
      <c r="AU96" s="62">
        <v>0.93425083160400391</v>
      </c>
      <c r="AV96" s="63">
        <v>0.96390438079833984</v>
      </c>
      <c r="AW96" s="58">
        <v>200369.99342465753</v>
      </c>
      <c r="AX96" s="58">
        <v>159900</v>
      </c>
      <c r="AY96" s="61">
        <v>200014.62356101305</v>
      </c>
      <c r="AZ96" s="58">
        <v>159950</v>
      </c>
      <c r="BA96" s="59">
        <v>73.856758117675781</v>
      </c>
      <c r="BB96" s="59">
        <v>46</v>
      </c>
      <c r="BC96" s="62">
        <v>0.94381213188171387</v>
      </c>
      <c r="BD96" s="63">
        <v>0.97142857313156128</v>
      </c>
    </row>
    <row r="97" spans="1:56" x14ac:dyDescent="0.25">
      <c r="A97" s="47">
        <v>42705</v>
      </c>
      <c r="B97" s="48">
        <v>2906</v>
      </c>
      <c r="C97" s="49">
        <v>9930</v>
      </c>
      <c r="D97" s="50">
        <v>2.9635891914367676</v>
      </c>
      <c r="E97" s="49">
        <v>2373</v>
      </c>
      <c r="F97" s="49">
        <v>2057</v>
      </c>
      <c r="G97" s="49">
        <v>3157</v>
      </c>
      <c r="H97" s="51">
        <v>571298618</v>
      </c>
      <c r="I97" s="52">
        <v>196592.77976600139</v>
      </c>
      <c r="J97" s="53">
        <v>160000</v>
      </c>
      <c r="K97" s="54">
        <v>63.677219390869141</v>
      </c>
      <c r="L97" s="54">
        <v>38</v>
      </c>
      <c r="M97" s="55">
        <v>0.97036141157150269</v>
      </c>
      <c r="N97" s="55">
        <v>0.98524761199951172</v>
      </c>
      <c r="O97" s="55">
        <v>0.94245165586471558</v>
      </c>
      <c r="P97" s="56">
        <v>0.96774190664291382</v>
      </c>
      <c r="Q97" s="52">
        <v>227331.61463532737</v>
      </c>
      <c r="R97" s="53">
        <v>149900</v>
      </c>
      <c r="S97" s="54">
        <v>125.18035888671875</v>
      </c>
      <c r="T97" s="54">
        <v>88</v>
      </c>
      <c r="U97" s="55">
        <v>0.97077649831771851</v>
      </c>
      <c r="V97" s="56">
        <v>1</v>
      </c>
      <c r="W97" s="53">
        <v>180861.33970276007</v>
      </c>
      <c r="X97" s="53">
        <v>139000</v>
      </c>
      <c r="Y97" s="52">
        <v>184762.96613545818</v>
      </c>
      <c r="Z97" s="53">
        <v>149974.5</v>
      </c>
      <c r="AA97" s="54">
        <v>76.275428771972656</v>
      </c>
      <c r="AB97" s="54">
        <v>49</v>
      </c>
      <c r="AC97" s="55">
        <v>0.93294256925582886</v>
      </c>
      <c r="AD97" s="56">
        <v>0.95934957265853882</v>
      </c>
      <c r="AE97" s="52">
        <v>230968.56318152661</v>
      </c>
      <c r="AF97" s="53">
        <v>174900</v>
      </c>
      <c r="AG97" s="54">
        <v>63.632881164550781</v>
      </c>
      <c r="AH97" s="54">
        <v>29</v>
      </c>
      <c r="AI97" s="55">
        <v>0.97474896907806396</v>
      </c>
      <c r="AJ97" s="56">
        <v>1</v>
      </c>
      <c r="AK97" s="57">
        <v>40208</v>
      </c>
      <c r="AL97" s="58">
        <v>7745133946</v>
      </c>
      <c r="AM97" s="59">
        <v>53866</v>
      </c>
      <c r="AN97" s="60">
        <v>39705</v>
      </c>
      <c r="AO97" s="61">
        <v>192645.85479056809</v>
      </c>
      <c r="AP97" s="58">
        <v>160000</v>
      </c>
      <c r="AQ97" s="59">
        <v>65.43560791015625</v>
      </c>
      <c r="AR97" s="59">
        <v>35</v>
      </c>
      <c r="AS97" s="62">
        <v>0.97456848621368408</v>
      </c>
      <c r="AT97" s="62">
        <v>0.98784196376800537</v>
      </c>
      <c r="AU97" s="62">
        <v>0.95136827230453491</v>
      </c>
      <c r="AV97" s="63">
        <v>0.97534835338592529</v>
      </c>
      <c r="AW97" s="58">
        <v>204534.65748145932</v>
      </c>
      <c r="AX97" s="58">
        <v>159900</v>
      </c>
      <c r="AY97" s="61">
        <v>199341.60169577837</v>
      </c>
      <c r="AZ97" s="58">
        <v>165000</v>
      </c>
      <c r="BA97" s="59">
        <v>63.724384307861328</v>
      </c>
      <c r="BB97" s="59">
        <v>34</v>
      </c>
      <c r="BC97" s="62">
        <v>0.95255047082901001</v>
      </c>
      <c r="BD97" s="63">
        <v>0.97619044780731201</v>
      </c>
    </row>
    <row r="98" spans="1:56" x14ac:dyDescent="0.25">
      <c r="A98" s="47">
        <v>42675</v>
      </c>
      <c r="B98" s="48">
        <v>2918</v>
      </c>
      <c r="C98" s="49">
        <v>11536</v>
      </c>
      <c r="D98" s="50">
        <v>3.4467544555664063</v>
      </c>
      <c r="E98" s="49">
        <v>3319</v>
      </c>
      <c r="F98" s="49">
        <v>2442</v>
      </c>
      <c r="G98" s="49">
        <v>3804</v>
      </c>
      <c r="H98" s="51">
        <v>559689468</v>
      </c>
      <c r="I98" s="52">
        <v>191805.84921178891</v>
      </c>
      <c r="J98" s="53">
        <v>157750</v>
      </c>
      <c r="K98" s="54">
        <v>63.66815185546875</v>
      </c>
      <c r="L98" s="54">
        <v>35</v>
      </c>
      <c r="M98" s="55">
        <v>0.97272884845733643</v>
      </c>
      <c r="N98" s="55">
        <v>0.98692202568054199</v>
      </c>
      <c r="O98" s="55">
        <v>0.94606715440750122</v>
      </c>
      <c r="P98" s="56">
        <v>0.9713701605796814</v>
      </c>
      <c r="Q98" s="52">
        <v>230642.01288041112</v>
      </c>
      <c r="R98" s="53">
        <v>155000</v>
      </c>
      <c r="S98" s="54">
        <v>115.81327819824219</v>
      </c>
      <c r="T98" s="54">
        <v>78</v>
      </c>
      <c r="U98" s="55">
        <v>0.96943187713623047</v>
      </c>
      <c r="V98" s="56">
        <v>1</v>
      </c>
      <c r="W98" s="53">
        <v>191381.68008539188</v>
      </c>
      <c r="X98" s="53">
        <v>148000</v>
      </c>
      <c r="Y98" s="52">
        <v>195935.56397515527</v>
      </c>
      <c r="Z98" s="53">
        <v>159900</v>
      </c>
      <c r="AA98" s="54">
        <v>61.626945495605469</v>
      </c>
      <c r="AB98" s="54">
        <v>36</v>
      </c>
      <c r="AC98" s="55">
        <v>0.9426078200340271</v>
      </c>
      <c r="AD98" s="56">
        <v>0.96599149703979492</v>
      </c>
      <c r="AE98" s="52">
        <v>231239.91562748741</v>
      </c>
      <c r="AF98" s="53">
        <v>175000</v>
      </c>
      <c r="AG98" s="54">
        <v>56.226604461669922</v>
      </c>
      <c r="AH98" s="54">
        <v>24</v>
      </c>
      <c r="AI98" s="55">
        <v>0.9752693772315979</v>
      </c>
      <c r="AJ98" s="56">
        <v>1</v>
      </c>
      <c r="AK98" s="57">
        <v>37302</v>
      </c>
      <c r="AL98" s="58">
        <v>7173835328</v>
      </c>
      <c r="AM98" s="59">
        <v>51493</v>
      </c>
      <c r="AN98" s="60">
        <v>37648</v>
      </c>
      <c r="AO98" s="61">
        <v>192338.3379269666</v>
      </c>
      <c r="AP98" s="58">
        <v>160000</v>
      </c>
      <c r="AQ98" s="59">
        <v>65.572715759277344</v>
      </c>
      <c r="AR98" s="59">
        <v>34</v>
      </c>
      <c r="AS98" s="62">
        <v>0.97489511966705322</v>
      </c>
      <c r="AT98" s="62">
        <v>0.98800957202911377</v>
      </c>
      <c r="AU98" s="62">
        <v>0.95206010341644287</v>
      </c>
      <c r="AV98" s="63">
        <v>0.97598749399185181</v>
      </c>
      <c r="AW98" s="58">
        <v>205626.92964244433</v>
      </c>
      <c r="AX98" s="58">
        <v>160000</v>
      </c>
      <c r="AY98" s="61">
        <v>200127.14079858316</v>
      </c>
      <c r="AZ98" s="58">
        <v>165000</v>
      </c>
      <c r="BA98" s="59">
        <v>63.038784027099609</v>
      </c>
      <c r="BB98" s="59">
        <v>33</v>
      </c>
      <c r="BC98" s="62">
        <v>0.95360791683197021</v>
      </c>
      <c r="BD98" s="63">
        <v>0.97678142786026001</v>
      </c>
    </row>
    <row r="99" spans="1:56" x14ac:dyDescent="0.25">
      <c r="A99" s="47">
        <v>42644</v>
      </c>
      <c r="B99" s="48">
        <v>3179</v>
      </c>
      <c r="C99" s="49">
        <v>12044</v>
      </c>
      <c r="D99" s="50">
        <v>3.6519103050231934</v>
      </c>
      <c r="E99" s="49">
        <v>4049</v>
      </c>
      <c r="F99" s="49">
        <v>2928</v>
      </c>
      <c r="G99" s="49">
        <v>4220</v>
      </c>
      <c r="H99" s="51">
        <v>606499940</v>
      </c>
      <c r="I99" s="52">
        <v>190783.24630386915</v>
      </c>
      <c r="J99" s="53">
        <v>157600</v>
      </c>
      <c r="K99" s="54">
        <v>67.552230834960938</v>
      </c>
      <c r="L99" s="54">
        <v>39</v>
      </c>
      <c r="M99" s="55">
        <v>0.96862071752548218</v>
      </c>
      <c r="N99" s="55">
        <v>0.9841269850730896</v>
      </c>
      <c r="O99" s="55">
        <v>0.94191223382949829</v>
      </c>
      <c r="P99" s="56">
        <v>0.9675324559211731</v>
      </c>
      <c r="Q99" s="52">
        <v>233753.91607633969</v>
      </c>
      <c r="R99" s="53">
        <v>159900</v>
      </c>
      <c r="S99" s="54">
        <v>108.11574554443359</v>
      </c>
      <c r="T99" s="54">
        <v>70</v>
      </c>
      <c r="U99" s="55">
        <v>0.9699636697769165</v>
      </c>
      <c r="V99" s="56">
        <v>1</v>
      </c>
      <c r="W99" s="53">
        <v>203216.24573280162</v>
      </c>
      <c r="X99" s="53">
        <v>157700</v>
      </c>
      <c r="Y99" s="52">
        <v>200739.72033310201</v>
      </c>
      <c r="Z99" s="53">
        <v>164900</v>
      </c>
      <c r="AA99" s="54">
        <v>61.530918121337891</v>
      </c>
      <c r="AB99" s="54">
        <v>36</v>
      </c>
      <c r="AC99" s="55">
        <v>0.94636815786361694</v>
      </c>
      <c r="AD99" s="56">
        <v>0.97225487232208252</v>
      </c>
      <c r="AE99" s="52">
        <v>228379.68779904305</v>
      </c>
      <c r="AF99" s="53">
        <v>175500</v>
      </c>
      <c r="AG99" s="54">
        <v>57.538150787353516</v>
      </c>
      <c r="AH99" s="54">
        <v>23</v>
      </c>
      <c r="AI99" s="55">
        <v>0.97432410717010498</v>
      </c>
      <c r="AJ99" s="56">
        <v>1</v>
      </c>
      <c r="AK99" s="57">
        <v>34384</v>
      </c>
      <c r="AL99" s="58">
        <v>6614145860</v>
      </c>
      <c r="AM99" s="59">
        <v>48174</v>
      </c>
      <c r="AN99" s="60">
        <v>35206</v>
      </c>
      <c r="AO99" s="61">
        <v>192383.53286794649</v>
      </c>
      <c r="AP99" s="58">
        <v>160000</v>
      </c>
      <c r="AQ99" s="59">
        <v>65.734443664550781</v>
      </c>
      <c r="AR99" s="59">
        <v>34</v>
      </c>
      <c r="AS99" s="62">
        <v>0.9750785231590271</v>
      </c>
      <c r="AT99" s="62">
        <v>0.98811757564544678</v>
      </c>
      <c r="AU99" s="62">
        <v>0.95256686210632324</v>
      </c>
      <c r="AV99" s="63">
        <v>0.97636669874191284</v>
      </c>
      <c r="AW99" s="58">
        <v>206604.90739248777</v>
      </c>
      <c r="AX99" s="58">
        <v>161000</v>
      </c>
      <c r="AY99" s="61">
        <v>200417.59610915039</v>
      </c>
      <c r="AZ99" s="58">
        <v>165000</v>
      </c>
      <c r="BA99" s="59">
        <v>63.136791229248047</v>
      </c>
      <c r="BB99" s="59">
        <v>32</v>
      </c>
      <c r="BC99" s="62">
        <v>0.95436942577362061</v>
      </c>
      <c r="BD99" s="63">
        <v>0.97756898403167725</v>
      </c>
    </row>
    <row r="100" spans="1:56" x14ac:dyDescent="0.25">
      <c r="A100" s="47">
        <v>42614</v>
      </c>
      <c r="B100" s="48">
        <v>3500</v>
      </c>
      <c r="C100" s="49">
        <v>12276</v>
      </c>
      <c r="D100" s="50">
        <v>3.7232909202575684</v>
      </c>
      <c r="E100" s="49">
        <v>4415</v>
      </c>
      <c r="F100" s="49">
        <v>3064</v>
      </c>
      <c r="G100" s="49">
        <v>4530</v>
      </c>
      <c r="H100" s="51">
        <v>664785476</v>
      </c>
      <c r="I100" s="52">
        <v>189938.70742857142</v>
      </c>
      <c r="J100" s="53">
        <v>158475</v>
      </c>
      <c r="K100" s="54">
        <v>59.046310424804688</v>
      </c>
      <c r="L100" s="54">
        <v>32</v>
      </c>
      <c r="M100" s="55">
        <v>0.97272700071334839</v>
      </c>
      <c r="N100" s="55">
        <v>0.98614585399627686</v>
      </c>
      <c r="O100" s="55">
        <v>0.95105350017547607</v>
      </c>
      <c r="P100" s="56">
        <v>0.97190898656845093</v>
      </c>
      <c r="Q100" s="52">
        <v>236312.30957063258</v>
      </c>
      <c r="R100" s="53">
        <v>160000</v>
      </c>
      <c r="S100" s="54">
        <v>105.28861236572266</v>
      </c>
      <c r="T100" s="54">
        <v>67</v>
      </c>
      <c r="U100" s="55">
        <v>0.96983641386032104</v>
      </c>
      <c r="V100" s="56">
        <v>1</v>
      </c>
      <c r="W100" s="53">
        <v>202057.78261866546</v>
      </c>
      <c r="X100" s="53">
        <v>158900</v>
      </c>
      <c r="Y100" s="52">
        <v>197438.94809461237</v>
      </c>
      <c r="Z100" s="53">
        <v>160000</v>
      </c>
      <c r="AA100" s="54">
        <v>66.829963684082031</v>
      </c>
      <c r="AB100" s="54">
        <v>38</v>
      </c>
      <c r="AC100" s="55">
        <v>0.94101250171661377</v>
      </c>
      <c r="AD100" s="56">
        <v>0.9679572582244873</v>
      </c>
      <c r="AE100" s="52">
        <v>221710.01662602526</v>
      </c>
      <c r="AF100" s="53">
        <v>170000</v>
      </c>
      <c r="AG100" s="54">
        <v>58.214126586914063</v>
      </c>
      <c r="AH100" s="54">
        <v>24</v>
      </c>
      <c r="AI100" s="55">
        <v>0.97487390041351318</v>
      </c>
      <c r="AJ100" s="56">
        <v>1</v>
      </c>
      <c r="AK100" s="57">
        <v>31205</v>
      </c>
      <c r="AL100" s="58">
        <v>6007645920</v>
      </c>
      <c r="AM100" s="59">
        <v>44125</v>
      </c>
      <c r="AN100" s="60">
        <v>32278</v>
      </c>
      <c r="AO100" s="61">
        <v>192546.58248133073</v>
      </c>
      <c r="AP100" s="58">
        <v>160000</v>
      </c>
      <c r="AQ100" s="59">
        <v>65.549125671386719</v>
      </c>
      <c r="AR100" s="59">
        <v>34</v>
      </c>
      <c r="AS100" s="62">
        <v>0.97573751211166382</v>
      </c>
      <c r="AT100" s="62">
        <v>0.98850572109222412</v>
      </c>
      <c r="AU100" s="62">
        <v>0.95365148782730103</v>
      </c>
      <c r="AV100" s="63">
        <v>0.9771958589553833</v>
      </c>
      <c r="AW100" s="58">
        <v>206915.65734857143</v>
      </c>
      <c r="AX100" s="58">
        <v>162500</v>
      </c>
      <c r="AY100" s="61">
        <v>200388.55666426852</v>
      </c>
      <c r="AZ100" s="58">
        <v>165000</v>
      </c>
      <c r="BA100" s="59">
        <v>63.282535552978516</v>
      </c>
      <c r="BB100" s="59">
        <v>32</v>
      </c>
      <c r="BC100" s="62">
        <v>0.95509034395217896</v>
      </c>
      <c r="BD100" s="63">
        <v>0.97795885801315308</v>
      </c>
    </row>
    <row r="101" spans="1:56" x14ac:dyDescent="0.25">
      <c r="A101" s="47">
        <v>42583</v>
      </c>
      <c r="B101" s="48">
        <v>4031</v>
      </c>
      <c r="C101" s="49">
        <v>12328</v>
      </c>
      <c r="D101" s="50">
        <v>3.7523398399353027</v>
      </c>
      <c r="E101" s="49">
        <v>4788</v>
      </c>
      <c r="F101" s="49">
        <v>3438</v>
      </c>
      <c r="G101" s="49">
        <v>4823</v>
      </c>
      <c r="H101" s="51">
        <v>798044285</v>
      </c>
      <c r="I101" s="52">
        <v>198025.87717121589</v>
      </c>
      <c r="J101" s="53">
        <v>165000</v>
      </c>
      <c r="K101" s="54">
        <v>61.328121185302734</v>
      </c>
      <c r="L101" s="54">
        <v>32</v>
      </c>
      <c r="M101" s="55">
        <v>0.97697293758392334</v>
      </c>
      <c r="N101" s="55">
        <v>0.98731493949890137</v>
      </c>
      <c r="O101" s="55">
        <v>0.95371520519256592</v>
      </c>
      <c r="P101" s="56">
        <v>0.97500002384185791</v>
      </c>
      <c r="Q101" s="52">
        <v>236334.44667533736</v>
      </c>
      <c r="R101" s="53">
        <v>160975</v>
      </c>
      <c r="S101" s="54">
        <v>103.48175048828125</v>
      </c>
      <c r="T101" s="54">
        <v>64</v>
      </c>
      <c r="U101" s="55">
        <v>0.97046846151351929</v>
      </c>
      <c r="V101" s="56">
        <v>1</v>
      </c>
      <c r="W101" s="53">
        <v>193998.11139134091</v>
      </c>
      <c r="X101" s="53">
        <v>154900</v>
      </c>
      <c r="Y101" s="52">
        <v>194732.50945626479</v>
      </c>
      <c r="Z101" s="53">
        <v>159900</v>
      </c>
      <c r="AA101" s="54">
        <v>59.674427032470703</v>
      </c>
      <c r="AB101" s="54">
        <v>34</v>
      </c>
      <c r="AC101" s="55">
        <v>0.94730478525161743</v>
      </c>
      <c r="AD101" s="56">
        <v>0.96929973363876343</v>
      </c>
      <c r="AE101" s="52">
        <v>218897.17665483398</v>
      </c>
      <c r="AF101" s="53">
        <v>169900</v>
      </c>
      <c r="AG101" s="54">
        <v>54.598796844482422</v>
      </c>
      <c r="AH101" s="54">
        <v>22</v>
      </c>
      <c r="AI101" s="55">
        <v>0.97705036401748657</v>
      </c>
      <c r="AJ101" s="56">
        <v>1</v>
      </c>
      <c r="AK101" s="57">
        <v>27705</v>
      </c>
      <c r="AL101" s="58">
        <v>5342860444</v>
      </c>
      <c r="AM101" s="59">
        <v>39710</v>
      </c>
      <c r="AN101" s="60">
        <v>29214</v>
      </c>
      <c r="AO101" s="61">
        <v>192876.08548427853</v>
      </c>
      <c r="AP101" s="58">
        <v>160000</v>
      </c>
      <c r="AQ101" s="59">
        <v>66.371055603027344</v>
      </c>
      <c r="AR101" s="59">
        <v>34</v>
      </c>
      <c r="AS101" s="62">
        <v>0.97611880302429199</v>
      </c>
      <c r="AT101" s="62">
        <v>0.98879104852676392</v>
      </c>
      <c r="AU101" s="62">
        <v>0.95397984981536865</v>
      </c>
      <c r="AV101" s="63">
        <v>0.97775924205780029</v>
      </c>
      <c r="AW101" s="58">
        <v>207453.50272918836</v>
      </c>
      <c r="AX101" s="58">
        <v>163000</v>
      </c>
      <c r="AY101" s="61">
        <v>200698.96663785653</v>
      </c>
      <c r="AZ101" s="58">
        <v>166000</v>
      </c>
      <c r="BA101" s="59">
        <v>62.910129547119141</v>
      </c>
      <c r="BB101" s="59">
        <v>31</v>
      </c>
      <c r="BC101" s="62">
        <v>0.95657181739807129</v>
      </c>
      <c r="BD101" s="63">
        <v>0.97893643379211426</v>
      </c>
    </row>
    <row r="102" spans="1:56" x14ac:dyDescent="0.25">
      <c r="A102" s="47">
        <v>42552</v>
      </c>
      <c r="B102" s="48">
        <v>3998</v>
      </c>
      <c r="C102" s="49">
        <v>12621</v>
      </c>
      <c r="D102" s="50">
        <v>3.8850781917572021</v>
      </c>
      <c r="E102" s="49">
        <v>4926</v>
      </c>
      <c r="F102" s="49">
        <v>3533</v>
      </c>
      <c r="G102" s="49">
        <v>5176</v>
      </c>
      <c r="H102" s="51">
        <v>813133458</v>
      </c>
      <c r="I102" s="52">
        <v>203385.05702851425</v>
      </c>
      <c r="J102" s="53">
        <v>170000</v>
      </c>
      <c r="K102" s="54">
        <v>58.682285308837891</v>
      </c>
      <c r="L102" s="54">
        <v>29</v>
      </c>
      <c r="M102" s="55">
        <v>0.97955304384231567</v>
      </c>
      <c r="N102" s="55">
        <v>0.99161052703857422</v>
      </c>
      <c r="O102" s="55">
        <v>0.96102243661880493</v>
      </c>
      <c r="P102" s="56">
        <v>0.98113209009170532</v>
      </c>
      <c r="Q102" s="52">
        <v>240552.25380144894</v>
      </c>
      <c r="R102" s="53">
        <v>165000</v>
      </c>
      <c r="S102" s="54">
        <v>101.08137512207031</v>
      </c>
      <c r="T102" s="54">
        <v>61</v>
      </c>
      <c r="U102" s="55">
        <v>0.972159743309021</v>
      </c>
      <c r="V102" s="56">
        <v>1</v>
      </c>
      <c r="W102" s="53">
        <v>199759.98172859784</v>
      </c>
      <c r="X102" s="53">
        <v>163000</v>
      </c>
      <c r="Y102" s="52">
        <v>201990.34244235695</v>
      </c>
      <c r="Z102" s="53">
        <v>170000</v>
      </c>
      <c r="AA102" s="54">
        <v>60.132011413574219</v>
      </c>
      <c r="AB102" s="54">
        <v>33</v>
      </c>
      <c r="AC102" s="55">
        <v>0.95310455560684204</v>
      </c>
      <c r="AD102" s="56">
        <v>0.97368419170379639</v>
      </c>
      <c r="AE102" s="52">
        <v>219124.82796741661</v>
      </c>
      <c r="AF102" s="53">
        <v>174900</v>
      </c>
      <c r="AG102" s="54">
        <v>53.755794525146484</v>
      </c>
      <c r="AH102" s="54">
        <v>19</v>
      </c>
      <c r="AI102" s="55">
        <v>0.97816532850265503</v>
      </c>
      <c r="AJ102" s="56">
        <v>1</v>
      </c>
      <c r="AK102" s="57">
        <v>23674</v>
      </c>
      <c r="AL102" s="58">
        <v>4544816159</v>
      </c>
      <c r="AM102" s="59">
        <v>34922</v>
      </c>
      <c r="AN102" s="60">
        <v>25776</v>
      </c>
      <c r="AO102" s="61">
        <v>191999.33078450424</v>
      </c>
      <c r="AP102" s="58">
        <v>160000</v>
      </c>
      <c r="AQ102" s="59">
        <v>67.230316162109375</v>
      </c>
      <c r="AR102" s="59">
        <v>34</v>
      </c>
      <c r="AS102" s="62">
        <v>0.97597336769104004</v>
      </c>
      <c r="AT102" s="62">
        <v>0.98888885974884033</v>
      </c>
      <c r="AU102" s="62">
        <v>0.95402485132217407</v>
      </c>
      <c r="AV102" s="63">
        <v>0.97810220718383789</v>
      </c>
      <c r="AW102" s="58">
        <v>209302.15717132049</v>
      </c>
      <c r="AX102" s="58">
        <v>164900</v>
      </c>
      <c r="AY102" s="61">
        <v>201489.47958184881</v>
      </c>
      <c r="AZ102" s="58">
        <v>168500</v>
      </c>
      <c r="BA102" s="59">
        <v>63.342018127441406</v>
      </c>
      <c r="BB102" s="59">
        <v>31</v>
      </c>
      <c r="BC102" s="62">
        <v>0.95779657363891602</v>
      </c>
      <c r="BD102" s="63">
        <v>0.98000001907348633</v>
      </c>
    </row>
    <row r="103" spans="1:56" x14ac:dyDescent="0.25">
      <c r="A103" s="47">
        <v>42522</v>
      </c>
      <c r="B103" s="48">
        <v>4552</v>
      </c>
      <c r="C103" s="49">
        <v>12445</v>
      </c>
      <c r="D103" s="50">
        <v>3.8157289028167725</v>
      </c>
      <c r="E103" s="49">
        <v>5446</v>
      </c>
      <c r="F103" s="49">
        <v>3959</v>
      </c>
      <c r="G103" s="49">
        <v>5768</v>
      </c>
      <c r="H103" s="51">
        <v>939490947</v>
      </c>
      <c r="I103" s="52">
        <v>206390.80557996486</v>
      </c>
      <c r="J103" s="53">
        <v>170000</v>
      </c>
      <c r="K103" s="54">
        <v>58.527809143066406</v>
      </c>
      <c r="L103" s="54">
        <v>26</v>
      </c>
      <c r="M103" s="55">
        <v>0.98125463724136353</v>
      </c>
      <c r="N103" s="55">
        <v>0.99297285079956055</v>
      </c>
      <c r="O103" s="55">
        <v>0.96328157186508179</v>
      </c>
      <c r="P103" s="56">
        <v>0.98318642377853394</v>
      </c>
      <c r="Q103" s="52">
        <v>243038.80684380032</v>
      </c>
      <c r="R103" s="53">
        <v>165000</v>
      </c>
      <c r="S103" s="54">
        <v>100.31587219238281</v>
      </c>
      <c r="T103" s="54">
        <v>59</v>
      </c>
      <c r="U103" s="55">
        <v>0.97433739900588989</v>
      </c>
      <c r="V103" s="56">
        <v>1</v>
      </c>
      <c r="W103" s="53">
        <v>211707.39291643607</v>
      </c>
      <c r="X103" s="53">
        <v>165000</v>
      </c>
      <c r="Y103" s="52">
        <v>201046.10041088855</v>
      </c>
      <c r="Z103" s="53">
        <v>168700</v>
      </c>
      <c r="AA103" s="54">
        <v>57.80035400390625</v>
      </c>
      <c r="AB103" s="54">
        <v>29</v>
      </c>
      <c r="AC103" s="55">
        <v>0.95837348699569702</v>
      </c>
      <c r="AD103" s="56">
        <v>0.97996574640274048</v>
      </c>
      <c r="AE103" s="52">
        <v>222410.42312401609</v>
      </c>
      <c r="AF103" s="53">
        <v>175000</v>
      </c>
      <c r="AG103" s="54">
        <v>53.183944702148438</v>
      </c>
      <c r="AH103" s="54">
        <v>18</v>
      </c>
      <c r="AI103" s="55">
        <v>0.98133224248886108</v>
      </c>
      <c r="AJ103" s="56">
        <v>1</v>
      </c>
      <c r="AK103" s="57">
        <v>19676</v>
      </c>
      <c r="AL103" s="58">
        <v>3731682701</v>
      </c>
      <c r="AM103" s="59">
        <v>29996</v>
      </c>
      <c r="AN103" s="60">
        <v>22243</v>
      </c>
      <c r="AO103" s="61">
        <v>189685.49285823209</v>
      </c>
      <c r="AP103" s="58">
        <v>158000</v>
      </c>
      <c r="AQ103" s="59">
        <v>68.966011047363281</v>
      </c>
      <c r="AR103" s="59">
        <v>35</v>
      </c>
      <c r="AS103" s="62">
        <v>0.9752468466758728</v>
      </c>
      <c r="AT103" s="62">
        <v>0.9885714054107666</v>
      </c>
      <c r="AU103" s="62">
        <v>0.95260465145111084</v>
      </c>
      <c r="AV103" s="63">
        <v>0.9774315357208252</v>
      </c>
      <c r="AW103" s="58">
        <v>210863.98299731183</v>
      </c>
      <c r="AX103" s="58">
        <v>164900</v>
      </c>
      <c r="AY103" s="61">
        <v>201409.60255129836</v>
      </c>
      <c r="AZ103" s="58">
        <v>167000</v>
      </c>
      <c r="BA103" s="59">
        <v>63.851978302001953</v>
      </c>
      <c r="BB103" s="59">
        <v>30</v>
      </c>
      <c r="BC103" s="62">
        <v>0.95854407548904419</v>
      </c>
      <c r="BD103" s="63">
        <v>0.98111110925674438</v>
      </c>
    </row>
    <row r="104" spans="1:56" x14ac:dyDescent="0.25">
      <c r="A104" s="47">
        <v>42491</v>
      </c>
      <c r="B104" s="48">
        <v>4122</v>
      </c>
      <c r="C104" s="49">
        <v>12272</v>
      </c>
      <c r="D104" s="50">
        <v>3.7880439758300781</v>
      </c>
      <c r="E104" s="49">
        <v>5162</v>
      </c>
      <c r="F104" s="49">
        <v>3927</v>
      </c>
      <c r="G104" s="49">
        <v>6118</v>
      </c>
      <c r="H104" s="51">
        <v>806690098</v>
      </c>
      <c r="I104" s="52">
        <v>195703.56574478408</v>
      </c>
      <c r="J104" s="53">
        <v>167000</v>
      </c>
      <c r="K104" s="54">
        <v>62.270389556884766</v>
      </c>
      <c r="L104" s="54">
        <v>25</v>
      </c>
      <c r="M104" s="55">
        <v>0.98121476173400879</v>
      </c>
      <c r="N104" s="55">
        <v>0.99459457397460938</v>
      </c>
      <c r="O104" s="55">
        <v>0.96502906084060669</v>
      </c>
      <c r="P104" s="56">
        <v>0.98596072196960449</v>
      </c>
      <c r="Q104" s="52">
        <v>242572.67505946034</v>
      </c>
      <c r="R104" s="53">
        <v>167000</v>
      </c>
      <c r="S104" s="54">
        <v>103.55532836914063</v>
      </c>
      <c r="T104" s="54">
        <v>58</v>
      </c>
      <c r="U104" s="55">
        <v>0.9759482741355896</v>
      </c>
      <c r="V104" s="56">
        <v>1</v>
      </c>
      <c r="W104" s="53">
        <v>212197.00527652921</v>
      </c>
      <c r="X104" s="53">
        <v>169900</v>
      </c>
      <c r="Y104" s="52">
        <v>210758.91055868784</v>
      </c>
      <c r="Z104" s="53">
        <v>171925</v>
      </c>
      <c r="AA104" s="54">
        <v>58.352954864501953</v>
      </c>
      <c r="AB104" s="54">
        <v>26</v>
      </c>
      <c r="AC104" s="55">
        <v>0.96358966827392578</v>
      </c>
      <c r="AD104" s="56">
        <v>0.98245614767074585</v>
      </c>
      <c r="AE104" s="52">
        <v>224260.83500410846</v>
      </c>
      <c r="AF104" s="53">
        <v>174900</v>
      </c>
      <c r="AG104" s="54">
        <v>54.827068328857422</v>
      </c>
      <c r="AH104" s="54">
        <v>16</v>
      </c>
      <c r="AI104" s="55">
        <v>0.98271572589874268</v>
      </c>
      <c r="AJ104" s="56">
        <v>1</v>
      </c>
      <c r="AK104" s="57">
        <v>15124</v>
      </c>
      <c r="AL104" s="58">
        <v>2792191754</v>
      </c>
      <c r="AM104" s="59">
        <v>24550</v>
      </c>
      <c r="AN104" s="60">
        <v>18284</v>
      </c>
      <c r="AO104" s="61">
        <v>184656.55406388466</v>
      </c>
      <c r="AP104" s="58">
        <v>154500</v>
      </c>
      <c r="AQ104" s="59">
        <v>72.109359741210938</v>
      </c>
      <c r="AR104" s="59">
        <v>38</v>
      </c>
      <c r="AS104" s="62">
        <v>0.97343695163726807</v>
      </c>
      <c r="AT104" s="62">
        <v>0.98734176158905029</v>
      </c>
      <c r="AU104" s="62">
        <v>0.94939106702804565</v>
      </c>
      <c r="AV104" s="63">
        <v>0.97548776865005493</v>
      </c>
      <c r="AW104" s="58">
        <v>210676.1311886273</v>
      </c>
      <c r="AX104" s="58">
        <v>164900</v>
      </c>
      <c r="AY104" s="61">
        <v>201487.65909341568</v>
      </c>
      <c r="AZ104" s="58">
        <v>166900</v>
      </c>
      <c r="BA104" s="59">
        <v>65.163169860839844</v>
      </c>
      <c r="BB104" s="59">
        <v>31</v>
      </c>
      <c r="BC104" s="62">
        <v>0.95858055353164673</v>
      </c>
      <c r="BD104" s="63">
        <v>0.98126387596130371</v>
      </c>
    </row>
    <row r="105" spans="1:56" x14ac:dyDescent="0.25">
      <c r="A105" s="47">
        <v>42461</v>
      </c>
      <c r="B105" s="48">
        <v>3545</v>
      </c>
      <c r="C105" s="49">
        <v>12084</v>
      </c>
      <c r="D105" s="50">
        <v>3.7314529418945313</v>
      </c>
      <c r="E105" s="49">
        <v>5904</v>
      </c>
      <c r="F105" s="49">
        <v>4345</v>
      </c>
      <c r="G105" s="49">
        <v>6198</v>
      </c>
      <c r="H105" s="51">
        <v>671986763</v>
      </c>
      <c r="I105" s="52">
        <v>189666.03528083544</v>
      </c>
      <c r="J105" s="53">
        <v>159000</v>
      </c>
      <c r="K105" s="54">
        <v>69.299972534179688</v>
      </c>
      <c r="L105" s="54">
        <v>31</v>
      </c>
      <c r="M105" s="55">
        <v>0.97758334875106812</v>
      </c>
      <c r="N105" s="55">
        <v>0.99027872085571289</v>
      </c>
      <c r="O105" s="55">
        <v>0.95744717121124268</v>
      </c>
      <c r="P105" s="56">
        <v>0.98119831085205078</v>
      </c>
      <c r="Q105" s="52">
        <v>241850.76850236731</v>
      </c>
      <c r="R105" s="53">
        <v>164950</v>
      </c>
      <c r="S105" s="54">
        <v>103.32679748535156</v>
      </c>
      <c r="T105" s="54">
        <v>53</v>
      </c>
      <c r="U105" s="55">
        <v>0.97669082880020142</v>
      </c>
      <c r="V105" s="56">
        <v>1</v>
      </c>
      <c r="W105" s="53">
        <v>215460.31982978724</v>
      </c>
      <c r="X105" s="53">
        <v>169900</v>
      </c>
      <c r="Y105" s="52">
        <v>208334.02762302692</v>
      </c>
      <c r="Z105" s="53">
        <v>173000</v>
      </c>
      <c r="AA105" s="54">
        <v>58.119556427001953</v>
      </c>
      <c r="AB105" s="54">
        <v>24</v>
      </c>
      <c r="AC105" s="55">
        <v>0.9655611515045166</v>
      </c>
      <c r="AD105" s="56">
        <v>0.98643434047698975</v>
      </c>
      <c r="AE105" s="52">
        <v>216504.94066970091</v>
      </c>
      <c r="AF105" s="53">
        <v>174508.5</v>
      </c>
      <c r="AG105" s="54">
        <v>56.214424133300781</v>
      </c>
      <c r="AH105" s="54">
        <v>16</v>
      </c>
      <c r="AI105" s="55">
        <v>0.98379397392272949</v>
      </c>
      <c r="AJ105" s="56">
        <v>1</v>
      </c>
      <c r="AK105" s="57">
        <v>11002</v>
      </c>
      <c r="AL105" s="58">
        <v>1985501656</v>
      </c>
      <c r="AM105" s="59">
        <v>19388</v>
      </c>
      <c r="AN105" s="60">
        <v>14357</v>
      </c>
      <c r="AO105" s="61">
        <v>180516.56114192199</v>
      </c>
      <c r="AP105" s="58">
        <v>149900</v>
      </c>
      <c r="AQ105" s="59">
        <v>75.799201965332031</v>
      </c>
      <c r="AR105" s="59">
        <v>43</v>
      </c>
      <c r="AS105" s="62">
        <v>0.97051852941513062</v>
      </c>
      <c r="AT105" s="62">
        <v>0.98507463932037354</v>
      </c>
      <c r="AU105" s="62">
        <v>0.94351655244827271</v>
      </c>
      <c r="AV105" s="63">
        <v>0.97085714340209961</v>
      </c>
      <c r="AW105" s="58">
        <v>210271.26630943711</v>
      </c>
      <c r="AX105" s="58">
        <v>162500</v>
      </c>
      <c r="AY105" s="61">
        <v>198945.75189713322</v>
      </c>
      <c r="AZ105" s="58">
        <v>165000</v>
      </c>
      <c r="BA105" s="59">
        <v>67.026847839355469</v>
      </c>
      <c r="BB105" s="59">
        <v>32</v>
      </c>
      <c r="BC105" s="62">
        <v>0.95720803737640381</v>
      </c>
      <c r="BD105" s="63">
        <v>0.98089498281478882</v>
      </c>
    </row>
    <row r="106" spans="1:56" x14ac:dyDescent="0.25">
      <c r="A106" s="47">
        <v>42430</v>
      </c>
      <c r="B106" s="48">
        <v>3254</v>
      </c>
      <c r="C106" s="49">
        <v>11311</v>
      </c>
      <c r="D106" s="50">
        <v>3.5052943229675293</v>
      </c>
      <c r="E106" s="49">
        <v>5779</v>
      </c>
      <c r="F106" s="49">
        <v>4147</v>
      </c>
      <c r="G106" s="49">
        <v>5448</v>
      </c>
      <c r="H106" s="51">
        <v>587915598</v>
      </c>
      <c r="I106" s="52">
        <v>180730.27912695974</v>
      </c>
      <c r="J106" s="53">
        <v>152000</v>
      </c>
      <c r="K106" s="54">
        <v>75.825447082519531</v>
      </c>
      <c r="L106" s="54">
        <v>42</v>
      </c>
      <c r="M106" s="55">
        <v>0.97184091806411743</v>
      </c>
      <c r="N106" s="55">
        <v>0.98507463932037354</v>
      </c>
      <c r="O106" s="55">
        <v>0.94691026210784912</v>
      </c>
      <c r="P106" s="56">
        <v>0.971321702003479</v>
      </c>
      <c r="Q106" s="52">
        <v>237889.7410563693</v>
      </c>
      <c r="R106" s="53">
        <v>163500</v>
      </c>
      <c r="S106" s="54">
        <v>110.80196380615234</v>
      </c>
      <c r="T106" s="54">
        <v>58</v>
      </c>
      <c r="U106" s="55">
        <v>0.97738075256347656</v>
      </c>
      <c r="V106" s="56">
        <v>1</v>
      </c>
      <c r="W106" s="53">
        <v>220058.22323144105</v>
      </c>
      <c r="X106" s="53">
        <v>167900</v>
      </c>
      <c r="Y106" s="52">
        <v>201020.73610771113</v>
      </c>
      <c r="Z106" s="53">
        <v>168000</v>
      </c>
      <c r="AA106" s="54">
        <v>64.288505554199219</v>
      </c>
      <c r="AB106" s="54">
        <v>26</v>
      </c>
      <c r="AC106" s="55">
        <v>0.96406954526901245</v>
      </c>
      <c r="AD106" s="56">
        <v>0.98514699935913086</v>
      </c>
      <c r="AE106" s="52">
        <v>217733.13222222222</v>
      </c>
      <c r="AF106" s="53">
        <v>168950</v>
      </c>
      <c r="AG106" s="54">
        <v>61.064792633056641</v>
      </c>
      <c r="AH106" s="54">
        <v>18</v>
      </c>
      <c r="AI106" s="55">
        <v>0.98176759481430054</v>
      </c>
      <c r="AJ106" s="56">
        <v>1</v>
      </c>
      <c r="AK106" s="57">
        <v>7457</v>
      </c>
      <c r="AL106" s="58">
        <v>1313514893</v>
      </c>
      <c r="AM106" s="59">
        <v>13484</v>
      </c>
      <c r="AN106" s="60">
        <v>10012</v>
      </c>
      <c r="AO106" s="61">
        <v>176168.84294527897</v>
      </c>
      <c r="AP106" s="58">
        <v>145000</v>
      </c>
      <c r="AQ106" s="59">
        <v>78.885215759277344</v>
      </c>
      <c r="AR106" s="59">
        <v>48</v>
      </c>
      <c r="AS106" s="62">
        <v>0.96715766191482544</v>
      </c>
      <c r="AT106" s="62">
        <v>0.98245614767074585</v>
      </c>
      <c r="AU106" s="62">
        <v>0.93688726425170898</v>
      </c>
      <c r="AV106" s="63">
        <v>0.96551722288131714</v>
      </c>
      <c r="AW106" s="58">
        <v>207987.18078969058</v>
      </c>
      <c r="AX106" s="58">
        <v>159950</v>
      </c>
      <c r="AY106" s="61">
        <v>194870.30935106811</v>
      </c>
      <c r="AZ106" s="58">
        <v>160000</v>
      </c>
      <c r="BA106" s="59">
        <v>70.894279479980469</v>
      </c>
      <c r="BB106" s="59">
        <v>35</v>
      </c>
      <c r="BC106" s="62">
        <v>0.95357817411422729</v>
      </c>
      <c r="BD106" s="63">
        <v>0.97846156358718872</v>
      </c>
    </row>
    <row r="107" spans="1:56" x14ac:dyDescent="0.25">
      <c r="A107" s="47">
        <v>42401</v>
      </c>
      <c r="B107" s="48">
        <v>2224</v>
      </c>
      <c r="C107" s="49">
        <v>10610</v>
      </c>
      <c r="D107" s="50">
        <v>3.312002420425415</v>
      </c>
      <c r="E107" s="49">
        <v>4245</v>
      </c>
      <c r="F107" s="49">
        <v>3292</v>
      </c>
      <c r="G107" s="49">
        <v>4500</v>
      </c>
      <c r="H107" s="51">
        <v>381727713</v>
      </c>
      <c r="I107" s="52">
        <v>171640.1587230216</v>
      </c>
      <c r="J107" s="53">
        <v>138650</v>
      </c>
      <c r="K107" s="54">
        <v>83.05548095703125</v>
      </c>
      <c r="L107" s="54">
        <v>54</v>
      </c>
      <c r="M107" s="55">
        <v>0.96474593877792358</v>
      </c>
      <c r="N107" s="55">
        <v>0.98000001907348633</v>
      </c>
      <c r="O107" s="55">
        <v>0.92986863851547241</v>
      </c>
      <c r="P107" s="56">
        <v>0.9609067440032959</v>
      </c>
      <c r="Q107" s="52">
        <v>232405.0324447396</v>
      </c>
      <c r="R107" s="53">
        <v>154900</v>
      </c>
      <c r="S107" s="54">
        <v>123.32384490966797</v>
      </c>
      <c r="T107" s="54">
        <v>77.5</v>
      </c>
      <c r="U107" s="55">
        <v>0.97654825448989868</v>
      </c>
      <c r="V107" s="56">
        <v>1</v>
      </c>
      <c r="W107" s="53">
        <v>200411.69421290784</v>
      </c>
      <c r="X107" s="53">
        <v>159000</v>
      </c>
      <c r="Y107" s="52">
        <v>193935.97863247863</v>
      </c>
      <c r="Z107" s="53">
        <v>159925</v>
      </c>
      <c r="AA107" s="54">
        <v>72.247642517089844</v>
      </c>
      <c r="AB107" s="54">
        <v>39</v>
      </c>
      <c r="AC107" s="55">
        <v>0.95349562168121338</v>
      </c>
      <c r="AD107" s="56">
        <v>0.97772747278213501</v>
      </c>
      <c r="AE107" s="52">
        <v>209273.55642283676</v>
      </c>
      <c r="AF107" s="53">
        <v>165000</v>
      </c>
      <c r="AG107" s="54">
        <v>68.342445373535156</v>
      </c>
      <c r="AH107" s="54">
        <v>27</v>
      </c>
      <c r="AI107" s="55">
        <v>0.97624891996383667</v>
      </c>
      <c r="AJ107" s="56">
        <v>1</v>
      </c>
      <c r="AK107" s="57">
        <v>4203</v>
      </c>
      <c r="AL107" s="58">
        <v>725599295</v>
      </c>
      <c r="AM107" s="59">
        <v>7705</v>
      </c>
      <c r="AN107" s="60">
        <v>5865</v>
      </c>
      <c r="AO107" s="61">
        <v>172638.4237449441</v>
      </c>
      <c r="AP107" s="58">
        <v>139900</v>
      </c>
      <c r="AQ107" s="59">
        <v>81.258644104003906</v>
      </c>
      <c r="AR107" s="59">
        <v>53</v>
      </c>
      <c r="AS107" s="62">
        <v>0.9635319709777832</v>
      </c>
      <c r="AT107" s="62">
        <v>0.98025304079055786</v>
      </c>
      <c r="AU107" s="62">
        <v>0.92913264036178589</v>
      </c>
      <c r="AV107" s="63">
        <v>0.96087098121643066</v>
      </c>
      <c r="AW107" s="58">
        <v>198920.43741800051</v>
      </c>
      <c r="AX107" s="58">
        <v>154950</v>
      </c>
      <c r="AY107" s="61">
        <v>190567.43329337216</v>
      </c>
      <c r="AZ107" s="58">
        <v>158000</v>
      </c>
      <c r="BA107" s="59">
        <v>75.566596984863281</v>
      </c>
      <c r="BB107" s="59">
        <v>44</v>
      </c>
      <c r="BC107" s="62">
        <v>0.94623786211013794</v>
      </c>
      <c r="BD107" s="63">
        <v>0.97310161590576172</v>
      </c>
    </row>
    <row r="108" spans="1:56" x14ac:dyDescent="0.25">
      <c r="A108" s="47">
        <v>42370</v>
      </c>
      <c r="B108" s="48">
        <v>1979</v>
      </c>
      <c r="C108" s="49">
        <v>10495</v>
      </c>
      <c r="D108" s="50">
        <v>3.2841346263885498</v>
      </c>
      <c r="E108" s="49">
        <v>3460</v>
      </c>
      <c r="F108" s="49">
        <v>2573</v>
      </c>
      <c r="G108" s="49">
        <v>3497</v>
      </c>
      <c r="H108" s="51">
        <v>343871582</v>
      </c>
      <c r="I108" s="52">
        <v>173760.27387569481</v>
      </c>
      <c r="J108" s="53">
        <v>140000</v>
      </c>
      <c r="K108" s="54">
        <v>79.24468994140625</v>
      </c>
      <c r="L108" s="54">
        <v>51</v>
      </c>
      <c r="M108" s="55">
        <v>0.96215325593948364</v>
      </c>
      <c r="N108" s="55">
        <v>0.98040568828582764</v>
      </c>
      <c r="O108" s="55">
        <v>0.92829704284667969</v>
      </c>
      <c r="P108" s="56">
        <v>0.96078431606292725</v>
      </c>
      <c r="Q108" s="52">
        <v>225777.8823192282</v>
      </c>
      <c r="R108" s="53">
        <v>149900</v>
      </c>
      <c r="S108" s="54">
        <v>128.37455749511719</v>
      </c>
      <c r="T108" s="54">
        <v>88</v>
      </c>
      <c r="U108" s="55">
        <v>0.97372740507125854</v>
      </c>
      <c r="V108" s="56">
        <v>1</v>
      </c>
      <c r="W108" s="53">
        <v>197091.11013730644</v>
      </c>
      <c r="X108" s="53">
        <v>150000</v>
      </c>
      <c r="Y108" s="52">
        <v>186261.79360124853</v>
      </c>
      <c r="Z108" s="53">
        <v>152000</v>
      </c>
      <c r="AA108" s="54">
        <v>79.813156127929688</v>
      </c>
      <c r="AB108" s="54">
        <v>50</v>
      </c>
      <c r="AC108" s="55">
        <v>0.93696069717407227</v>
      </c>
      <c r="AD108" s="56">
        <v>0.96700143814086914</v>
      </c>
      <c r="AE108" s="52">
        <v>210026.74137931035</v>
      </c>
      <c r="AF108" s="53">
        <v>159900</v>
      </c>
      <c r="AG108" s="54">
        <v>73.890190124511719</v>
      </c>
      <c r="AH108" s="54">
        <v>39</v>
      </c>
      <c r="AI108" s="55">
        <v>0.97138339281082153</v>
      </c>
      <c r="AJ108" s="56">
        <v>1</v>
      </c>
      <c r="AK108" s="57">
        <v>1979</v>
      </c>
      <c r="AL108" s="58">
        <v>343871582</v>
      </c>
      <c r="AM108" s="59">
        <v>3460</v>
      </c>
      <c r="AN108" s="60">
        <v>2573</v>
      </c>
      <c r="AO108" s="61">
        <v>173760.27387569481</v>
      </c>
      <c r="AP108" s="58">
        <v>140000</v>
      </c>
      <c r="AQ108" s="59">
        <v>79.24468994140625</v>
      </c>
      <c r="AR108" s="59">
        <v>51</v>
      </c>
      <c r="AS108" s="62">
        <v>0.96215325593948364</v>
      </c>
      <c r="AT108" s="62">
        <v>0.98040568828582764</v>
      </c>
      <c r="AU108" s="62">
        <v>0.92829704284667969</v>
      </c>
      <c r="AV108" s="63">
        <v>0.96078431606292725</v>
      </c>
      <c r="AW108" s="58">
        <v>197091.11013730644</v>
      </c>
      <c r="AX108" s="58">
        <v>150000</v>
      </c>
      <c r="AY108" s="61">
        <v>186261.79360124853</v>
      </c>
      <c r="AZ108" s="58">
        <v>152000</v>
      </c>
      <c r="BA108" s="59">
        <v>79.813156127929688</v>
      </c>
      <c r="BB108" s="59">
        <v>50</v>
      </c>
      <c r="BC108" s="62">
        <v>0.93696069717407227</v>
      </c>
      <c r="BD108" s="63">
        <v>0.96700143814086914</v>
      </c>
    </row>
    <row r="109" spans="1:56" x14ac:dyDescent="0.25">
      <c r="A109" s="47">
        <v>42339</v>
      </c>
      <c r="B109" s="48">
        <v>2861</v>
      </c>
      <c r="C109" s="49">
        <v>10327</v>
      </c>
      <c r="D109" s="50">
        <v>3.2411141395568848</v>
      </c>
      <c r="E109" s="49">
        <v>2555</v>
      </c>
      <c r="F109" s="49">
        <v>2059</v>
      </c>
      <c r="G109" s="49">
        <v>3050</v>
      </c>
      <c r="H109" s="51">
        <v>521942839</v>
      </c>
      <c r="I109" s="52">
        <v>182433.70814400559</v>
      </c>
      <c r="J109" s="53">
        <v>152500</v>
      </c>
      <c r="K109" s="54">
        <v>71.201957702636719</v>
      </c>
      <c r="L109" s="54">
        <v>44</v>
      </c>
      <c r="M109" s="55">
        <v>0.96722239255905151</v>
      </c>
      <c r="N109" s="55">
        <v>0.98178231716156006</v>
      </c>
      <c r="O109" s="55">
        <v>0.93790680170059204</v>
      </c>
      <c r="P109" s="56">
        <v>0.96588486433029175</v>
      </c>
      <c r="Q109" s="52">
        <v>221057.7109602328</v>
      </c>
      <c r="R109" s="53">
        <v>145000</v>
      </c>
      <c r="S109" s="54">
        <v>128.21903991699219</v>
      </c>
      <c r="T109" s="54">
        <v>88</v>
      </c>
      <c r="U109" s="55">
        <v>0.97140985727310181</v>
      </c>
      <c r="V109" s="56">
        <v>1</v>
      </c>
      <c r="W109" s="53">
        <v>183377.63930544595</v>
      </c>
      <c r="X109" s="53">
        <v>139050</v>
      </c>
      <c r="Y109" s="52">
        <v>190669.26580388253</v>
      </c>
      <c r="Z109" s="53">
        <v>154000</v>
      </c>
      <c r="AA109" s="54">
        <v>79.313865661621094</v>
      </c>
      <c r="AB109" s="54">
        <v>51</v>
      </c>
      <c r="AC109" s="55">
        <v>0.92894512414932251</v>
      </c>
      <c r="AD109" s="56">
        <v>0.95953869819641113</v>
      </c>
      <c r="AE109" s="52">
        <v>213011.67054521278</v>
      </c>
      <c r="AF109" s="53">
        <v>159900</v>
      </c>
      <c r="AG109" s="54">
        <v>69.615737915039063</v>
      </c>
      <c r="AH109" s="54">
        <v>35</v>
      </c>
      <c r="AI109" s="55">
        <v>0.96995073556900024</v>
      </c>
      <c r="AJ109" s="56">
        <v>1</v>
      </c>
      <c r="AK109" s="57">
        <v>38235</v>
      </c>
      <c r="AL109" s="58">
        <v>7093717919</v>
      </c>
      <c r="AM109" s="59">
        <v>53652</v>
      </c>
      <c r="AN109" s="60">
        <v>38328</v>
      </c>
      <c r="AO109" s="61">
        <v>185529.434261802</v>
      </c>
      <c r="AP109" s="58">
        <v>154000</v>
      </c>
      <c r="AQ109" s="59">
        <v>71.666946411132813</v>
      </c>
      <c r="AR109" s="59">
        <v>40</v>
      </c>
      <c r="AS109" s="62">
        <v>0.97097617387771606</v>
      </c>
      <c r="AT109" s="62">
        <v>0.98343688249588013</v>
      </c>
      <c r="AU109" s="62">
        <v>0.94667041301727295</v>
      </c>
      <c r="AV109" s="63">
        <v>0.96992480754852295</v>
      </c>
      <c r="AW109" s="58">
        <v>194899.03868359191</v>
      </c>
      <c r="AX109" s="58">
        <v>153950</v>
      </c>
      <c r="AY109" s="61">
        <v>192079.79130847528</v>
      </c>
      <c r="AZ109" s="58">
        <v>159900</v>
      </c>
      <c r="BA109" s="59">
        <v>70.482444763183594</v>
      </c>
      <c r="BB109" s="59">
        <v>39</v>
      </c>
      <c r="BC109" s="62">
        <v>0.94794446229934692</v>
      </c>
      <c r="BD109" s="63">
        <v>0.97105169296264648</v>
      </c>
    </row>
    <row r="110" spans="1:56" x14ac:dyDescent="0.25">
      <c r="A110" s="47">
        <v>42309</v>
      </c>
      <c r="B110" s="48">
        <v>2331</v>
      </c>
      <c r="C110" s="49">
        <v>11526</v>
      </c>
      <c r="D110" s="50">
        <v>3.6271896362304688</v>
      </c>
      <c r="E110" s="49">
        <v>3144</v>
      </c>
      <c r="F110" s="49">
        <v>2343</v>
      </c>
      <c r="G110" s="49">
        <v>3720</v>
      </c>
      <c r="H110" s="51">
        <v>428712323</v>
      </c>
      <c r="I110" s="52">
        <v>183917.77048477047</v>
      </c>
      <c r="J110" s="53">
        <v>150000</v>
      </c>
      <c r="K110" s="54">
        <v>68.887176513671875</v>
      </c>
      <c r="L110" s="54">
        <v>41</v>
      </c>
      <c r="M110" s="55">
        <v>0.96553409099578857</v>
      </c>
      <c r="N110" s="55">
        <v>0.97903764247894287</v>
      </c>
      <c r="O110" s="55">
        <v>0.9386330246925354</v>
      </c>
      <c r="P110" s="56">
        <v>0.9629814624786377</v>
      </c>
      <c r="Q110" s="52">
        <v>224462.50676206264</v>
      </c>
      <c r="R110" s="53">
        <v>150000</v>
      </c>
      <c r="S110" s="54">
        <v>121.78153991699219</v>
      </c>
      <c r="T110" s="54">
        <v>80</v>
      </c>
      <c r="U110" s="55">
        <v>0.97086060047149658</v>
      </c>
      <c r="V110" s="56">
        <v>1</v>
      </c>
      <c r="W110" s="53">
        <v>181427.81947130885</v>
      </c>
      <c r="X110" s="53">
        <v>135000</v>
      </c>
      <c r="Y110" s="52">
        <v>187559.5831542759</v>
      </c>
      <c r="Z110" s="53">
        <v>150000</v>
      </c>
      <c r="AA110" s="54">
        <v>74.042289733886719</v>
      </c>
      <c r="AB110" s="54">
        <v>46</v>
      </c>
      <c r="AC110" s="55">
        <v>0.93717163801193237</v>
      </c>
      <c r="AD110" s="56">
        <v>0.96451789140701294</v>
      </c>
      <c r="AE110" s="52">
        <v>205869.8254054054</v>
      </c>
      <c r="AF110" s="53">
        <v>159925</v>
      </c>
      <c r="AG110" s="54">
        <v>65.759674072265625</v>
      </c>
      <c r="AH110" s="54">
        <v>30</v>
      </c>
      <c r="AI110" s="55">
        <v>0.97126805782318115</v>
      </c>
      <c r="AJ110" s="56">
        <v>1</v>
      </c>
      <c r="AK110" s="57">
        <v>35374</v>
      </c>
      <c r="AL110" s="58">
        <v>6571775080</v>
      </c>
      <c r="AM110" s="59">
        <v>51097</v>
      </c>
      <c r="AN110" s="60">
        <v>36269</v>
      </c>
      <c r="AO110" s="61">
        <v>185779.81229151355</v>
      </c>
      <c r="AP110" s="58">
        <v>154000</v>
      </c>
      <c r="AQ110" s="59">
        <v>71.704521179199219</v>
      </c>
      <c r="AR110" s="59">
        <v>40</v>
      </c>
      <c r="AS110" s="62">
        <v>0.97128009796142578</v>
      </c>
      <c r="AT110" s="62">
        <v>0.98360657691955566</v>
      </c>
      <c r="AU110" s="62">
        <v>0.94737869501113892</v>
      </c>
      <c r="AV110" s="63">
        <v>0.97019404172897339</v>
      </c>
      <c r="AW110" s="58">
        <v>195475.55229952015</v>
      </c>
      <c r="AX110" s="58">
        <v>154900</v>
      </c>
      <c r="AY110" s="61">
        <v>192158.69715701835</v>
      </c>
      <c r="AZ110" s="58">
        <v>159900</v>
      </c>
      <c r="BA110" s="59">
        <v>69.981765747070313</v>
      </c>
      <c r="BB110" s="59">
        <v>39</v>
      </c>
      <c r="BC110" s="62">
        <v>0.94900697469711304</v>
      </c>
      <c r="BD110" s="63">
        <v>0.97142857313156128</v>
      </c>
    </row>
    <row r="111" spans="1:56" x14ac:dyDescent="0.25">
      <c r="A111" s="47">
        <v>42278</v>
      </c>
      <c r="B111" s="48">
        <v>3168</v>
      </c>
      <c r="C111" s="49">
        <v>12937</v>
      </c>
      <c r="D111" s="50">
        <v>4.0611085891723633</v>
      </c>
      <c r="E111" s="49">
        <v>4122</v>
      </c>
      <c r="F111" s="49">
        <v>2766</v>
      </c>
      <c r="G111" s="49">
        <v>3804</v>
      </c>
      <c r="H111" s="51">
        <v>572502395</v>
      </c>
      <c r="I111" s="52">
        <v>180714.13983585857</v>
      </c>
      <c r="J111" s="53">
        <v>150000</v>
      </c>
      <c r="K111" s="54">
        <v>65.213203430175781</v>
      </c>
      <c r="L111" s="54">
        <v>38</v>
      </c>
      <c r="M111" s="55">
        <v>0.97293025255203247</v>
      </c>
      <c r="N111" s="55">
        <v>0.98241358995437622</v>
      </c>
      <c r="O111" s="55">
        <v>0.94770079851150513</v>
      </c>
      <c r="P111" s="56">
        <v>0.96585029363632202</v>
      </c>
      <c r="Q111" s="52">
        <v>220900.10612403101</v>
      </c>
      <c r="R111" s="53">
        <v>150000</v>
      </c>
      <c r="S111" s="54">
        <v>115.02635955810547</v>
      </c>
      <c r="T111" s="54">
        <v>73</v>
      </c>
      <c r="U111" s="55">
        <v>0.96997541189193726</v>
      </c>
      <c r="V111" s="56">
        <v>1</v>
      </c>
      <c r="W111" s="53">
        <v>192268.13043478262</v>
      </c>
      <c r="X111" s="53">
        <v>150750</v>
      </c>
      <c r="Y111" s="52">
        <v>187997.25165319617</v>
      </c>
      <c r="Z111" s="53">
        <v>155925</v>
      </c>
      <c r="AA111" s="54">
        <v>67.491493225097656</v>
      </c>
      <c r="AB111" s="54">
        <v>41</v>
      </c>
      <c r="AC111" s="55">
        <v>0.94317841529846191</v>
      </c>
      <c r="AD111" s="56">
        <v>0.96436512470245361</v>
      </c>
      <c r="AE111" s="52">
        <v>206534.62090981644</v>
      </c>
      <c r="AF111" s="53">
        <v>159900</v>
      </c>
      <c r="AG111" s="54">
        <v>63.730808258056641</v>
      </c>
      <c r="AH111" s="54">
        <v>29</v>
      </c>
      <c r="AI111" s="55">
        <v>0.97317445278167725</v>
      </c>
      <c r="AJ111" s="56">
        <v>1</v>
      </c>
      <c r="AK111" s="57">
        <v>33043</v>
      </c>
      <c r="AL111" s="58">
        <v>6143062757</v>
      </c>
      <c r="AM111" s="59">
        <v>47953</v>
      </c>
      <c r="AN111" s="60">
        <v>33926</v>
      </c>
      <c r="AO111" s="61">
        <v>185911.16899191961</v>
      </c>
      <c r="AP111" s="58">
        <v>154900</v>
      </c>
      <c r="AQ111" s="59">
        <v>71.903373718261719</v>
      </c>
      <c r="AR111" s="59">
        <v>40</v>
      </c>
      <c r="AS111" s="62">
        <v>0.97168207168579102</v>
      </c>
      <c r="AT111" s="62">
        <v>0.98398399353027344</v>
      </c>
      <c r="AU111" s="62">
        <v>0.94799083471298218</v>
      </c>
      <c r="AV111" s="63">
        <v>0.97058820724487305</v>
      </c>
      <c r="AW111" s="58">
        <v>196392.1905803656</v>
      </c>
      <c r="AX111" s="58">
        <v>155000</v>
      </c>
      <c r="AY111" s="61">
        <v>192477.3459477163</v>
      </c>
      <c r="AZ111" s="58">
        <v>159900</v>
      </c>
      <c r="BA111" s="59">
        <v>69.701416015625</v>
      </c>
      <c r="BB111" s="59">
        <v>38</v>
      </c>
      <c r="BC111" s="62">
        <v>0.94982481002807617</v>
      </c>
      <c r="BD111" s="63">
        <v>0.97192984819412231</v>
      </c>
    </row>
    <row r="112" spans="1:56" x14ac:dyDescent="0.25">
      <c r="A112" s="47">
        <v>42248</v>
      </c>
      <c r="B112" s="48">
        <v>3360</v>
      </c>
      <c r="C112" s="49">
        <v>13174</v>
      </c>
      <c r="D112" s="50">
        <v>4.148529052734375</v>
      </c>
      <c r="E112" s="49">
        <v>4438</v>
      </c>
      <c r="F112" s="49">
        <v>3010</v>
      </c>
      <c r="G112" s="49">
        <v>4134</v>
      </c>
      <c r="H112" s="51">
        <v>621187152</v>
      </c>
      <c r="I112" s="52">
        <v>184877.12857142856</v>
      </c>
      <c r="J112" s="53">
        <v>150000</v>
      </c>
      <c r="K112" s="54">
        <v>68.119453430175781</v>
      </c>
      <c r="L112" s="54">
        <v>39</v>
      </c>
      <c r="M112" s="55">
        <v>0.9695248007774353</v>
      </c>
      <c r="N112" s="55">
        <v>0.98277980089187622</v>
      </c>
      <c r="O112" s="55">
        <v>0.94469559192657471</v>
      </c>
      <c r="P112" s="56">
        <v>0.96842402219772339</v>
      </c>
      <c r="Q112" s="52">
        <v>220890.44768949214</v>
      </c>
      <c r="R112" s="53">
        <v>150000</v>
      </c>
      <c r="S112" s="54">
        <v>112.20335388183594</v>
      </c>
      <c r="T112" s="54">
        <v>70</v>
      </c>
      <c r="U112" s="55">
        <v>0.97037118673324585</v>
      </c>
      <c r="V112" s="56">
        <v>1</v>
      </c>
      <c r="W112" s="53">
        <v>192669.27051048313</v>
      </c>
      <c r="X112" s="53">
        <v>149900</v>
      </c>
      <c r="Y112" s="52">
        <v>189835.96747149565</v>
      </c>
      <c r="Z112" s="53">
        <v>155000</v>
      </c>
      <c r="AA112" s="54">
        <v>65.887336730957031</v>
      </c>
      <c r="AB112" s="54">
        <v>39</v>
      </c>
      <c r="AC112" s="55">
        <v>0.94463574886322021</v>
      </c>
      <c r="AD112" s="56">
        <v>0.96527367830276489</v>
      </c>
      <c r="AE112" s="52">
        <v>205174.87292277615</v>
      </c>
      <c r="AF112" s="53">
        <v>159200</v>
      </c>
      <c r="AG112" s="54">
        <v>61.204643249511719</v>
      </c>
      <c r="AH112" s="54">
        <v>28</v>
      </c>
      <c r="AI112" s="55">
        <v>0.97581702470779419</v>
      </c>
      <c r="AJ112" s="56">
        <v>1</v>
      </c>
      <c r="AK112" s="57">
        <v>29875</v>
      </c>
      <c r="AL112" s="58">
        <v>5570560362</v>
      </c>
      <c r="AM112" s="59">
        <v>43831</v>
      </c>
      <c r="AN112" s="60">
        <v>31160</v>
      </c>
      <c r="AO112" s="61">
        <v>186462.27153138074</v>
      </c>
      <c r="AP112" s="58">
        <v>155000</v>
      </c>
      <c r="AQ112" s="59">
        <v>72.612747192382813</v>
      </c>
      <c r="AR112" s="59">
        <v>40</v>
      </c>
      <c r="AS112" s="62">
        <v>0.9715498685836792</v>
      </c>
      <c r="AT112" s="62">
        <v>0.98401540517807007</v>
      </c>
      <c r="AU112" s="62">
        <v>0.94802147150039673</v>
      </c>
      <c r="AV112" s="63">
        <v>0.97115951776504517</v>
      </c>
      <c r="AW112" s="58">
        <v>196780.81763148808</v>
      </c>
      <c r="AX112" s="58">
        <v>155000</v>
      </c>
      <c r="AY112" s="61">
        <v>192872.46053654744</v>
      </c>
      <c r="AZ112" s="58">
        <v>159900</v>
      </c>
      <c r="BA112" s="59">
        <v>69.897476196289063</v>
      </c>
      <c r="BB112" s="59">
        <v>38</v>
      </c>
      <c r="BC112" s="62">
        <v>0.95041090250015259</v>
      </c>
      <c r="BD112" s="63">
        <v>0.97248280048370361</v>
      </c>
    </row>
    <row r="113" spans="1:56" x14ac:dyDescent="0.25">
      <c r="A113" s="47">
        <v>42217</v>
      </c>
      <c r="B113" s="48">
        <v>3589</v>
      </c>
      <c r="C113" s="49">
        <v>13216</v>
      </c>
      <c r="D113" s="50">
        <v>4.2138381004333496</v>
      </c>
      <c r="E113" s="49">
        <v>4590</v>
      </c>
      <c r="F113" s="49">
        <v>3313</v>
      </c>
      <c r="G113" s="49">
        <v>4484</v>
      </c>
      <c r="H113" s="51">
        <v>672874116</v>
      </c>
      <c r="I113" s="52">
        <v>187482.33937029814</v>
      </c>
      <c r="J113" s="53">
        <v>157450</v>
      </c>
      <c r="K113" s="54">
        <v>64.181488037109375</v>
      </c>
      <c r="L113" s="54">
        <v>36</v>
      </c>
      <c r="M113" s="55">
        <v>0.97264063358306885</v>
      </c>
      <c r="N113" s="55">
        <v>0.98460352420806885</v>
      </c>
      <c r="O113" s="55">
        <v>0.94986569881439209</v>
      </c>
      <c r="P113" s="56">
        <v>0.97166329622268677</v>
      </c>
      <c r="Q113" s="52">
        <v>222098.22912079567</v>
      </c>
      <c r="R113" s="53">
        <v>150000</v>
      </c>
      <c r="S113" s="54">
        <v>111.07596588134766</v>
      </c>
      <c r="T113" s="54">
        <v>68</v>
      </c>
      <c r="U113" s="55">
        <v>0.97088325023651123</v>
      </c>
      <c r="V113" s="56">
        <v>1</v>
      </c>
      <c r="W113" s="53">
        <v>189408.44149286498</v>
      </c>
      <c r="X113" s="53">
        <v>149900</v>
      </c>
      <c r="Y113" s="52">
        <v>185794.25477510784</v>
      </c>
      <c r="Z113" s="53">
        <v>154000</v>
      </c>
      <c r="AA113" s="54">
        <v>67.218124389648438</v>
      </c>
      <c r="AB113" s="54">
        <v>38</v>
      </c>
      <c r="AC113" s="55">
        <v>0.94441348314285278</v>
      </c>
      <c r="AD113" s="56">
        <v>0.96683329343795776</v>
      </c>
      <c r="AE113" s="52">
        <v>205510.06966749605</v>
      </c>
      <c r="AF113" s="53">
        <v>159900</v>
      </c>
      <c r="AG113" s="54">
        <v>62.479705810546875</v>
      </c>
      <c r="AH113" s="54">
        <v>27</v>
      </c>
      <c r="AI113" s="55">
        <v>0.97582042217254639</v>
      </c>
      <c r="AJ113" s="56">
        <v>1</v>
      </c>
      <c r="AK113" s="57">
        <v>26515</v>
      </c>
      <c r="AL113" s="58">
        <v>4949373210</v>
      </c>
      <c r="AM113" s="59">
        <v>39393</v>
      </c>
      <c r="AN113" s="60">
        <v>28150</v>
      </c>
      <c r="AO113" s="61">
        <v>186663.1419950971</v>
      </c>
      <c r="AP113" s="58">
        <v>155000</v>
      </c>
      <c r="AQ113" s="59">
        <v>73.181907653808594</v>
      </c>
      <c r="AR113" s="59">
        <v>40</v>
      </c>
      <c r="AS113" s="62">
        <v>0.97180444002151489</v>
      </c>
      <c r="AT113" s="62">
        <v>0.98418557643890381</v>
      </c>
      <c r="AU113" s="62">
        <v>0.94843947887420654</v>
      </c>
      <c r="AV113" s="63">
        <v>0.97142857313156128</v>
      </c>
      <c r="AW113" s="58">
        <v>197242.7442711934</v>
      </c>
      <c r="AX113" s="58">
        <v>155000</v>
      </c>
      <c r="AY113" s="61">
        <v>193197.215658848</v>
      </c>
      <c r="AZ113" s="58">
        <v>159950</v>
      </c>
      <c r="BA113" s="59">
        <v>70.32635498046875</v>
      </c>
      <c r="BB113" s="59">
        <v>38</v>
      </c>
      <c r="BC113" s="62">
        <v>0.95102834701538086</v>
      </c>
      <c r="BD113" s="63">
        <v>0.97320598363876343</v>
      </c>
    </row>
    <row r="114" spans="1:56" x14ac:dyDescent="0.25">
      <c r="A114" s="47">
        <v>42186</v>
      </c>
      <c r="B114" s="48">
        <v>4153</v>
      </c>
      <c r="C114" s="49">
        <v>13558</v>
      </c>
      <c r="D114" s="50">
        <v>4.3356695175170898</v>
      </c>
      <c r="E114" s="49">
        <v>5206</v>
      </c>
      <c r="F114" s="49">
        <v>3565</v>
      </c>
      <c r="G114" s="49">
        <v>4678</v>
      </c>
      <c r="H114" s="51">
        <v>802415626</v>
      </c>
      <c r="I114" s="52">
        <v>193213.49048880328</v>
      </c>
      <c r="J114" s="53">
        <v>164000</v>
      </c>
      <c r="K114" s="54">
        <v>65.460868835449219</v>
      </c>
      <c r="L114" s="54">
        <v>35</v>
      </c>
      <c r="M114" s="55">
        <v>0.97220981121063232</v>
      </c>
      <c r="N114" s="55">
        <v>0.98503977060317993</v>
      </c>
      <c r="O114" s="55">
        <v>0.95198863744735718</v>
      </c>
      <c r="P114" s="56">
        <v>0.97297978401184082</v>
      </c>
      <c r="Q114" s="52">
        <v>220504.44608389013</v>
      </c>
      <c r="R114" s="53">
        <v>150000</v>
      </c>
      <c r="S114" s="54">
        <v>108.57869720458984</v>
      </c>
      <c r="T114" s="54">
        <v>65</v>
      </c>
      <c r="U114" s="55">
        <v>0.97139489650726318</v>
      </c>
      <c r="V114" s="56">
        <v>1</v>
      </c>
      <c r="W114" s="53">
        <v>190306.96576541528</v>
      </c>
      <c r="X114" s="53">
        <v>150000</v>
      </c>
      <c r="Y114" s="52">
        <v>191608.93006204173</v>
      </c>
      <c r="Z114" s="53">
        <v>159900</v>
      </c>
      <c r="AA114" s="54">
        <v>62.970531463623047</v>
      </c>
      <c r="AB114" s="54">
        <v>38</v>
      </c>
      <c r="AC114" s="55">
        <v>0.94761580228805542</v>
      </c>
      <c r="AD114" s="56">
        <v>0.97122299671173096</v>
      </c>
      <c r="AE114" s="52">
        <v>211050.4021482277</v>
      </c>
      <c r="AF114" s="53">
        <v>164900</v>
      </c>
      <c r="AG114" s="54">
        <v>61.560070037841797</v>
      </c>
      <c r="AH114" s="54">
        <v>26</v>
      </c>
      <c r="AI114" s="55">
        <v>0.97951382398605347</v>
      </c>
      <c r="AJ114" s="56">
        <v>1</v>
      </c>
      <c r="AK114" s="57">
        <v>22926</v>
      </c>
      <c r="AL114" s="58">
        <v>4276499094</v>
      </c>
      <c r="AM114" s="59">
        <v>34803</v>
      </c>
      <c r="AN114" s="60">
        <v>24837</v>
      </c>
      <c r="AO114" s="61">
        <v>186534.89897932479</v>
      </c>
      <c r="AP114" s="58">
        <v>155000</v>
      </c>
      <c r="AQ114" s="59">
        <v>74.590789794921875</v>
      </c>
      <c r="AR114" s="59">
        <v>41</v>
      </c>
      <c r="AS114" s="62">
        <v>0.97167342901229858</v>
      </c>
      <c r="AT114" s="62">
        <v>0.98414433002471924</v>
      </c>
      <c r="AU114" s="62">
        <v>0.94821590185165405</v>
      </c>
      <c r="AV114" s="63">
        <v>0.97141224145889282</v>
      </c>
      <c r="AW114" s="58">
        <v>198277.0393600371</v>
      </c>
      <c r="AX114" s="58">
        <v>157500</v>
      </c>
      <c r="AY114" s="61">
        <v>194172.61795746064</v>
      </c>
      <c r="AZ114" s="58">
        <v>160000</v>
      </c>
      <c r="BA114" s="59">
        <v>70.74078369140625</v>
      </c>
      <c r="BB114" s="59">
        <v>38</v>
      </c>
      <c r="BC114" s="62">
        <v>0.95189791917800903</v>
      </c>
      <c r="BD114" s="63">
        <v>0.97391301393508911</v>
      </c>
    </row>
    <row r="115" spans="1:56" x14ac:dyDescent="0.25">
      <c r="A115" s="47">
        <v>42156</v>
      </c>
      <c r="B115" s="48">
        <v>4290</v>
      </c>
      <c r="C115" s="49">
        <v>13517</v>
      </c>
      <c r="D115" s="50">
        <v>4.3637247085571289</v>
      </c>
      <c r="E115" s="49">
        <v>5225</v>
      </c>
      <c r="F115" s="49">
        <v>3776</v>
      </c>
      <c r="G115" s="49">
        <v>5125</v>
      </c>
      <c r="H115" s="51">
        <v>839904997</v>
      </c>
      <c r="I115" s="52">
        <v>195782.05058275058</v>
      </c>
      <c r="J115" s="53">
        <v>161000</v>
      </c>
      <c r="K115" s="54">
        <v>67.333877563476563</v>
      </c>
      <c r="L115" s="54">
        <v>34</v>
      </c>
      <c r="M115" s="55">
        <v>0.97760653495788574</v>
      </c>
      <c r="N115" s="55">
        <v>0.9885714054107666</v>
      </c>
      <c r="O115" s="55">
        <v>0.95953845977783203</v>
      </c>
      <c r="P115" s="56">
        <v>0.97897028923034668</v>
      </c>
      <c r="Q115" s="52">
        <v>224043.92442334793</v>
      </c>
      <c r="R115" s="53">
        <v>154900</v>
      </c>
      <c r="S115" s="54">
        <v>108.93852233886719</v>
      </c>
      <c r="T115" s="54">
        <v>63</v>
      </c>
      <c r="U115" s="55">
        <v>0.97314268350601196</v>
      </c>
      <c r="V115" s="56">
        <v>1</v>
      </c>
      <c r="W115" s="53">
        <v>198359.39525462964</v>
      </c>
      <c r="X115" s="53">
        <v>158900</v>
      </c>
      <c r="Y115" s="52">
        <v>197829.32046124968</v>
      </c>
      <c r="Z115" s="53">
        <v>165000</v>
      </c>
      <c r="AA115" s="54">
        <v>64.708610534667969</v>
      </c>
      <c r="AB115" s="54">
        <v>35</v>
      </c>
      <c r="AC115" s="55">
        <v>0.95291608572006226</v>
      </c>
      <c r="AD115" s="56">
        <v>0.97297298908233643</v>
      </c>
      <c r="AE115" s="52">
        <v>208055.35074921136</v>
      </c>
      <c r="AF115" s="53">
        <v>165000</v>
      </c>
      <c r="AG115" s="54">
        <v>62.647804260253906</v>
      </c>
      <c r="AH115" s="54">
        <v>24</v>
      </c>
      <c r="AI115" s="55">
        <v>0.97981655597686768</v>
      </c>
      <c r="AJ115" s="56">
        <v>1</v>
      </c>
      <c r="AK115" s="57">
        <v>18773</v>
      </c>
      <c r="AL115" s="58">
        <v>3474083468</v>
      </c>
      <c r="AM115" s="59">
        <v>29597</v>
      </c>
      <c r="AN115" s="60">
        <v>21272</v>
      </c>
      <c r="AO115" s="61">
        <v>185057.44782400256</v>
      </c>
      <c r="AP115" s="58">
        <v>153000</v>
      </c>
      <c r="AQ115" s="59">
        <v>76.611717224121094</v>
      </c>
      <c r="AR115" s="59">
        <v>43</v>
      </c>
      <c r="AS115" s="62">
        <v>0.97155511379241943</v>
      </c>
      <c r="AT115" s="62">
        <v>0.98400002717971802</v>
      </c>
      <c r="AU115" s="62">
        <v>0.9473835825920105</v>
      </c>
      <c r="AV115" s="63">
        <v>0.97072416543960571</v>
      </c>
      <c r="AW115" s="58">
        <v>199672.56908824632</v>
      </c>
      <c r="AX115" s="58">
        <v>159000</v>
      </c>
      <c r="AY115" s="61">
        <v>194603.66761498339</v>
      </c>
      <c r="AZ115" s="58">
        <v>160346.5</v>
      </c>
      <c r="BA115" s="59">
        <v>72.042892456054688</v>
      </c>
      <c r="BB115" s="59">
        <v>37</v>
      </c>
      <c r="BC115" s="62">
        <v>0.95261818170547485</v>
      </c>
      <c r="BD115" s="63">
        <v>0.97435897588729858</v>
      </c>
    </row>
    <row r="116" spans="1:56" x14ac:dyDescent="0.25">
      <c r="A116" s="47">
        <v>42125</v>
      </c>
      <c r="B116" s="48">
        <v>4107</v>
      </c>
      <c r="C116" s="49">
        <v>13555</v>
      </c>
      <c r="D116" s="50">
        <v>4.4201087951660156</v>
      </c>
      <c r="E116" s="49">
        <v>5362</v>
      </c>
      <c r="F116" s="49">
        <v>3862</v>
      </c>
      <c r="G116" s="49">
        <v>5541</v>
      </c>
      <c r="H116" s="51">
        <v>774782742</v>
      </c>
      <c r="I116" s="52">
        <v>188649.31628926223</v>
      </c>
      <c r="J116" s="53">
        <v>163000</v>
      </c>
      <c r="K116" s="54">
        <v>67.036308288574219</v>
      </c>
      <c r="L116" s="54">
        <v>34</v>
      </c>
      <c r="M116" s="55">
        <v>0.97488200664520264</v>
      </c>
      <c r="N116" s="55">
        <v>0.98640775680541992</v>
      </c>
      <c r="O116" s="55">
        <v>0.95703232288360596</v>
      </c>
      <c r="P116" s="56">
        <v>0.97729897499084473</v>
      </c>
      <c r="Q116" s="52">
        <v>225756.85273668639</v>
      </c>
      <c r="R116" s="53">
        <v>159000</v>
      </c>
      <c r="S116" s="54">
        <v>110.18008422851563</v>
      </c>
      <c r="T116" s="54">
        <v>61</v>
      </c>
      <c r="U116" s="55">
        <v>0.97519439458847046</v>
      </c>
      <c r="V116" s="56">
        <v>1</v>
      </c>
      <c r="W116" s="53">
        <v>199347.11803463855</v>
      </c>
      <c r="X116" s="53">
        <v>159900</v>
      </c>
      <c r="Y116" s="52">
        <v>201542.0421686747</v>
      </c>
      <c r="Z116" s="53">
        <v>164900</v>
      </c>
      <c r="AA116" s="54">
        <v>65.479019165039063</v>
      </c>
      <c r="AB116" s="54">
        <v>32</v>
      </c>
      <c r="AC116" s="55">
        <v>0.95794296264648438</v>
      </c>
      <c r="AD116" s="56">
        <v>0.97771716117858887</v>
      </c>
      <c r="AE116" s="52">
        <v>208566.48781818181</v>
      </c>
      <c r="AF116" s="53">
        <v>165000</v>
      </c>
      <c r="AG116" s="54">
        <v>63.591590881347656</v>
      </c>
      <c r="AH116" s="54">
        <v>22</v>
      </c>
      <c r="AI116" s="55">
        <v>0.9821937084197998</v>
      </c>
      <c r="AJ116" s="56">
        <v>1</v>
      </c>
      <c r="AK116" s="57">
        <v>14483</v>
      </c>
      <c r="AL116" s="58">
        <v>2634178471</v>
      </c>
      <c r="AM116" s="59">
        <v>24372</v>
      </c>
      <c r="AN116" s="60">
        <v>17496</v>
      </c>
      <c r="AO116" s="61">
        <v>181880.72022371055</v>
      </c>
      <c r="AP116" s="58">
        <v>150000</v>
      </c>
      <c r="AQ116" s="59">
        <v>79.361152648925781</v>
      </c>
      <c r="AR116" s="59">
        <v>45</v>
      </c>
      <c r="AS116" s="62">
        <v>0.96976417303085327</v>
      </c>
      <c r="AT116" s="62">
        <v>0.98239052295684814</v>
      </c>
      <c r="AU116" s="62">
        <v>0.94378292560577393</v>
      </c>
      <c r="AV116" s="63">
        <v>0.96836668252944946</v>
      </c>
      <c r="AW116" s="58">
        <v>199954.13806510321</v>
      </c>
      <c r="AX116" s="58">
        <v>159000</v>
      </c>
      <c r="AY116" s="61">
        <v>193910.82391567307</v>
      </c>
      <c r="AZ116" s="58">
        <v>160000</v>
      </c>
      <c r="BA116" s="59">
        <v>73.626182556152344</v>
      </c>
      <c r="BB116" s="59">
        <v>39</v>
      </c>
      <c r="BC116" s="62">
        <v>0.95255416631698608</v>
      </c>
      <c r="BD116" s="63">
        <v>0.97468352317810059</v>
      </c>
    </row>
    <row r="117" spans="1:56" x14ac:dyDescent="0.25">
      <c r="A117" s="47">
        <v>42095</v>
      </c>
      <c r="B117" s="48">
        <v>3406</v>
      </c>
      <c r="C117" s="49">
        <v>13258</v>
      </c>
      <c r="D117" s="50">
        <v>4.3638157844543457</v>
      </c>
      <c r="E117" s="49">
        <v>5788</v>
      </c>
      <c r="F117" s="49">
        <v>4191</v>
      </c>
      <c r="G117" s="49">
        <v>5672</v>
      </c>
      <c r="H117" s="51">
        <v>658600586</v>
      </c>
      <c r="I117" s="52">
        <v>193364.82266588372</v>
      </c>
      <c r="J117" s="53">
        <v>152000</v>
      </c>
      <c r="K117" s="54">
        <v>77.227676391601563</v>
      </c>
      <c r="L117" s="54">
        <v>39</v>
      </c>
      <c r="M117" s="55">
        <v>0.97283345460891724</v>
      </c>
      <c r="N117" s="55">
        <v>0.98461538553237915</v>
      </c>
      <c r="O117" s="55">
        <v>0.94995766878128052</v>
      </c>
      <c r="P117" s="56">
        <v>0.97326201200485229</v>
      </c>
      <c r="Q117" s="52">
        <v>223900.48769219118</v>
      </c>
      <c r="R117" s="53">
        <v>155000</v>
      </c>
      <c r="S117" s="54">
        <v>112.19324493408203</v>
      </c>
      <c r="T117" s="54">
        <v>58</v>
      </c>
      <c r="U117" s="55">
        <v>0.97688567638397217</v>
      </c>
      <c r="V117" s="56">
        <v>1</v>
      </c>
      <c r="W117" s="53">
        <v>206334.57866341804</v>
      </c>
      <c r="X117" s="53">
        <v>164900</v>
      </c>
      <c r="Y117" s="52">
        <v>197191.59851390219</v>
      </c>
      <c r="Z117" s="53">
        <v>168825</v>
      </c>
      <c r="AA117" s="54">
        <v>66.165390014648438</v>
      </c>
      <c r="AB117" s="54">
        <v>32</v>
      </c>
      <c r="AC117" s="55">
        <v>0.95984399318695068</v>
      </c>
      <c r="AD117" s="56">
        <v>0.97958123683929443</v>
      </c>
      <c r="AE117" s="52">
        <v>207545.84852238541</v>
      </c>
      <c r="AF117" s="53">
        <v>167900</v>
      </c>
      <c r="AG117" s="54">
        <v>64.825103759765625</v>
      </c>
      <c r="AH117" s="54">
        <v>23</v>
      </c>
      <c r="AI117" s="55">
        <v>0.98103183507919312</v>
      </c>
      <c r="AJ117" s="56">
        <v>1</v>
      </c>
      <c r="AK117" s="57">
        <v>10376</v>
      </c>
      <c r="AL117" s="58">
        <v>1859395729</v>
      </c>
      <c r="AM117" s="59">
        <v>19010</v>
      </c>
      <c r="AN117" s="60">
        <v>13634</v>
      </c>
      <c r="AO117" s="61">
        <v>179201.59300308404</v>
      </c>
      <c r="AP117" s="58">
        <v>145000</v>
      </c>
      <c r="AQ117" s="59">
        <v>84.239273071289063</v>
      </c>
      <c r="AR117" s="59">
        <v>51</v>
      </c>
      <c r="AS117" s="62">
        <v>0.96773308515548706</v>
      </c>
      <c r="AT117" s="62">
        <v>0.98039215803146362</v>
      </c>
      <c r="AU117" s="62">
        <v>0.93851983547210693</v>
      </c>
      <c r="AV117" s="63">
        <v>0.96353554725646973</v>
      </c>
      <c r="AW117" s="58">
        <v>200125.0625496952</v>
      </c>
      <c r="AX117" s="58">
        <v>158000</v>
      </c>
      <c r="AY117" s="61">
        <v>191759.45484752269</v>
      </c>
      <c r="AZ117" s="58">
        <v>159900</v>
      </c>
      <c r="BA117" s="59">
        <v>75.933952331542969</v>
      </c>
      <c r="BB117" s="59">
        <v>41</v>
      </c>
      <c r="BC117" s="62">
        <v>0.95103698968887329</v>
      </c>
      <c r="BD117" s="63">
        <v>0.97368419170379639</v>
      </c>
    </row>
    <row r="118" spans="1:56" x14ac:dyDescent="0.25">
      <c r="A118" s="47">
        <v>42064</v>
      </c>
      <c r="B118" s="48">
        <v>2974</v>
      </c>
      <c r="C118" s="49">
        <v>12757</v>
      </c>
      <c r="D118" s="50">
        <v>4.2410240173339844</v>
      </c>
      <c r="E118" s="49">
        <v>5387</v>
      </c>
      <c r="F118" s="49">
        <v>3961</v>
      </c>
      <c r="G118" s="49">
        <v>4840</v>
      </c>
      <c r="H118" s="51">
        <v>528297219</v>
      </c>
      <c r="I118" s="52">
        <v>177638.607599193</v>
      </c>
      <c r="J118" s="53">
        <v>144900</v>
      </c>
      <c r="K118" s="54">
        <v>89.321441650390625</v>
      </c>
      <c r="L118" s="54">
        <v>52</v>
      </c>
      <c r="M118" s="55">
        <v>0.96996027231216431</v>
      </c>
      <c r="N118" s="55">
        <v>0.98155671358108521</v>
      </c>
      <c r="O118" s="55">
        <v>0.9423447847366333</v>
      </c>
      <c r="P118" s="56">
        <v>0.96428573131561279</v>
      </c>
      <c r="Q118" s="52">
        <v>217322.14654088049</v>
      </c>
      <c r="R118" s="53">
        <v>150000</v>
      </c>
      <c r="S118" s="54">
        <v>119.48357391357422</v>
      </c>
      <c r="T118" s="54">
        <v>65</v>
      </c>
      <c r="U118" s="55">
        <v>0.97672486305236816</v>
      </c>
      <c r="V118" s="56">
        <v>1</v>
      </c>
      <c r="W118" s="53">
        <v>199638.66536020904</v>
      </c>
      <c r="X118" s="53">
        <v>159950</v>
      </c>
      <c r="Y118" s="52">
        <v>193376.42467499361</v>
      </c>
      <c r="Z118" s="53">
        <v>164900</v>
      </c>
      <c r="AA118" s="54">
        <v>75.314979553222656</v>
      </c>
      <c r="AB118" s="54">
        <v>37</v>
      </c>
      <c r="AC118" s="55">
        <v>0.95455348491668701</v>
      </c>
      <c r="AD118" s="56">
        <v>0.97674417495727539</v>
      </c>
      <c r="AE118" s="52">
        <v>203628.54269686266</v>
      </c>
      <c r="AF118" s="53">
        <v>160000</v>
      </c>
      <c r="AG118" s="54">
        <v>71.494010925292969</v>
      </c>
      <c r="AH118" s="54">
        <v>27</v>
      </c>
      <c r="AI118" s="55">
        <v>0.97930395603179932</v>
      </c>
      <c r="AJ118" s="56">
        <v>1</v>
      </c>
      <c r="AK118" s="57">
        <v>6970</v>
      </c>
      <c r="AL118" s="58">
        <v>1200795143</v>
      </c>
      <c r="AM118" s="59">
        <v>13222</v>
      </c>
      <c r="AN118" s="60">
        <v>9443</v>
      </c>
      <c r="AO118" s="61">
        <v>172280.50832137733</v>
      </c>
      <c r="AP118" s="58">
        <v>140000</v>
      </c>
      <c r="AQ118" s="59">
        <v>87.666046142578125</v>
      </c>
      <c r="AR118" s="59">
        <v>58</v>
      </c>
      <c r="AS118" s="62">
        <v>0.9652368426322937</v>
      </c>
      <c r="AT118" s="62">
        <v>0.97850257158279419</v>
      </c>
      <c r="AU118" s="62">
        <v>0.93291968107223511</v>
      </c>
      <c r="AV118" s="63">
        <v>0.95839917659759521</v>
      </c>
      <c r="AW118" s="58">
        <v>197405.3522372132</v>
      </c>
      <c r="AX118" s="58">
        <v>154900</v>
      </c>
      <c r="AY118" s="61">
        <v>189341.04663323017</v>
      </c>
      <c r="AZ118" s="58">
        <v>157900</v>
      </c>
      <c r="BA118" s="59">
        <v>80.271163940429688</v>
      </c>
      <c r="BB118" s="59">
        <v>45</v>
      </c>
      <c r="BC118" s="62">
        <v>0.94711542129516602</v>
      </c>
      <c r="BD118" s="63">
        <v>0.97084176540374756</v>
      </c>
    </row>
    <row r="119" spans="1:56" x14ac:dyDescent="0.25">
      <c r="A119" s="47">
        <v>42036</v>
      </c>
      <c r="B119" s="48">
        <v>2130</v>
      </c>
      <c r="C119" s="49">
        <v>12276</v>
      </c>
      <c r="D119" s="50">
        <v>4.1433315277099609</v>
      </c>
      <c r="E119" s="49">
        <v>4064</v>
      </c>
      <c r="F119" s="49">
        <v>2926</v>
      </c>
      <c r="G119" s="49">
        <v>3995</v>
      </c>
      <c r="H119" s="51">
        <v>358156369</v>
      </c>
      <c r="I119" s="52">
        <v>168148.53004694835</v>
      </c>
      <c r="J119" s="53">
        <v>137200</v>
      </c>
      <c r="K119" s="54">
        <v>88.16619873046875</v>
      </c>
      <c r="L119" s="54">
        <v>61</v>
      </c>
      <c r="M119" s="55">
        <v>0.9614604115486145</v>
      </c>
      <c r="N119" s="55">
        <v>0.97596931457519531</v>
      </c>
      <c r="O119" s="55">
        <v>0.92935675382614136</v>
      </c>
      <c r="P119" s="56">
        <v>0.95718473196029663</v>
      </c>
      <c r="Q119" s="52">
        <v>212567.36220021281</v>
      </c>
      <c r="R119" s="53">
        <v>145000</v>
      </c>
      <c r="S119" s="54">
        <v>125.668701171875</v>
      </c>
      <c r="T119" s="54">
        <v>85</v>
      </c>
      <c r="U119" s="55">
        <v>0.97615665197372437</v>
      </c>
      <c r="V119" s="56">
        <v>1</v>
      </c>
      <c r="W119" s="53">
        <v>200534.26403378043</v>
      </c>
      <c r="X119" s="53">
        <v>153950</v>
      </c>
      <c r="Y119" s="52">
        <v>187585.93833964865</v>
      </c>
      <c r="Z119" s="53">
        <v>154900</v>
      </c>
      <c r="AA119" s="54">
        <v>81.198356628417969</v>
      </c>
      <c r="AB119" s="54">
        <v>44</v>
      </c>
      <c r="AC119" s="55">
        <v>0.94796073436737061</v>
      </c>
      <c r="AD119" s="56">
        <v>0.97058820724487305</v>
      </c>
      <c r="AE119" s="52">
        <v>203146.99849132512</v>
      </c>
      <c r="AF119" s="53">
        <v>153500</v>
      </c>
      <c r="AG119" s="54">
        <v>82.720649719238281</v>
      </c>
      <c r="AH119" s="54">
        <v>40</v>
      </c>
      <c r="AI119" s="55">
        <v>0.97460192441940308</v>
      </c>
      <c r="AJ119" s="56">
        <v>1</v>
      </c>
      <c r="AK119" s="57">
        <v>3996</v>
      </c>
      <c r="AL119" s="58">
        <v>672497924</v>
      </c>
      <c r="AM119" s="59">
        <v>7835</v>
      </c>
      <c r="AN119" s="60">
        <v>5482</v>
      </c>
      <c r="AO119" s="61">
        <v>168292.77377377378</v>
      </c>
      <c r="AP119" s="58">
        <v>138000</v>
      </c>
      <c r="AQ119" s="59">
        <v>86.434654235839844</v>
      </c>
      <c r="AR119" s="59">
        <v>61</v>
      </c>
      <c r="AS119" s="62">
        <v>0.96173566579818726</v>
      </c>
      <c r="AT119" s="62">
        <v>0.97536945343017578</v>
      </c>
      <c r="AU119" s="62">
        <v>0.92591238021850586</v>
      </c>
      <c r="AV119" s="63">
        <v>0.95428574085235596</v>
      </c>
      <c r="AW119" s="58">
        <v>195863.52879783534</v>
      </c>
      <c r="AX119" s="58">
        <v>149900</v>
      </c>
      <c r="AY119" s="61">
        <v>186435.24853157121</v>
      </c>
      <c r="AZ119" s="58">
        <v>151875</v>
      </c>
      <c r="BA119" s="59">
        <v>83.853050231933594</v>
      </c>
      <c r="BB119" s="59">
        <v>52</v>
      </c>
      <c r="BC119" s="62">
        <v>0.94175171852111816</v>
      </c>
      <c r="BD119" s="63">
        <v>0.96650385856628418</v>
      </c>
    </row>
    <row r="120" spans="1:56" x14ac:dyDescent="0.25">
      <c r="A120" s="47">
        <v>42005</v>
      </c>
      <c r="B120" s="48">
        <v>1866</v>
      </c>
      <c r="C120" s="49">
        <v>11908</v>
      </c>
      <c r="D120" s="50">
        <v>4.0377507209777832</v>
      </c>
      <c r="E120" s="49">
        <v>3771</v>
      </c>
      <c r="F120" s="49">
        <v>2556</v>
      </c>
      <c r="G120" s="49">
        <v>3312</v>
      </c>
      <c r="H120" s="51">
        <v>314341555</v>
      </c>
      <c r="I120" s="52">
        <v>168457.4249732047</v>
      </c>
      <c r="J120" s="53">
        <v>139000</v>
      </c>
      <c r="K120" s="54">
        <v>84.456008911132813</v>
      </c>
      <c r="L120" s="54">
        <v>62</v>
      </c>
      <c r="M120" s="55">
        <v>0.96205192804336548</v>
      </c>
      <c r="N120" s="55">
        <v>0.9746088981628418</v>
      </c>
      <c r="O120" s="55">
        <v>0.92195230722427368</v>
      </c>
      <c r="P120" s="56">
        <v>0.95081967115402222</v>
      </c>
      <c r="Q120" s="52">
        <v>206989.37186183655</v>
      </c>
      <c r="R120" s="53">
        <v>139999.5</v>
      </c>
      <c r="S120" s="54">
        <v>130.65963745117188</v>
      </c>
      <c r="T120" s="54">
        <v>95</v>
      </c>
      <c r="U120" s="55">
        <v>0.97421646118164063</v>
      </c>
      <c r="V120" s="56">
        <v>1</v>
      </c>
      <c r="W120" s="53">
        <v>190828.88888888888</v>
      </c>
      <c r="X120" s="53">
        <v>144900</v>
      </c>
      <c r="Y120" s="52">
        <v>185122.69351669942</v>
      </c>
      <c r="Z120" s="53">
        <v>149900</v>
      </c>
      <c r="AA120" s="54">
        <v>86.892326354980469</v>
      </c>
      <c r="AB120" s="54">
        <v>60</v>
      </c>
      <c r="AC120" s="55">
        <v>0.93466722965240479</v>
      </c>
      <c r="AD120" s="56">
        <v>0.95996361970901489</v>
      </c>
      <c r="AE120" s="52">
        <v>202863.91019050498</v>
      </c>
      <c r="AF120" s="53">
        <v>152500</v>
      </c>
      <c r="AG120" s="54">
        <v>82.726448059082031</v>
      </c>
      <c r="AH120" s="54">
        <v>49</v>
      </c>
      <c r="AI120" s="55">
        <v>0.96896511316299438</v>
      </c>
      <c r="AJ120" s="56">
        <v>1</v>
      </c>
      <c r="AK120" s="57">
        <v>1866</v>
      </c>
      <c r="AL120" s="58">
        <v>314341555</v>
      </c>
      <c r="AM120" s="59">
        <v>3771</v>
      </c>
      <c r="AN120" s="60">
        <v>2556</v>
      </c>
      <c r="AO120" s="61">
        <v>168457.4249732047</v>
      </c>
      <c r="AP120" s="58">
        <v>139000</v>
      </c>
      <c r="AQ120" s="59">
        <v>84.456008911132813</v>
      </c>
      <c r="AR120" s="59">
        <v>62</v>
      </c>
      <c r="AS120" s="62">
        <v>0.96205192804336548</v>
      </c>
      <c r="AT120" s="62">
        <v>0.9746088981628418</v>
      </c>
      <c r="AU120" s="62">
        <v>0.92195230722427368</v>
      </c>
      <c r="AV120" s="63">
        <v>0.95081967115402222</v>
      </c>
      <c r="AW120" s="58">
        <v>190828.88888888888</v>
      </c>
      <c r="AX120" s="58">
        <v>144900</v>
      </c>
      <c r="AY120" s="61">
        <v>185122.69351669942</v>
      </c>
      <c r="AZ120" s="58">
        <v>149900</v>
      </c>
      <c r="BA120" s="59">
        <v>86.892326354980469</v>
      </c>
      <c r="BB120" s="59">
        <v>60</v>
      </c>
      <c r="BC120" s="62">
        <v>0.93466722965240479</v>
      </c>
      <c r="BD120" s="63">
        <v>0.95996361970901489</v>
      </c>
    </row>
    <row r="121" spans="1:56" x14ac:dyDescent="0.25">
      <c r="A121" s="47">
        <v>41974</v>
      </c>
      <c r="B121" s="48">
        <v>2758</v>
      </c>
      <c r="C121" s="49">
        <v>11793</v>
      </c>
      <c r="D121" s="50">
        <v>3.9868154525756836</v>
      </c>
      <c r="E121" s="49">
        <v>2485</v>
      </c>
      <c r="F121" s="49">
        <v>2038</v>
      </c>
      <c r="G121" s="49">
        <v>2722</v>
      </c>
      <c r="H121" s="51">
        <v>540865975</v>
      </c>
      <c r="I121" s="52">
        <v>196108.04024655547</v>
      </c>
      <c r="J121" s="53">
        <v>145000</v>
      </c>
      <c r="K121" s="54">
        <v>78.747100830078125</v>
      </c>
      <c r="L121" s="54">
        <v>51</v>
      </c>
      <c r="M121" s="55">
        <v>0.96422076225280762</v>
      </c>
      <c r="N121" s="55">
        <v>0.97852027416229248</v>
      </c>
      <c r="O121" s="55">
        <v>0.9321974515914917</v>
      </c>
      <c r="P121" s="56">
        <v>0.95853304862976074</v>
      </c>
      <c r="Q121" s="52">
        <v>203484.09028367591</v>
      </c>
      <c r="R121" s="53">
        <v>139900</v>
      </c>
      <c r="S121" s="54">
        <v>129.65318298339844</v>
      </c>
      <c r="T121" s="54">
        <v>93</v>
      </c>
      <c r="U121" s="55">
        <v>0.97157686948776245</v>
      </c>
      <c r="V121" s="56">
        <v>1</v>
      </c>
      <c r="W121" s="53">
        <v>167791.76446782678</v>
      </c>
      <c r="X121" s="53">
        <v>129900</v>
      </c>
      <c r="Y121" s="52">
        <v>175249.02491280518</v>
      </c>
      <c r="Z121" s="53">
        <v>144900</v>
      </c>
      <c r="AA121" s="54">
        <v>85.08734130859375</v>
      </c>
      <c r="AB121" s="54">
        <v>61</v>
      </c>
      <c r="AC121" s="55">
        <v>0.92228621244430542</v>
      </c>
      <c r="AD121" s="56">
        <v>0.948616623878479</v>
      </c>
      <c r="AE121" s="52">
        <v>201481.0921880785</v>
      </c>
      <c r="AF121" s="53">
        <v>151900</v>
      </c>
      <c r="AG121" s="54">
        <v>81.344230651855469</v>
      </c>
      <c r="AH121" s="54">
        <v>47</v>
      </c>
      <c r="AI121" s="55">
        <v>0.96694380044937134</v>
      </c>
      <c r="AJ121" s="56">
        <v>1</v>
      </c>
      <c r="AK121" s="57">
        <v>35496</v>
      </c>
      <c r="AL121" s="58">
        <v>6252981638</v>
      </c>
      <c r="AM121" s="59">
        <v>52472</v>
      </c>
      <c r="AN121" s="60">
        <v>35091</v>
      </c>
      <c r="AO121" s="61">
        <v>176175.06657650805</v>
      </c>
      <c r="AP121" s="58">
        <v>144756</v>
      </c>
      <c r="AQ121" s="59">
        <v>77.760818481445313</v>
      </c>
      <c r="AR121" s="59">
        <v>46</v>
      </c>
      <c r="AS121" s="62">
        <v>0.96680200099945068</v>
      </c>
      <c r="AT121" s="62">
        <v>0.97995543479919434</v>
      </c>
      <c r="AU121" s="62">
        <v>0.93952101469039917</v>
      </c>
      <c r="AV121" s="63">
        <v>0.96490609645843506</v>
      </c>
      <c r="AW121" s="58">
        <v>187817.42449380245</v>
      </c>
      <c r="AX121" s="58">
        <v>145000</v>
      </c>
      <c r="AY121" s="61">
        <v>182077.50119820991</v>
      </c>
      <c r="AZ121" s="58">
        <v>149900</v>
      </c>
      <c r="BA121" s="59">
        <v>76.386131286621094</v>
      </c>
      <c r="BB121" s="59">
        <v>45</v>
      </c>
      <c r="BC121" s="62">
        <v>0.94001919031143188</v>
      </c>
      <c r="BD121" s="63">
        <v>0.96505165100097656</v>
      </c>
    </row>
    <row r="122" spans="1:56" x14ac:dyDescent="0.25">
      <c r="A122" s="47">
        <v>41944</v>
      </c>
      <c r="B122" s="48">
        <v>2426</v>
      </c>
      <c r="C122" s="49">
        <v>13321</v>
      </c>
      <c r="D122" s="50">
        <v>4.5287699699401855</v>
      </c>
      <c r="E122" s="49">
        <v>2997</v>
      </c>
      <c r="F122" s="49">
        <v>2177</v>
      </c>
      <c r="G122" s="49">
        <v>3296</v>
      </c>
      <c r="H122" s="51">
        <v>428523841</v>
      </c>
      <c r="I122" s="52">
        <v>176638.02184666117</v>
      </c>
      <c r="J122" s="53">
        <v>145000</v>
      </c>
      <c r="K122" s="54">
        <v>76.561058044433594</v>
      </c>
      <c r="L122" s="54">
        <v>47</v>
      </c>
      <c r="M122" s="55">
        <v>0.96603679656982422</v>
      </c>
      <c r="N122" s="55">
        <v>0.97864288091659546</v>
      </c>
      <c r="O122" s="55">
        <v>0.93683946132659912</v>
      </c>
      <c r="P122" s="56">
        <v>0.96038413047790527</v>
      </c>
      <c r="Q122" s="52">
        <v>205344.52629992465</v>
      </c>
      <c r="R122" s="53">
        <v>142500</v>
      </c>
      <c r="S122" s="54">
        <v>121.27362823486328</v>
      </c>
      <c r="T122" s="54">
        <v>83</v>
      </c>
      <c r="U122" s="55">
        <v>0.97090417146682739</v>
      </c>
      <c r="V122" s="56">
        <v>1</v>
      </c>
      <c r="W122" s="53">
        <v>177554.08812647159</v>
      </c>
      <c r="X122" s="53">
        <v>135000</v>
      </c>
      <c r="Y122" s="52">
        <v>179555.26716487622</v>
      </c>
      <c r="Z122" s="53">
        <v>150000</v>
      </c>
      <c r="AA122" s="54">
        <v>76.417282104492188</v>
      </c>
      <c r="AB122" s="54">
        <v>48.5</v>
      </c>
      <c r="AC122" s="55">
        <v>0.93313437700271606</v>
      </c>
      <c r="AD122" s="56">
        <v>0.95859962701797485</v>
      </c>
      <c r="AE122" s="52">
        <v>202869.95284751989</v>
      </c>
      <c r="AF122" s="53">
        <v>154900</v>
      </c>
      <c r="AG122" s="54">
        <v>76.192352294921875</v>
      </c>
      <c r="AH122" s="54">
        <v>39</v>
      </c>
      <c r="AI122" s="55">
        <v>0.97012293338775635</v>
      </c>
      <c r="AJ122" s="56">
        <v>1</v>
      </c>
      <c r="AK122" s="57">
        <v>32738</v>
      </c>
      <c r="AL122" s="58">
        <v>5712115663</v>
      </c>
      <c r="AM122" s="59">
        <v>49987</v>
      </c>
      <c r="AN122" s="60">
        <v>33053</v>
      </c>
      <c r="AO122" s="61">
        <v>174495.66711470904</v>
      </c>
      <c r="AP122" s="58">
        <v>144650</v>
      </c>
      <c r="AQ122" s="59">
        <v>77.677764892578125</v>
      </c>
      <c r="AR122" s="59">
        <v>45</v>
      </c>
      <c r="AS122" s="62">
        <v>0.96701896190643311</v>
      </c>
      <c r="AT122" s="62">
        <v>0.97999095916748047</v>
      </c>
      <c r="AU122" s="62">
        <v>0.94013512134552002</v>
      </c>
      <c r="AV122" s="63">
        <v>0.96527367830276489</v>
      </c>
      <c r="AW122" s="58">
        <v>188817.39228048903</v>
      </c>
      <c r="AX122" s="58">
        <v>147250</v>
      </c>
      <c r="AY122" s="61">
        <v>182497.53159862696</v>
      </c>
      <c r="AZ122" s="58">
        <v>149950</v>
      </c>
      <c r="BA122" s="59">
        <v>75.84942626953125</v>
      </c>
      <c r="BB122" s="59">
        <v>44</v>
      </c>
      <c r="BC122" s="62">
        <v>0.94110804796218872</v>
      </c>
      <c r="BD122" s="63">
        <v>0.9658585786819458</v>
      </c>
    </row>
    <row r="123" spans="1:56" x14ac:dyDescent="0.25">
      <c r="A123" s="47">
        <v>41913</v>
      </c>
      <c r="B123" s="48">
        <v>3048</v>
      </c>
      <c r="C123" s="49">
        <v>14225</v>
      </c>
      <c r="D123" s="50">
        <v>4.8227152824401855</v>
      </c>
      <c r="E123" s="49">
        <v>4116</v>
      </c>
      <c r="F123" s="49">
        <v>2640</v>
      </c>
      <c r="G123" s="49">
        <v>3612</v>
      </c>
      <c r="H123" s="51">
        <v>530857758</v>
      </c>
      <c r="I123" s="52">
        <v>174165.9311023622</v>
      </c>
      <c r="J123" s="53">
        <v>143000</v>
      </c>
      <c r="K123" s="54">
        <v>73.900230407714844</v>
      </c>
      <c r="L123" s="54">
        <v>46</v>
      </c>
      <c r="M123" s="55">
        <v>0.96463948488235474</v>
      </c>
      <c r="N123" s="55">
        <v>0.97873008251190186</v>
      </c>
      <c r="O123" s="55">
        <v>0.93659800291061401</v>
      </c>
      <c r="P123" s="56">
        <v>0.96124029159545898</v>
      </c>
      <c r="Q123" s="52">
        <v>210839.97479881407</v>
      </c>
      <c r="R123" s="53">
        <v>145900</v>
      </c>
      <c r="S123" s="54">
        <v>113.49208831787109</v>
      </c>
      <c r="T123" s="54">
        <v>75</v>
      </c>
      <c r="U123" s="55">
        <v>0.9709821343421936</v>
      </c>
      <c r="V123" s="56">
        <v>1</v>
      </c>
      <c r="W123" s="53">
        <v>178812.36714145384</v>
      </c>
      <c r="X123" s="53">
        <v>142000</v>
      </c>
      <c r="Y123" s="52">
        <v>174077.1127469973</v>
      </c>
      <c r="Z123" s="53">
        <v>149900</v>
      </c>
      <c r="AA123" s="54">
        <v>75.996208190917969</v>
      </c>
      <c r="AB123" s="54">
        <v>46</v>
      </c>
      <c r="AC123" s="55">
        <v>0.93254905939102173</v>
      </c>
      <c r="AD123" s="56">
        <v>0.95599997043609619</v>
      </c>
      <c r="AE123" s="52">
        <v>201708.49524874231</v>
      </c>
      <c r="AF123" s="53">
        <v>153357.5</v>
      </c>
      <c r="AG123" s="54">
        <v>75.124031066894531</v>
      </c>
      <c r="AH123" s="54">
        <v>36</v>
      </c>
      <c r="AI123" s="55">
        <v>0.9719889760017395</v>
      </c>
      <c r="AJ123" s="56">
        <v>1</v>
      </c>
      <c r="AK123" s="57">
        <v>30312</v>
      </c>
      <c r="AL123" s="58">
        <v>5283591822</v>
      </c>
      <c r="AM123" s="59">
        <v>46990</v>
      </c>
      <c r="AN123" s="60">
        <v>30876</v>
      </c>
      <c r="AO123" s="61">
        <v>174324.1882609126</v>
      </c>
      <c r="AP123" s="58">
        <v>144500</v>
      </c>
      <c r="AQ123" s="59">
        <v>77.76708984375</v>
      </c>
      <c r="AR123" s="59">
        <v>45</v>
      </c>
      <c r="AS123" s="62">
        <v>0.96709740161895752</v>
      </c>
      <c r="AT123" s="62">
        <v>0.98000001907348633</v>
      </c>
      <c r="AU123" s="62">
        <v>0.94039827585220337</v>
      </c>
      <c r="AV123" s="63">
        <v>0.96568626165390015</v>
      </c>
      <c r="AW123" s="58">
        <v>189537.33129084966</v>
      </c>
      <c r="AX123" s="58">
        <v>148500</v>
      </c>
      <c r="AY123" s="61">
        <v>182704.15698494439</v>
      </c>
      <c r="AZ123" s="58">
        <v>149950</v>
      </c>
      <c r="BA123" s="59">
        <v>75.809394836425781</v>
      </c>
      <c r="BB123" s="59">
        <v>44</v>
      </c>
      <c r="BC123" s="62">
        <v>0.94166660308837891</v>
      </c>
      <c r="BD123" s="63">
        <v>0.966469407081604</v>
      </c>
    </row>
    <row r="124" spans="1:56" x14ac:dyDescent="0.25">
      <c r="A124" s="47">
        <v>41883</v>
      </c>
      <c r="B124" s="48">
        <v>2889</v>
      </c>
      <c r="C124" s="49">
        <v>14513</v>
      </c>
      <c r="D124" s="50">
        <v>4.953101634979248</v>
      </c>
      <c r="E124" s="49">
        <v>4518</v>
      </c>
      <c r="F124" s="49">
        <v>2593</v>
      </c>
      <c r="G124" s="49">
        <v>3957</v>
      </c>
      <c r="H124" s="51">
        <v>507680212</v>
      </c>
      <c r="I124" s="52">
        <v>175728.69920387678</v>
      </c>
      <c r="J124" s="53">
        <v>146000</v>
      </c>
      <c r="K124" s="54">
        <v>71.859420776367188</v>
      </c>
      <c r="L124" s="54">
        <v>45</v>
      </c>
      <c r="M124" s="55">
        <v>0.96313059329986572</v>
      </c>
      <c r="N124" s="55">
        <v>0.97729229927062988</v>
      </c>
      <c r="O124" s="55">
        <v>0.93908220529556274</v>
      </c>
      <c r="P124" s="56">
        <v>0.96210527420043945</v>
      </c>
      <c r="Q124" s="52">
        <v>208312.48577771612</v>
      </c>
      <c r="R124" s="53">
        <v>146997.5</v>
      </c>
      <c r="S124" s="54">
        <v>111.38289642333984</v>
      </c>
      <c r="T124" s="54">
        <v>71</v>
      </c>
      <c r="U124" s="55">
        <v>0.97237700223922729</v>
      </c>
      <c r="V124" s="56">
        <v>1</v>
      </c>
      <c r="W124" s="53">
        <v>184458.6140232975</v>
      </c>
      <c r="X124" s="53">
        <v>143000</v>
      </c>
      <c r="Y124" s="52">
        <v>184216.7319265338</v>
      </c>
      <c r="Z124" s="53">
        <v>149000</v>
      </c>
      <c r="AA124" s="54">
        <v>73.341690063476563</v>
      </c>
      <c r="AB124" s="54">
        <v>49</v>
      </c>
      <c r="AC124" s="55">
        <v>0.93045932054519653</v>
      </c>
      <c r="AD124" s="56">
        <v>0.95997714996337891</v>
      </c>
      <c r="AE124" s="52">
        <v>205821.17443340973</v>
      </c>
      <c r="AF124" s="53">
        <v>154900</v>
      </c>
      <c r="AG124" s="54">
        <v>72.335861206054688</v>
      </c>
      <c r="AH124" s="54">
        <v>37</v>
      </c>
      <c r="AI124" s="55">
        <v>0.97337555885314941</v>
      </c>
      <c r="AJ124" s="56">
        <v>1</v>
      </c>
      <c r="AK124" s="57">
        <v>27264</v>
      </c>
      <c r="AL124" s="58">
        <v>4752734064</v>
      </c>
      <c r="AM124" s="59">
        <v>42874</v>
      </c>
      <c r="AN124" s="60">
        <v>28236</v>
      </c>
      <c r="AO124" s="61">
        <v>174341.88268955651</v>
      </c>
      <c r="AP124" s="58">
        <v>144900</v>
      </c>
      <c r="AQ124" s="59">
        <v>78.199363708496094</v>
      </c>
      <c r="AR124" s="59">
        <v>45</v>
      </c>
      <c r="AS124" s="62">
        <v>0.96736961603164673</v>
      </c>
      <c r="AT124" s="62">
        <v>0.98014003038406372</v>
      </c>
      <c r="AU124" s="62">
        <v>0.94081956148147583</v>
      </c>
      <c r="AV124" s="63">
        <v>0.96618360280990601</v>
      </c>
      <c r="AW124" s="58">
        <v>190566.36178133835</v>
      </c>
      <c r="AX124" s="58">
        <v>149000</v>
      </c>
      <c r="AY124" s="61">
        <v>183502.06428725005</v>
      </c>
      <c r="AZ124" s="58">
        <v>149995</v>
      </c>
      <c r="BA124" s="59">
        <v>75.791946411132813</v>
      </c>
      <c r="BB124" s="59">
        <v>44</v>
      </c>
      <c r="BC124" s="62">
        <v>0.94250750541687012</v>
      </c>
      <c r="BD124" s="63">
        <v>0.9673115611076355</v>
      </c>
    </row>
    <row r="125" spans="1:56" x14ac:dyDescent="0.25">
      <c r="A125" s="47">
        <v>41852</v>
      </c>
      <c r="B125" s="48">
        <v>3478</v>
      </c>
      <c r="C125" s="49">
        <v>14587</v>
      </c>
      <c r="D125" s="50">
        <v>4.9558053016662598</v>
      </c>
      <c r="E125" s="49">
        <v>4452</v>
      </c>
      <c r="F125" s="49">
        <v>2962</v>
      </c>
      <c r="G125" s="49">
        <v>4080</v>
      </c>
      <c r="H125" s="51">
        <v>623460642</v>
      </c>
      <c r="I125" s="52">
        <v>179309.93442622951</v>
      </c>
      <c r="J125" s="53">
        <v>148900</v>
      </c>
      <c r="K125" s="54">
        <v>72.081680297851563</v>
      </c>
      <c r="L125" s="54">
        <v>44</v>
      </c>
      <c r="M125" s="55">
        <v>0.96487867832183838</v>
      </c>
      <c r="N125" s="55">
        <v>0.98000001907348633</v>
      </c>
      <c r="O125" s="55">
        <v>0.94021683931350708</v>
      </c>
      <c r="P125" s="56">
        <v>0.96610170602798462</v>
      </c>
      <c r="Q125" s="52">
        <v>209661.27785049949</v>
      </c>
      <c r="R125" s="53">
        <v>148500</v>
      </c>
      <c r="S125" s="54">
        <v>111.03510284423828</v>
      </c>
      <c r="T125" s="54">
        <v>71</v>
      </c>
      <c r="U125" s="55">
        <v>0.97273999452590942</v>
      </c>
      <c r="V125" s="56">
        <v>1</v>
      </c>
      <c r="W125" s="53">
        <v>202651.52248977739</v>
      </c>
      <c r="X125" s="53">
        <v>140000</v>
      </c>
      <c r="Y125" s="52">
        <v>178641.82648870637</v>
      </c>
      <c r="Z125" s="53">
        <v>149900</v>
      </c>
      <c r="AA125" s="54">
        <v>70.104393005371094</v>
      </c>
      <c r="AB125" s="54">
        <v>43</v>
      </c>
      <c r="AC125" s="55">
        <v>0.93778061866760254</v>
      </c>
      <c r="AD125" s="56">
        <v>0.96222221851348877</v>
      </c>
      <c r="AE125" s="52">
        <v>200993.00494926999</v>
      </c>
      <c r="AF125" s="53">
        <v>154900</v>
      </c>
      <c r="AG125" s="54">
        <v>69.736274719238281</v>
      </c>
      <c r="AH125" s="54">
        <v>32</v>
      </c>
      <c r="AI125" s="55">
        <v>0.97724968194961548</v>
      </c>
      <c r="AJ125" s="56">
        <v>1</v>
      </c>
      <c r="AK125" s="57">
        <v>24375</v>
      </c>
      <c r="AL125" s="58">
        <v>4245053852</v>
      </c>
      <c r="AM125" s="59">
        <v>38356</v>
      </c>
      <c r="AN125" s="60">
        <v>25643</v>
      </c>
      <c r="AO125" s="61">
        <v>174177.492696537</v>
      </c>
      <c r="AP125" s="58">
        <v>144000</v>
      </c>
      <c r="AQ125" s="59">
        <v>78.950714111328125</v>
      </c>
      <c r="AR125" s="59">
        <v>45</v>
      </c>
      <c r="AS125" s="62">
        <v>0.96787166595458984</v>
      </c>
      <c r="AT125" s="62">
        <v>0.98068082332611084</v>
      </c>
      <c r="AU125" s="62">
        <v>0.94102531671524048</v>
      </c>
      <c r="AV125" s="63">
        <v>0.96666663885116577</v>
      </c>
      <c r="AW125" s="58">
        <v>191284.31485675162</v>
      </c>
      <c r="AX125" s="58">
        <v>149500</v>
      </c>
      <c r="AY125" s="61">
        <v>183429.9123762181</v>
      </c>
      <c r="AZ125" s="58">
        <v>150000</v>
      </c>
      <c r="BA125" s="59">
        <v>76.039787292480469</v>
      </c>
      <c r="BB125" s="59">
        <v>43</v>
      </c>
      <c r="BC125" s="62">
        <v>0.9437253475189209</v>
      </c>
      <c r="BD125" s="63">
        <v>0.96799999475479126</v>
      </c>
    </row>
    <row r="126" spans="1:56" x14ac:dyDescent="0.25">
      <c r="A126" s="47">
        <v>41821</v>
      </c>
      <c r="B126" s="48">
        <v>3799</v>
      </c>
      <c r="C126" s="49">
        <v>14724</v>
      </c>
      <c r="D126" s="50">
        <v>4.988368034362793</v>
      </c>
      <c r="E126" s="49">
        <v>5259</v>
      </c>
      <c r="F126" s="49">
        <v>3348</v>
      </c>
      <c r="G126" s="49">
        <v>4589</v>
      </c>
      <c r="H126" s="51">
        <v>688411735</v>
      </c>
      <c r="I126" s="52">
        <v>181256.38098999474</v>
      </c>
      <c r="J126" s="53">
        <v>154000</v>
      </c>
      <c r="K126" s="54">
        <v>67.479591369628906</v>
      </c>
      <c r="L126" s="54">
        <v>39</v>
      </c>
      <c r="M126" s="55">
        <v>0.97021496295928955</v>
      </c>
      <c r="N126" s="55">
        <v>0.98313254117965698</v>
      </c>
      <c r="O126" s="55">
        <v>0.94714480638504028</v>
      </c>
      <c r="P126" s="56">
        <v>0.97048527002334595</v>
      </c>
      <c r="Q126" s="52">
        <v>210706.14819613995</v>
      </c>
      <c r="R126" s="53">
        <v>149900</v>
      </c>
      <c r="S126" s="54">
        <v>107.44125366210938</v>
      </c>
      <c r="T126" s="54">
        <v>65</v>
      </c>
      <c r="U126" s="55">
        <v>0.97346770763397217</v>
      </c>
      <c r="V126" s="56">
        <v>1</v>
      </c>
      <c r="W126" s="53">
        <v>185133.38632872503</v>
      </c>
      <c r="X126" s="53">
        <v>146900</v>
      </c>
      <c r="Y126" s="52">
        <v>187624.68900240384</v>
      </c>
      <c r="Z126" s="53">
        <v>155900</v>
      </c>
      <c r="AA126" s="54">
        <v>71.439033508300781</v>
      </c>
      <c r="AB126" s="54">
        <v>43</v>
      </c>
      <c r="AC126" s="55">
        <v>0.94212019443511963</v>
      </c>
      <c r="AD126" s="56">
        <v>0.96655023097991943</v>
      </c>
      <c r="AE126" s="52">
        <v>201028.68047337278</v>
      </c>
      <c r="AF126" s="53">
        <v>155000</v>
      </c>
      <c r="AG126" s="54">
        <v>69.3721923828125</v>
      </c>
      <c r="AH126" s="54">
        <v>31</v>
      </c>
      <c r="AI126" s="55">
        <v>0.97847270965576172</v>
      </c>
      <c r="AJ126" s="56">
        <v>1</v>
      </c>
      <c r="AK126" s="57">
        <v>20897</v>
      </c>
      <c r="AL126" s="58">
        <v>3621593210</v>
      </c>
      <c r="AM126" s="59">
        <v>33904</v>
      </c>
      <c r="AN126" s="60">
        <v>22681</v>
      </c>
      <c r="AO126" s="61">
        <v>173323.43670734626</v>
      </c>
      <c r="AP126" s="58">
        <v>143000</v>
      </c>
      <c r="AQ126" s="59">
        <v>80.093910217285156</v>
      </c>
      <c r="AR126" s="59">
        <v>45</v>
      </c>
      <c r="AS126" s="62">
        <v>0.96837157011032104</v>
      </c>
      <c r="AT126" s="62">
        <v>0.98081827163696289</v>
      </c>
      <c r="AU126" s="62">
        <v>0.94116014242172241</v>
      </c>
      <c r="AV126" s="63">
        <v>0.96666663885116577</v>
      </c>
      <c r="AW126" s="58">
        <v>189793.92205277894</v>
      </c>
      <c r="AX126" s="58">
        <v>149900</v>
      </c>
      <c r="AY126" s="61">
        <v>184053.80477146042</v>
      </c>
      <c r="AZ126" s="58">
        <v>150000</v>
      </c>
      <c r="BA126" s="59">
        <v>76.814598083496094</v>
      </c>
      <c r="BB126" s="59">
        <v>43</v>
      </c>
      <c r="BC126" s="62">
        <v>0.94449806213378906</v>
      </c>
      <c r="BD126" s="63">
        <v>0.96889317035675049</v>
      </c>
    </row>
    <row r="127" spans="1:56" x14ac:dyDescent="0.25">
      <c r="A127" s="47">
        <v>41791</v>
      </c>
      <c r="B127" s="48">
        <v>3919</v>
      </c>
      <c r="C127" s="49">
        <v>14395</v>
      </c>
      <c r="D127" s="50">
        <v>4.8678350448608398</v>
      </c>
      <c r="E127" s="49">
        <v>5168</v>
      </c>
      <c r="F127" s="49">
        <v>3563</v>
      </c>
      <c r="G127" s="49">
        <v>5056</v>
      </c>
      <c r="H127" s="51">
        <v>745341227</v>
      </c>
      <c r="I127" s="52">
        <v>190186.58509823936</v>
      </c>
      <c r="J127" s="53">
        <v>160000</v>
      </c>
      <c r="K127" s="54">
        <v>75.106178283691406</v>
      </c>
      <c r="L127" s="54">
        <v>39</v>
      </c>
      <c r="M127" s="55">
        <v>0.9751657247543335</v>
      </c>
      <c r="N127" s="55">
        <v>0.98455595970153809</v>
      </c>
      <c r="O127" s="55">
        <v>0.9543001651763916</v>
      </c>
      <c r="P127" s="56">
        <v>0.97368419170379639</v>
      </c>
      <c r="Q127" s="52">
        <v>212105.27836990595</v>
      </c>
      <c r="R127" s="53">
        <v>149950</v>
      </c>
      <c r="S127" s="54">
        <v>107.2548828125</v>
      </c>
      <c r="T127" s="54">
        <v>62</v>
      </c>
      <c r="U127" s="55">
        <v>0.9745323657989502</v>
      </c>
      <c r="V127" s="56">
        <v>1</v>
      </c>
      <c r="W127" s="53">
        <v>194056.84682755935</v>
      </c>
      <c r="X127" s="53">
        <v>152500</v>
      </c>
      <c r="Y127" s="52">
        <v>190623.48738532109</v>
      </c>
      <c r="Z127" s="53">
        <v>158500</v>
      </c>
      <c r="AA127" s="54">
        <v>67.966583251953125</v>
      </c>
      <c r="AB127" s="54">
        <v>40</v>
      </c>
      <c r="AC127" s="55">
        <v>0.94893646240234375</v>
      </c>
      <c r="AD127" s="56">
        <v>0.97096586227416992</v>
      </c>
      <c r="AE127" s="52">
        <v>199686.83500803859</v>
      </c>
      <c r="AF127" s="53">
        <v>155450</v>
      </c>
      <c r="AG127" s="54">
        <v>67.939079284667969</v>
      </c>
      <c r="AH127" s="54">
        <v>30</v>
      </c>
      <c r="AI127" s="55">
        <v>0.97887486219406128</v>
      </c>
      <c r="AJ127" s="56">
        <v>1</v>
      </c>
      <c r="AK127" s="57">
        <v>17098</v>
      </c>
      <c r="AL127" s="58">
        <v>2933181475</v>
      </c>
      <c r="AM127" s="59">
        <v>28645</v>
      </c>
      <c r="AN127" s="60">
        <v>19333</v>
      </c>
      <c r="AO127" s="61">
        <v>171561.17886178862</v>
      </c>
      <c r="AP127" s="58">
        <v>140000</v>
      </c>
      <c r="AQ127" s="59">
        <v>82.895698547363281</v>
      </c>
      <c r="AR127" s="59">
        <v>48</v>
      </c>
      <c r="AS127" s="62">
        <v>0.96796488761901855</v>
      </c>
      <c r="AT127" s="62">
        <v>0.98003268241882324</v>
      </c>
      <c r="AU127" s="62">
        <v>0.939838707447052</v>
      </c>
      <c r="AV127" s="63">
        <v>0.96603775024414063</v>
      </c>
      <c r="AW127" s="58">
        <v>190649.59680603541</v>
      </c>
      <c r="AX127" s="58">
        <v>149900</v>
      </c>
      <c r="AY127" s="61">
        <v>183431.51316960779</v>
      </c>
      <c r="AZ127" s="58">
        <v>149950</v>
      </c>
      <c r="BA127" s="59">
        <v>77.745147705078125</v>
      </c>
      <c r="BB127" s="59">
        <v>43</v>
      </c>
      <c r="BC127" s="62">
        <v>0.94491136074066162</v>
      </c>
      <c r="BD127" s="63">
        <v>0.9692307710647583</v>
      </c>
    </row>
    <row r="128" spans="1:56" x14ac:dyDescent="0.25">
      <c r="A128" s="47">
        <v>41760</v>
      </c>
      <c r="B128" s="48">
        <v>3765</v>
      </c>
      <c r="C128" s="49">
        <v>14336</v>
      </c>
      <c r="D128" s="50">
        <v>4.8844976425170898</v>
      </c>
      <c r="E128" s="49">
        <v>5647</v>
      </c>
      <c r="F128" s="49">
        <v>3708</v>
      </c>
      <c r="G128" s="49">
        <v>5183</v>
      </c>
      <c r="H128" s="51">
        <v>665637950</v>
      </c>
      <c r="I128" s="52">
        <v>176796.26826029216</v>
      </c>
      <c r="J128" s="53">
        <v>147900</v>
      </c>
      <c r="K128" s="54">
        <v>79.319610595703125</v>
      </c>
      <c r="L128" s="54">
        <v>41</v>
      </c>
      <c r="M128" s="55">
        <v>0.97277981042861938</v>
      </c>
      <c r="N128" s="55">
        <v>0.9835582971572876</v>
      </c>
      <c r="O128" s="55">
        <v>0.94893693923950195</v>
      </c>
      <c r="P128" s="56">
        <v>0.97178685665130615</v>
      </c>
      <c r="Q128" s="52">
        <v>211118.77992007291</v>
      </c>
      <c r="R128" s="53">
        <v>149950</v>
      </c>
      <c r="S128" s="54">
        <v>109.14244079589844</v>
      </c>
      <c r="T128" s="54">
        <v>59</v>
      </c>
      <c r="U128" s="55">
        <v>0.97540920972824097</v>
      </c>
      <c r="V128" s="56">
        <v>1</v>
      </c>
      <c r="W128" s="53">
        <v>192961.81951919626</v>
      </c>
      <c r="X128" s="53">
        <v>154900</v>
      </c>
      <c r="Y128" s="52">
        <v>190012.72917800763</v>
      </c>
      <c r="Z128" s="53">
        <v>159900</v>
      </c>
      <c r="AA128" s="54">
        <v>70.453193664550781</v>
      </c>
      <c r="AB128" s="54">
        <v>37</v>
      </c>
      <c r="AC128" s="55">
        <v>0.9540446400642395</v>
      </c>
      <c r="AD128" s="56">
        <v>0.97329378128051758</v>
      </c>
      <c r="AE128" s="52">
        <v>203704.21718053133</v>
      </c>
      <c r="AF128" s="53">
        <v>159900</v>
      </c>
      <c r="AG128" s="54">
        <v>70.366004943847656</v>
      </c>
      <c r="AH128" s="54">
        <v>28</v>
      </c>
      <c r="AI128" s="55">
        <v>0.97914636135101318</v>
      </c>
      <c r="AJ128" s="56">
        <v>1</v>
      </c>
      <c r="AK128" s="57">
        <v>13179</v>
      </c>
      <c r="AL128" s="58">
        <v>2187840248</v>
      </c>
      <c r="AM128" s="59">
        <v>23477</v>
      </c>
      <c r="AN128" s="60">
        <v>15770</v>
      </c>
      <c r="AO128" s="61">
        <v>166022.17696160267</v>
      </c>
      <c r="AP128" s="58">
        <v>136000</v>
      </c>
      <c r="AQ128" s="59">
        <v>85.211807250976563</v>
      </c>
      <c r="AR128" s="59">
        <v>51</v>
      </c>
      <c r="AS128" s="62">
        <v>0.96581441164016724</v>
      </c>
      <c r="AT128" s="62">
        <v>0.97916233539581299</v>
      </c>
      <c r="AU128" s="62">
        <v>0.93551927804946899</v>
      </c>
      <c r="AV128" s="63">
        <v>0.9636768102645874</v>
      </c>
      <c r="AW128" s="58">
        <v>189895.91802996382</v>
      </c>
      <c r="AX128" s="58">
        <v>149900</v>
      </c>
      <c r="AY128" s="61">
        <v>181824.38868601448</v>
      </c>
      <c r="AZ128" s="58">
        <v>149900</v>
      </c>
      <c r="BA128" s="59">
        <v>79.953514099121094</v>
      </c>
      <c r="BB128" s="59">
        <v>45</v>
      </c>
      <c r="BC128" s="62">
        <v>0.94401109218597412</v>
      </c>
      <c r="BD128" s="63">
        <v>0.96897995471954346</v>
      </c>
    </row>
    <row r="129" spans="1:56" x14ac:dyDescent="0.25">
      <c r="A129" s="47">
        <v>41730</v>
      </c>
      <c r="B129" s="48">
        <v>3044</v>
      </c>
      <c r="C129" s="49">
        <v>13690</v>
      </c>
      <c r="D129" s="50">
        <v>4.65606689453125</v>
      </c>
      <c r="E129" s="49">
        <v>5656</v>
      </c>
      <c r="F129" s="49">
        <v>3816</v>
      </c>
      <c r="G129" s="49">
        <v>5194</v>
      </c>
      <c r="H129" s="51">
        <v>515348125</v>
      </c>
      <c r="I129" s="52">
        <v>169299.64684625494</v>
      </c>
      <c r="J129" s="53">
        <v>138000</v>
      </c>
      <c r="K129" s="54">
        <v>85.382064819335938</v>
      </c>
      <c r="L129" s="54">
        <v>47</v>
      </c>
      <c r="M129" s="55">
        <v>0.96734219789505005</v>
      </c>
      <c r="N129" s="55">
        <v>0.98000001907348633</v>
      </c>
      <c r="O129" s="55">
        <v>0.94003546237945557</v>
      </c>
      <c r="P129" s="56">
        <v>0.96732026338577271</v>
      </c>
      <c r="Q129" s="52">
        <v>209435.42182804368</v>
      </c>
      <c r="R129" s="53">
        <v>149900</v>
      </c>
      <c r="S129" s="54">
        <v>112.13703155517578</v>
      </c>
      <c r="T129" s="54">
        <v>58</v>
      </c>
      <c r="U129" s="55">
        <v>0.97610026597976685</v>
      </c>
      <c r="V129" s="56">
        <v>1</v>
      </c>
      <c r="W129" s="53">
        <v>195319.82844444446</v>
      </c>
      <c r="X129" s="53">
        <v>155000</v>
      </c>
      <c r="Y129" s="52">
        <v>185941.12639701969</v>
      </c>
      <c r="Z129" s="53">
        <v>154900</v>
      </c>
      <c r="AA129" s="54">
        <v>75.937614440917969</v>
      </c>
      <c r="AB129" s="54">
        <v>39</v>
      </c>
      <c r="AC129" s="55">
        <v>0.95186877250671387</v>
      </c>
      <c r="AD129" s="56">
        <v>0.97182285785675049</v>
      </c>
      <c r="AE129" s="52">
        <v>198891.20638008168</v>
      </c>
      <c r="AF129" s="53">
        <v>155000</v>
      </c>
      <c r="AG129" s="54">
        <v>78.998458862304688</v>
      </c>
      <c r="AH129" s="54">
        <v>30</v>
      </c>
      <c r="AI129" s="55">
        <v>0.97825032472610474</v>
      </c>
      <c r="AJ129" s="56">
        <v>1</v>
      </c>
      <c r="AK129" s="57">
        <v>9414</v>
      </c>
      <c r="AL129" s="58">
        <v>1522202298</v>
      </c>
      <c r="AM129" s="59">
        <v>17830</v>
      </c>
      <c r="AN129" s="60">
        <v>12062</v>
      </c>
      <c r="AO129" s="61">
        <v>161712.76936152129</v>
      </c>
      <c r="AP129" s="58">
        <v>132000</v>
      </c>
      <c r="AQ129" s="59">
        <v>87.567939758300781</v>
      </c>
      <c r="AR129" s="59">
        <v>55</v>
      </c>
      <c r="AS129" s="62">
        <v>0.96304553747177124</v>
      </c>
      <c r="AT129" s="62">
        <v>0.97735422849655151</v>
      </c>
      <c r="AU129" s="62">
        <v>0.93018132448196411</v>
      </c>
      <c r="AV129" s="63">
        <v>0.95999997854232788</v>
      </c>
      <c r="AW129" s="58">
        <v>188927.90313809901</v>
      </c>
      <c r="AX129" s="58">
        <v>148000</v>
      </c>
      <c r="AY129" s="61">
        <v>179303.73824884792</v>
      </c>
      <c r="AZ129" s="58">
        <v>145000</v>
      </c>
      <c r="BA129" s="59">
        <v>82.87347412109375</v>
      </c>
      <c r="BB129" s="59">
        <v>48</v>
      </c>
      <c r="BC129" s="62">
        <v>0.94092196226119995</v>
      </c>
      <c r="BD129" s="63">
        <v>0.96767240762710571</v>
      </c>
    </row>
    <row r="130" spans="1:56" x14ac:dyDescent="0.25">
      <c r="A130" s="47">
        <v>41699</v>
      </c>
      <c r="B130" s="48">
        <v>2432</v>
      </c>
      <c r="C130" s="49">
        <v>12959</v>
      </c>
      <c r="D130" s="50">
        <v>4.4153323173522949</v>
      </c>
      <c r="E130" s="49">
        <v>5007</v>
      </c>
      <c r="F130" s="49">
        <v>3448</v>
      </c>
      <c r="G130" s="49">
        <v>4372</v>
      </c>
      <c r="H130" s="51">
        <v>386614153</v>
      </c>
      <c r="I130" s="52">
        <v>159035.02797202798</v>
      </c>
      <c r="J130" s="53">
        <v>131000</v>
      </c>
      <c r="K130" s="54">
        <v>86.780426025390625</v>
      </c>
      <c r="L130" s="54">
        <v>55.5</v>
      </c>
      <c r="M130" s="55">
        <v>0.96456044912338257</v>
      </c>
      <c r="N130" s="55">
        <v>0.9774315357208252</v>
      </c>
      <c r="O130" s="55">
        <v>0.93131363391876221</v>
      </c>
      <c r="P130" s="56">
        <v>0.96064043045043945</v>
      </c>
      <c r="Q130" s="52">
        <v>206791.79804332636</v>
      </c>
      <c r="R130" s="53">
        <v>143000</v>
      </c>
      <c r="S130" s="54">
        <v>120.50096130371094</v>
      </c>
      <c r="T130" s="54">
        <v>70</v>
      </c>
      <c r="U130" s="55">
        <v>0.97636032104492188</v>
      </c>
      <c r="V130" s="56">
        <v>1</v>
      </c>
      <c r="W130" s="53">
        <v>189412.71046277665</v>
      </c>
      <c r="X130" s="53">
        <v>148925</v>
      </c>
      <c r="Y130" s="52">
        <v>181631.49176470589</v>
      </c>
      <c r="Z130" s="53">
        <v>145400</v>
      </c>
      <c r="AA130" s="54">
        <v>82.571052551269531</v>
      </c>
      <c r="AB130" s="54">
        <v>43.5</v>
      </c>
      <c r="AC130" s="55">
        <v>0.94505590200424194</v>
      </c>
      <c r="AD130" s="56">
        <v>0.97115951776504517</v>
      </c>
      <c r="AE130" s="52">
        <v>194035.21864211737</v>
      </c>
      <c r="AF130" s="53">
        <v>148500</v>
      </c>
      <c r="AG130" s="54">
        <v>86.276992797851563</v>
      </c>
      <c r="AH130" s="54">
        <v>37</v>
      </c>
      <c r="AI130" s="55">
        <v>0.97386443614959717</v>
      </c>
      <c r="AJ130" s="56">
        <v>1</v>
      </c>
      <c r="AK130" s="57">
        <v>6370</v>
      </c>
      <c r="AL130" s="58">
        <v>1006854173</v>
      </c>
      <c r="AM130" s="59">
        <v>12174</v>
      </c>
      <c r="AN130" s="60">
        <v>8246</v>
      </c>
      <c r="AO130" s="61">
        <v>158086.69696969696</v>
      </c>
      <c r="AP130" s="58">
        <v>129000</v>
      </c>
      <c r="AQ130" s="59">
        <v>88.612655639648438</v>
      </c>
      <c r="AR130" s="59">
        <v>59</v>
      </c>
      <c r="AS130" s="62">
        <v>0.96099132299423218</v>
      </c>
      <c r="AT130" s="62">
        <v>0.97560977935791016</v>
      </c>
      <c r="AU130" s="62">
        <v>0.9254758358001709</v>
      </c>
      <c r="AV130" s="63">
        <v>0.95555555820465088</v>
      </c>
      <c r="AW130" s="58">
        <v>185938.91154709453</v>
      </c>
      <c r="AX130" s="58">
        <v>143000</v>
      </c>
      <c r="AY130" s="61">
        <v>176253.31576372753</v>
      </c>
      <c r="AZ130" s="58">
        <v>140000</v>
      </c>
      <c r="BA130" s="59">
        <v>86.082344055175781</v>
      </c>
      <c r="BB130" s="59">
        <v>52</v>
      </c>
      <c r="BC130" s="62">
        <v>0.93589365482330322</v>
      </c>
      <c r="BD130" s="63">
        <v>0.96551132202148438</v>
      </c>
    </row>
    <row r="131" spans="1:56" x14ac:dyDescent="0.25">
      <c r="A131" s="47">
        <v>41671</v>
      </c>
      <c r="B131" s="48">
        <v>1966</v>
      </c>
      <c r="C131" s="49">
        <v>12381</v>
      </c>
      <c r="D131" s="50">
        <v>4.1805343627929688</v>
      </c>
      <c r="E131" s="49">
        <v>3547</v>
      </c>
      <c r="F131" s="49">
        <v>2417</v>
      </c>
      <c r="G131" s="49">
        <v>3596</v>
      </c>
      <c r="H131" s="51">
        <v>312906300</v>
      </c>
      <c r="I131" s="52">
        <v>159158.8504577823</v>
      </c>
      <c r="J131" s="53">
        <v>128783</v>
      </c>
      <c r="K131" s="54">
        <v>88.007637023925781</v>
      </c>
      <c r="L131" s="54">
        <v>61</v>
      </c>
      <c r="M131" s="55">
        <v>0.95636945962905884</v>
      </c>
      <c r="N131" s="55">
        <v>0.97443497180938721</v>
      </c>
      <c r="O131" s="55">
        <v>0.91786074638366699</v>
      </c>
      <c r="P131" s="56">
        <v>0.95161288976669312</v>
      </c>
      <c r="Q131" s="52">
        <v>200932.27871114359</v>
      </c>
      <c r="R131" s="53">
        <v>138000</v>
      </c>
      <c r="S131" s="54">
        <v>129.08255004882813</v>
      </c>
      <c r="T131" s="54">
        <v>90</v>
      </c>
      <c r="U131" s="55">
        <v>0.97426837682723999</v>
      </c>
      <c r="V131" s="56">
        <v>1</v>
      </c>
      <c r="W131" s="53">
        <v>187188.91916859124</v>
      </c>
      <c r="X131" s="53">
        <v>144900</v>
      </c>
      <c r="Y131" s="52">
        <v>173346.06699958385</v>
      </c>
      <c r="Z131" s="53">
        <v>139500</v>
      </c>
      <c r="AA131" s="54">
        <v>86.850227355957031</v>
      </c>
      <c r="AB131" s="54">
        <v>53</v>
      </c>
      <c r="AC131" s="55">
        <v>0.93089085817337036</v>
      </c>
      <c r="AD131" s="56">
        <v>0.96325492858886719</v>
      </c>
      <c r="AE131" s="52">
        <v>192195.47543271916</v>
      </c>
      <c r="AF131" s="53">
        <v>144900</v>
      </c>
      <c r="AG131" s="54">
        <v>89.617355346679688</v>
      </c>
      <c r="AH131" s="54">
        <v>49</v>
      </c>
      <c r="AI131" s="55">
        <v>0.96829301118850708</v>
      </c>
      <c r="AJ131" s="56">
        <v>1</v>
      </c>
      <c r="AK131" s="57">
        <v>3938</v>
      </c>
      <c r="AL131" s="58">
        <v>620240020</v>
      </c>
      <c r="AM131" s="59">
        <v>7167</v>
      </c>
      <c r="AN131" s="60">
        <v>4798</v>
      </c>
      <c r="AO131" s="61">
        <v>157501.27475876079</v>
      </c>
      <c r="AP131" s="58">
        <v>127500</v>
      </c>
      <c r="AQ131" s="59">
        <v>89.744476318359375</v>
      </c>
      <c r="AR131" s="59">
        <v>61</v>
      </c>
      <c r="AS131" s="62">
        <v>0.95880603790283203</v>
      </c>
      <c r="AT131" s="62">
        <v>0.97470641136169434</v>
      </c>
      <c r="AU131" s="62">
        <v>0.92190349102020264</v>
      </c>
      <c r="AV131" s="63">
        <v>0.95215058326721191</v>
      </c>
      <c r="AW131" s="58">
        <v>183493.1287717807</v>
      </c>
      <c r="AX131" s="58">
        <v>139900</v>
      </c>
      <c r="AY131" s="61">
        <v>172425.43248900984</v>
      </c>
      <c r="AZ131" s="58">
        <v>139000</v>
      </c>
      <c r="BA131" s="59">
        <v>88.605667114257813</v>
      </c>
      <c r="BB131" s="59">
        <v>59</v>
      </c>
      <c r="BC131" s="62">
        <v>0.92937713861465454</v>
      </c>
      <c r="BD131" s="63">
        <v>0.96076405048370361</v>
      </c>
    </row>
    <row r="132" spans="1:56" x14ac:dyDescent="0.25">
      <c r="A132" s="47">
        <v>41640</v>
      </c>
      <c r="B132" s="48">
        <v>1972</v>
      </c>
      <c r="C132" s="49">
        <v>12209</v>
      </c>
      <c r="D132" s="50">
        <v>4.1212973594665527</v>
      </c>
      <c r="E132" s="49">
        <v>3620</v>
      </c>
      <c r="F132" s="49">
        <v>2381</v>
      </c>
      <c r="G132" s="49">
        <v>3180</v>
      </c>
      <c r="H132" s="51">
        <v>307333720</v>
      </c>
      <c r="I132" s="52">
        <v>155848.74239350914</v>
      </c>
      <c r="J132" s="53">
        <v>125000</v>
      </c>
      <c r="K132" s="54">
        <v>91.475151062011719</v>
      </c>
      <c r="L132" s="54">
        <v>60</v>
      </c>
      <c r="M132" s="55">
        <v>0.96124756336212158</v>
      </c>
      <c r="N132" s="55">
        <v>0.9752650260925293</v>
      </c>
      <c r="O132" s="55">
        <v>0.92596703767776489</v>
      </c>
      <c r="P132" s="56">
        <v>0.9533073902130127</v>
      </c>
      <c r="Q132" s="52">
        <v>194824.23866622866</v>
      </c>
      <c r="R132" s="53">
        <v>134500</v>
      </c>
      <c r="S132" s="54">
        <v>131.9176025390625</v>
      </c>
      <c r="T132" s="54">
        <v>95</v>
      </c>
      <c r="U132" s="55">
        <v>0.97175931930541992</v>
      </c>
      <c r="V132" s="56">
        <v>1</v>
      </c>
      <c r="W132" s="53">
        <v>179932.01112656467</v>
      </c>
      <c r="X132" s="53">
        <v>135000</v>
      </c>
      <c r="Y132" s="52">
        <v>171493.55181128895</v>
      </c>
      <c r="Z132" s="53">
        <v>139000</v>
      </c>
      <c r="AA132" s="54">
        <v>90.387649536132813</v>
      </c>
      <c r="AB132" s="54">
        <v>63</v>
      </c>
      <c r="AC132" s="55">
        <v>0.9278455376625061</v>
      </c>
      <c r="AD132" s="56">
        <v>0.95753705501556396</v>
      </c>
      <c r="AE132" s="52">
        <v>194023.81046988332</v>
      </c>
      <c r="AF132" s="53">
        <v>145000</v>
      </c>
      <c r="AG132" s="54">
        <v>85.986480712890625</v>
      </c>
      <c r="AH132" s="54">
        <v>50</v>
      </c>
      <c r="AI132" s="55">
        <v>0.96727979183197021</v>
      </c>
      <c r="AJ132" s="56">
        <v>1</v>
      </c>
      <c r="AK132" s="57">
        <v>1972</v>
      </c>
      <c r="AL132" s="58">
        <v>307333720</v>
      </c>
      <c r="AM132" s="59">
        <v>3620</v>
      </c>
      <c r="AN132" s="60">
        <v>2381</v>
      </c>
      <c r="AO132" s="61">
        <v>155848.74239350914</v>
      </c>
      <c r="AP132" s="58">
        <v>125000</v>
      </c>
      <c r="AQ132" s="59">
        <v>91.475151062011719</v>
      </c>
      <c r="AR132" s="59">
        <v>60</v>
      </c>
      <c r="AS132" s="62">
        <v>0.96124756336212158</v>
      </c>
      <c r="AT132" s="62">
        <v>0.9752650260925293</v>
      </c>
      <c r="AU132" s="62">
        <v>0.92596703767776489</v>
      </c>
      <c r="AV132" s="63">
        <v>0.9533073902130127</v>
      </c>
      <c r="AW132" s="58">
        <v>179932.01112656467</v>
      </c>
      <c r="AX132" s="58">
        <v>135000</v>
      </c>
      <c r="AY132" s="61">
        <v>171493.55181128895</v>
      </c>
      <c r="AZ132" s="58">
        <v>139000</v>
      </c>
      <c r="BA132" s="59">
        <v>90.387649536132813</v>
      </c>
      <c r="BB132" s="59">
        <v>63</v>
      </c>
      <c r="BC132" s="62">
        <v>0.9278455376625061</v>
      </c>
      <c r="BD132" s="63">
        <v>0.95753705501556396</v>
      </c>
    </row>
    <row r="133" spans="1:56" x14ac:dyDescent="0.25">
      <c r="A133" s="47">
        <v>41609</v>
      </c>
      <c r="B133" s="48">
        <v>2559</v>
      </c>
      <c r="C133" s="49">
        <v>12016</v>
      </c>
      <c r="D133" s="50">
        <v>4.068852424621582</v>
      </c>
      <c r="E133" s="49">
        <v>2412</v>
      </c>
      <c r="F133" s="49">
        <v>1867</v>
      </c>
      <c r="G133" s="49">
        <v>2856</v>
      </c>
      <c r="H133" s="51">
        <v>431780487</v>
      </c>
      <c r="I133" s="52">
        <v>168730.16295427902</v>
      </c>
      <c r="J133" s="53">
        <v>136900</v>
      </c>
      <c r="K133" s="54">
        <v>85.25048828125</v>
      </c>
      <c r="L133" s="54">
        <v>56</v>
      </c>
      <c r="M133" s="55">
        <v>0.96194100379943848</v>
      </c>
      <c r="N133" s="55">
        <v>0.97597599029541016</v>
      </c>
      <c r="O133" s="55">
        <v>0.92228055000305176</v>
      </c>
      <c r="P133" s="56">
        <v>0.95171928405761719</v>
      </c>
      <c r="Q133" s="52">
        <v>190879.6917562724</v>
      </c>
      <c r="R133" s="53">
        <v>131100</v>
      </c>
      <c r="S133" s="54">
        <v>133.3031005859375</v>
      </c>
      <c r="T133" s="54">
        <v>92</v>
      </c>
      <c r="U133" s="55">
        <v>0.96999132633209229</v>
      </c>
      <c r="V133" s="56">
        <v>1</v>
      </c>
      <c r="W133" s="53">
        <v>166330.38077403247</v>
      </c>
      <c r="X133" s="53">
        <v>124950</v>
      </c>
      <c r="Y133" s="52">
        <v>167212.48752711498</v>
      </c>
      <c r="Z133" s="53">
        <v>135000</v>
      </c>
      <c r="AA133" s="54">
        <v>87.559722900390625</v>
      </c>
      <c r="AB133" s="54">
        <v>60</v>
      </c>
      <c r="AC133" s="55">
        <v>0.92350673675537109</v>
      </c>
      <c r="AD133" s="56">
        <v>0.95058512687683105</v>
      </c>
      <c r="AE133" s="52">
        <v>190138.62098198515</v>
      </c>
      <c r="AF133" s="53">
        <v>144900</v>
      </c>
      <c r="AG133" s="54">
        <v>83.707984924316406</v>
      </c>
      <c r="AH133" s="54">
        <v>46</v>
      </c>
      <c r="AI133" s="55">
        <v>0.96618103981018066</v>
      </c>
      <c r="AJ133" s="56">
        <v>1</v>
      </c>
      <c r="AK133" s="57">
        <v>35438</v>
      </c>
      <c r="AL133" s="58">
        <v>6012611006.5605469</v>
      </c>
      <c r="AM133" s="59">
        <v>52562</v>
      </c>
      <c r="AN133" s="60">
        <v>34966</v>
      </c>
      <c r="AO133" s="61">
        <v>169680.00582928027</v>
      </c>
      <c r="AP133" s="58">
        <v>140000</v>
      </c>
      <c r="AQ133" s="59">
        <v>83.025123596191406</v>
      </c>
      <c r="AR133" s="59">
        <v>50</v>
      </c>
      <c r="AS133" s="62">
        <v>0.96477717161178589</v>
      </c>
      <c r="AT133" s="62">
        <v>0.97785449028015137</v>
      </c>
      <c r="AU133" s="62">
        <v>0.93412172794342041</v>
      </c>
      <c r="AV133" s="63">
        <v>0.96052628755569458</v>
      </c>
      <c r="AW133" s="58">
        <v>177689.97883395004</v>
      </c>
      <c r="AX133" s="58">
        <v>139900</v>
      </c>
      <c r="AY133" s="61">
        <v>177373.99318332804</v>
      </c>
      <c r="AZ133" s="58">
        <v>145000</v>
      </c>
      <c r="BA133" s="59">
        <v>81.618995666503906</v>
      </c>
      <c r="BB133" s="59">
        <v>49</v>
      </c>
      <c r="BC133" s="62">
        <v>0.93619406223297119</v>
      </c>
      <c r="BD133" s="63">
        <v>0.96190476417541504</v>
      </c>
    </row>
    <row r="134" spans="1:56" x14ac:dyDescent="0.25">
      <c r="A134" s="47">
        <v>41579</v>
      </c>
      <c r="B134" s="48">
        <v>2524</v>
      </c>
      <c r="C134" s="49">
        <v>13816</v>
      </c>
      <c r="D134" s="50">
        <v>4.6901469230651855</v>
      </c>
      <c r="E134" s="49">
        <v>3134</v>
      </c>
      <c r="F134" s="49">
        <v>2173</v>
      </c>
      <c r="G134" s="49">
        <v>3324</v>
      </c>
      <c r="H134" s="51">
        <v>437734178</v>
      </c>
      <c r="I134" s="52">
        <v>173428.75515055467</v>
      </c>
      <c r="J134" s="53">
        <v>135250</v>
      </c>
      <c r="K134" s="54">
        <v>78.439949035644531</v>
      </c>
      <c r="L134" s="54">
        <v>50</v>
      </c>
      <c r="M134" s="55">
        <v>0.96237075328826904</v>
      </c>
      <c r="N134" s="55">
        <v>0.97500002384185791</v>
      </c>
      <c r="O134" s="55">
        <v>0.93107825517654419</v>
      </c>
      <c r="P134" s="56">
        <v>0.95597481727600098</v>
      </c>
      <c r="Q134" s="52">
        <v>191456.72170188048</v>
      </c>
      <c r="R134" s="53">
        <v>134900</v>
      </c>
      <c r="S134" s="54">
        <v>127.06058502197266</v>
      </c>
      <c r="T134" s="54">
        <v>83</v>
      </c>
      <c r="U134" s="55">
        <v>0.96894073486328125</v>
      </c>
      <c r="V134" s="56">
        <v>1</v>
      </c>
      <c r="W134" s="53">
        <v>168737.63770913772</v>
      </c>
      <c r="X134" s="53">
        <v>130000</v>
      </c>
      <c r="Y134" s="52">
        <v>170906.16643421663</v>
      </c>
      <c r="Z134" s="53">
        <v>138000</v>
      </c>
      <c r="AA134" s="54">
        <v>81.838935852050781</v>
      </c>
      <c r="AB134" s="54">
        <v>55</v>
      </c>
      <c r="AC134" s="55">
        <v>0.92343449592590332</v>
      </c>
      <c r="AD134" s="56">
        <v>0.95100861787796021</v>
      </c>
      <c r="AE134" s="52">
        <v>190804.53181818183</v>
      </c>
      <c r="AF134" s="53">
        <v>145000</v>
      </c>
      <c r="AG134" s="54">
        <v>80.982254028320313</v>
      </c>
      <c r="AH134" s="54">
        <v>42</v>
      </c>
      <c r="AI134" s="55">
        <v>0.96373385190963745</v>
      </c>
      <c r="AJ134" s="56">
        <v>1</v>
      </c>
      <c r="AK134" s="57">
        <v>32879</v>
      </c>
      <c r="AL134" s="58">
        <v>5580830519.5605469</v>
      </c>
      <c r="AM134" s="59">
        <v>50150</v>
      </c>
      <c r="AN134" s="60">
        <v>33099</v>
      </c>
      <c r="AO134" s="61">
        <v>169753.93963865881</v>
      </c>
      <c r="AP134" s="58">
        <v>140000</v>
      </c>
      <c r="AQ134" s="59">
        <v>82.85186767578125</v>
      </c>
      <c r="AR134" s="59">
        <v>50</v>
      </c>
      <c r="AS134" s="62">
        <v>0.96499812602996826</v>
      </c>
      <c r="AT134" s="62">
        <v>0.97805643081665039</v>
      </c>
      <c r="AU134" s="62">
        <v>0.93504458665847778</v>
      </c>
      <c r="AV134" s="63">
        <v>0.96137815713882446</v>
      </c>
      <c r="AW134" s="58">
        <v>178238.59838009486</v>
      </c>
      <c r="AX134" s="58">
        <v>139900</v>
      </c>
      <c r="AY134" s="61">
        <v>177945.66894468683</v>
      </c>
      <c r="AZ134" s="58">
        <v>147000</v>
      </c>
      <c r="BA134" s="59">
        <v>81.283790588378906</v>
      </c>
      <c r="BB134" s="59">
        <v>49</v>
      </c>
      <c r="BC134" s="62">
        <v>0.93690764904022217</v>
      </c>
      <c r="BD134" s="63">
        <v>0.96227866411209106</v>
      </c>
    </row>
    <row r="135" spans="1:56" x14ac:dyDescent="0.25">
      <c r="A135" s="47">
        <v>41548</v>
      </c>
      <c r="B135" s="48">
        <v>2814</v>
      </c>
      <c r="C135" s="49">
        <v>14563</v>
      </c>
      <c r="D135" s="50">
        <v>4.9310383796691895</v>
      </c>
      <c r="E135" s="49">
        <v>4170</v>
      </c>
      <c r="F135" s="49">
        <v>2549</v>
      </c>
      <c r="G135" s="49">
        <v>3632</v>
      </c>
      <c r="H135" s="51">
        <v>473474921</v>
      </c>
      <c r="I135" s="52">
        <v>168256.90156361053</v>
      </c>
      <c r="J135" s="53">
        <v>140000</v>
      </c>
      <c r="K135" s="54">
        <v>74.829780578613281</v>
      </c>
      <c r="L135" s="54">
        <v>48</v>
      </c>
      <c r="M135" s="55">
        <v>0.96325427293777466</v>
      </c>
      <c r="N135" s="55">
        <v>0.97799450159072876</v>
      </c>
      <c r="O135" s="55">
        <v>0.9314340353012085</v>
      </c>
      <c r="P135" s="56">
        <v>0.95998001098632813</v>
      </c>
      <c r="Q135" s="52">
        <v>194727.96261360508</v>
      </c>
      <c r="R135" s="53">
        <v>136950</v>
      </c>
      <c r="S135" s="54">
        <v>119.83952331542969</v>
      </c>
      <c r="T135" s="54">
        <v>77</v>
      </c>
      <c r="U135" s="55">
        <v>0.96898478269577026</v>
      </c>
      <c r="V135" s="56">
        <v>1</v>
      </c>
      <c r="W135" s="53">
        <v>174934.39028516191</v>
      </c>
      <c r="X135" s="53">
        <v>137000</v>
      </c>
      <c r="Y135" s="52">
        <v>176072.03870967741</v>
      </c>
      <c r="Z135" s="53">
        <v>139500</v>
      </c>
      <c r="AA135" s="54">
        <v>80.322998046875</v>
      </c>
      <c r="AB135" s="54">
        <v>52</v>
      </c>
      <c r="AC135" s="55">
        <v>0.92424088716506958</v>
      </c>
      <c r="AD135" s="56">
        <v>0.9523320198059082</v>
      </c>
      <c r="AE135" s="52">
        <v>197674.86698271055</v>
      </c>
      <c r="AF135" s="53">
        <v>149500</v>
      </c>
      <c r="AG135" s="54">
        <v>78.488433837890625</v>
      </c>
      <c r="AH135" s="54">
        <v>41</v>
      </c>
      <c r="AI135" s="55">
        <v>0.96737086772918701</v>
      </c>
      <c r="AJ135" s="56">
        <v>1</v>
      </c>
      <c r="AK135" s="57">
        <v>30355</v>
      </c>
      <c r="AL135" s="58">
        <v>5143096341.5605469</v>
      </c>
      <c r="AM135" s="59">
        <v>47016</v>
      </c>
      <c r="AN135" s="60">
        <v>30926</v>
      </c>
      <c r="AO135" s="61">
        <v>169448.35073670754</v>
      </c>
      <c r="AP135" s="58">
        <v>140287</v>
      </c>
      <c r="AQ135" s="59">
        <v>83.218681335449219</v>
      </c>
      <c r="AR135" s="59">
        <v>50</v>
      </c>
      <c r="AS135" s="62">
        <v>0.96521484851837158</v>
      </c>
      <c r="AT135" s="62">
        <v>0.97826087474822998</v>
      </c>
      <c r="AU135" s="62">
        <v>0.93537092208862305</v>
      </c>
      <c r="AV135" s="63">
        <v>0.96164536476135254</v>
      </c>
      <c r="AW135" s="58">
        <v>178871.61556765562</v>
      </c>
      <c r="AX135" s="58">
        <v>139950</v>
      </c>
      <c r="AY135" s="61">
        <v>178440.08447071115</v>
      </c>
      <c r="AZ135" s="58">
        <v>148500</v>
      </c>
      <c r="BA135" s="59">
        <v>81.244766235351563</v>
      </c>
      <c r="BB135" s="59">
        <v>49</v>
      </c>
      <c r="BC135" s="62">
        <v>0.93785399198532104</v>
      </c>
      <c r="BD135" s="63">
        <v>0.96296298503875732</v>
      </c>
    </row>
    <row r="136" spans="1:56" x14ac:dyDescent="0.25">
      <c r="A136" s="47">
        <v>41518</v>
      </c>
      <c r="B136" s="48">
        <v>3049</v>
      </c>
      <c r="C136" s="49">
        <v>14908</v>
      </c>
      <c r="D136" s="50">
        <v>5.0710358619689941</v>
      </c>
      <c r="E136" s="49">
        <v>4134</v>
      </c>
      <c r="F136" s="49">
        <v>2552</v>
      </c>
      <c r="G136" s="49">
        <v>4001</v>
      </c>
      <c r="H136" s="51">
        <v>510843222</v>
      </c>
      <c r="I136" s="52">
        <v>167544.51361102</v>
      </c>
      <c r="J136" s="53">
        <v>137000</v>
      </c>
      <c r="K136" s="54">
        <v>77.363067626953125</v>
      </c>
      <c r="L136" s="54">
        <v>48</v>
      </c>
      <c r="M136" s="55">
        <v>0.96410107612609863</v>
      </c>
      <c r="N136" s="55">
        <v>0.97545623779296875</v>
      </c>
      <c r="O136" s="55">
        <v>0.93528765439987183</v>
      </c>
      <c r="P136" s="56">
        <v>0.95925188064575195</v>
      </c>
      <c r="Q136" s="52">
        <v>195266.87424140258</v>
      </c>
      <c r="R136" s="53">
        <v>137500</v>
      </c>
      <c r="S136" s="54">
        <v>118.58257293701172</v>
      </c>
      <c r="T136" s="54">
        <v>76</v>
      </c>
      <c r="U136" s="55">
        <v>0.97056537866592407</v>
      </c>
      <c r="V136" s="56">
        <v>1</v>
      </c>
      <c r="W136" s="53">
        <v>175972.5</v>
      </c>
      <c r="X136" s="53">
        <v>135900</v>
      </c>
      <c r="Y136" s="52">
        <v>172981.92140600315</v>
      </c>
      <c r="Z136" s="53">
        <v>145000</v>
      </c>
      <c r="AA136" s="54">
        <v>80.4290771484375</v>
      </c>
      <c r="AB136" s="54">
        <v>50</v>
      </c>
      <c r="AC136" s="55">
        <v>0.92771166563034058</v>
      </c>
      <c r="AD136" s="56">
        <v>0.95816326141357422</v>
      </c>
      <c r="AE136" s="52">
        <v>196527.42667001506</v>
      </c>
      <c r="AF136" s="53">
        <v>149900</v>
      </c>
      <c r="AG136" s="54">
        <v>73.676498413085938</v>
      </c>
      <c r="AH136" s="54">
        <v>37</v>
      </c>
      <c r="AI136" s="55">
        <v>0.96948510408401489</v>
      </c>
      <c r="AJ136" s="56">
        <v>1</v>
      </c>
      <c r="AK136" s="57">
        <v>27541</v>
      </c>
      <c r="AL136" s="58">
        <v>4669621420.5605469</v>
      </c>
      <c r="AM136" s="59">
        <v>42846</v>
      </c>
      <c r="AN136" s="60">
        <v>28377</v>
      </c>
      <c r="AO136" s="61">
        <v>169570.10024549882</v>
      </c>
      <c r="AP136" s="58">
        <v>140750</v>
      </c>
      <c r="AQ136" s="59">
        <v>84.076095581054688</v>
      </c>
      <c r="AR136" s="59">
        <v>50</v>
      </c>
      <c r="AS136" s="62">
        <v>0.96541404724121094</v>
      </c>
      <c r="AT136" s="62">
        <v>0.97826087474822998</v>
      </c>
      <c r="AU136" s="62">
        <v>0.93577146530151367</v>
      </c>
      <c r="AV136" s="63">
        <v>0.96190840005874634</v>
      </c>
      <c r="AW136" s="58">
        <v>179254.87217125381</v>
      </c>
      <c r="AX136" s="58">
        <v>140000</v>
      </c>
      <c r="AY136" s="61">
        <v>178648.73768919206</v>
      </c>
      <c r="AZ136" s="58">
        <v>149500</v>
      </c>
      <c r="BA136" s="59">
        <v>81.327560424804688</v>
      </c>
      <c r="BB136" s="59">
        <v>48</v>
      </c>
      <c r="BC136" s="62">
        <v>0.93905282020568848</v>
      </c>
      <c r="BD136" s="63">
        <v>0.96402877569198608</v>
      </c>
    </row>
    <row r="137" spans="1:56" x14ac:dyDescent="0.25">
      <c r="A137" s="47">
        <v>41487</v>
      </c>
      <c r="B137" s="48">
        <v>3577</v>
      </c>
      <c r="C137" s="49">
        <v>15199</v>
      </c>
      <c r="D137" s="50">
        <v>5.2416367530822754</v>
      </c>
      <c r="E137" s="49">
        <v>4607</v>
      </c>
      <c r="F137" s="49">
        <v>3094</v>
      </c>
      <c r="G137" s="49">
        <v>2987</v>
      </c>
      <c r="H137" s="51">
        <v>626911603</v>
      </c>
      <c r="I137" s="52">
        <v>175261.84036902431</v>
      </c>
      <c r="J137" s="53">
        <v>147000</v>
      </c>
      <c r="K137" s="54">
        <v>76.604087829589844</v>
      </c>
      <c r="L137" s="54">
        <v>48</v>
      </c>
      <c r="M137" s="55">
        <v>0.96530038118362427</v>
      </c>
      <c r="N137" s="55">
        <v>0.97727274894714355</v>
      </c>
      <c r="O137" s="55">
        <v>0.93700450658798218</v>
      </c>
      <c r="P137" s="56">
        <v>0.96103322505950928</v>
      </c>
      <c r="Q137" s="52">
        <v>201285.01897042338</v>
      </c>
      <c r="R137" s="53">
        <v>139900</v>
      </c>
      <c r="S137" s="54">
        <v>118.58989715576172</v>
      </c>
      <c r="T137" s="54">
        <v>73</v>
      </c>
      <c r="U137" s="55">
        <v>0.97043782472610474</v>
      </c>
      <c r="V137" s="56">
        <v>1</v>
      </c>
      <c r="W137" s="53">
        <v>177835.07813525936</v>
      </c>
      <c r="X137" s="53">
        <v>139950</v>
      </c>
      <c r="Y137" s="52">
        <v>176736.41864295126</v>
      </c>
      <c r="Z137" s="53">
        <v>145000</v>
      </c>
      <c r="AA137" s="54">
        <v>72.708053588867188</v>
      </c>
      <c r="AB137" s="54">
        <v>47</v>
      </c>
      <c r="AC137" s="55">
        <v>0.93818145990371704</v>
      </c>
      <c r="AD137" s="56">
        <v>0.95963847637176514</v>
      </c>
      <c r="AE137" s="52">
        <v>207954.99598259124</v>
      </c>
      <c r="AF137" s="53">
        <v>159950</v>
      </c>
      <c r="AG137" s="54">
        <v>71.623703002929688</v>
      </c>
      <c r="AH137" s="54">
        <v>32</v>
      </c>
      <c r="AI137" s="55">
        <v>0.9733843207359314</v>
      </c>
      <c r="AJ137" s="56">
        <v>1</v>
      </c>
      <c r="AK137" s="57">
        <v>24492</v>
      </c>
      <c r="AL137" s="58">
        <v>4158778198.5605469</v>
      </c>
      <c r="AM137" s="59">
        <v>38712</v>
      </c>
      <c r="AN137" s="60">
        <v>25825</v>
      </c>
      <c r="AO137" s="61">
        <v>169822.29566583148</v>
      </c>
      <c r="AP137" s="58">
        <v>141700</v>
      </c>
      <c r="AQ137" s="59">
        <v>84.912101745605469</v>
      </c>
      <c r="AR137" s="59">
        <v>50</v>
      </c>
      <c r="AS137" s="62">
        <v>0.96557623147964478</v>
      </c>
      <c r="AT137" s="62">
        <v>0.9787060022354126</v>
      </c>
      <c r="AU137" s="62">
        <v>0.93583118915557861</v>
      </c>
      <c r="AV137" s="63">
        <v>0.96218019723892212</v>
      </c>
      <c r="AW137" s="58">
        <v>179604.86426823554</v>
      </c>
      <c r="AX137" s="58">
        <v>140000</v>
      </c>
      <c r="AY137" s="61">
        <v>179208.91489029437</v>
      </c>
      <c r="AZ137" s="58">
        <v>149900</v>
      </c>
      <c r="BA137" s="59">
        <v>81.416389465332031</v>
      </c>
      <c r="BB137" s="59">
        <v>48</v>
      </c>
      <c r="BC137" s="62">
        <v>0.94017529487609863</v>
      </c>
      <c r="BD137" s="63">
        <v>0.96456128358840942</v>
      </c>
    </row>
    <row r="138" spans="1:56" x14ac:dyDescent="0.25">
      <c r="A138" s="47">
        <v>41456</v>
      </c>
      <c r="B138" s="48">
        <v>3865</v>
      </c>
      <c r="C138" s="49">
        <v>15343</v>
      </c>
      <c r="D138" s="50">
        <v>5.3416504859924316</v>
      </c>
      <c r="E138" s="49">
        <v>5011</v>
      </c>
      <c r="F138" s="49">
        <v>3367</v>
      </c>
      <c r="G138" s="49">
        <v>3295</v>
      </c>
      <c r="H138" s="51">
        <v>698229508</v>
      </c>
      <c r="I138" s="52">
        <v>180654.46520051747</v>
      </c>
      <c r="J138" s="53">
        <v>150000</v>
      </c>
      <c r="K138" s="54">
        <v>76.530281066894531</v>
      </c>
      <c r="L138" s="54">
        <v>44</v>
      </c>
      <c r="M138" s="55">
        <v>0.97173100709915161</v>
      </c>
      <c r="N138" s="55">
        <v>0.98152422904968262</v>
      </c>
      <c r="O138" s="55">
        <v>0.94823145866394043</v>
      </c>
      <c r="P138" s="56">
        <v>0.96886414289474487</v>
      </c>
      <c r="Q138" s="52">
        <v>200919.10653008963</v>
      </c>
      <c r="R138" s="53">
        <v>139900</v>
      </c>
      <c r="S138" s="54">
        <v>116.08481597900391</v>
      </c>
      <c r="T138" s="54">
        <v>67</v>
      </c>
      <c r="U138" s="55">
        <v>0.97210854291915894</v>
      </c>
      <c r="V138" s="56">
        <v>1</v>
      </c>
      <c r="W138" s="53">
        <v>177079.81706827309</v>
      </c>
      <c r="X138" s="53">
        <v>140000</v>
      </c>
      <c r="Y138" s="52">
        <v>180324.68910831836</v>
      </c>
      <c r="Z138" s="53">
        <v>146200</v>
      </c>
      <c r="AA138" s="54">
        <v>78.39007568359375</v>
      </c>
      <c r="AB138" s="54">
        <v>46</v>
      </c>
      <c r="AC138" s="55">
        <v>0.93645304441452026</v>
      </c>
      <c r="AD138" s="56">
        <v>0.96153843402862549</v>
      </c>
      <c r="AE138" s="52">
        <v>211080.57047387605</v>
      </c>
      <c r="AF138" s="53">
        <v>166975</v>
      </c>
      <c r="AG138" s="54">
        <v>73.918357849121094</v>
      </c>
      <c r="AH138" s="54">
        <v>32</v>
      </c>
      <c r="AI138" s="55">
        <v>0.97228991985321045</v>
      </c>
      <c r="AJ138" s="56">
        <v>1</v>
      </c>
      <c r="AK138" s="57">
        <v>20915</v>
      </c>
      <c r="AL138" s="58">
        <v>3531866595.5605469</v>
      </c>
      <c r="AM138" s="59">
        <v>34105</v>
      </c>
      <c r="AN138" s="60">
        <v>22731</v>
      </c>
      <c r="AO138" s="61">
        <v>168891.86092007207</v>
      </c>
      <c r="AP138" s="58">
        <v>140000</v>
      </c>
      <c r="AQ138" s="59">
        <v>86.332199096679688</v>
      </c>
      <c r="AR138" s="59">
        <v>51</v>
      </c>
      <c r="AS138" s="62">
        <v>0.96562325954437256</v>
      </c>
      <c r="AT138" s="62">
        <v>0.97886538505554199</v>
      </c>
      <c r="AU138" s="62">
        <v>0.93563145399093628</v>
      </c>
      <c r="AV138" s="63">
        <v>0.96247392892837524</v>
      </c>
      <c r="AW138" s="58">
        <v>179843.78147436844</v>
      </c>
      <c r="AX138" s="58">
        <v>141000</v>
      </c>
      <c r="AY138" s="61">
        <v>179541.38448932589</v>
      </c>
      <c r="AZ138" s="58">
        <v>149900</v>
      </c>
      <c r="BA138" s="59">
        <v>82.601799011230469</v>
      </c>
      <c r="BB138" s="59">
        <v>48</v>
      </c>
      <c r="BC138" s="62">
        <v>0.94044327735900879</v>
      </c>
      <c r="BD138" s="63">
        <v>0.96524614095687866</v>
      </c>
    </row>
    <row r="139" spans="1:56" x14ac:dyDescent="0.25">
      <c r="A139" s="47">
        <v>41426</v>
      </c>
      <c r="B139" s="48">
        <v>3653</v>
      </c>
      <c r="C139" s="49">
        <v>15266</v>
      </c>
      <c r="D139" s="50">
        <v>5.4158759117126465</v>
      </c>
      <c r="E139" s="49">
        <v>5324</v>
      </c>
      <c r="F139" s="49">
        <v>3505</v>
      </c>
      <c r="G139" s="49">
        <v>3712</v>
      </c>
      <c r="H139" s="51">
        <v>661748016</v>
      </c>
      <c r="I139" s="52">
        <v>181151.93430057488</v>
      </c>
      <c r="J139" s="53">
        <v>154000</v>
      </c>
      <c r="K139" s="54">
        <v>74.085159301757813</v>
      </c>
      <c r="L139" s="54">
        <v>43</v>
      </c>
      <c r="M139" s="55">
        <v>0.97208243608474731</v>
      </c>
      <c r="N139" s="55">
        <v>0.98360657691955566</v>
      </c>
      <c r="O139" s="55">
        <v>0.95037382841110229</v>
      </c>
      <c r="P139" s="56">
        <v>0.97141224145889282</v>
      </c>
      <c r="Q139" s="52">
        <v>202184.2745013755</v>
      </c>
      <c r="R139" s="53">
        <v>139900</v>
      </c>
      <c r="S139" s="54">
        <v>116.76327514648438</v>
      </c>
      <c r="T139" s="54">
        <v>65</v>
      </c>
      <c r="U139" s="55">
        <v>0.97373193502426147</v>
      </c>
      <c r="V139" s="56">
        <v>1</v>
      </c>
      <c r="W139" s="53">
        <v>184157.20339954164</v>
      </c>
      <c r="X139" s="53">
        <v>144500</v>
      </c>
      <c r="Y139" s="52">
        <v>181060.73031439286</v>
      </c>
      <c r="Z139" s="53">
        <v>152000</v>
      </c>
      <c r="AA139" s="54">
        <v>73.409934997558594</v>
      </c>
      <c r="AB139" s="54">
        <v>43</v>
      </c>
      <c r="AC139" s="55">
        <v>0.94517308473587036</v>
      </c>
      <c r="AD139" s="56">
        <v>0.96720397472381592</v>
      </c>
      <c r="AE139" s="52">
        <v>211291.75538793104</v>
      </c>
      <c r="AF139" s="53">
        <v>169000</v>
      </c>
      <c r="AG139" s="54">
        <v>69.946662902832031</v>
      </c>
      <c r="AH139" s="54">
        <v>28</v>
      </c>
      <c r="AI139" s="55">
        <v>0.97671592235565186</v>
      </c>
      <c r="AJ139" s="56">
        <v>1</v>
      </c>
      <c r="AK139" s="57">
        <v>17050</v>
      </c>
      <c r="AL139" s="58">
        <v>2833637087.5605469</v>
      </c>
      <c r="AM139" s="59">
        <v>29094</v>
      </c>
      <c r="AN139" s="60">
        <v>19364</v>
      </c>
      <c r="AO139" s="61">
        <v>166224.97140614458</v>
      </c>
      <c r="AP139" s="58">
        <v>139000</v>
      </c>
      <c r="AQ139" s="59">
        <v>88.554237365722656</v>
      </c>
      <c r="AR139" s="59">
        <v>53</v>
      </c>
      <c r="AS139" s="62">
        <v>0.96424126625061035</v>
      </c>
      <c r="AT139" s="62">
        <v>0.97821253538131714</v>
      </c>
      <c r="AU139" s="62">
        <v>0.93277937173843384</v>
      </c>
      <c r="AV139" s="63">
        <v>0.96060603857040405</v>
      </c>
      <c r="AW139" s="58">
        <v>180320.64074138229</v>
      </c>
      <c r="AX139" s="58">
        <v>142000</v>
      </c>
      <c r="AY139" s="61">
        <v>179405.29569557079</v>
      </c>
      <c r="AZ139" s="58">
        <v>149900</v>
      </c>
      <c r="BA139" s="59">
        <v>83.334213256835938</v>
      </c>
      <c r="BB139" s="59">
        <v>48</v>
      </c>
      <c r="BC139" s="62">
        <v>0.9411354660987854</v>
      </c>
      <c r="BD139" s="63">
        <v>0.96596598625183105</v>
      </c>
    </row>
    <row r="140" spans="1:56" x14ac:dyDescent="0.25">
      <c r="A140" s="47">
        <v>41395</v>
      </c>
      <c r="B140" s="48">
        <v>3828</v>
      </c>
      <c r="C140" s="49">
        <v>15109</v>
      </c>
      <c r="D140" s="50">
        <v>5.4039521217346191</v>
      </c>
      <c r="E140" s="49">
        <v>5603</v>
      </c>
      <c r="F140" s="49">
        <v>3800</v>
      </c>
      <c r="G140" s="49">
        <v>3893</v>
      </c>
      <c r="H140" s="51">
        <v>666229118</v>
      </c>
      <c r="I140" s="52">
        <v>174086.52155735562</v>
      </c>
      <c r="J140" s="53">
        <v>148000</v>
      </c>
      <c r="K140" s="54">
        <v>86.793464660644531</v>
      </c>
      <c r="L140" s="54">
        <v>49</v>
      </c>
      <c r="M140" s="55">
        <v>0.96836698055267334</v>
      </c>
      <c r="N140" s="55">
        <v>0.98113209009170532</v>
      </c>
      <c r="O140" s="55">
        <v>0.94341510534286499</v>
      </c>
      <c r="P140" s="56">
        <v>0.96666663885116577</v>
      </c>
      <c r="Q140" s="52">
        <v>199646.58875972379</v>
      </c>
      <c r="R140" s="53">
        <v>139500</v>
      </c>
      <c r="S140" s="54">
        <v>120.77070617675781</v>
      </c>
      <c r="T140" s="54">
        <v>64</v>
      </c>
      <c r="U140" s="55">
        <v>0.97433817386627197</v>
      </c>
      <c r="V140" s="56">
        <v>1</v>
      </c>
      <c r="W140" s="53">
        <v>182565.56601401113</v>
      </c>
      <c r="X140" s="53">
        <v>144900</v>
      </c>
      <c r="Y140" s="52">
        <v>189232.85011895321</v>
      </c>
      <c r="Z140" s="53">
        <v>158500</v>
      </c>
      <c r="AA140" s="54">
        <v>75.687301635742188</v>
      </c>
      <c r="AB140" s="54">
        <v>43</v>
      </c>
      <c r="AC140" s="55">
        <v>0.95327699184417725</v>
      </c>
      <c r="AD140" s="56">
        <v>0.97163784503936768</v>
      </c>
      <c r="AE140" s="52">
        <v>212484.62830721808</v>
      </c>
      <c r="AF140" s="53">
        <v>169900</v>
      </c>
      <c r="AG140" s="54">
        <v>72.440536499023438</v>
      </c>
      <c r="AH140" s="54">
        <v>29</v>
      </c>
      <c r="AI140" s="55">
        <v>0.97759890556335449</v>
      </c>
      <c r="AJ140" s="56">
        <v>1</v>
      </c>
      <c r="AK140" s="57">
        <v>13397</v>
      </c>
      <c r="AL140" s="58">
        <v>2171889071.5605469</v>
      </c>
      <c r="AM140" s="59">
        <v>23770</v>
      </c>
      <c r="AN140" s="60">
        <v>15859</v>
      </c>
      <c r="AO140" s="61">
        <v>162153.88021207607</v>
      </c>
      <c r="AP140" s="58">
        <v>135000</v>
      </c>
      <c r="AQ140" s="59">
        <v>92.499664306640625</v>
      </c>
      <c r="AR140" s="59">
        <v>56</v>
      </c>
      <c r="AS140" s="62">
        <v>0.96209532022476196</v>
      </c>
      <c r="AT140" s="62">
        <v>0.97649186849594116</v>
      </c>
      <c r="AU140" s="62">
        <v>0.92796057462692261</v>
      </c>
      <c r="AV140" s="63">
        <v>0.95735424757003784</v>
      </c>
      <c r="AW140" s="58">
        <v>179470.4887214863</v>
      </c>
      <c r="AX140" s="58">
        <v>140000</v>
      </c>
      <c r="AY140" s="61">
        <v>179041.32893652102</v>
      </c>
      <c r="AZ140" s="58">
        <v>149900</v>
      </c>
      <c r="BA140" s="59">
        <v>85.527153015136719</v>
      </c>
      <c r="BB140" s="59">
        <v>49</v>
      </c>
      <c r="BC140" s="62">
        <v>0.94024741649627686</v>
      </c>
      <c r="BD140" s="63">
        <v>0.96571427583694458</v>
      </c>
    </row>
    <row r="141" spans="1:56" x14ac:dyDescent="0.25">
      <c r="A141" s="47">
        <v>41365</v>
      </c>
      <c r="B141" s="48">
        <v>2981</v>
      </c>
      <c r="C141" s="49">
        <v>14653</v>
      </c>
      <c r="D141" s="50">
        <v>5.3298172950744629</v>
      </c>
      <c r="E141" s="49">
        <v>5530</v>
      </c>
      <c r="F141" s="49">
        <v>3725</v>
      </c>
      <c r="G141" s="49">
        <v>3821</v>
      </c>
      <c r="H141" s="51">
        <v>478433536</v>
      </c>
      <c r="I141" s="52">
        <v>160494.30929218384</v>
      </c>
      <c r="J141" s="53">
        <v>135000</v>
      </c>
      <c r="K141" s="54">
        <v>94.124794006347656</v>
      </c>
      <c r="L141" s="54">
        <v>52</v>
      </c>
      <c r="M141" s="55">
        <v>0.96538454294204712</v>
      </c>
      <c r="N141" s="55">
        <v>0.97826087474822998</v>
      </c>
      <c r="O141" s="55">
        <v>0.93610799312591553</v>
      </c>
      <c r="P141" s="56">
        <v>0.96227866411209106</v>
      </c>
      <c r="Q141" s="52">
        <v>199665.78244757772</v>
      </c>
      <c r="R141" s="53">
        <v>139900</v>
      </c>
      <c r="S141" s="54">
        <v>125.75151062011719</v>
      </c>
      <c r="T141" s="54">
        <v>69</v>
      </c>
      <c r="U141" s="55">
        <v>0.97448676824569702</v>
      </c>
      <c r="V141" s="56">
        <v>1</v>
      </c>
      <c r="W141" s="53">
        <v>185803.86581818183</v>
      </c>
      <c r="X141" s="53">
        <v>147500</v>
      </c>
      <c r="Y141" s="52">
        <v>180359.38200431035</v>
      </c>
      <c r="Z141" s="53">
        <v>151952.5</v>
      </c>
      <c r="AA141" s="54">
        <v>81.261741638183594</v>
      </c>
      <c r="AB141" s="54">
        <v>46</v>
      </c>
      <c r="AC141" s="55">
        <v>0.949443519115448</v>
      </c>
      <c r="AD141" s="56">
        <v>0.97068965435028076</v>
      </c>
      <c r="AE141" s="52">
        <v>206896.26603822989</v>
      </c>
      <c r="AF141" s="53">
        <v>164900</v>
      </c>
      <c r="AG141" s="54">
        <v>79.168540954589844</v>
      </c>
      <c r="AH141" s="54">
        <v>33</v>
      </c>
      <c r="AI141" s="55">
        <v>0.97538262605667114</v>
      </c>
      <c r="AJ141" s="56">
        <v>1</v>
      </c>
      <c r="AK141" s="57">
        <v>9569</v>
      </c>
      <c r="AL141" s="58">
        <v>1505659953.5605469</v>
      </c>
      <c r="AM141" s="59">
        <v>18167</v>
      </c>
      <c r="AN141" s="60">
        <v>12059</v>
      </c>
      <c r="AO141" s="61">
        <v>157380.57421977076</v>
      </c>
      <c r="AP141" s="58">
        <v>129900</v>
      </c>
      <c r="AQ141" s="59">
        <v>94.780830383300781</v>
      </c>
      <c r="AR141" s="59">
        <v>60</v>
      </c>
      <c r="AS141" s="62">
        <v>0.95957738161087036</v>
      </c>
      <c r="AT141" s="62">
        <v>0.97460472583770752</v>
      </c>
      <c r="AU141" s="62">
        <v>0.92175132036209106</v>
      </c>
      <c r="AV141" s="63">
        <v>0.95254236459732056</v>
      </c>
      <c r="AW141" s="58">
        <v>178516.53593179051</v>
      </c>
      <c r="AX141" s="58">
        <v>140000</v>
      </c>
      <c r="AY141" s="61">
        <v>175824.69914900718</v>
      </c>
      <c r="AZ141" s="58">
        <v>145000</v>
      </c>
      <c r="BA141" s="59">
        <v>88.625114440917969</v>
      </c>
      <c r="BB141" s="59">
        <v>52</v>
      </c>
      <c r="BC141" s="62">
        <v>0.93613260984420776</v>
      </c>
      <c r="BD141" s="63">
        <v>0.96341460943222046</v>
      </c>
    </row>
    <row r="142" spans="1:56" x14ac:dyDescent="0.25">
      <c r="A142" s="47">
        <v>41334</v>
      </c>
      <c r="B142" s="48">
        <v>2751</v>
      </c>
      <c r="C142" s="49">
        <v>14038</v>
      </c>
      <c r="D142" s="50">
        <v>5.1518750190734863</v>
      </c>
      <c r="E142" s="49">
        <v>4724</v>
      </c>
      <c r="F142" s="49">
        <v>3232</v>
      </c>
      <c r="G142" s="49">
        <v>3225</v>
      </c>
      <c r="H142" s="51">
        <v>448045538</v>
      </c>
      <c r="I142" s="52">
        <v>162925.65018181817</v>
      </c>
      <c r="J142" s="53">
        <v>135000</v>
      </c>
      <c r="K142" s="54">
        <v>93.364959716796875</v>
      </c>
      <c r="L142" s="54">
        <v>58</v>
      </c>
      <c r="M142" s="55">
        <v>0.96238875389099121</v>
      </c>
      <c r="N142" s="55">
        <v>0.97674417495727539</v>
      </c>
      <c r="O142" s="55">
        <v>0.92542028427124023</v>
      </c>
      <c r="P142" s="56">
        <v>0.95416665077209473</v>
      </c>
      <c r="Q142" s="52">
        <v>195728.14989577411</v>
      </c>
      <c r="R142" s="53">
        <v>136000</v>
      </c>
      <c r="S142" s="54">
        <v>133.94429016113281</v>
      </c>
      <c r="T142" s="54">
        <v>74</v>
      </c>
      <c r="U142" s="55">
        <v>0.97367393970489502</v>
      </c>
      <c r="V142" s="56">
        <v>1</v>
      </c>
      <c r="W142" s="53">
        <v>182935.93401447425</v>
      </c>
      <c r="X142" s="53">
        <v>145000</v>
      </c>
      <c r="Y142" s="52">
        <v>179145.19799812324</v>
      </c>
      <c r="Z142" s="53">
        <v>146900</v>
      </c>
      <c r="AA142" s="54">
        <v>86.413803100585938</v>
      </c>
      <c r="AB142" s="54">
        <v>47</v>
      </c>
      <c r="AC142" s="55">
        <v>0.9380078911781311</v>
      </c>
      <c r="AD142" s="56">
        <v>0.96492260694503784</v>
      </c>
      <c r="AE142" s="52">
        <v>203127.99720930232</v>
      </c>
      <c r="AF142" s="53">
        <v>159900</v>
      </c>
      <c r="AG142" s="54">
        <v>86.9534912109375</v>
      </c>
      <c r="AH142" s="54">
        <v>39</v>
      </c>
      <c r="AI142" s="55">
        <v>0.96793931722640991</v>
      </c>
      <c r="AJ142" s="56">
        <v>1</v>
      </c>
      <c r="AK142" s="57">
        <v>6588</v>
      </c>
      <c r="AL142" s="58">
        <v>1027226417.5605469</v>
      </c>
      <c r="AM142" s="59">
        <v>12637</v>
      </c>
      <c r="AN142" s="60">
        <v>8334</v>
      </c>
      <c r="AO142" s="61">
        <v>155971.21432744412</v>
      </c>
      <c r="AP142" s="58">
        <v>127000</v>
      </c>
      <c r="AQ142" s="59">
        <v>95.077728271484375</v>
      </c>
      <c r="AR142" s="59">
        <v>63</v>
      </c>
      <c r="AS142" s="62">
        <v>0.95695012807846069</v>
      </c>
      <c r="AT142" s="62">
        <v>0.97313433885574341</v>
      </c>
      <c r="AU142" s="62">
        <v>0.91524547338485718</v>
      </c>
      <c r="AV142" s="63">
        <v>0.94734072685241699</v>
      </c>
      <c r="AW142" s="58">
        <v>175325.93615666294</v>
      </c>
      <c r="AX142" s="58">
        <v>139900</v>
      </c>
      <c r="AY142" s="61">
        <v>173790.28498912256</v>
      </c>
      <c r="AZ142" s="58">
        <v>142250</v>
      </c>
      <c r="BA142" s="59">
        <v>91.917068481445313</v>
      </c>
      <c r="BB142" s="59">
        <v>55</v>
      </c>
      <c r="BC142" s="62">
        <v>0.93016058206558228</v>
      </c>
      <c r="BD142" s="63">
        <v>0.95936226844787598</v>
      </c>
    </row>
    <row r="143" spans="1:56" x14ac:dyDescent="0.25">
      <c r="A143" s="47">
        <v>41306</v>
      </c>
      <c r="B143" s="48">
        <v>1976</v>
      </c>
      <c r="C143" s="49">
        <v>13684</v>
      </c>
      <c r="D143" s="50">
        <v>5.0458774566650391</v>
      </c>
      <c r="E143" s="49">
        <v>3738</v>
      </c>
      <c r="F143" s="49">
        <v>2539</v>
      </c>
      <c r="G143" s="49">
        <v>2889</v>
      </c>
      <c r="H143" s="51">
        <v>297050444.56054688</v>
      </c>
      <c r="I143" s="52">
        <v>150329.17234845489</v>
      </c>
      <c r="J143" s="53">
        <v>120000</v>
      </c>
      <c r="K143" s="54">
        <v>97.688606262207031</v>
      </c>
      <c r="L143" s="54">
        <v>68</v>
      </c>
      <c r="M143" s="55">
        <v>0.95289123058319092</v>
      </c>
      <c r="N143" s="55">
        <v>0.97031962871551514</v>
      </c>
      <c r="O143" s="55">
        <v>0.91056299209594727</v>
      </c>
      <c r="P143" s="56">
        <v>0.94171404838562012</v>
      </c>
      <c r="Q143" s="52">
        <v>191105.05862939236</v>
      </c>
      <c r="R143" s="53">
        <v>134900</v>
      </c>
      <c r="S143" s="54">
        <v>140.54286193847656</v>
      </c>
      <c r="T143" s="54">
        <v>89</v>
      </c>
      <c r="U143" s="55">
        <v>0.97131055593490601</v>
      </c>
      <c r="V143" s="56">
        <v>1</v>
      </c>
      <c r="W143" s="53">
        <v>177095.06733099918</v>
      </c>
      <c r="X143" s="53">
        <v>141000</v>
      </c>
      <c r="Y143" s="52">
        <v>175516.83187946075</v>
      </c>
      <c r="Z143" s="53">
        <v>147500</v>
      </c>
      <c r="AA143" s="54">
        <v>93.034660339355469</v>
      </c>
      <c r="AB143" s="54">
        <v>53</v>
      </c>
      <c r="AC143" s="55">
        <v>0.93305546045303345</v>
      </c>
      <c r="AD143" s="56">
        <v>0.95999997854232788</v>
      </c>
      <c r="AE143" s="52">
        <v>202734.82935271721</v>
      </c>
      <c r="AF143" s="53">
        <v>158500</v>
      </c>
      <c r="AG143" s="54">
        <v>90.576667785644531</v>
      </c>
      <c r="AH143" s="54">
        <v>45</v>
      </c>
      <c r="AI143" s="55">
        <v>0.96635288000106812</v>
      </c>
      <c r="AJ143" s="56">
        <v>1</v>
      </c>
      <c r="AK143" s="57">
        <v>3837</v>
      </c>
      <c r="AL143" s="58">
        <v>579180879.56054688</v>
      </c>
      <c r="AM143" s="59">
        <v>7913</v>
      </c>
      <c r="AN143" s="60">
        <v>5102</v>
      </c>
      <c r="AO143" s="61">
        <v>150985.63075092464</v>
      </c>
      <c r="AP143" s="58">
        <v>121000</v>
      </c>
      <c r="AQ143" s="59">
        <v>96.306045532226563</v>
      </c>
      <c r="AR143" s="59">
        <v>66</v>
      </c>
      <c r="AS143" s="62">
        <v>0.95304715633392334</v>
      </c>
      <c r="AT143" s="62">
        <v>0.9699409008026123</v>
      </c>
      <c r="AU143" s="62">
        <v>0.90793323516845703</v>
      </c>
      <c r="AV143" s="63">
        <v>0.94224923849105835</v>
      </c>
      <c r="AW143" s="58">
        <v>170779.67853509664</v>
      </c>
      <c r="AX143" s="58">
        <v>135000</v>
      </c>
      <c r="AY143" s="61">
        <v>170418.28245026589</v>
      </c>
      <c r="AZ143" s="58">
        <v>139900</v>
      </c>
      <c r="BA143" s="59">
        <v>95.402862548828125</v>
      </c>
      <c r="BB143" s="59">
        <v>61</v>
      </c>
      <c r="BC143" s="62">
        <v>0.92520856857299805</v>
      </c>
      <c r="BD143" s="63">
        <v>0.95541399717330933</v>
      </c>
    </row>
    <row r="144" spans="1:56" x14ac:dyDescent="0.25">
      <c r="A144" s="47">
        <v>41275</v>
      </c>
      <c r="B144" s="48">
        <v>1861</v>
      </c>
      <c r="C144" s="49">
        <v>13559</v>
      </c>
      <c r="D144" s="50">
        <v>5.0155048370361328</v>
      </c>
      <c r="E144" s="49">
        <v>4175</v>
      </c>
      <c r="F144" s="49">
        <v>2563</v>
      </c>
      <c r="G144" s="49">
        <v>2434</v>
      </c>
      <c r="H144" s="51">
        <v>282130435</v>
      </c>
      <c r="I144" s="52">
        <v>151683.02956989247</v>
      </c>
      <c r="J144" s="53">
        <v>121750</v>
      </c>
      <c r="K144" s="54">
        <v>94.838798522949219</v>
      </c>
      <c r="L144" s="54">
        <v>65</v>
      </c>
      <c r="M144" s="55">
        <v>0.95321410894393921</v>
      </c>
      <c r="N144" s="55">
        <v>0.96935582160949707</v>
      </c>
      <c r="O144" s="55">
        <v>0.90510910749435425</v>
      </c>
      <c r="P144" s="56">
        <v>0.94285714626312256</v>
      </c>
      <c r="Q144" s="52">
        <v>185427.27629233513</v>
      </c>
      <c r="R144" s="53">
        <v>129950</v>
      </c>
      <c r="S144" s="54">
        <v>145.28572082519531</v>
      </c>
      <c r="T144" s="54">
        <v>99</v>
      </c>
      <c r="U144" s="55">
        <v>0.96894210577011108</v>
      </c>
      <c r="V144" s="56">
        <v>1</v>
      </c>
      <c r="W144" s="53">
        <v>165130.66899542278</v>
      </c>
      <c r="X144" s="53">
        <v>129900</v>
      </c>
      <c r="Y144" s="52">
        <v>165385.58512720157</v>
      </c>
      <c r="Z144" s="53">
        <v>132500</v>
      </c>
      <c r="AA144" s="54">
        <v>97.749801635742188</v>
      </c>
      <c r="AB144" s="54">
        <v>69</v>
      </c>
      <c r="AC144" s="55">
        <v>0.91744494438171387</v>
      </c>
      <c r="AD144" s="56">
        <v>0.94999998807907104</v>
      </c>
      <c r="AE144" s="52">
        <v>201863.37017255547</v>
      </c>
      <c r="AF144" s="53">
        <v>151250</v>
      </c>
      <c r="AG144" s="54">
        <v>92.276496887207031</v>
      </c>
      <c r="AH144" s="54">
        <v>55</v>
      </c>
      <c r="AI144" s="55">
        <v>0.95901089906692505</v>
      </c>
      <c r="AJ144" s="56">
        <v>1</v>
      </c>
      <c r="AK144" s="57">
        <v>1861</v>
      </c>
      <c r="AL144" s="58">
        <v>282130435</v>
      </c>
      <c r="AM144" s="59">
        <v>4175</v>
      </c>
      <c r="AN144" s="60">
        <v>2563</v>
      </c>
      <c r="AO144" s="61">
        <v>151683.02956989247</v>
      </c>
      <c r="AP144" s="58">
        <v>121750</v>
      </c>
      <c r="AQ144" s="59">
        <v>94.838798522949219</v>
      </c>
      <c r="AR144" s="59">
        <v>65</v>
      </c>
      <c r="AS144" s="62">
        <v>0.95321410894393921</v>
      </c>
      <c r="AT144" s="62">
        <v>0.96935582160949707</v>
      </c>
      <c r="AU144" s="62">
        <v>0.90510910749435425</v>
      </c>
      <c r="AV144" s="63">
        <v>0.94285714626312256</v>
      </c>
      <c r="AW144" s="58">
        <v>165130.66899542278</v>
      </c>
      <c r="AX144" s="58">
        <v>129900</v>
      </c>
      <c r="AY144" s="61">
        <v>165385.58512720157</v>
      </c>
      <c r="AZ144" s="58">
        <v>132500</v>
      </c>
      <c r="BA144" s="59">
        <v>97.749801635742188</v>
      </c>
      <c r="BB144" s="59">
        <v>69</v>
      </c>
      <c r="BC144" s="62">
        <v>0.91744494438171387</v>
      </c>
      <c r="BD144" s="63">
        <v>0.94999998807907104</v>
      </c>
    </row>
    <row r="145" spans="1:56" x14ac:dyDescent="0.25">
      <c r="A145" s="47">
        <v>41244</v>
      </c>
      <c r="B145" s="48">
        <v>2470</v>
      </c>
      <c r="C145" s="49">
        <v>13084</v>
      </c>
      <c r="D145" s="50">
        <v>4.8723936080932617</v>
      </c>
      <c r="E145" s="49">
        <v>2479</v>
      </c>
      <c r="F145" s="49">
        <v>1834</v>
      </c>
      <c r="G145" s="49">
        <v>2131</v>
      </c>
      <c r="H145" s="51">
        <v>411955738</v>
      </c>
      <c r="I145" s="52">
        <v>166783.69959514169</v>
      </c>
      <c r="J145" s="53">
        <v>135000</v>
      </c>
      <c r="K145" s="54">
        <v>92.542510986328125</v>
      </c>
      <c r="L145" s="54">
        <v>60</v>
      </c>
      <c r="M145" s="55">
        <v>0.95585769414901733</v>
      </c>
      <c r="N145" s="55">
        <v>0.97204411029815674</v>
      </c>
      <c r="O145" s="55">
        <v>0.91648685932159424</v>
      </c>
      <c r="P145" s="56">
        <v>0.94717669486999512</v>
      </c>
      <c r="Q145" s="52">
        <v>185382.38857794361</v>
      </c>
      <c r="R145" s="53">
        <v>129500</v>
      </c>
      <c r="S145" s="54">
        <v>148.50897216796875</v>
      </c>
      <c r="T145" s="54">
        <v>99</v>
      </c>
      <c r="U145" s="55">
        <v>0.96490955352783203</v>
      </c>
      <c r="V145" s="56">
        <v>1</v>
      </c>
      <c r="W145" s="53">
        <v>161519.42990275528</v>
      </c>
      <c r="X145" s="53">
        <v>123950</v>
      </c>
      <c r="Y145" s="52">
        <v>168848.28985507245</v>
      </c>
      <c r="Z145" s="53">
        <v>132000</v>
      </c>
      <c r="AA145" s="54">
        <v>92.339691162109375</v>
      </c>
      <c r="AB145" s="54">
        <v>64</v>
      </c>
      <c r="AC145" s="55">
        <v>0.90834331512451172</v>
      </c>
      <c r="AD145" s="56">
        <v>0.94189256429672241</v>
      </c>
      <c r="AE145" s="52">
        <v>197477.29282027218</v>
      </c>
      <c r="AF145" s="53">
        <v>150000</v>
      </c>
      <c r="AG145" s="54">
        <v>89.969970703125</v>
      </c>
      <c r="AH145" s="54">
        <v>51</v>
      </c>
      <c r="AI145" s="55">
        <v>0.95594894886016846</v>
      </c>
      <c r="AJ145" s="56">
        <v>1</v>
      </c>
      <c r="AK145" s="57">
        <v>32224</v>
      </c>
      <c r="AL145" s="58">
        <v>5110580781</v>
      </c>
      <c r="AM145" s="59">
        <v>50983</v>
      </c>
      <c r="AN145" s="60">
        <v>32317</v>
      </c>
      <c r="AO145" s="61">
        <v>158649.63775494366</v>
      </c>
      <c r="AP145" s="58">
        <v>133000</v>
      </c>
      <c r="AQ145" s="59">
        <v>95.91473388671875</v>
      </c>
      <c r="AR145" s="59">
        <v>60</v>
      </c>
      <c r="AS145" s="62">
        <v>0.95718741416931152</v>
      </c>
      <c r="AT145" s="62">
        <v>0.9721483588218689</v>
      </c>
      <c r="AU145" s="62">
        <v>0.91749227046966553</v>
      </c>
      <c r="AV145" s="63">
        <v>0.94761139154434204</v>
      </c>
      <c r="AW145" s="58">
        <v>170781.04405434226</v>
      </c>
      <c r="AX145" s="58">
        <v>134900</v>
      </c>
      <c r="AY145" s="61">
        <v>168072.4559792623</v>
      </c>
      <c r="AZ145" s="58">
        <v>139900</v>
      </c>
      <c r="BA145" s="59">
        <v>93.294059753417969</v>
      </c>
      <c r="BB145" s="59">
        <v>58</v>
      </c>
      <c r="BC145" s="62">
        <v>0.92007249593734741</v>
      </c>
      <c r="BD145" s="63">
        <v>0.94958925247192383</v>
      </c>
    </row>
    <row r="146" spans="1:56" x14ac:dyDescent="0.25">
      <c r="A146" s="47">
        <v>41214</v>
      </c>
      <c r="B146" s="48">
        <v>2615</v>
      </c>
      <c r="C146" s="49">
        <v>14534</v>
      </c>
      <c r="D146" s="50">
        <v>5.4555354118347168</v>
      </c>
      <c r="E146" s="49">
        <v>3275</v>
      </c>
      <c r="F146" s="49">
        <v>2237</v>
      </c>
      <c r="G146" s="49">
        <v>2497</v>
      </c>
      <c r="H146" s="51">
        <v>412247856</v>
      </c>
      <c r="I146" s="52">
        <v>157707.6725325172</v>
      </c>
      <c r="J146" s="53">
        <v>130000</v>
      </c>
      <c r="K146" s="54">
        <v>94.454681396484375</v>
      </c>
      <c r="L146" s="54">
        <v>62</v>
      </c>
      <c r="M146" s="55">
        <v>0.95332884788513184</v>
      </c>
      <c r="N146" s="55">
        <v>0.97192984819412231</v>
      </c>
      <c r="O146" s="55">
        <v>0.90979599952697754</v>
      </c>
      <c r="P146" s="56">
        <v>0.94285714626312256</v>
      </c>
      <c r="Q146" s="52">
        <v>186361.76542870243</v>
      </c>
      <c r="R146" s="53">
        <v>131000</v>
      </c>
      <c r="S146" s="54">
        <v>141.76315307617188</v>
      </c>
      <c r="T146" s="54">
        <v>94</v>
      </c>
      <c r="U146" s="55">
        <v>0.9628259539604187</v>
      </c>
      <c r="V146" s="56">
        <v>1</v>
      </c>
      <c r="W146" s="53">
        <v>153560.59456957728</v>
      </c>
      <c r="X146" s="53">
        <v>120000</v>
      </c>
      <c r="Y146" s="52">
        <v>168909.39882299682</v>
      </c>
      <c r="Z146" s="53">
        <v>138000</v>
      </c>
      <c r="AA146" s="54">
        <v>93.829681396484375</v>
      </c>
      <c r="AB146" s="54">
        <v>61</v>
      </c>
      <c r="AC146" s="55">
        <v>0.91413801908493042</v>
      </c>
      <c r="AD146" s="56">
        <v>0.94512194395065308</v>
      </c>
      <c r="AE146" s="52">
        <v>198720.64262820513</v>
      </c>
      <c r="AF146" s="53">
        <v>150750</v>
      </c>
      <c r="AG146" s="54">
        <v>90.726875305175781</v>
      </c>
      <c r="AH146" s="54">
        <v>52</v>
      </c>
      <c r="AI146" s="55">
        <v>0.95685797929763794</v>
      </c>
      <c r="AJ146" s="56">
        <v>1</v>
      </c>
      <c r="AK146" s="57">
        <v>29754</v>
      </c>
      <c r="AL146" s="58">
        <v>4698625043</v>
      </c>
      <c r="AM146" s="59">
        <v>48504</v>
      </c>
      <c r="AN146" s="60">
        <v>30483</v>
      </c>
      <c r="AO146" s="61">
        <v>157974.14662273476</v>
      </c>
      <c r="AP146" s="58">
        <v>133000</v>
      </c>
      <c r="AQ146" s="59">
        <v>96.194732666015625</v>
      </c>
      <c r="AR146" s="59">
        <v>60</v>
      </c>
      <c r="AS146" s="62">
        <v>0.95729714632034302</v>
      </c>
      <c r="AT146" s="62">
        <v>0.97215187549591064</v>
      </c>
      <c r="AU146" s="62">
        <v>0.91757524013519287</v>
      </c>
      <c r="AV146" s="63">
        <v>0.94761902093887329</v>
      </c>
      <c r="AW146" s="58">
        <v>171255.5253871383</v>
      </c>
      <c r="AX146" s="58">
        <v>135000</v>
      </c>
      <c r="AY146" s="61">
        <v>168026.40648469809</v>
      </c>
      <c r="AZ146" s="58">
        <v>139900</v>
      </c>
      <c r="BA146" s="59">
        <v>93.351486206054688</v>
      </c>
      <c r="BB146" s="59">
        <v>58</v>
      </c>
      <c r="BC146" s="62">
        <v>0.92076718807220459</v>
      </c>
      <c r="BD146" s="63">
        <v>0.94999998807907104</v>
      </c>
    </row>
    <row r="147" spans="1:56" x14ac:dyDescent="0.25">
      <c r="A147" s="47">
        <v>41183</v>
      </c>
      <c r="B147" s="48">
        <v>2652</v>
      </c>
      <c r="C147" s="49">
        <v>15520</v>
      </c>
      <c r="D147" s="50">
        <v>5.9244174957275391</v>
      </c>
      <c r="E147" s="49">
        <v>4027</v>
      </c>
      <c r="F147" s="49">
        <v>2705</v>
      </c>
      <c r="G147" s="49">
        <v>2645</v>
      </c>
      <c r="H147" s="51">
        <v>413391650</v>
      </c>
      <c r="I147" s="52">
        <v>155996.84905660377</v>
      </c>
      <c r="J147" s="53">
        <v>132000</v>
      </c>
      <c r="K147" s="54">
        <v>89.979263305664063</v>
      </c>
      <c r="L147" s="54">
        <v>59</v>
      </c>
      <c r="M147" s="55">
        <v>0.9545711874961853</v>
      </c>
      <c r="N147" s="55">
        <v>0.97222220897674561</v>
      </c>
      <c r="O147" s="55">
        <v>0.91395682096481323</v>
      </c>
      <c r="P147" s="56">
        <v>0.94687497615814209</v>
      </c>
      <c r="Q147" s="52">
        <v>190993.78839415434</v>
      </c>
      <c r="R147" s="53">
        <v>135000</v>
      </c>
      <c r="S147" s="54">
        <v>137.87916564941406</v>
      </c>
      <c r="T147" s="54">
        <v>92</v>
      </c>
      <c r="U147" s="55">
        <v>0.96253782510757446</v>
      </c>
      <c r="V147" s="56">
        <v>1</v>
      </c>
      <c r="W147" s="53">
        <v>165204.62</v>
      </c>
      <c r="X147" s="53">
        <v>125000</v>
      </c>
      <c r="Y147" s="52">
        <v>167957.49868569282</v>
      </c>
      <c r="Z147" s="53">
        <v>135500</v>
      </c>
      <c r="AA147" s="54">
        <v>91.405548095703125</v>
      </c>
      <c r="AB147" s="54">
        <v>60</v>
      </c>
      <c r="AC147" s="55">
        <v>0.91372716426849365</v>
      </c>
      <c r="AD147" s="56">
        <v>0.94716954231262207</v>
      </c>
      <c r="AE147" s="52">
        <v>193936.42057488655</v>
      </c>
      <c r="AF147" s="53">
        <v>149900</v>
      </c>
      <c r="AG147" s="54">
        <v>89.514930725097656</v>
      </c>
      <c r="AH147" s="54">
        <v>48</v>
      </c>
      <c r="AI147" s="55">
        <v>0.95547747611999512</v>
      </c>
      <c r="AJ147" s="56">
        <v>1</v>
      </c>
      <c r="AK147" s="57">
        <v>27139</v>
      </c>
      <c r="AL147" s="58">
        <v>4286377187</v>
      </c>
      <c r="AM147" s="59">
        <v>45229</v>
      </c>
      <c r="AN147" s="60">
        <v>28246</v>
      </c>
      <c r="AO147" s="61">
        <v>157999.82258837405</v>
      </c>
      <c r="AP147" s="58">
        <v>133000</v>
      </c>
      <c r="AQ147" s="59">
        <v>96.362434387207031</v>
      </c>
      <c r="AR147" s="59">
        <v>60</v>
      </c>
      <c r="AS147" s="62">
        <v>0.95767796039581299</v>
      </c>
      <c r="AT147" s="62">
        <v>0.97218316793441772</v>
      </c>
      <c r="AU147" s="62">
        <v>0.91832095384597778</v>
      </c>
      <c r="AV147" s="63">
        <v>0.94798696041107178</v>
      </c>
      <c r="AW147" s="58">
        <v>172531.85393808558</v>
      </c>
      <c r="AX147" s="58">
        <v>135000</v>
      </c>
      <c r="AY147" s="61">
        <v>167956.78448029698</v>
      </c>
      <c r="AZ147" s="58">
        <v>139900</v>
      </c>
      <c r="BA147" s="59">
        <v>93.313606262207031</v>
      </c>
      <c r="BB147" s="59">
        <v>58</v>
      </c>
      <c r="BC147" s="62">
        <v>0.92128914594650269</v>
      </c>
      <c r="BD147" s="63">
        <v>0.94999998807907104</v>
      </c>
    </row>
    <row r="148" spans="1:56" x14ac:dyDescent="0.25">
      <c r="A148" s="47">
        <v>41153</v>
      </c>
      <c r="B148" s="48">
        <v>2567</v>
      </c>
      <c r="C148" s="49">
        <v>16404</v>
      </c>
      <c r="D148" s="50">
        <v>6.3560867309570313</v>
      </c>
      <c r="E148" s="49">
        <v>3857</v>
      </c>
      <c r="F148" s="49">
        <v>2324</v>
      </c>
      <c r="G148" s="49">
        <v>2672</v>
      </c>
      <c r="H148" s="51">
        <v>404883416</v>
      </c>
      <c r="I148" s="52">
        <v>157787.76929072486</v>
      </c>
      <c r="J148" s="53">
        <v>133450</v>
      </c>
      <c r="K148" s="54">
        <v>88.087295532226563</v>
      </c>
      <c r="L148" s="54">
        <v>57.5</v>
      </c>
      <c r="M148" s="55">
        <v>0.95848345756530762</v>
      </c>
      <c r="N148" s="55">
        <v>0.97247707843780518</v>
      </c>
      <c r="O148" s="55">
        <v>0.92036241292953491</v>
      </c>
      <c r="P148" s="56">
        <v>0.94871795177459717</v>
      </c>
      <c r="Q148" s="52">
        <v>193258.2627895753</v>
      </c>
      <c r="R148" s="53">
        <v>139900</v>
      </c>
      <c r="S148" s="54">
        <v>132.5347900390625</v>
      </c>
      <c r="T148" s="54">
        <v>85</v>
      </c>
      <c r="U148" s="55">
        <v>0.96428400278091431</v>
      </c>
      <c r="V148" s="56">
        <v>1</v>
      </c>
      <c r="W148" s="53">
        <v>165765.58507853403</v>
      </c>
      <c r="X148" s="53">
        <v>129900</v>
      </c>
      <c r="Y148" s="52">
        <v>165341.95993031358</v>
      </c>
      <c r="Z148" s="53">
        <v>137900</v>
      </c>
      <c r="AA148" s="54">
        <v>88.828315734863281</v>
      </c>
      <c r="AB148" s="54">
        <v>58</v>
      </c>
      <c r="AC148" s="55">
        <v>0.9158892035484314</v>
      </c>
      <c r="AD148" s="56">
        <v>0.94545453786849976</v>
      </c>
      <c r="AE148" s="52">
        <v>187679.40755988023</v>
      </c>
      <c r="AF148" s="53">
        <v>149900</v>
      </c>
      <c r="AG148" s="54">
        <v>84.608535766601563</v>
      </c>
      <c r="AH148" s="54">
        <v>49</v>
      </c>
      <c r="AI148" s="55">
        <v>0.95641535520553589</v>
      </c>
      <c r="AJ148" s="56">
        <v>1</v>
      </c>
      <c r="AK148" s="57">
        <v>24487</v>
      </c>
      <c r="AL148" s="58">
        <v>3872985537</v>
      </c>
      <c r="AM148" s="59">
        <v>41202</v>
      </c>
      <c r="AN148" s="60">
        <v>25541</v>
      </c>
      <c r="AO148" s="61">
        <v>158216.65660361943</v>
      </c>
      <c r="AP148" s="58">
        <v>133055</v>
      </c>
      <c r="AQ148" s="59">
        <v>97.053916931152344</v>
      </c>
      <c r="AR148" s="59">
        <v>60</v>
      </c>
      <c r="AS148" s="62">
        <v>0.95801103115081787</v>
      </c>
      <c r="AT148" s="62">
        <v>0.97216534614562988</v>
      </c>
      <c r="AU148" s="62">
        <v>0.91878902912139893</v>
      </c>
      <c r="AV148" s="63">
        <v>0.94812166690826416</v>
      </c>
      <c r="AW148" s="58">
        <v>173247.87611462633</v>
      </c>
      <c r="AX148" s="58">
        <v>137500</v>
      </c>
      <c r="AY148" s="61">
        <v>167956.70946239104</v>
      </c>
      <c r="AZ148" s="58">
        <v>139900</v>
      </c>
      <c r="BA148" s="59">
        <v>93.5157470703125</v>
      </c>
      <c r="BB148" s="59">
        <v>58</v>
      </c>
      <c r="BC148" s="62">
        <v>0.92208445072174072</v>
      </c>
      <c r="BD148" s="63">
        <v>0.95047521591186523</v>
      </c>
    </row>
    <row r="149" spans="1:56" x14ac:dyDescent="0.25">
      <c r="A149" s="47">
        <v>41122</v>
      </c>
      <c r="B149" s="48">
        <v>3249</v>
      </c>
      <c r="C149" s="49">
        <v>16492</v>
      </c>
      <c r="D149" s="50">
        <v>6.3984479904174805</v>
      </c>
      <c r="E149" s="49">
        <v>4456</v>
      </c>
      <c r="F149" s="49">
        <v>2857</v>
      </c>
      <c r="G149" s="49">
        <v>2852</v>
      </c>
      <c r="H149" s="51">
        <v>531457773</v>
      </c>
      <c r="I149" s="52">
        <v>163777.43389830508</v>
      </c>
      <c r="J149" s="53">
        <v>139420</v>
      </c>
      <c r="K149" s="54">
        <v>89.859298706054688</v>
      </c>
      <c r="L149" s="54">
        <v>57</v>
      </c>
      <c r="M149" s="55">
        <v>0.95713526010513306</v>
      </c>
      <c r="N149" s="55">
        <v>0.97101449966430664</v>
      </c>
      <c r="O149" s="55">
        <v>0.9186369776725769</v>
      </c>
      <c r="P149" s="56">
        <v>0.94829827547073364</v>
      </c>
      <c r="Q149" s="52">
        <v>193899.03706383664</v>
      </c>
      <c r="R149" s="53">
        <v>139900</v>
      </c>
      <c r="S149" s="54">
        <v>131.7032470703125</v>
      </c>
      <c r="T149" s="54">
        <v>83</v>
      </c>
      <c r="U149" s="55">
        <v>0.96460753679275513</v>
      </c>
      <c r="V149" s="56">
        <v>1</v>
      </c>
      <c r="W149" s="53">
        <v>166029.01522727273</v>
      </c>
      <c r="X149" s="53">
        <v>130000</v>
      </c>
      <c r="Y149" s="52">
        <v>162953.10289957566</v>
      </c>
      <c r="Z149" s="53">
        <v>135000</v>
      </c>
      <c r="AA149" s="54">
        <v>88.504554748535156</v>
      </c>
      <c r="AB149" s="54">
        <v>59</v>
      </c>
      <c r="AC149" s="55">
        <v>0.91352909803390503</v>
      </c>
      <c r="AD149" s="56">
        <v>0.94475579261779785</v>
      </c>
      <c r="AE149" s="52">
        <v>187306.65333333332</v>
      </c>
      <c r="AF149" s="53">
        <v>149900</v>
      </c>
      <c r="AG149" s="54">
        <v>87.437240600585938</v>
      </c>
      <c r="AH149" s="54">
        <v>49</v>
      </c>
      <c r="AI149" s="55">
        <v>0.95698392391204834</v>
      </c>
      <c r="AJ149" s="56">
        <v>1</v>
      </c>
      <c r="AK149" s="57">
        <v>21920</v>
      </c>
      <c r="AL149" s="58">
        <v>3468102121</v>
      </c>
      <c r="AM149" s="59">
        <v>37345</v>
      </c>
      <c r="AN149" s="60">
        <v>23217</v>
      </c>
      <c r="AO149" s="61">
        <v>158266.87906722038</v>
      </c>
      <c r="AP149" s="58">
        <v>133000</v>
      </c>
      <c r="AQ149" s="59">
        <v>98.103813171386719</v>
      </c>
      <c r="AR149" s="59">
        <v>60</v>
      </c>
      <c r="AS149" s="62">
        <v>0.95795565843582153</v>
      </c>
      <c r="AT149" s="62">
        <v>0.97212296724319458</v>
      </c>
      <c r="AU149" s="62">
        <v>0.91860449314117432</v>
      </c>
      <c r="AV149" s="63">
        <v>0.94807052612304688</v>
      </c>
      <c r="AW149" s="58">
        <v>174018.02004688384</v>
      </c>
      <c r="AX149" s="58">
        <v>138600</v>
      </c>
      <c r="AY149" s="61">
        <v>168217.0843995316</v>
      </c>
      <c r="AZ149" s="58">
        <v>139950</v>
      </c>
      <c r="BA149" s="59">
        <v>93.985092163085938</v>
      </c>
      <c r="BB149" s="59">
        <v>58</v>
      </c>
      <c r="BC149" s="62">
        <v>0.92270028591156006</v>
      </c>
      <c r="BD149" s="63">
        <v>0.9509509801864624</v>
      </c>
    </row>
    <row r="150" spans="1:56" x14ac:dyDescent="0.25">
      <c r="A150" s="47">
        <v>41091</v>
      </c>
      <c r="B150" s="48">
        <v>3222</v>
      </c>
      <c r="C150" s="49">
        <v>16794</v>
      </c>
      <c r="D150" s="50">
        <v>6.5979571342468262</v>
      </c>
      <c r="E150" s="49">
        <v>4661</v>
      </c>
      <c r="F150" s="49">
        <v>2918</v>
      </c>
      <c r="G150" s="49">
        <v>3018</v>
      </c>
      <c r="H150" s="51">
        <v>534224663</v>
      </c>
      <c r="I150" s="52">
        <v>165805.29577901924</v>
      </c>
      <c r="J150" s="53">
        <v>142500</v>
      </c>
      <c r="K150" s="54">
        <v>90.556076049804688</v>
      </c>
      <c r="L150" s="54">
        <v>54</v>
      </c>
      <c r="M150" s="55">
        <v>0.96373766660690308</v>
      </c>
      <c r="N150" s="55">
        <v>0.97486031055450439</v>
      </c>
      <c r="O150" s="55">
        <v>0.93051308393478394</v>
      </c>
      <c r="P150" s="56">
        <v>0.95505619049072266</v>
      </c>
      <c r="Q150" s="52">
        <v>197009.14161185513</v>
      </c>
      <c r="R150" s="53">
        <v>143000</v>
      </c>
      <c r="S150" s="54">
        <v>128.25001525878906</v>
      </c>
      <c r="T150" s="54">
        <v>78</v>
      </c>
      <c r="U150" s="55">
        <v>0.96536540985107422</v>
      </c>
      <c r="V150" s="56">
        <v>1</v>
      </c>
      <c r="W150" s="53">
        <v>168863.957309185</v>
      </c>
      <c r="X150" s="53">
        <v>135000</v>
      </c>
      <c r="Y150" s="52">
        <v>171691.74905074216</v>
      </c>
      <c r="Z150" s="53">
        <v>146000</v>
      </c>
      <c r="AA150" s="54">
        <v>88.770736694335938</v>
      </c>
      <c r="AB150" s="54">
        <v>58</v>
      </c>
      <c r="AC150" s="55">
        <v>0.92507421970367432</v>
      </c>
      <c r="AD150" s="56">
        <v>0.94987469911575317</v>
      </c>
      <c r="AE150" s="52">
        <v>189953.63539940337</v>
      </c>
      <c r="AF150" s="53">
        <v>150000</v>
      </c>
      <c r="AG150" s="54">
        <v>89.31378173828125</v>
      </c>
      <c r="AH150" s="54">
        <v>46</v>
      </c>
      <c r="AI150" s="55">
        <v>0.96069282293319702</v>
      </c>
      <c r="AJ150" s="56">
        <v>1</v>
      </c>
      <c r="AK150" s="57">
        <v>18671</v>
      </c>
      <c r="AL150" s="58">
        <v>2936644348</v>
      </c>
      <c r="AM150" s="59">
        <v>32889</v>
      </c>
      <c r="AN150" s="60">
        <v>20360</v>
      </c>
      <c r="AO150" s="61">
        <v>157308.99657167346</v>
      </c>
      <c r="AP150" s="58">
        <v>132500</v>
      </c>
      <c r="AQ150" s="59">
        <v>99.538330078125</v>
      </c>
      <c r="AR150" s="59">
        <v>61</v>
      </c>
      <c r="AS150" s="62">
        <v>0.95809733867645264</v>
      </c>
      <c r="AT150" s="62">
        <v>0.97234976291656494</v>
      </c>
      <c r="AU150" s="62">
        <v>0.91859883069992065</v>
      </c>
      <c r="AV150" s="63">
        <v>0.94805192947387695</v>
      </c>
      <c r="AW150" s="58">
        <v>175092.56598294256</v>
      </c>
      <c r="AX150" s="58">
        <v>139500</v>
      </c>
      <c r="AY150" s="61">
        <v>168952.98531810768</v>
      </c>
      <c r="AZ150" s="58">
        <v>140000</v>
      </c>
      <c r="BA150" s="59">
        <v>94.754104614257813</v>
      </c>
      <c r="BB150" s="59">
        <v>57</v>
      </c>
      <c r="BC150" s="62">
        <v>0.92398101091384888</v>
      </c>
      <c r="BD150" s="63">
        <v>0.95161288976669312</v>
      </c>
    </row>
    <row r="151" spans="1:56" x14ac:dyDescent="0.25">
      <c r="A151" s="47">
        <v>41061</v>
      </c>
      <c r="B151" s="48">
        <v>3379</v>
      </c>
      <c r="C151" s="49">
        <v>16912</v>
      </c>
      <c r="D151" s="50">
        <v>6.7300281524658203</v>
      </c>
      <c r="E151" s="49">
        <v>4899</v>
      </c>
      <c r="F151" s="49">
        <v>3050</v>
      </c>
      <c r="G151" s="49">
        <v>3267</v>
      </c>
      <c r="H151" s="51">
        <v>586087993</v>
      </c>
      <c r="I151" s="52">
        <v>173501.47809354647</v>
      </c>
      <c r="J151" s="53">
        <v>144125</v>
      </c>
      <c r="K151" s="54">
        <v>89.814735412597656</v>
      </c>
      <c r="L151" s="54">
        <v>53</v>
      </c>
      <c r="M151" s="55">
        <v>0.96379119157791138</v>
      </c>
      <c r="N151" s="55">
        <v>0.97543084621429443</v>
      </c>
      <c r="O151" s="55">
        <v>0.93354183435440063</v>
      </c>
      <c r="P151" s="56">
        <v>0.95739245414733887</v>
      </c>
      <c r="Q151" s="52">
        <v>198980.27830704357</v>
      </c>
      <c r="R151" s="53">
        <v>145000</v>
      </c>
      <c r="S151" s="54">
        <v>129.39639282226563</v>
      </c>
      <c r="T151" s="54">
        <v>78</v>
      </c>
      <c r="U151" s="55">
        <v>0.96697551012039185</v>
      </c>
      <c r="V151" s="56">
        <v>1</v>
      </c>
      <c r="W151" s="53">
        <v>172452.76287179487</v>
      </c>
      <c r="X151" s="53">
        <v>139500</v>
      </c>
      <c r="Y151" s="52">
        <v>175244.8197155144</v>
      </c>
      <c r="Z151" s="53">
        <v>147900</v>
      </c>
      <c r="AA151" s="54">
        <v>91.854377746582031</v>
      </c>
      <c r="AB151" s="54">
        <v>54</v>
      </c>
      <c r="AC151" s="55">
        <v>0.92812615633010864</v>
      </c>
      <c r="AD151" s="56">
        <v>0.95322155952453613</v>
      </c>
      <c r="AE151" s="52">
        <v>189719.44230180595</v>
      </c>
      <c r="AF151" s="53">
        <v>153000</v>
      </c>
      <c r="AG151" s="54">
        <v>85.607284545898438</v>
      </c>
      <c r="AH151" s="54">
        <v>41</v>
      </c>
      <c r="AI151" s="55">
        <v>0.96314585208892822</v>
      </c>
      <c r="AJ151" s="56">
        <v>1</v>
      </c>
      <c r="AK151" s="57">
        <v>15449</v>
      </c>
      <c r="AL151" s="58">
        <v>2402419685</v>
      </c>
      <c r="AM151" s="59">
        <v>28228</v>
      </c>
      <c r="AN151" s="60">
        <v>17442</v>
      </c>
      <c r="AO151" s="61">
        <v>155536.68813932411</v>
      </c>
      <c r="AP151" s="58">
        <v>130000</v>
      </c>
      <c r="AQ151" s="59">
        <v>101.41001892089844</v>
      </c>
      <c r="AR151" s="59">
        <v>62</v>
      </c>
      <c r="AS151" s="62">
        <v>0.95692324638366699</v>
      </c>
      <c r="AT151" s="62">
        <v>0.97170621156692505</v>
      </c>
      <c r="AU151" s="62">
        <v>0.91611707210540771</v>
      </c>
      <c r="AV151" s="63">
        <v>0.94651788473129272</v>
      </c>
      <c r="AW151" s="58">
        <v>176121.53435440784</v>
      </c>
      <c r="AX151" s="58">
        <v>139900</v>
      </c>
      <c r="AY151" s="61">
        <v>168495.20788137548</v>
      </c>
      <c r="AZ151" s="58">
        <v>139950</v>
      </c>
      <c r="BA151" s="59">
        <v>95.755447387695313</v>
      </c>
      <c r="BB151" s="59">
        <v>57</v>
      </c>
      <c r="BC151" s="62">
        <v>0.92379796504974365</v>
      </c>
      <c r="BD151" s="63">
        <v>0.95194613933563232</v>
      </c>
    </row>
    <row r="152" spans="1:56" x14ac:dyDescent="0.25">
      <c r="A152" s="47">
        <v>41030</v>
      </c>
      <c r="B152" s="48">
        <v>3268</v>
      </c>
      <c r="C152" s="49">
        <v>17927</v>
      </c>
      <c r="D152" s="50">
        <v>7.1955041885375977</v>
      </c>
      <c r="E152" s="49">
        <v>4983</v>
      </c>
      <c r="F152" s="49">
        <v>3210</v>
      </c>
      <c r="G152" s="49">
        <v>4322</v>
      </c>
      <c r="H152" s="51">
        <v>523456226</v>
      </c>
      <c r="I152" s="52">
        <v>160176.32374541005</v>
      </c>
      <c r="J152" s="53">
        <v>136825</v>
      </c>
      <c r="K152" s="54">
        <v>96.601898193359375</v>
      </c>
      <c r="L152" s="54">
        <v>55</v>
      </c>
      <c r="M152" s="55">
        <v>0.96223294734954834</v>
      </c>
      <c r="N152" s="55">
        <v>0.97548776865005493</v>
      </c>
      <c r="O152" s="55">
        <v>0.92771875858306885</v>
      </c>
      <c r="P152" s="56">
        <v>0.95652174949645996</v>
      </c>
      <c r="Q152" s="52">
        <v>198333.90651290977</v>
      </c>
      <c r="R152" s="53">
        <v>145000</v>
      </c>
      <c r="S152" s="54">
        <v>132.92623901367188</v>
      </c>
      <c r="T152" s="54">
        <v>77</v>
      </c>
      <c r="U152" s="55">
        <v>0.96692252159118652</v>
      </c>
      <c r="V152" s="56">
        <v>1</v>
      </c>
      <c r="W152" s="53">
        <v>173932.2246669358</v>
      </c>
      <c r="X152" s="53">
        <v>138000</v>
      </c>
      <c r="Y152" s="52">
        <v>170894.18079096044</v>
      </c>
      <c r="Z152" s="53">
        <v>144900</v>
      </c>
      <c r="AA152" s="54">
        <v>87.138450622558594</v>
      </c>
      <c r="AB152" s="54">
        <v>51</v>
      </c>
      <c r="AC152" s="55">
        <v>0.93101447820663452</v>
      </c>
      <c r="AD152" s="56">
        <v>0.95706605911254883</v>
      </c>
      <c r="AE152" s="52">
        <v>192224.982184174</v>
      </c>
      <c r="AF152" s="53">
        <v>154950</v>
      </c>
      <c r="AG152" s="54">
        <v>84.484031677246094</v>
      </c>
      <c r="AH152" s="54">
        <v>42</v>
      </c>
      <c r="AI152" s="55">
        <v>0.96600878238677979</v>
      </c>
      <c r="AJ152" s="56">
        <v>1</v>
      </c>
      <c r="AK152" s="57">
        <v>12070</v>
      </c>
      <c r="AL152" s="58">
        <v>1816331692</v>
      </c>
      <c r="AM152" s="59">
        <v>23329</v>
      </c>
      <c r="AN152" s="60">
        <v>14392</v>
      </c>
      <c r="AO152" s="61">
        <v>150508.0951276102</v>
      </c>
      <c r="AP152" s="58">
        <v>126795</v>
      </c>
      <c r="AQ152" s="59">
        <v>104.65639495849609</v>
      </c>
      <c r="AR152" s="59">
        <v>66</v>
      </c>
      <c r="AS152" s="62">
        <v>0.95500141382217407</v>
      </c>
      <c r="AT152" s="62">
        <v>0.970714271068573</v>
      </c>
      <c r="AU152" s="62">
        <v>0.91124004125595093</v>
      </c>
      <c r="AV152" s="63">
        <v>0.94282239675521851</v>
      </c>
      <c r="AW152" s="58">
        <v>176892.45077586206</v>
      </c>
      <c r="AX152" s="58">
        <v>139900</v>
      </c>
      <c r="AY152" s="61">
        <v>167069.24683765462</v>
      </c>
      <c r="AZ152" s="58">
        <v>139900</v>
      </c>
      <c r="BA152" s="59">
        <v>96.582191467285156</v>
      </c>
      <c r="BB152" s="59">
        <v>58</v>
      </c>
      <c r="BC152" s="62">
        <v>0.92288321256637573</v>
      </c>
      <c r="BD152" s="63">
        <v>0.95167285203933716</v>
      </c>
    </row>
    <row r="153" spans="1:56" x14ac:dyDescent="0.25">
      <c r="A153" s="47">
        <v>41000</v>
      </c>
      <c r="B153" s="48">
        <v>2688</v>
      </c>
      <c r="C153" s="49">
        <v>16776</v>
      </c>
      <c r="D153" s="50">
        <v>6.8165106773376465</v>
      </c>
      <c r="E153" s="49">
        <v>5195</v>
      </c>
      <c r="F153" s="49">
        <v>3150</v>
      </c>
      <c r="G153" s="49">
        <v>3392</v>
      </c>
      <c r="H153" s="51">
        <v>416911850</v>
      </c>
      <c r="I153" s="52">
        <v>155101.13467261905</v>
      </c>
      <c r="J153" s="53">
        <v>131600</v>
      </c>
      <c r="K153" s="54">
        <v>103.80580139160156</v>
      </c>
      <c r="L153" s="54">
        <v>61</v>
      </c>
      <c r="M153" s="55">
        <v>0.96248853206634521</v>
      </c>
      <c r="N153" s="55">
        <v>0.97289252281188965</v>
      </c>
      <c r="O153" s="55">
        <v>0.92216485738754272</v>
      </c>
      <c r="P153" s="56">
        <v>0.94857144355773926</v>
      </c>
      <c r="Q153" s="52">
        <v>199765.54004252303</v>
      </c>
      <c r="R153" s="53">
        <v>149000</v>
      </c>
      <c r="S153" s="54">
        <v>132.74784851074219</v>
      </c>
      <c r="T153" s="54">
        <v>71</v>
      </c>
      <c r="U153" s="55">
        <v>0.96761715412139893</v>
      </c>
      <c r="V153" s="56">
        <v>1</v>
      </c>
      <c r="W153" s="53">
        <v>185776.90265144184</v>
      </c>
      <c r="X153" s="53">
        <v>143000</v>
      </c>
      <c r="Y153" s="52">
        <v>178775.79802484869</v>
      </c>
      <c r="Z153" s="53">
        <v>149900</v>
      </c>
      <c r="AA153" s="54">
        <v>89.975234985351563</v>
      </c>
      <c r="AB153" s="54">
        <v>52</v>
      </c>
      <c r="AC153" s="55">
        <v>0.93499588966369629</v>
      </c>
      <c r="AD153" s="56">
        <v>0.9598853588104248</v>
      </c>
      <c r="AE153" s="52">
        <v>191430.74764150943</v>
      </c>
      <c r="AF153" s="53">
        <v>156800</v>
      </c>
      <c r="AG153" s="54">
        <v>92.901535034179688</v>
      </c>
      <c r="AH153" s="54">
        <v>43</v>
      </c>
      <c r="AI153" s="55">
        <v>0.96329712867736816</v>
      </c>
      <c r="AJ153" s="56">
        <v>1</v>
      </c>
      <c r="AK153" s="57">
        <v>8802</v>
      </c>
      <c r="AL153" s="58">
        <v>1292875466</v>
      </c>
      <c r="AM153" s="59">
        <v>18346</v>
      </c>
      <c r="AN153" s="60">
        <v>11182</v>
      </c>
      <c r="AO153" s="61">
        <v>146917.6665909091</v>
      </c>
      <c r="AP153" s="58">
        <v>123000</v>
      </c>
      <c r="AQ153" s="59">
        <v>107.64720153808594</v>
      </c>
      <c r="AR153" s="59">
        <v>71</v>
      </c>
      <c r="AS153" s="62">
        <v>0.952312171459198</v>
      </c>
      <c r="AT153" s="62">
        <v>0.96877777576446533</v>
      </c>
      <c r="AU153" s="62">
        <v>0.90511578321456909</v>
      </c>
      <c r="AV153" s="63">
        <v>0.93751168251037598</v>
      </c>
      <c r="AW153" s="58">
        <v>177696.18639701852</v>
      </c>
      <c r="AX153" s="58">
        <v>139900</v>
      </c>
      <c r="AY153" s="61">
        <v>165973.65755641463</v>
      </c>
      <c r="AZ153" s="58">
        <v>139500</v>
      </c>
      <c r="BA153" s="59">
        <v>99.291145324707031</v>
      </c>
      <c r="BB153" s="59">
        <v>61</v>
      </c>
      <c r="BC153" s="62">
        <v>0.92055457830429077</v>
      </c>
      <c r="BD153" s="63">
        <v>0.9501187801361084</v>
      </c>
    </row>
    <row r="154" spans="1:56" x14ac:dyDescent="0.25">
      <c r="A154" s="47">
        <v>40969</v>
      </c>
      <c r="B154" s="48">
        <v>2596</v>
      </c>
      <c r="C154" s="49">
        <v>16306</v>
      </c>
      <c r="D154" s="50">
        <v>6.6437597274780273</v>
      </c>
      <c r="E154" s="49">
        <v>5119</v>
      </c>
      <c r="F154" s="49">
        <v>3201</v>
      </c>
      <c r="G154" s="49">
        <v>3099</v>
      </c>
      <c r="H154" s="51">
        <v>390002614</v>
      </c>
      <c r="I154" s="52">
        <v>150290.02466281311</v>
      </c>
      <c r="J154" s="53">
        <v>125000</v>
      </c>
      <c r="K154" s="54">
        <v>109.49306488037109</v>
      </c>
      <c r="L154" s="54">
        <v>76</v>
      </c>
      <c r="M154" s="55">
        <v>0.95378273725509644</v>
      </c>
      <c r="N154" s="55">
        <v>0.97012317180633545</v>
      </c>
      <c r="O154" s="55">
        <v>0.90716713666915894</v>
      </c>
      <c r="P154" s="56">
        <v>0.93939393758773804</v>
      </c>
      <c r="Q154" s="52">
        <v>196733.06474878444</v>
      </c>
      <c r="R154" s="53">
        <v>145500</v>
      </c>
      <c r="S154" s="54">
        <v>140.80332946777344</v>
      </c>
      <c r="T154" s="54">
        <v>80</v>
      </c>
      <c r="U154" s="55">
        <v>1.0553423166275024</v>
      </c>
      <c r="V154" s="56">
        <v>1</v>
      </c>
      <c r="W154" s="53">
        <v>178750.95314644187</v>
      </c>
      <c r="X154" s="53">
        <v>145000</v>
      </c>
      <c r="Y154" s="52">
        <v>165762.27547169811</v>
      </c>
      <c r="Z154" s="53">
        <v>139900</v>
      </c>
      <c r="AA154" s="54">
        <v>99.119651794433594</v>
      </c>
      <c r="AB154" s="54">
        <v>56</v>
      </c>
      <c r="AC154" s="55">
        <v>0.92659157514572144</v>
      </c>
      <c r="AD154" s="56">
        <v>0.95550191402435303</v>
      </c>
      <c r="AE154" s="52">
        <v>183392.65956760244</v>
      </c>
      <c r="AF154" s="53">
        <v>149900</v>
      </c>
      <c r="AG154" s="54">
        <v>100.61568450927734</v>
      </c>
      <c r="AH154" s="54">
        <v>51</v>
      </c>
      <c r="AI154" s="55">
        <v>0.95854294300079346</v>
      </c>
      <c r="AJ154" s="56">
        <v>1</v>
      </c>
      <c r="AK154" s="57">
        <v>6114</v>
      </c>
      <c r="AL154" s="58">
        <v>875963616</v>
      </c>
      <c r="AM154" s="59">
        <v>13151</v>
      </c>
      <c r="AN154" s="60">
        <v>8032</v>
      </c>
      <c r="AO154" s="61">
        <v>143318.65445026179</v>
      </c>
      <c r="AP154" s="58">
        <v>118500</v>
      </c>
      <c r="AQ154" s="59">
        <v>109.33633422851563</v>
      </c>
      <c r="AR154" s="59">
        <v>76</v>
      </c>
      <c r="AS154" s="62">
        <v>0.94784700870513916</v>
      </c>
      <c r="AT154" s="62">
        <v>0.96666663885116577</v>
      </c>
      <c r="AU154" s="62">
        <v>0.89762741327285767</v>
      </c>
      <c r="AV154" s="63">
        <v>0.93167704343795776</v>
      </c>
      <c r="AW154" s="58">
        <v>174503.81229451793</v>
      </c>
      <c r="AX154" s="58">
        <v>139000</v>
      </c>
      <c r="AY154" s="61">
        <v>160940.35107715431</v>
      </c>
      <c r="AZ154" s="58">
        <v>135000</v>
      </c>
      <c r="BA154" s="59">
        <v>102.94557952880859</v>
      </c>
      <c r="BB154" s="59">
        <v>65</v>
      </c>
      <c r="BC154" s="62">
        <v>0.91487854719161987</v>
      </c>
      <c r="BD154" s="63">
        <v>0.94536662101745605</v>
      </c>
    </row>
    <row r="155" spans="1:56" x14ac:dyDescent="0.25">
      <c r="A155" s="47">
        <v>40940</v>
      </c>
      <c r="B155" s="48">
        <v>1874</v>
      </c>
      <c r="C155" s="49">
        <v>15510</v>
      </c>
      <c r="D155" s="50">
        <v>6.3822779655456543</v>
      </c>
      <c r="E155" s="49">
        <v>3971</v>
      </c>
      <c r="F155" s="49">
        <v>2530</v>
      </c>
      <c r="G155" s="49">
        <v>2518</v>
      </c>
      <c r="H155" s="51">
        <v>258961671</v>
      </c>
      <c r="I155" s="52">
        <v>138260.3689268553</v>
      </c>
      <c r="J155" s="53">
        <v>114500</v>
      </c>
      <c r="K155" s="54">
        <v>108.07684326171875</v>
      </c>
      <c r="L155" s="54">
        <v>76.5</v>
      </c>
      <c r="M155" s="55">
        <v>0.94751256704330444</v>
      </c>
      <c r="N155" s="55">
        <v>0.9644579291343689</v>
      </c>
      <c r="O155" s="55">
        <v>0.89481216669082642</v>
      </c>
      <c r="P155" s="56">
        <v>0.92724752426147461</v>
      </c>
      <c r="Q155" s="52">
        <v>193792.72790517908</v>
      </c>
      <c r="R155" s="53">
        <v>140900</v>
      </c>
      <c r="S155" s="54">
        <v>146.4326171875</v>
      </c>
      <c r="T155" s="54">
        <v>99</v>
      </c>
      <c r="U155" s="55">
        <v>1.0555911064147949</v>
      </c>
      <c r="V155" s="56">
        <v>1</v>
      </c>
      <c r="W155" s="53">
        <v>177455.0288973384</v>
      </c>
      <c r="X155" s="53">
        <v>137900</v>
      </c>
      <c r="Y155" s="52">
        <v>161082.39553429026</v>
      </c>
      <c r="Z155" s="53">
        <v>134900</v>
      </c>
      <c r="AA155" s="54">
        <v>104.40371704101563</v>
      </c>
      <c r="AB155" s="54">
        <v>69</v>
      </c>
      <c r="AC155" s="55">
        <v>0.91202056407928467</v>
      </c>
      <c r="AD155" s="56">
        <v>0.94436502456665039</v>
      </c>
      <c r="AE155" s="52">
        <v>179846.49046862588</v>
      </c>
      <c r="AF155" s="53">
        <v>142350</v>
      </c>
      <c r="AG155" s="54">
        <v>106.65250396728516</v>
      </c>
      <c r="AH155" s="54">
        <v>66</v>
      </c>
      <c r="AI155" s="55">
        <v>0.9598228931427002</v>
      </c>
      <c r="AJ155" s="56">
        <v>1</v>
      </c>
      <c r="AK155" s="57">
        <v>3518</v>
      </c>
      <c r="AL155" s="58">
        <v>485961002</v>
      </c>
      <c r="AM155" s="59">
        <v>8032</v>
      </c>
      <c r="AN155" s="60">
        <v>4831</v>
      </c>
      <c r="AO155" s="61">
        <v>138174.86551037815</v>
      </c>
      <c r="AP155" s="58">
        <v>114500</v>
      </c>
      <c r="AQ155" s="59">
        <v>109.22064208984375</v>
      </c>
      <c r="AR155" s="59">
        <v>76</v>
      </c>
      <c r="AS155" s="62">
        <v>0.94348418712615967</v>
      </c>
      <c r="AT155" s="62">
        <v>0.96395242214202881</v>
      </c>
      <c r="AU155" s="62">
        <v>0.89061331748962402</v>
      </c>
      <c r="AV155" s="63">
        <v>0.92507708072662354</v>
      </c>
      <c r="AW155" s="58">
        <v>171788.26134369517</v>
      </c>
      <c r="AX155" s="58">
        <v>134900</v>
      </c>
      <c r="AY155" s="61">
        <v>157748.48605328891</v>
      </c>
      <c r="AZ155" s="58">
        <v>129975</v>
      </c>
      <c r="BA155" s="59">
        <v>105.48167419433594</v>
      </c>
      <c r="BB155" s="59">
        <v>74</v>
      </c>
      <c r="BC155" s="62">
        <v>0.90712440013885498</v>
      </c>
      <c r="BD155" s="63">
        <v>0.93867331743240356</v>
      </c>
    </row>
    <row r="156" spans="1:56" x14ac:dyDescent="0.25">
      <c r="A156" s="47">
        <v>40909</v>
      </c>
      <c r="B156" s="48">
        <v>1644</v>
      </c>
      <c r="C156" s="49">
        <v>15137</v>
      </c>
      <c r="D156" s="50">
        <v>6.2835202217102051</v>
      </c>
      <c r="E156" s="49">
        <v>4061</v>
      </c>
      <c r="F156" s="49">
        <v>2301</v>
      </c>
      <c r="G156" s="49">
        <v>2097</v>
      </c>
      <c r="H156" s="51">
        <v>226999331</v>
      </c>
      <c r="I156" s="52">
        <v>138077.45194647202</v>
      </c>
      <c r="J156" s="53">
        <v>114250</v>
      </c>
      <c r="K156" s="54">
        <v>110.52526092529297</v>
      </c>
      <c r="L156" s="54">
        <v>76</v>
      </c>
      <c r="M156" s="55">
        <v>0.93889474868774414</v>
      </c>
      <c r="N156" s="55">
        <v>0.96341460943222046</v>
      </c>
      <c r="O156" s="55">
        <v>0.88582265377044678</v>
      </c>
      <c r="P156" s="56">
        <v>0.92259043455123901</v>
      </c>
      <c r="Q156" s="52">
        <v>190460.99164467899</v>
      </c>
      <c r="R156" s="53">
        <v>139900</v>
      </c>
      <c r="S156" s="54">
        <v>149.59893798828125</v>
      </c>
      <c r="T156" s="54">
        <v>107</v>
      </c>
      <c r="U156" s="55">
        <v>0.96743422746658325</v>
      </c>
      <c r="V156" s="56">
        <v>1</v>
      </c>
      <c r="W156" s="53">
        <v>166245.14257376644</v>
      </c>
      <c r="X156" s="53">
        <v>129900</v>
      </c>
      <c r="Y156" s="52">
        <v>154106.74172473868</v>
      </c>
      <c r="Z156" s="53">
        <v>127300</v>
      </c>
      <c r="AA156" s="54">
        <v>106.66695404052734</v>
      </c>
      <c r="AB156" s="54">
        <v>79</v>
      </c>
      <c r="AC156" s="55">
        <v>0.90175938606262207</v>
      </c>
      <c r="AD156" s="56">
        <v>0.93237972259521484</v>
      </c>
      <c r="AE156" s="52">
        <v>178319.57558416785</v>
      </c>
      <c r="AF156" s="53">
        <v>139000</v>
      </c>
      <c r="AG156" s="54">
        <v>111.82546234130859</v>
      </c>
      <c r="AH156" s="54">
        <v>70</v>
      </c>
      <c r="AI156" s="55">
        <v>0.95764732360839844</v>
      </c>
      <c r="AJ156" s="56">
        <v>1</v>
      </c>
      <c r="AK156" s="57">
        <v>1644</v>
      </c>
      <c r="AL156" s="58">
        <v>226999331</v>
      </c>
      <c r="AM156" s="59">
        <v>4061</v>
      </c>
      <c r="AN156" s="60">
        <v>2301</v>
      </c>
      <c r="AO156" s="61">
        <v>138077.45194647202</v>
      </c>
      <c r="AP156" s="58">
        <v>114250</v>
      </c>
      <c r="AQ156" s="59">
        <v>110.52526092529297</v>
      </c>
      <c r="AR156" s="59">
        <v>76</v>
      </c>
      <c r="AS156" s="62">
        <v>0.93889474868774414</v>
      </c>
      <c r="AT156" s="62">
        <v>0.96341460943222046</v>
      </c>
      <c r="AU156" s="62">
        <v>0.88582265377044678</v>
      </c>
      <c r="AV156" s="63">
        <v>0.92259043455123901</v>
      </c>
      <c r="AW156" s="58">
        <v>166245.14257376644</v>
      </c>
      <c r="AX156" s="58">
        <v>129900</v>
      </c>
      <c r="AY156" s="61">
        <v>154106.74172473868</v>
      </c>
      <c r="AZ156" s="58">
        <v>127300</v>
      </c>
      <c r="BA156" s="59">
        <v>106.66695404052734</v>
      </c>
      <c r="BB156" s="59">
        <v>79</v>
      </c>
      <c r="BC156" s="62">
        <v>0.90175938606262207</v>
      </c>
      <c r="BD156" s="63">
        <v>0.93237972259521484</v>
      </c>
    </row>
    <row r="157" spans="1:56" x14ac:dyDescent="0.25">
      <c r="A157" s="47">
        <v>40878</v>
      </c>
      <c r="B157" s="48">
        <v>2215</v>
      </c>
      <c r="C157" s="49">
        <v>14811</v>
      </c>
      <c r="D157" s="50">
        <v>6.1914582252502441</v>
      </c>
      <c r="E157" s="49">
        <v>2369</v>
      </c>
      <c r="F157" s="49">
        <v>1635</v>
      </c>
      <c r="G157" s="49">
        <v>1728</v>
      </c>
      <c r="H157" s="51">
        <v>319737103</v>
      </c>
      <c r="I157" s="52">
        <v>144416.03568202347</v>
      </c>
      <c r="J157" s="53">
        <v>122000</v>
      </c>
      <c r="K157" s="54">
        <v>110.25868988037109</v>
      </c>
      <c r="L157" s="54">
        <v>74</v>
      </c>
      <c r="M157" s="55">
        <v>0.94550091028213501</v>
      </c>
      <c r="N157" s="55">
        <v>0.96600055694580078</v>
      </c>
      <c r="O157" s="55">
        <v>0.89219886064529419</v>
      </c>
      <c r="P157" s="56">
        <v>0.92577147483825684</v>
      </c>
      <c r="Q157" s="52">
        <v>190317.87216624685</v>
      </c>
      <c r="R157" s="53">
        <v>139950</v>
      </c>
      <c r="S157" s="54">
        <v>151.7554931640625</v>
      </c>
      <c r="T157" s="54">
        <v>107</v>
      </c>
      <c r="U157" s="55">
        <v>0.96720314025878906</v>
      </c>
      <c r="V157" s="56">
        <v>1</v>
      </c>
      <c r="W157" s="53">
        <v>147368.28238780695</v>
      </c>
      <c r="X157" s="53">
        <v>115500</v>
      </c>
      <c r="Y157" s="52">
        <v>147230.59541511771</v>
      </c>
      <c r="Z157" s="53">
        <v>120000</v>
      </c>
      <c r="AA157" s="54">
        <v>112.79938507080078</v>
      </c>
      <c r="AB157" s="54">
        <v>76</v>
      </c>
      <c r="AC157" s="55">
        <v>0.88851046562194824</v>
      </c>
      <c r="AD157" s="56">
        <v>0.92333114147186279</v>
      </c>
      <c r="AE157" s="52">
        <v>180488.76678240742</v>
      </c>
      <c r="AF157" s="53">
        <v>137800</v>
      </c>
      <c r="AG157" s="54">
        <v>112.87094879150391</v>
      </c>
      <c r="AH157" s="54">
        <v>73</v>
      </c>
      <c r="AI157" s="55">
        <v>0.94809263944625854</v>
      </c>
      <c r="AJ157" s="56">
        <v>1</v>
      </c>
      <c r="AK157" s="57">
        <v>28706</v>
      </c>
      <c r="AL157" s="58">
        <v>4351514431</v>
      </c>
      <c r="AM157" s="59">
        <v>50747</v>
      </c>
      <c r="AN157" s="60">
        <v>28645</v>
      </c>
      <c r="AO157" s="61">
        <v>151657.70156484161</v>
      </c>
      <c r="AP157" s="58">
        <v>127000</v>
      </c>
      <c r="AQ157" s="59">
        <v>103.71124267578125</v>
      </c>
      <c r="AR157" s="59">
        <v>70</v>
      </c>
      <c r="AS157" s="62">
        <v>0.95236474275588989</v>
      </c>
      <c r="AT157" s="62">
        <v>0.9682539701461792</v>
      </c>
      <c r="AU157" s="62">
        <v>0.90602761507034302</v>
      </c>
      <c r="AV157" s="63">
        <v>0.93784201145172119</v>
      </c>
      <c r="AW157" s="58">
        <v>166956.41056572378</v>
      </c>
      <c r="AX157" s="58">
        <v>134500</v>
      </c>
      <c r="AY157" s="61">
        <v>159741.07483902748</v>
      </c>
      <c r="AZ157" s="58">
        <v>132190</v>
      </c>
      <c r="BA157" s="59">
        <v>102.80185699462891</v>
      </c>
      <c r="BB157" s="59">
        <v>69</v>
      </c>
      <c r="BC157" s="62">
        <v>0.9070701003074646</v>
      </c>
      <c r="BD157" s="63">
        <v>0.9384615421295166</v>
      </c>
    </row>
    <row r="158" spans="1:56" x14ac:dyDescent="0.25">
      <c r="A158" s="47">
        <v>40848</v>
      </c>
      <c r="B158" s="48">
        <v>2082</v>
      </c>
      <c r="C158" s="49">
        <v>16400</v>
      </c>
      <c r="D158" s="50">
        <v>6.8667135238647461</v>
      </c>
      <c r="E158" s="49">
        <v>3024</v>
      </c>
      <c r="F158" s="49">
        <v>2065</v>
      </c>
      <c r="G158" s="49">
        <v>1791</v>
      </c>
      <c r="H158" s="51">
        <v>315100732</v>
      </c>
      <c r="I158" s="52">
        <v>151417.93945218646</v>
      </c>
      <c r="J158" s="53">
        <v>125000</v>
      </c>
      <c r="K158" s="54">
        <v>102.09269714355469</v>
      </c>
      <c r="L158" s="54">
        <v>72</v>
      </c>
      <c r="M158" s="55">
        <v>0.94913399219512939</v>
      </c>
      <c r="N158" s="55">
        <v>0.96593189239501953</v>
      </c>
      <c r="O158" s="55">
        <v>0.89984887838363647</v>
      </c>
      <c r="P158" s="56">
        <v>0.93148577213287354</v>
      </c>
      <c r="Q158" s="52">
        <v>195134.4670148654</v>
      </c>
      <c r="R158" s="53">
        <v>145000</v>
      </c>
      <c r="S158" s="54">
        <v>134.13668823242188</v>
      </c>
      <c r="T158" s="54">
        <v>93</v>
      </c>
      <c r="U158" s="55">
        <v>0.96994119882583618</v>
      </c>
      <c r="V158" s="56">
        <v>1</v>
      </c>
      <c r="W158" s="53">
        <v>153843.01261620186</v>
      </c>
      <c r="X158" s="53">
        <v>120000</v>
      </c>
      <c r="Y158" s="52">
        <v>157271.22722820763</v>
      </c>
      <c r="Z158" s="53">
        <v>127500</v>
      </c>
      <c r="AA158" s="54">
        <v>108.03874206542969</v>
      </c>
      <c r="AB158" s="54">
        <v>76</v>
      </c>
      <c r="AC158" s="55">
        <v>0.89248150587081909</v>
      </c>
      <c r="AD158" s="56">
        <v>0.92793893814086914</v>
      </c>
      <c r="AE158" s="52">
        <v>185611.34729201562</v>
      </c>
      <c r="AF158" s="53">
        <v>144500</v>
      </c>
      <c r="AG158" s="54">
        <v>107.03182220458984</v>
      </c>
      <c r="AH158" s="54">
        <v>67</v>
      </c>
      <c r="AI158" s="55">
        <v>0.94403451681137085</v>
      </c>
      <c r="AJ158" s="56">
        <v>1</v>
      </c>
      <c r="AK158" s="57">
        <v>26491</v>
      </c>
      <c r="AL158" s="58">
        <v>4031777328</v>
      </c>
      <c r="AM158" s="59">
        <v>48378</v>
      </c>
      <c r="AN158" s="60">
        <v>27010</v>
      </c>
      <c r="AO158" s="61">
        <v>152263.20208467086</v>
      </c>
      <c r="AP158" s="58">
        <v>127000</v>
      </c>
      <c r="AQ158" s="59">
        <v>103.16370391845703</v>
      </c>
      <c r="AR158" s="59">
        <v>69</v>
      </c>
      <c r="AS158" s="62">
        <v>0.95293295383453369</v>
      </c>
      <c r="AT158" s="62">
        <v>0.96839159727096558</v>
      </c>
      <c r="AU158" s="62">
        <v>0.90717208385467529</v>
      </c>
      <c r="AV158" s="63">
        <v>0.93882262706756592</v>
      </c>
      <c r="AW158" s="58">
        <v>167917.86600723161</v>
      </c>
      <c r="AX158" s="58">
        <v>134900</v>
      </c>
      <c r="AY158" s="61">
        <v>160494.30771813332</v>
      </c>
      <c r="AZ158" s="58">
        <v>133505</v>
      </c>
      <c r="BA158" s="59">
        <v>102.19658660888672</v>
      </c>
      <c r="BB158" s="59">
        <v>69</v>
      </c>
      <c r="BC158" s="62">
        <v>0.90818488597869873</v>
      </c>
      <c r="BD158" s="63">
        <v>0.93920785188674927</v>
      </c>
    </row>
    <row r="159" spans="1:56" x14ac:dyDescent="0.25">
      <c r="A159" s="47">
        <v>40817</v>
      </c>
      <c r="B159" s="48">
        <v>2186</v>
      </c>
      <c r="C159" s="49">
        <v>18161</v>
      </c>
      <c r="D159" s="50">
        <v>7.6152076721191406</v>
      </c>
      <c r="E159" s="49">
        <v>3784</v>
      </c>
      <c r="F159" s="49">
        <v>2096</v>
      </c>
      <c r="G159" s="49">
        <v>2036</v>
      </c>
      <c r="H159" s="51">
        <v>331738385</v>
      </c>
      <c r="I159" s="52">
        <v>151755.89432753887</v>
      </c>
      <c r="J159" s="53">
        <v>125850</v>
      </c>
      <c r="K159" s="54">
        <v>104.19441986083984</v>
      </c>
      <c r="L159" s="54">
        <v>70</v>
      </c>
      <c r="M159" s="55">
        <v>0.94534415006637573</v>
      </c>
      <c r="N159" s="55">
        <v>0.96504169702529907</v>
      </c>
      <c r="O159" s="55">
        <v>0.89785182476043701</v>
      </c>
      <c r="P159" s="56">
        <v>0.93028569221496582</v>
      </c>
      <c r="Q159" s="52">
        <v>197902.98552707373</v>
      </c>
      <c r="R159" s="53">
        <v>147500</v>
      </c>
      <c r="S159" s="54">
        <v>124.06950378417969</v>
      </c>
      <c r="T159" s="54">
        <v>82</v>
      </c>
      <c r="U159" s="55">
        <v>0.96806424856185913</v>
      </c>
      <c r="V159" s="56">
        <v>1</v>
      </c>
      <c r="W159" s="53">
        <v>160873.55330490405</v>
      </c>
      <c r="X159" s="53">
        <v>129900</v>
      </c>
      <c r="Y159" s="52">
        <v>156414.34384093113</v>
      </c>
      <c r="Z159" s="53">
        <v>129950</v>
      </c>
      <c r="AA159" s="54">
        <v>100.50143432617188</v>
      </c>
      <c r="AB159" s="54">
        <v>70.5</v>
      </c>
      <c r="AC159" s="55">
        <v>0.89808875322341919</v>
      </c>
      <c r="AD159" s="56">
        <v>0.92903226613998413</v>
      </c>
      <c r="AE159" s="52">
        <v>176384.72593320237</v>
      </c>
      <c r="AF159" s="53">
        <v>139900</v>
      </c>
      <c r="AG159" s="54">
        <v>105.07340240478516</v>
      </c>
      <c r="AH159" s="54">
        <v>65</v>
      </c>
      <c r="AI159" s="55">
        <v>0.95442909002304077</v>
      </c>
      <c r="AJ159" s="56">
        <v>1</v>
      </c>
      <c r="AK159" s="57">
        <v>24409</v>
      </c>
      <c r="AL159" s="58">
        <v>3716676596</v>
      </c>
      <c r="AM159" s="59">
        <v>45354</v>
      </c>
      <c r="AN159" s="60">
        <v>24945</v>
      </c>
      <c r="AO159" s="61">
        <v>152335.29781129601</v>
      </c>
      <c r="AP159" s="58">
        <v>127500</v>
      </c>
      <c r="AQ159" s="59">
        <v>103.25507354736328</v>
      </c>
      <c r="AR159" s="59">
        <v>69</v>
      </c>
      <c r="AS159" s="62">
        <v>0.95325583219528198</v>
      </c>
      <c r="AT159" s="62">
        <v>0.96862208843231201</v>
      </c>
      <c r="AU159" s="62">
        <v>0.90779513120651245</v>
      </c>
      <c r="AV159" s="63">
        <v>0.93940192461013794</v>
      </c>
      <c r="AW159" s="58">
        <v>168857.64562181334</v>
      </c>
      <c r="AX159" s="58">
        <v>135000</v>
      </c>
      <c r="AY159" s="61">
        <v>160760.06707046233</v>
      </c>
      <c r="AZ159" s="58">
        <v>134500</v>
      </c>
      <c r="BA159" s="59">
        <v>101.71288299560547</v>
      </c>
      <c r="BB159" s="59">
        <v>68</v>
      </c>
      <c r="BC159" s="62">
        <v>0.9094778299331665</v>
      </c>
      <c r="BD159" s="63">
        <v>0.93999999761581421</v>
      </c>
    </row>
    <row r="160" spans="1:56" x14ac:dyDescent="0.25">
      <c r="A160" s="47">
        <v>40787</v>
      </c>
      <c r="B160" s="48">
        <v>2527</v>
      </c>
      <c r="C160" s="49">
        <v>18507</v>
      </c>
      <c r="D160" s="50">
        <v>7.805293083190918</v>
      </c>
      <c r="E160" s="49">
        <v>3990</v>
      </c>
      <c r="F160" s="49">
        <v>2138</v>
      </c>
      <c r="G160" s="49">
        <v>2213</v>
      </c>
      <c r="H160" s="51">
        <v>377371594</v>
      </c>
      <c r="I160" s="52">
        <v>149335.81084289672</v>
      </c>
      <c r="J160" s="53">
        <v>127500</v>
      </c>
      <c r="K160" s="54">
        <v>102.14443969726563</v>
      </c>
      <c r="L160" s="54">
        <v>72</v>
      </c>
      <c r="M160" s="55">
        <v>0.95130342245101929</v>
      </c>
      <c r="N160" s="55">
        <v>0.96842104196548462</v>
      </c>
      <c r="O160" s="55">
        <v>0.90465962886810303</v>
      </c>
      <c r="P160" s="56">
        <v>0.93528181314468384</v>
      </c>
      <c r="Q160" s="52">
        <v>200061.73093250318</v>
      </c>
      <c r="R160" s="53">
        <v>149900</v>
      </c>
      <c r="S160" s="54">
        <v>122.47304534912109</v>
      </c>
      <c r="T160" s="54">
        <v>81</v>
      </c>
      <c r="U160" s="55">
        <v>0.9744914174079895</v>
      </c>
      <c r="V160" s="56">
        <v>1</v>
      </c>
      <c r="W160" s="53">
        <v>165786.10055583628</v>
      </c>
      <c r="X160" s="53">
        <v>134925</v>
      </c>
      <c r="Y160" s="52">
        <v>158978.9075471698</v>
      </c>
      <c r="Z160" s="53">
        <v>131450</v>
      </c>
      <c r="AA160" s="54">
        <v>104.40411376953125</v>
      </c>
      <c r="AB160" s="54">
        <v>71</v>
      </c>
      <c r="AC160" s="55">
        <v>0.90283340215682983</v>
      </c>
      <c r="AD160" s="56">
        <v>0.93084216117858887</v>
      </c>
      <c r="AE160" s="52">
        <v>180803.00587437866</v>
      </c>
      <c r="AF160" s="53">
        <v>139950</v>
      </c>
      <c r="AG160" s="54">
        <v>110.31568908691406</v>
      </c>
      <c r="AH160" s="54">
        <v>68</v>
      </c>
      <c r="AI160" s="55">
        <v>0.95396214723587036</v>
      </c>
      <c r="AJ160" s="56">
        <v>1</v>
      </c>
      <c r="AK160" s="57">
        <v>22223</v>
      </c>
      <c r="AL160" s="58">
        <v>3384938211</v>
      </c>
      <c r="AM160" s="59">
        <v>41570</v>
      </c>
      <c r="AN160" s="60">
        <v>22849</v>
      </c>
      <c r="AO160" s="61">
        <v>152392.31996218261</v>
      </c>
      <c r="AP160" s="58">
        <v>127849.5</v>
      </c>
      <c r="AQ160" s="59">
        <v>103.16265106201172</v>
      </c>
      <c r="AR160" s="59">
        <v>69</v>
      </c>
      <c r="AS160" s="62">
        <v>0.9540291428565979</v>
      </c>
      <c r="AT160" s="62">
        <v>0.96887111663818359</v>
      </c>
      <c r="AU160" s="62">
        <v>0.90876626968383789</v>
      </c>
      <c r="AV160" s="63">
        <v>0.94031345844268799</v>
      </c>
      <c r="AW160" s="58">
        <v>169581.96290923157</v>
      </c>
      <c r="AX160" s="58">
        <v>135000</v>
      </c>
      <c r="AY160" s="61">
        <v>161154.76738756991</v>
      </c>
      <c r="AZ160" s="58">
        <v>134900</v>
      </c>
      <c r="BA160" s="59">
        <v>101.82402801513672</v>
      </c>
      <c r="BB160" s="59">
        <v>68</v>
      </c>
      <c r="BC160" s="62">
        <v>0.91051226854324341</v>
      </c>
      <c r="BD160" s="63">
        <v>0.94119429588317871</v>
      </c>
    </row>
    <row r="161" spans="1:56" x14ac:dyDescent="0.25">
      <c r="A161" s="47">
        <v>40756</v>
      </c>
      <c r="B161" s="48">
        <v>2863</v>
      </c>
      <c r="C161" s="49">
        <v>19024</v>
      </c>
      <c r="D161" s="50">
        <v>8.0981903076171875</v>
      </c>
      <c r="E161" s="49">
        <v>4501</v>
      </c>
      <c r="F161" s="49">
        <v>2642</v>
      </c>
      <c r="G161" s="49">
        <v>2283</v>
      </c>
      <c r="H161" s="51">
        <v>454990064</v>
      </c>
      <c r="I161" s="52">
        <v>158920.73489346838</v>
      </c>
      <c r="J161" s="53">
        <v>134000</v>
      </c>
      <c r="K161" s="54">
        <v>99.181976318359375</v>
      </c>
      <c r="L161" s="54">
        <v>65</v>
      </c>
      <c r="M161" s="55">
        <v>0.9551740288734436</v>
      </c>
      <c r="N161" s="55">
        <v>0.96835470199584961</v>
      </c>
      <c r="O161" s="55">
        <v>0.91267842054367065</v>
      </c>
      <c r="P161" s="56">
        <v>0.94198226928710938</v>
      </c>
      <c r="Q161" s="52">
        <v>200107.79124487005</v>
      </c>
      <c r="R161" s="53">
        <v>149900</v>
      </c>
      <c r="S161" s="54">
        <v>125.17205047607422</v>
      </c>
      <c r="T161" s="54">
        <v>83</v>
      </c>
      <c r="U161" s="55">
        <v>0.97407358884811401</v>
      </c>
      <c r="V161" s="56">
        <v>1</v>
      </c>
      <c r="W161" s="53">
        <v>164459.55267278015</v>
      </c>
      <c r="X161" s="53">
        <v>130000</v>
      </c>
      <c r="Y161" s="52">
        <v>155318.40884820747</v>
      </c>
      <c r="Z161" s="53">
        <v>134500</v>
      </c>
      <c r="AA161" s="54">
        <v>102.78350067138672</v>
      </c>
      <c r="AB161" s="54">
        <v>70</v>
      </c>
      <c r="AC161" s="55">
        <v>0.90491211414337158</v>
      </c>
      <c r="AD161" s="56">
        <v>0.93528181314468384</v>
      </c>
      <c r="AE161" s="52">
        <v>176898.44984669294</v>
      </c>
      <c r="AF161" s="53">
        <v>139950</v>
      </c>
      <c r="AG161" s="54">
        <v>106.53015899658203</v>
      </c>
      <c r="AH161" s="54">
        <v>68</v>
      </c>
      <c r="AI161" s="55">
        <v>0.95114701986312866</v>
      </c>
      <c r="AJ161" s="56">
        <v>1</v>
      </c>
      <c r="AK161" s="57">
        <v>19696</v>
      </c>
      <c r="AL161" s="58">
        <v>3007566617</v>
      </c>
      <c r="AM161" s="59">
        <v>37580</v>
      </c>
      <c r="AN161" s="60">
        <v>20711</v>
      </c>
      <c r="AO161" s="61">
        <v>152784.68971297942</v>
      </c>
      <c r="AP161" s="58">
        <v>127900</v>
      </c>
      <c r="AQ161" s="59">
        <v>103.29331970214844</v>
      </c>
      <c r="AR161" s="59">
        <v>68</v>
      </c>
      <c r="AS161" s="62">
        <v>0.9543793797492981</v>
      </c>
      <c r="AT161" s="62">
        <v>0.96893101930618286</v>
      </c>
      <c r="AU161" s="62">
        <v>0.90929466485977173</v>
      </c>
      <c r="AV161" s="63">
        <v>0.94117647409439087</v>
      </c>
      <c r="AW161" s="58">
        <v>169983.67475935828</v>
      </c>
      <c r="AX161" s="58">
        <v>135000</v>
      </c>
      <c r="AY161" s="61">
        <v>161378.87577126754</v>
      </c>
      <c r="AZ161" s="58">
        <v>134900</v>
      </c>
      <c r="BA161" s="59">
        <v>101.55764007568359</v>
      </c>
      <c r="BB161" s="59">
        <v>67</v>
      </c>
      <c r="BC161" s="62">
        <v>0.91130369901657104</v>
      </c>
      <c r="BD161" s="63">
        <v>0.94242852926254272</v>
      </c>
    </row>
    <row r="162" spans="1:56" x14ac:dyDescent="0.25">
      <c r="A162" s="47">
        <v>40725</v>
      </c>
      <c r="B162" s="48">
        <v>2833</v>
      </c>
      <c r="C162" s="49">
        <v>19364</v>
      </c>
      <c r="D162" s="50">
        <v>8.405426025390625</v>
      </c>
      <c r="E162" s="49">
        <v>4412</v>
      </c>
      <c r="F162" s="49">
        <v>2545</v>
      </c>
      <c r="G162" s="49">
        <v>2397</v>
      </c>
      <c r="H162" s="51">
        <v>456057434</v>
      </c>
      <c r="I162" s="52">
        <v>160980.38616307802</v>
      </c>
      <c r="J162" s="53">
        <v>134500</v>
      </c>
      <c r="K162" s="54">
        <v>95.717964172363281</v>
      </c>
      <c r="L162" s="54">
        <v>62</v>
      </c>
      <c r="M162" s="55">
        <v>0.95592033863067627</v>
      </c>
      <c r="N162" s="55">
        <v>0.96835440397262573</v>
      </c>
      <c r="O162" s="55">
        <v>0.91894435882568359</v>
      </c>
      <c r="P162" s="56">
        <v>0.94680851697921753</v>
      </c>
      <c r="Q162" s="52">
        <v>201884.71611857653</v>
      </c>
      <c r="R162" s="53">
        <v>150000</v>
      </c>
      <c r="S162" s="54">
        <v>122.31084442138672</v>
      </c>
      <c r="T162" s="54">
        <v>81</v>
      </c>
      <c r="U162" s="55">
        <v>0.97261202335357666</v>
      </c>
      <c r="V162" s="56">
        <v>1</v>
      </c>
      <c r="W162" s="53">
        <v>164822.63106353907</v>
      </c>
      <c r="X162" s="53">
        <v>134900</v>
      </c>
      <c r="Y162" s="52">
        <v>169116.06973058637</v>
      </c>
      <c r="Z162" s="53">
        <v>139900</v>
      </c>
      <c r="AA162" s="54">
        <v>97.344207763671875</v>
      </c>
      <c r="AB162" s="54">
        <v>67</v>
      </c>
      <c r="AC162" s="55">
        <v>0.91320323944091797</v>
      </c>
      <c r="AD162" s="56">
        <v>0.94117647409439087</v>
      </c>
      <c r="AE162" s="52">
        <v>186448.27951606174</v>
      </c>
      <c r="AF162" s="53">
        <v>148500</v>
      </c>
      <c r="AG162" s="54">
        <v>96.758033752441406</v>
      </c>
      <c r="AH162" s="54">
        <v>58</v>
      </c>
      <c r="AI162" s="55">
        <v>0.96097046136856079</v>
      </c>
      <c r="AJ162" s="56">
        <v>1</v>
      </c>
      <c r="AK162" s="57">
        <v>16833</v>
      </c>
      <c r="AL162" s="58">
        <v>2552576553</v>
      </c>
      <c r="AM162" s="59">
        <v>33079</v>
      </c>
      <c r="AN162" s="60">
        <v>18069</v>
      </c>
      <c r="AO162" s="61">
        <v>151740.3729045298</v>
      </c>
      <c r="AP162" s="58">
        <v>126500</v>
      </c>
      <c r="AQ162" s="59">
        <v>103.99275207519531</v>
      </c>
      <c r="AR162" s="59">
        <v>69</v>
      </c>
      <c r="AS162" s="62">
        <v>0.95424461364746094</v>
      </c>
      <c r="AT162" s="62">
        <v>0.96907216310501099</v>
      </c>
      <c r="AU162" s="62">
        <v>0.9087212085723877</v>
      </c>
      <c r="AV162" s="63">
        <v>0.94115054607391357</v>
      </c>
      <c r="AW162" s="58">
        <v>170733.72334416473</v>
      </c>
      <c r="AX162" s="58">
        <v>136000</v>
      </c>
      <c r="AY162" s="61">
        <v>162263.60069038472</v>
      </c>
      <c r="AZ162" s="58">
        <v>134900</v>
      </c>
      <c r="BA162" s="59">
        <v>101.37835693359375</v>
      </c>
      <c r="BB162" s="59">
        <v>67</v>
      </c>
      <c r="BC162" s="62">
        <v>0.91223824024200439</v>
      </c>
      <c r="BD162" s="63">
        <v>0.94339621067047119</v>
      </c>
    </row>
    <row r="163" spans="1:56" x14ac:dyDescent="0.25">
      <c r="A163" s="47">
        <v>40695</v>
      </c>
      <c r="B163" s="48">
        <v>3121</v>
      </c>
      <c r="C163" s="49">
        <v>19181</v>
      </c>
      <c r="D163" s="50">
        <v>8.4937448501586914</v>
      </c>
      <c r="E163" s="49">
        <v>4999</v>
      </c>
      <c r="F163" s="49">
        <v>2801</v>
      </c>
      <c r="G163" s="49">
        <v>2355</v>
      </c>
      <c r="H163" s="51">
        <v>512091194</v>
      </c>
      <c r="I163" s="52">
        <v>164289.76387552134</v>
      </c>
      <c r="J163" s="53">
        <v>135000</v>
      </c>
      <c r="K163" s="54">
        <v>101.74880218505859</v>
      </c>
      <c r="L163" s="54">
        <v>64</v>
      </c>
      <c r="M163" s="55">
        <v>0.96085214614868164</v>
      </c>
      <c r="N163" s="55">
        <v>0.97222220897674561</v>
      </c>
      <c r="O163" s="55">
        <v>0.9208940863609314</v>
      </c>
      <c r="P163" s="56">
        <v>0.94788497686386108</v>
      </c>
      <c r="Q163" s="52">
        <v>206780.0625299309</v>
      </c>
      <c r="R163" s="53">
        <v>154900</v>
      </c>
      <c r="S163" s="54">
        <v>121.7257080078125</v>
      </c>
      <c r="T163" s="54">
        <v>78</v>
      </c>
      <c r="U163" s="55">
        <v>0.98264008760452271</v>
      </c>
      <c r="V163" s="56">
        <v>1</v>
      </c>
      <c r="W163" s="53">
        <v>165265.69238517326</v>
      </c>
      <c r="X163" s="53">
        <v>135000</v>
      </c>
      <c r="Y163" s="52">
        <v>167020.51875901877</v>
      </c>
      <c r="Z163" s="53">
        <v>140000</v>
      </c>
      <c r="AA163" s="54">
        <v>97.793647766113281</v>
      </c>
      <c r="AB163" s="54">
        <v>65</v>
      </c>
      <c r="AC163" s="55">
        <v>0.91705226898193359</v>
      </c>
      <c r="AD163" s="56">
        <v>0.94483202695846558</v>
      </c>
      <c r="AE163" s="52">
        <v>189353.21104033969</v>
      </c>
      <c r="AF163" s="53">
        <v>149900</v>
      </c>
      <c r="AG163" s="54">
        <v>90.637367248535156</v>
      </c>
      <c r="AH163" s="54">
        <v>52</v>
      </c>
      <c r="AI163" s="55">
        <v>0.96257376670837402</v>
      </c>
      <c r="AJ163" s="56">
        <v>1</v>
      </c>
      <c r="AK163" s="57">
        <v>14000</v>
      </c>
      <c r="AL163" s="58">
        <v>2096519119</v>
      </c>
      <c r="AM163" s="59">
        <v>28667</v>
      </c>
      <c r="AN163" s="60">
        <v>15524</v>
      </c>
      <c r="AO163" s="61">
        <v>149869.11995139037</v>
      </c>
      <c r="AP163" s="58">
        <v>125000</v>
      </c>
      <c r="AQ163" s="59">
        <v>105.66769409179688</v>
      </c>
      <c r="AR163" s="59">
        <v>71</v>
      </c>
      <c r="AS163" s="62">
        <v>0.9539068341255188</v>
      </c>
      <c r="AT163" s="62">
        <v>0.96935582160949707</v>
      </c>
      <c r="AU163" s="62">
        <v>0.90666329860687256</v>
      </c>
      <c r="AV163" s="63">
        <v>0.93939393758773804</v>
      </c>
      <c r="AW163" s="58">
        <v>171643.23368841544</v>
      </c>
      <c r="AX163" s="58">
        <v>137000</v>
      </c>
      <c r="AY163" s="61">
        <v>161143.19958541167</v>
      </c>
      <c r="AZ163" s="58">
        <v>134000</v>
      </c>
      <c r="BA163" s="59">
        <v>102.03988647460938</v>
      </c>
      <c r="BB163" s="59">
        <v>67</v>
      </c>
      <c r="BC163" s="62">
        <v>0.91208076477050781</v>
      </c>
      <c r="BD163" s="63">
        <v>0.94387757778167725</v>
      </c>
    </row>
    <row r="164" spans="1:56" x14ac:dyDescent="0.25">
      <c r="A164" s="47">
        <v>40664</v>
      </c>
      <c r="B164" s="48">
        <v>2904</v>
      </c>
      <c r="C164" s="49">
        <v>19662</v>
      </c>
      <c r="D164" s="50">
        <v>8.5499343872070313</v>
      </c>
      <c r="E164" s="49">
        <v>5009</v>
      </c>
      <c r="F164" s="49">
        <v>3050</v>
      </c>
      <c r="G164" s="49">
        <v>2763</v>
      </c>
      <c r="H164" s="51">
        <v>453836285</v>
      </c>
      <c r="I164" s="52">
        <v>156333.54633138134</v>
      </c>
      <c r="J164" s="53">
        <v>130000</v>
      </c>
      <c r="K164" s="54">
        <v>101.888427734375</v>
      </c>
      <c r="L164" s="54">
        <v>63</v>
      </c>
      <c r="M164" s="55">
        <v>0.95549434423446655</v>
      </c>
      <c r="N164" s="55">
        <v>0.96969699859619141</v>
      </c>
      <c r="O164" s="55">
        <v>0.91500705480575562</v>
      </c>
      <c r="P164" s="56">
        <v>0.94736844301223755</v>
      </c>
      <c r="Q164" s="52">
        <v>206106.15124767719</v>
      </c>
      <c r="R164" s="53">
        <v>154800</v>
      </c>
      <c r="S164" s="54">
        <v>120.94773101806641</v>
      </c>
      <c r="T164" s="54">
        <v>70.5</v>
      </c>
      <c r="U164" s="55">
        <v>0.98708003759384155</v>
      </c>
      <c r="V164" s="56">
        <v>1</v>
      </c>
      <c r="W164" s="53">
        <v>177028.82483948636</v>
      </c>
      <c r="X164" s="53">
        <v>139500</v>
      </c>
      <c r="Y164" s="52">
        <v>166803.54752475247</v>
      </c>
      <c r="Z164" s="53">
        <v>136000</v>
      </c>
      <c r="AA164" s="54">
        <v>98.187538146972656</v>
      </c>
      <c r="AB164" s="54">
        <v>62</v>
      </c>
      <c r="AC164" s="55">
        <v>0.91977399587631226</v>
      </c>
      <c r="AD164" s="56">
        <v>0.9482758641242981</v>
      </c>
      <c r="AE164" s="52">
        <v>185466.30944625408</v>
      </c>
      <c r="AF164" s="53">
        <v>146900</v>
      </c>
      <c r="AG164" s="54">
        <v>93.355049133300781</v>
      </c>
      <c r="AH164" s="54">
        <v>50</v>
      </c>
      <c r="AI164" s="55">
        <v>0.96254563331604004</v>
      </c>
      <c r="AJ164" s="56">
        <v>1</v>
      </c>
      <c r="AK164" s="57">
        <v>10879</v>
      </c>
      <c r="AL164" s="58">
        <v>1584427925</v>
      </c>
      <c r="AM164" s="59">
        <v>23668</v>
      </c>
      <c r="AN164" s="60">
        <v>12723</v>
      </c>
      <c r="AO164" s="61">
        <v>145734.72452170713</v>
      </c>
      <c r="AP164" s="58">
        <v>121975</v>
      </c>
      <c r="AQ164" s="59">
        <v>106.79236602783203</v>
      </c>
      <c r="AR164" s="59">
        <v>72</v>
      </c>
      <c r="AS164" s="62">
        <v>0.9519234299659729</v>
      </c>
      <c r="AT164" s="62">
        <v>0.96842104196548462</v>
      </c>
      <c r="AU164" s="62">
        <v>0.90259850025177002</v>
      </c>
      <c r="AV164" s="63">
        <v>0.93692326545715332</v>
      </c>
      <c r="AW164" s="58">
        <v>172986.15873419869</v>
      </c>
      <c r="AX164" s="58">
        <v>137900</v>
      </c>
      <c r="AY164" s="61">
        <v>159856.82542439795</v>
      </c>
      <c r="AZ164" s="58">
        <v>130000</v>
      </c>
      <c r="BA164" s="59">
        <v>102.97499847412109</v>
      </c>
      <c r="BB164" s="59">
        <v>68</v>
      </c>
      <c r="BC164" s="62">
        <v>0.91099423170089722</v>
      </c>
      <c r="BD164" s="63">
        <v>0.94375002384185791</v>
      </c>
    </row>
    <row r="165" spans="1:56" x14ac:dyDescent="0.25">
      <c r="A165" s="47">
        <v>40634</v>
      </c>
      <c r="B165" s="48">
        <v>2607</v>
      </c>
      <c r="C165" s="49">
        <v>19614</v>
      </c>
      <c r="D165" s="50">
        <v>8.3236551284790039</v>
      </c>
      <c r="E165" s="49">
        <v>5409</v>
      </c>
      <c r="F165" s="49">
        <v>2834</v>
      </c>
      <c r="G165" s="49">
        <v>2737</v>
      </c>
      <c r="H165" s="51">
        <v>374870578</v>
      </c>
      <c r="I165" s="52">
        <v>143904.25259117084</v>
      </c>
      <c r="J165" s="53">
        <v>120000</v>
      </c>
      <c r="K165" s="54">
        <v>108.97621917724609</v>
      </c>
      <c r="L165" s="54">
        <v>72</v>
      </c>
      <c r="M165" s="55">
        <v>0.95569813251495361</v>
      </c>
      <c r="N165" s="55">
        <v>0.97058820724487305</v>
      </c>
      <c r="O165" s="55">
        <v>0.90511608123779297</v>
      </c>
      <c r="P165" s="56">
        <v>0.93827158212661743</v>
      </c>
      <c r="Q165" s="52">
        <v>203379.21094369548</v>
      </c>
      <c r="R165" s="53">
        <v>150000</v>
      </c>
      <c r="S165" s="54">
        <v>119.35511016845703</v>
      </c>
      <c r="T165" s="54">
        <v>63</v>
      </c>
      <c r="U165" s="55">
        <v>0.98456716537475586</v>
      </c>
      <c r="V165" s="56">
        <v>1</v>
      </c>
      <c r="W165" s="53">
        <v>178420.4389157074</v>
      </c>
      <c r="X165" s="53">
        <v>143975</v>
      </c>
      <c r="Y165" s="52">
        <v>168302.48672566371</v>
      </c>
      <c r="Z165" s="53">
        <v>135900</v>
      </c>
      <c r="AA165" s="54">
        <v>101.32109832763672</v>
      </c>
      <c r="AB165" s="54">
        <v>60</v>
      </c>
      <c r="AC165" s="55">
        <v>0.919566810131073</v>
      </c>
      <c r="AD165" s="56">
        <v>0.94998955726623535</v>
      </c>
      <c r="AE165" s="52">
        <v>178354.3770551699</v>
      </c>
      <c r="AF165" s="53">
        <v>139950</v>
      </c>
      <c r="AG165" s="54">
        <v>95.993423461914063</v>
      </c>
      <c r="AH165" s="54">
        <v>52</v>
      </c>
      <c r="AI165" s="55">
        <v>0.9598534107208252</v>
      </c>
      <c r="AJ165" s="56">
        <v>1</v>
      </c>
      <c r="AK165" s="57">
        <v>7975</v>
      </c>
      <c r="AL165" s="58">
        <v>1130591640</v>
      </c>
      <c r="AM165" s="59">
        <v>18659</v>
      </c>
      <c r="AN165" s="60">
        <v>9673</v>
      </c>
      <c r="AO165" s="61">
        <v>141873.71564813654</v>
      </c>
      <c r="AP165" s="58">
        <v>119000</v>
      </c>
      <c r="AQ165" s="59">
        <v>108.57897186279297</v>
      </c>
      <c r="AR165" s="59">
        <v>76</v>
      </c>
      <c r="AS165" s="62">
        <v>0.95061963796615601</v>
      </c>
      <c r="AT165" s="62">
        <v>0.96799999475479126</v>
      </c>
      <c r="AU165" s="62">
        <v>0.89805865287780762</v>
      </c>
      <c r="AV165" s="63">
        <v>0.93290460109710693</v>
      </c>
      <c r="AW165" s="58">
        <v>171902.31538461539</v>
      </c>
      <c r="AX165" s="58">
        <v>137500</v>
      </c>
      <c r="AY165" s="61">
        <v>157672.23092890505</v>
      </c>
      <c r="AZ165" s="58">
        <v>129900</v>
      </c>
      <c r="BA165" s="59">
        <v>104.48516082763672</v>
      </c>
      <c r="BB165" s="59">
        <v>70</v>
      </c>
      <c r="BC165" s="62">
        <v>0.90823107957839966</v>
      </c>
      <c r="BD165" s="63">
        <v>0.94173204898834229</v>
      </c>
    </row>
    <row r="166" spans="1:56" x14ac:dyDescent="0.25">
      <c r="A166" s="47">
        <v>40603</v>
      </c>
      <c r="B166" s="48">
        <v>2306</v>
      </c>
      <c r="C166" s="49">
        <v>18622</v>
      </c>
      <c r="D166" s="50">
        <v>7.6773285865783691</v>
      </c>
      <c r="E166" s="49">
        <v>5630</v>
      </c>
      <c r="F166" s="49">
        <v>2911</v>
      </c>
      <c r="G166" s="49">
        <v>2442</v>
      </c>
      <c r="H166" s="51">
        <v>326144097</v>
      </c>
      <c r="I166" s="52">
        <v>141494.18524945769</v>
      </c>
      <c r="J166" s="53">
        <v>119900</v>
      </c>
      <c r="K166" s="54">
        <v>108.46140289306641</v>
      </c>
      <c r="L166" s="54">
        <v>75</v>
      </c>
      <c r="M166" s="55">
        <v>0.95506608486175537</v>
      </c>
      <c r="N166" s="55">
        <v>0.96953868865966797</v>
      </c>
      <c r="O166" s="55">
        <v>0.90594446659088135</v>
      </c>
      <c r="P166" s="56">
        <v>0.93681108951568604</v>
      </c>
      <c r="Q166" s="52">
        <v>201574.92409680813</v>
      </c>
      <c r="R166" s="53">
        <v>149900</v>
      </c>
      <c r="S166" s="54">
        <v>123.27217864990234</v>
      </c>
      <c r="T166" s="54">
        <v>72</v>
      </c>
      <c r="U166" s="55">
        <v>1.003271222114563</v>
      </c>
      <c r="V166" s="56">
        <v>1</v>
      </c>
      <c r="W166" s="53">
        <v>176750.70206699928</v>
      </c>
      <c r="X166" s="53">
        <v>139900</v>
      </c>
      <c r="Y166" s="52">
        <v>157685.79613659883</v>
      </c>
      <c r="Z166" s="53">
        <v>130000</v>
      </c>
      <c r="AA166" s="54">
        <v>104.75223541259766</v>
      </c>
      <c r="AB166" s="54">
        <v>70</v>
      </c>
      <c r="AC166" s="55">
        <v>0.90752494335174561</v>
      </c>
      <c r="AD166" s="56">
        <v>0.94339621067047119</v>
      </c>
      <c r="AE166" s="52">
        <v>173245.99508599509</v>
      </c>
      <c r="AF166" s="53">
        <v>135000</v>
      </c>
      <c r="AG166" s="54">
        <v>104.78173828125</v>
      </c>
      <c r="AH166" s="54">
        <v>64.5</v>
      </c>
      <c r="AI166" s="55">
        <v>0.95230746269226074</v>
      </c>
      <c r="AJ166" s="56">
        <v>1</v>
      </c>
      <c r="AK166" s="57">
        <v>5368</v>
      </c>
      <c r="AL166" s="58">
        <v>755721062</v>
      </c>
      <c r="AM166" s="59">
        <v>13250</v>
      </c>
      <c r="AN166" s="60">
        <v>6839</v>
      </c>
      <c r="AO166" s="61">
        <v>140887.59545115585</v>
      </c>
      <c r="AP166" s="58">
        <v>118000</v>
      </c>
      <c r="AQ166" s="59">
        <v>108.38590240478516</v>
      </c>
      <c r="AR166" s="59">
        <v>78</v>
      </c>
      <c r="AS166" s="62">
        <v>0.94815605878829956</v>
      </c>
      <c r="AT166" s="62">
        <v>0.96698898077011108</v>
      </c>
      <c r="AU166" s="62">
        <v>0.89463460445404053</v>
      </c>
      <c r="AV166" s="63">
        <v>0.93103450536727905</v>
      </c>
      <c r="AW166" s="58">
        <v>169243.52915783096</v>
      </c>
      <c r="AX166" s="58">
        <v>134900</v>
      </c>
      <c r="AY166" s="61">
        <v>153262.46989720999</v>
      </c>
      <c r="AZ166" s="58">
        <v>127900</v>
      </c>
      <c r="BA166" s="59">
        <v>105.79707336425781</v>
      </c>
      <c r="BB166" s="59">
        <v>73</v>
      </c>
      <c r="BC166" s="62">
        <v>0.90351986885070801</v>
      </c>
      <c r="BD166" s="63">
        <v>0.93799006938934326</v>
      </c>
    </row>
    <row r="167" spans="1:56" x14ac:dyDescent="0.25">
      <c r="A167" s="47">
        <v>40575</v>
      </c>
      <c r="B167" s="48">
        <v>1620</v>
      </c>
      <c r="C167" s="49">
        <v>17192</v>
      </c>
      <c r="D167" s="50">
        <v>7.0097517967224121</v>
      </c>
      <c r="E167" s="49">
        <v>3622</v>
      </c>
      <c r="F167" s="49">
        <v>2096</v>
      </c>
      <c r="G167" s="49">
        <v>1772</v>
      </c>
      <c r="H167" s="51">
        <v>222008541</v>
      </c>
      <c r="I167" s="52">
        <v>137211.70642768851</v>
      </c>
      <c r="J167" s="53">
        <v>116400</v>
      </c>
      <c r="K167" s="54">
        <v>107.64276885986328</v>
      </c>
      <c r="L167" s="54">
        <v>79</v>
      </c>
      <c r="M167" s="55">
        <v>0.94048744440078735</v>
      </c>
      <c r="N167" s="55">
        <v>0.96428573131561279</v>
      </c>
      <c r="O167" s="55">
        <v>0.8864511251449585</v>
      </c>
      <c r="P167" s="56">
        <v>0.92482876777648926</v>
      </c>
      <c r="Q167" s="52">
        <v>197568.18226791374</v>
      </c>
      <c r="R167" s="53">
        <v>145000</v>
      </c>
      <c r="S167" s="54">
        <v>137.4498291015625</v>
      </c>
      <c r="T167" s="54">
        <v>101</v>
      </c>
      <c r="U167" s="55">
        <v>0.99879848957061768</v>
      </c>
      <c r="V167" s="56">
        <v>1</v>
      </c>
      <c r="W167" s="53">
        <v>171456.87378640776</v>
      </c>
      <c r="X167" s="53">
        <v>139500</v>
      </c>
      <c r="Y167" s="52">
        <v>149014.78725443219</v>
      </c>
      <c r="Z167" s="53">
        <v>123500</v>
      </c>
      <c r="AA167" s="54">
        <v>108.76181030273438</v>
      </c>
      <c r="AB167" s="54">
        <v>76</v>
      </c>
      <c r="AC167" s="55">
        <v>0.90169781446456909</v>
      </c>
      <c r="AD167" s="56">
        <v>0.9352184534072876</v>
      </c>
      <c r="AE167" s="52">
        <v>171037.03103837473</v>
      </c>
      <c r="AF167" s="53">
        <v>139500</v>
      </c>
      <c r="AG167" s="54">
        <v>105.74604797363281</v>
      </c>
      <c r="AH167" s="54">
        <v>68</v>
      </c>
      <c r="AI167" s="55">
        <v>0.95584261417388916</v>
      </c>
      <c r="AJ167" s="56">
        <v>1</v>
      </c>
      <c r="AK167" s="57">
        <v>3062</v>
      </c>
      <c r="AL167" s="58">
        <v>429576965</v>
      </c>
      <c r="AM167" s="59">
        <v>7620</v>
      </c>
      <c r="AN167" s="60">
        <v>3928</v>
      </c>
      <c r="AO167" s="61">
        <v>140430.52141222623</v>
      </c>
      <c r="AP167" s="58">
        <v>117000</v>
      </c>
      <c r="AQ167" s="59">
        <v>108.32897186279297</v>
      </c>
      <c r="AR167" s="59">
        <v>79</v>
      </c>
      <c r="AS167" s="62">
        <v>0.94294226169586182</v>
      </c>
      <c r="AT167" s="62">
        <v>0.96503496170043945</v>
      </c>
      <c r="AU167" s="62">
        <v>0.88610380887985229</v>
      </c>
      <c r="AV167" s="63">
        <v>0.92500001192092896</v>
      </c>
      <c r="AW167" s="58">
        <v>163694.23327186512</v>
      </c>
      <c r="AX167" s="58">
        <v>129900</v>
      </c>
      <c r="AY167" s="61">
        <v>149983.7118384045</v>
      </c>
      <c r="AZ167" s="58">
        <v>124900</v>
      </c>
      <c r="BA167" s="59">
        <v>106.57171630859375</v>
      </c>
      <c r="BB167" s="59">
        <v>76</v>
      </c>
      <c r="BC167" s="62">
        <v>0.9005466103553772</v>
      </c>
      <c r="BD167" s="63">
        <v>0.93395596742630005</v>
      </c>
    </row>
    <row r="168" spans="1:56" x14ac:dyDescent="0.25">
      <c r="A168" s="47">
        <v>40544</v>
      </c>
      <c r="B168" s="48">
        <v>1442</v>
      </c>
      <c r="C168" s="49">
        <v>17398</v>
      </c>
      <c r="D168" s="50">
        <v>7.0716390609741211</v>
      </c>
      <c r="E168" s="49">
        <v>3998</v>
      </c>
      <c r="F168" s="49">
        <v>1832</v>
      </c>
      <c r="G168" s="49">
        <v>1674</v>
      </c>
      <c r="H168" s="51">
        <v>207568424</v>
      </c>
      <c r="I168" s="52">
        <v>144044.70784177654</v>
      </c>
      <c r="J168" s="53">
        <v>118000</v>
      </c>
      <c r="K168" s="54">
        <v>109.09999847412109</v>
      </c>
      <c r="L168" s="54">
        <v>80</v>
      </c>
      <c r="M168" s="55">
        <v>0.94568580389022827</v>
      </c>
      <c r="N168" s="55">
        <v>0.96610736846923828</v>
      </c>
      <c r="O168" s="55">
        <v>0.88571470975875854</v>
      </c>
      <c r="P168" s="56">
        <v>0.92526024580001831</v>
      </c>
      <c r="Q168" s="52">
        <v>195531.53697383389</v>
      </c>
      <c r="R168" s="53">
        <v>144950</v>
      </c>
      <c r="S168" s="54">
        <v>134.87274169921875</v>
      </c>
      <c r="T168" s="54">
        <v>99</v>
      </c>
      <c r="U168" s="55">
        <v>1.0002003908157349</v>
      </c>
      <c r="V168" s="56">
        <v>1</v>
      </c>
      <c r="W168" s="53">
        <v>156675.34211186355</v>
      </c>
      <c r="X168" s="53">
        <v>123000</v>
      </c>
      <c r="Y168" s="52">
        <v>151092.34429824562</v>
      </c>
      <c r="Z168" s="53">
        <v>124975</v>
      </c>
      <c r="AA168" s="54">
        <v>104.06448364257813</v>
      </c>
      <c r="AB168" s="54">
        <v>76</v>
      </c>
      <c r="AC168" s="55">
        <v>0.89923149347305298</v>
      </c>
      <c r="AD168" s="56">
        <v>0.93333333730697632</v>
      </c>
      <c r="AE168" s="52">
        <v>170085.27956989247</v>
      </c>
      <c r="AF168" s="53">
        <v>138000</v>
      </c>
      <c r="AG168" s="54">
        <v>105.85723114013672</v>
      </c>
      <c r="AH168" s="54">
        <v>67</v>
      </c>
      <c r="AI168" s="55">
        <v>0.96455103158950806</v>
      </c>
      <c r="AJ168" s="56">
        <v>1</v>
      </c>
      <c r="AK168" s="57">
        <v>1442</v>
      </c>
      <c r="AL168" s="58">
        <v>207568424</v>
      </c>
      <c r="AM168" s="59">
        <v>3998</v>
      </c>
      <c r="AN168" s="60">
        <v>1832</v>
      </c>
      <c r="AO168" s="61">
        <v>144044.70784177654</v>
      </c>
      <c r="AP168" s="58">
        <v>118000</v>
      </c>
      <c r="AQ168" s="59">
        <v>109.09999847412109</v>
      </c>
      <c r="AR168" s="59">
        <v>80</v>
      </c>
      <c r="AS168" s="62">
        <v>0.94568580389022827</v>
      </c>
      <c r="AT168" s="62">
        <v>0.96610736846923828</v>
      </c>
      <c r="AU168" s="62">
        <v>0.88571470975875854</v>
      </c>
      <c r="AV168" s="63">
        <v>0.92526024580001831</v>
      </c>
      <c r="AW168" s="58">
        <v>156675.34211186355</v>
      </c>
      <c r="AX168" s="58">
        <v>123000</v>
      </c>
      <c r="AY168" s="61">
        <v>151092.34429824562</v>
      </c>
      <c r="AZ168" s="58">
        <v>124975</v>
      </c>
      <c r="BA168" s="59">
        <v>104.06448364257813</v>
      </c>
      <c r="BB168" s="59">
        <v>76</v>
      </c>
      <c r="BC168" s="62">
        <v>0.89923149347305298</v>
      </c>
      <c r="BD168" s="63">
        <v>0.93333333730697632</v>
      </c>
    </row>
    <row r="169" spans="1:56" x14ac:dyDescent="0.25">
      <c r="A169" s="47">
        <v>40513</v>
      </c>
      <c r="B169" s="48">
        <v>2169</v>
      </c>
      <c r="C169" s="49">
        <v>17447</v>
      </c>
      <c r="D169" s="50">
        <v>7.1212244033813477</v>
      </c>
      <c r="E169" s="49">
        <v>3002</v>
      </c>
      <c r="F169" s="49">
        <v>1574</v>
      </c>
      <c r="G169" s="49">
        <v>1500</v>
      </c>
      <c r="H169" s="51">
        <v>339863170</v>
      </c>
      <c r="I169" s="52">
        <v>156908.20406278854</v>
      </c>
      <c r="J169" s="53">
        <v>131000</v>
      </c>
      <c r="K169" s="54">
        <v>106.25888061523438</v>
      </c>
      <c r="L169" s="54">
        <v>77</v>
      </c>
      <c r="M169" s="55">
        <v>0.94717717170715332</v>
      </c>
      <c r="N169" s="55">
        <v>0.96652621030807495</v>
      </c>
      <c r="O169" s="55">
        <v>0.89721143245697021</v>
      </c>
      <c r="P169" s="56">
        <v>0.93165194988250732</v>
      </c>
      <c r="Q169" s="52">
        <v>197340.99516616313</v>
      </c>
      <c r="R169" s="53">
        <v>145000</v>
      </c>
      <c r="S169" s="54">
        <v>136.55905151367188</v>
      </c>
      <c r="T169" s="54">
        <v>97</v>
      </c>
      <c r="U169" s="55">
        <v>0.97160089015960693</v>
      </c>
      <c r="V169" s="56">
        <v>1</v>
      </c>
      <c r="W169" s="53">
        <v>138254.48210103714</v>
      </c>
      <c r="X169" s="53">
        <v>106000</v>
      </c>
      <c r="Y169" s="52">
        <v>148754.65809768636</v>
      </c>
      <c r="Z169" s="53">
        <v>120000</v>
      </c>
      <c r="AA169" s="54">
        <v>107.17355346679688</v>
      </c>
      <c r="AB169" s="54">
        <v>79</v>
      </c>
      <c r="AC169" s="55">
        <v>0.88548606634140015</v>
      </c>
      <c r="AD169" s="56">
        <v>0.92278361320495605</v>
      </c>
      <c r="AE169" s="52">
        <v>172281.06466666667</v>
      </c>
      <c r="AF169" s="53">
        <v>135450</v>
      </c>
      <c r="AG169" s="54">
        <v>106.94733428955078</v>
      </c>
      <c r="AH169" s="54">
        <v>70</v>
      </c>
      <c r="AI169" s="55">
        <v>0.96865105628967285</v>
      </c>
      <c r="AJ169" s="56">
        <v>1</v>
      </c>
      <c r="AK169" s="57">
        <v>29400</v>
      </c>
      <c r="AL169" s="58">
        <v>4564886245</v>
      </c>
      <c r="AM169" s="59">
        <v>56535</v>
      </c>
      <c r="AN169" s="60">
        <v>29106</v>
      </c>
      <c r="AO169" s="61">
        <v>155373.93618107555</v>
      </c>
      <c r="AP169" s="58">
        <v>132500</v>
      </c>
      <c r="AQ169" s="59">
        <v>95.869735717773438</v>
      </c>
      <c r="AR169" s="59">
        <v>62</v>
      </c>
      <c r="AS169" s="62">
        <v>0.95594865083694458</v>
      </c>
      <c r="AT169" s="62">
        <v>0.97276264429092407</v>
      </c>
      <c r="AU169" s="62">
        <v>0.91820204257965088</v>
      </c>
      <c r="AV169" s="63">
        <v>0.94983720779418945</v>
      </c>
      <c r="AW169" s="58">
        <v>168096.61044868946</v>
      </c>
      <c r="AX169" s="58">
        <v>134950</v>
      </c>
      <c r="AY169" s="61">
        <v>161865.45900844759</v>
      </c>
      <c r="AZ169" s="58">
        <v>137500</v>
      </c>
      <c r="BA169" s="59">
        <v>95.770957946777344</v>
      </c>
      <c r="BB169" s="59">
        <v>62</v>
      </c>
      <c r="BC169" s="62">
        <v>0.91770076751708984</v>
      </c>
      <c r="BD169" s="63">
        <v>0.94911378622055054</v>
      </c>
    </row>
    <row r="170" spans="1:56" x14ac:dyDescent="0.25">
      <c r="A170" s="47">
        <v>40483</v>
      </c>
      <c r="B170" s="48">
        <v>2040</v>
      </c>
      <c r="C170" s="49">
        <v>17981</v>
      </c>
      <c r="D170" s="50">
        <v>7.363980770111084</v>
      </c>
      <c r="E170" s="49">
        <v>3201</v>
      </c>
      <c r="F170" s="49">
        <v>1802</v>
      </c>
      <c r="G170" s="49">
        <v>1879</v>
      </c>
      <c r="H170" s="51">
        <v>309746118</v>
      </c>
      <c r="I170" s="52">
        <v>152059.94992636229</v>
      </c>
      <c r="J170" s="53">
        <v>130000</v>
      </c>
      <c r="K170" s="54">
        <v>100.95195770263672</v>
      </c>
      <c r="L170" s="54">
        <v>72</v>
      </c>
      <c r="M170" s="55">
        <v>0.94846761226654053</v>
      </c>
      <c r="N170" s="55">
        <v>0.96583771705627441</v>
      </c>
      <c r="O170" s="55">
        <v>0.90008729696273804</v>
      </c>
      <c r="P170" s="56">
        <v>0.93333333730697632</v>
      </c>
      <c r="Q170" s="52">
        <v>203676.52816230865</v>
      </c>
      <c r="R170" s="53">
        <v>149900</v>
      </c>
      <c r="S170" s="54">
        <v>130.75010681152344</v>
      </c>
      <c r="T170" s="54">
        <v>91</v>
      </c>
      <c r="U170" s="55">
        <v>0.97743797302246094</v>
      </c>
      <c r="V170" s="56">
        <v>1</v>
      </c>
      <c r="W170" s="53">
        <v>155778.96960200564</v>
      </c>
      <c r="X170" s="53">
        <v>126000</v>
      </c>
      <c r="Y170" s="52">
        <v>165694.33614390108</v>
      </c>
      <c r="Z170" s="53">
        <v>135900</v>
      </c>
      <c r="AA170" s="54">
        <v>108.31593322753906</v>
      </c>
      <c r="AB170" s="54">
        <v>78</v>
      </c>
      <c r="AC170" s="55">
        <v>0.89700436592102051</v>
      </c>
      <c r="AD170" s="56">
        <v>0.92647057771682739</v>
      </c>
      <c r="AE170" s="52">
        <v>178983.26716338479</v>
      </c>
      <c r="AF170" s="53">
        <v>146900</v>
      </c>
      <c r="AG170" s="54">
        <v>105.61947631835938</v>
      </c>
      <c r="AH170" s="54">
        <v>68</v>
      </c>
      <c r="AI170" s="55">
        <v>0.97122633457183838</v>
      </c>
      <c r="AJ170" s="56">
        <v>1</v>
      </c>
      <c r="AK170" s="57">
        <v>27231</v>
      </c>
      <c r="AL170" s="58">
        <v>4225023075</v>
      </c>
      <c r="AM170" s="59">
        <v>53533</v>
      </c>
      <c r="AN170" s="60">
        <v>27532</v>
      </c>
      <c r="AO170" s="61">
        <v>155251.82167266848</v>
      </c>
      <c r="AP170" s="58">
        <v>132500</v>
      </c>
      <c r="AQ170" s="59">
        <v>95.042861938476563</v>
      </c>
      <c r="AR170" s="59">
        <v>61</v>
      </c>
      <c r="AS170" s="62">
        <v>0.95664072036743164</v>
      </c>
      <c r="AT170" s="62">
        <v>0.97321426868438721</v>
      </c>
      <c r="AU170" s="62">
        <v>0.91985714435577393</v>
      </c>
      <c r="AV170" s="63">
        <v>0.9509509801864624</v>
      </c>
      <c r="AW170" s="58">
        <v>169770.56086026347</v>
      </c>
      <c r="AX170" s="58">
        <v>135900</v>
      </c>
      <c r="AY170" s="61">
        <v>162611.96099238875</v>
      </c>
      <c r="AZ170" s="58">
        <v>138000</v>
      </c>
      <c r="BA170" s="59">
        <v>95.119338989257813</v>
      </c>
      <c r="BB170" s="59">
        <v>61</v>
      </c>
      <c r="BC170" s="62">
        <v>0.91953110694885254</v>
      </c>
      <c r="BD170" s="63">
        <v>0.95023757219314575</v>
      </c>
    </row>
    <row r="171" spans="1:56" x14ac:dyDescent="0.25">
      <c r="A171" s="47">
        <v>40452</v>
      </c>
      <c r="B171" s="48">
        <v>2021</v>
      </c>
      <c r="C171" s="49">
        <v>20613</v>
      </c>
      <c r="D171" s="50">
        <v>8.202275276184082</v>
      </c>
      <c r="E171" s="49">
        <v>4029</v>
      </c>
      <c r="F171" s="49">
        <v>2017</v>
      </c>
      <c r="G171" s="49">
        <v>1934</v>
      </c>
      <c r="H171" s="51">
        <v>312618978</v>
      </c>
      <c r="I171" s="52">
        <v>154761.8702970297</v>
      </c>
      <c r="J171" s="53">
        <v>125000</v>
      </c>
      <c r="K171" s="54">
        <v>104.87531280517578</v>
      </c>
      <c r="L171" s="54">
        <v>70</v>
      </c>
      <c r="M171" s="55">
        <v>0.94478315114974976</v>
      </c>
      <c r="N171" s="55">
        <v>0.96548271179199219</v>
      </c>
      <c r="O171" s="55">
        <v>0.90051984786987305</v>
      </c>
      <c r="P171" s="56">
        <v>0.93467336893081665</v>
      </c>
      <c r="Q171" s="52">
        <v>211505.62267438244</v>
      </c>
      <c r="R171" s="53">
        <v>155000</v>
      </c>
      <c r="S171" s="54">
        <v>126.25653839111328</v>
      </c>
      <c r="T171" s="54">
        <v>89</v>
      </c>
      <c r="U171" s="55">
        <v>0.97586679458618164</v>
      </c>
      <c r="V171" s="56">
        <v>1</v>
      </c>
      <c r="W171" s="53">
        <v>165483.23729662076</v>
      </c>
      <c r="X171" s="53">
        <v>132500</v>
      </c>
      <c r="Y171" s="52">
        <v>159921.99544534413</v>
      </c>
      <c r="Z171" s="53">
        <v>134900</v>
      </c>
      <c r="AA171" s="54">
        <v>102.23053741455078</v>
      </c>
      <c r="AB171" s="54">
        <v>71</v>
      </c>
      <c r="AC171" s="55">
        <v>0.90282118320465088</v>
      </c>
      <c r="AD171" s="56">
        <v>0.93419873714447021</v>
      </c>
      <c r="AE171" s="52">
        <v>174318.29782833505</v>
      </c>
      <c r="AF171" s="53">
        <v>142900</v>
      </c>
      <c r="AG171" s="54">
        <v>98.836090087890625</v>
      </c>
      <c r="AH171" s="54">
        <v>64</v>
      </c>
      <c r="AI171" s="55">
        <v>0.96633040904998779</v>
      </c>
      <c r="AJ171" s="56">
        <v>1</v>
      </c>
      <c r="AK171" s="57">
        <v>25191</v>
      </c>
      <c r="AL171" s="58">
        <v>3915276957</v>
      </c>
      <c r="AM171" s="59">
        <v>50332</v>
      </c>
      <c r="AN171" s="60">
        <v>25730</v>
      </c>
      <c r="AO171" s="61">
        <v>155510.06700560034</v>
      </c>
      <c r="AP171" s="58">
        <v>132750</v>
      </c>
      <c r="AQ171" s="59">
        <v>94.564262390136719</v>
      </c>
      <c r="AR171" s="59">
        <v>60</v>
      </c>
      <c r="AS171" s="62">
        <v>0.95729470252990723</v>
      </c>
      <c r="AT171" s="62">
        <v>0.97382599115371704</v>
      </c>
      <c r="AU171" s="62">
        <v>0.92143696546554565</v>
      </c>
      <c r="AV171" s="63">
        <v>0.95212763547897339</v>
      </c>
      <c r="AW171" s="58">
        <v>170661.81083940514</v>
      </c>
      <c r="AX171" s="58">
        <v>137000</v>
      </c>
      <c r="AY171" s="61">
        <v>162397.33242005558</v>
      </c>
      <c r="AZ171" s="58">
        <v>138000</v>
      </c>
      <c r="BA171" s="59">
        <v>94.195449829101563</v>
      </c>
      <c r="BB171" s="59">
        <v>60</v>
      </c>
      <c r="BC171" s="62">
        <v>0.9210960865020752</v>
      </c>
      <c r="BD171" s="63">
        <v>0.9516606330871582</v>
      </c>
    </row>
    <row r="172" spans="1:56" x14ac:dyDescent="0.25">
      <c r="A172" s="47">
        <v>40422</v>
      </c>
      <c r="B172" s="48">
        <v>2264</v>
      </c>
      <c r="C172" s="49">
        <v>20496</v>
      </c>
      <c r="D172" s="50">
        <v>7.9020724296569824</v>
      </c>
      <c r="E172" s="49">
        <v>4414</v>
      </c>
      <c r="F172" s="49">
        <v>2083</v>
      </c>
      <c r="G172" s="49">
        <v>1924</v>
      </c>
      <c r="H172" s="51">
        <v>339289643</v>
      </c>
      <c r="I172" s="52">
        <v>149995.42130857648</v>
      </c>
      <c r="J172" s="53">
        <v>125000</v>
      </c>
      <c r="K172" s="54">
        <v>91.188606262207031</v>
      </c>
      <c r="L172" s="54">
        <v>62</v>
      </c>
      <c r="M172" s="55">
        <v>0.94980037212371826</v>
      </c>
      <c r="N172" s="55">
        <v>0.96939980983734131</v>
      </c>
      <c r="O172" s="55">
        <v>0.90584635734558105</v>
      </c>
      <c r="P172" s="56">
        <v>0.94026678800582886</v>
      </c>
      <c r="Q172" s="52">
        <v>210916.1387666603</v>
      </c>
      <c r="R172" s="53">
        <v>154900</v>
      </c>
      <c r="S172" s="54">
        <v>122.41091156005859</v>
      </c>
      <c r="T172" s="54">
        <v>84</v>
      </c>
      <c r="U172" s="55">
        <v>0.9821280837059021</v>
      </c>
      <c r="V172" s="56">
        <v>1</v>
      </c>
      <c r="W172" s="53">
        <v>170471.11762013729</v>
      </c>
      <c r="X172" s="53">
        <v>137500</v>
      </c>
      <c r="Y172" s="52">
        <v>157697.8413159168</v>
      </c>
      <c r="Z172" s="53">
        <v>129900</v>
      </c>
      <c r="AA172" s="54">
        <v>103.19538879394531</v>
      </c>
      <c r="AB172" s="54">
        <v>74</v>
      </c>
      <c r="AC172" s="55">
        <v>0.89867669343948364</v>
      </c>
      <c r="AD172" s="56">
        <v>0.93238198757171631</v>
      </c>
      <c r="AE172" s="52">
        <v>179218.61382536383</v>
      </c>
      <c r="AF172" s="53">
        <v>144900</v>
      </c>
      <c r="AG172" s="54">
        <v>102.02650451660156</v>
      </c>
      <c r="AH172" s="54">
        <v>64</v>
      </c>
      <c r="AI172" s="55">
        <v>0.95733463764190674</v>
      </c>
      <c r="AJ172" s="56">
        <v>1</v>
      </c>
      <c r="AK172" s="57">
        <v>23170</v>
      </c>
      <c r="AL172" s="58">
        <v>3602657979</v>
      </c>
      <c r="AM172" s="59">
        <v>46303</v>
      </c>
      <c r="AN172" s="60">
        <v>23713</v>
      </c>
      <c r="AO172" s="61">
        <v>155575.33268558103</v>
      </c>
      <c r="AP172" s="58">
        <v>133900</v>
      </c>
      <c r="AQ172" s="59">
        <v>93.664726257324219</v>
      </c>
      <c r="AR172" s="59">
        <v>59</v>
      </c>
      <c r="AS172" s="62">
        <v>0.95838111639022827</v>
      </c>
      <c r="AT172" s="62">
        <v>0.9744071364402771</v>
      </c>
      <c r="AU172" s="62">
        <v>0.92325162887573242</v>
      </c>
      <c r="AV172" s="63">
        <v>0.95348834991455078</v>
      </c>
      <c r="AW172" s="58">
        <v>171110.58310195227</v>
      </c>
      <c r="AX172" s="58">
        <v>137500</v>
      </c>
      <c r="AY172" s="61">
        <v>162604.82683578669</v>
      </c>
      <c r="AZ172" s="58">
        <v>138590</v>
      </c>
      <c r="BA172" s="59">
        <v>93.511856079101563</v>
      </c>
      <c r="BB172" s="59">
        <v>59</v>
      </c>
      <c r="BC172" s="62">
        <v>0.92262494564056396</v>
      </c>
      <c r="BD172" s="63">
        <v>0.953125</v>
      </c>
    </row>
    <row r="173" spans="1:56" x14ac:dyDescent="0.25">
      <c r="A173" s="47">
        <v>40391</v>
      </c>
      <c r="B173" s="48">
        <v>2318</v>
      </c>
      <c r="C173" s="49">
        <v>19912</v>
      </c>
      <c r="D173" s="50">
        <v>7.5464739799499512</v>
      </c>
      <c r="E173" s="49">
        <v>4885</v>
      </c>
      <c r="F173" s="49">
        <v>2322</v>
      </c>
      <c r="G173" s="49">
        <v>1973</v>
      </c>
      <c r="H173" s="51">
        <v>357099100</v>
      </c>
      <c r="I173" s="52">
        <v>154254.47084233261</v>
      </c>
      <c r="J173" s="53">
        <v>130000</v>
      </c>
      <c r="K173" s="54">
        <v>91.10784912109375</v>
      </c>
      <c r="L173" s="54">
        <v>63</v>
      </c>
      <c r="M173" s="55">
        <v>0.9509894847869873</v>
      </c>
      <c r="N173" s="55">
        <v>0.96935582160949707</v>
      </c>
      <c r="O173" s="55">
        <v>0.9085233211517334</v>
      </c>
      <c r="P173" s="56">
        <v>0.9435310959815979</v>
      </c>
      <c r="Q173" s="52">
        <v>210897.02832635149</v>
      </c>
      <c r="R173" s="53">
        <v>152500</v>
      </c>
      <c r="S173" s="54">
        <v>121.04728698730469</v>
      </c>
      <c r="T173" s="54">
        <v>79</v>
      </c>
      <c r="U173" s="55">
        <v>0.97578173875808716</v>
      </c>
      <c r="V173" s="56">
        <v>1</v>
      </c>
      <c r="W173" s="53">
        <v>161264.24377700061</v>
      </c>
      <c r="X173" s="53">
        <v>129900</v>
      </c>
      <c r="Y173" s="52">
        <v>158502.38915401301</v>
      </c>
      <c r="Z173" s="53">
        <v>130000</v>
      </c>
      <c r="AA173" s="54">
        <v>91.232986450195313</v>
      </c>
      <c r="AB173" s="54">
        <v>63</v>
      </c>
      <c r="AC173" s="55">
        <v>0.9058917760848999</v>
      </c>
      <c r="AD173" s="56">
        <v>0.94117647409439087</v>
      </c>
      <c r="AE173" s="52">
        <v>176592.01621895589</v>
      </c>
      <c r="AF173" s="53">
        <v>144900</v>
      </c>
      <c r="AG173" s="54">
        <v>95.045616149902344</v>
      </c>
      <c r="AH173" s="54">
        <v>59</v>
      </c>
      <c r="AI173" s="55">
        <v>0.96168869733810425</v>
      </c>
      <c r="AJ173" s="56">
        <v>1</v>
      </c>
      <c r="AK173" s="57">
        <v>20906</v>
      </c>
      <c r="AL173" s="58">
        <v>3263368336</v>
      </c>
      <c r="AM173" s="59">
        <v>41889</v>
      </c>
      <c r="AN173" s="60">
        <v>21630</v>
      </c>
      <c r="AO173" s="61">
        <v>156179.38913615697</v>
      </c>
      <c r="AP173" s="58">
        <v>134900</v>
      </c>
      <c r="AQ173" s="59">
        <v>93.93292236328125</v>
      </c>
      <c r="AR173" s="59">
        <v>59</v>
      </c>
      <c r="AS173" s="62">
        <v>0.95930695533752441</v>
      </c>
      <c r="AT173" s="62">
        <v>0.97493034601211548</v>
      </c>
      <c r="AU173" s="62">
        <v>0.92513000965118408</v>
      </c>
      <c r="AV173" s="63">
        <v>0.95477384328842163</v>
      </c>
      <c r="AW173" s="58">
        <v>171177.54845434939</v>
      </c>
      <c r="AX173" s="58">
        <v>137500</v>
      </c>
      <c r="AY173" s="61">
        <v>163076.45052543478</v>
      </c>
      <c r="AZ173" s="58">
        <v>139500</v>
      </c>
      <c r="BA173" s="59">
        <v>92.5791015625</v>
      </c>
      <c r="BB173" s="59">
        <v>58</v>
      </c>
      <c r="BC173" s="62">
        <v>0.92492341995239258</v>
      </c>
      <c r="BD173" s="63">
        <v>0.95482045412063599</v>
      </c>
    </row>
    <row r="174" spans="1:56" x14ac:dyDescent="0.25">
      <c r="A174" s="47">
        <v>40360</v>
      </c>
      <c r="B174" s="48">
        <v>2287</v>
      </c>
      <c r="C174" s="49">
        <v>19092</v>
      </c>
      <c r="D174" s="50">
        <v>7.0993771553039551</v>
      </c>
      <c r="E174" s="49">
        <v>5176</v>
      </c>
      <c r="F174" s="49">
        <v>2288</v>
      </c>
      <c r="G174" s="49">
        <v>1998</v>
      </c>
      <c r="H174" s="51">
        <v>370885600</v>
      </c>
      <c r="I174" s="52">
        <v>162171.22868386534</v>
      </c>
      <c r="J174" s="53">
        <v>135300</v>
      </c>
      <c r="K174" s="54">
        <v>90.613029479980469</v>
      </c>
      <c r="L174" s="54">
        <v>59</v>
      </c>
      <c r="M174" s="55">
        <v>0.95610672235488892</v>
      </c>
      <c r="N174" s="55">
        <v>0.96969699859619141</v>
      </c>
      <c r="O174" s="55">
        <v>0.91734766960144043</v>
      </c>
      <c r="P174" s="56">
        <v>0.94545453786849976</v>
      </c>
      <c r="Q174" s="52">
        <v>212090.29066759875</v>
      </c>
      <c r="R174" s="53">
        <v>154900</v>
      </c>
      <c r="S174" s="54">
        <v>121.16199493408203</v>
      </c>
      <c r="T174" s="54">
        <v>76</v>
      </c>
      <c r="U174" s="55">
        <v>0.97942274808883667</v>
      </c>
      <c r="V174" s="56">
        <v>1</v>
      </c>
      <c r="W174" s="53">
        <v>166137.86397984886</v>
      </c>
      <c r="X174" s="53">
        <v>134900</v>
      </c>
      <c r="Y174" s="52">
        <v>164014.30021978021</v>
      </c>
      <c r="Z174" s="53">
        <v>135000</v>
      </c>
      <c r="AA174" s="54">
        <v>93.341209411621094</v>
      </c>
      <c r="AB174" s="54">
        <v>62</v>
      </c>
      <c r="AC174" s="55">
        <v>0.90736591815948486</v>
      </c>
      <c r="AD174" s="56">
        <v>0.94124454259872437</v>
      </c>
      <c r="AE174" s="52">
        <v>183367.76676676676</v>
      </c>
      <c r="AF174" s="53">
        <v>148950</v>
      </c>
      <c r="AG174" s="54">
        <v>91.471969604492188</v>
      </c>
      <c r="AH174" s="54">
        <v>52</v>
      </c>
      <c r="AI174" s="55">
        <v>1.0294712781906128</v>
      </c>
      <c r="AJ174" s="56">
        <v>1</v>
      </c>
      <c r="AK174" s="57">
        <v>18588</v>
      </c>
      <c r="AL174" s="58">
        <v>2906269236</v>
      </c>
      <c r="AM174" s="59">
        <v>37004</v>
      </c>
      <c r="AN174" s="60">
        <v>19308</v>
      </c>
      <c r="AO174" s="61">
        <v>156419.22691065661</v>
      </c>
      <c r="AP174" s="58">
        <v>135000</v>
      </c>
      <c r="AQ174" s="59">
        <v>94.285301208496094</v>
      </c>
      <c r="AR174" s="59">
        <v>58</v>
      </c>
      <c r="AS174" s="62">
        <v>0.96034270524978638</v>
      </c>
      <c r="AT174" s="62">
        <v>0.97568070888519287</v>
      </c>
      <c r="AU174" s="62">
        <v>0.9272005558013916</v>
      </c>
      <c r="AV174" s="63">
        <v>0.95599997043609619</v>
      </c>
      <c r="AW174" s="58">
        <v>172484.56990968023</v>
      </c>
      <c r="AX174" s="58">
        <v>139000</v>
      </c>
      <c r="AY174" s="61">
        <v>163625.54752356649</v>
      </c>
      <c r="AZ174" s="58">
        <v>139900</v>
      </c>
      <c r="BA174" s="59">
        <v>92.74102783203125</v>
      </c>
      <c r="BB174" s="59">
        <v>57</v>
      </c>
      <c r="BC174" s="62">
        <v>0.92720860242843628</v>
      </c>
      <c r="BD174" s="63">
        <v>0.95608669519424438</v>
      </c>
    </row>
    <row r="175" spans="1:56" x14ac:dyDescent="0.25">
      <c r="A175" s="47">
        <v>40330</v>
      </c>
      <c r="B175" s="48">
        <v>3618</v>
      </c>
      <c r="C175" s="49">
        <v>18538</v>
      </c>
      <c r="D175" s="50">
        <v>6.6617555618286133</v>
      </c>
      <c r="E175" s="49">
        <v>5184</v>
      </c>
      <c r="F175" s="49">
        <v>2280</v>
      </c>
      <c r="G175" s="49">
        <v>2095</v>
      </c>
      <c r="H175" s="51">
        <v>605035783</v>
      </c>
      <c r="I175" s="52">
        <v>167368.12807745504</v>
      </c>
      <c r="J175" s="53">
        <v>140000</v>
      </c>
      <c r="K175" s="54">
        <v>89.527229309082031</v>
      </c>
      <c r="L175" s="54">
        <v>55</v>
      </c>
      <c r="M175" s="55">
        <v>0.96571898460388184</v>
      </c>
      <c r="N175" s="55">
        <v>0.97918426990509033</v>
      </c>
      <c r="O175" s="55">
        <v>0.93737506866455078</v>
      </c>
      <c r="P175" s="56">
        <v>0.96153843402862549</v>
      </c>
      <c r="Q175" s="52">
        <v>215555.09585790307</v>
      </c>
      <c r="R175" s="53">
        <v>154950</v>
      </c>
      <c r="S175" s="54">
        <v>118.23347473144531</v>
      </c>
      <c r="T175" s="54">
        <v>72</v>
      </c>
      <c r="U175" s="55">
        <v>0.99396216869354248</v>
      </c>
      <c r="V175" s="56">
        <v>1</v>
      </c>
      <c r="W175" s="53">
        <v>169586.96670538135</v>
      </c>
      <c r="X175" s="53">
        <v>135950</v>
      </c>
      <c r="Y175" s="52">
        <v>167546.26964285714</v>
      </c>
      <c r="Z175" s="53">
        <v>139900</v>
      </c>
      <c r="AA175" s="54">
        <v>89.614913940429688</v>
      </c>
      <c r="AB175" s="54">
        <v>59</v>
      </c>
      <c r="AC175" s="55">
        <v>0.91751307249069214</v>
      </c>
      <c r="AD175" s="56">
        <v>0.94661921262741089</v>
      </c>
      <c r="AE175" s="52">
        <v>185693.52362768498</v>
      </c>
      <c r="AF175" s="53">
        <v>149900</v>
      </c>
      <c r="AG175" s="54">
        <v>87.298332214355469</v>
      </c>
      <c r="AH175" s="54">
        <v>47</v>
      </c>
      <c r="AI175" s="55">
        <v>0.97889810800552368</v>
      </c>
      <c r="AJ175" s="56">
        <v>1</v>
      </c>
      <c r="AK175" s="57">
        <v>16301</v>
      </c>
      <c r="AL175" s="58">
        <v>2535383636</v>
      </c>
      <c r="AM175" s="59">
        <v>31828</v>
      </c>
      <c r="AN175" s="60">
        <v>17020</v>
      </c>
      <c r="AO175" s="61">
        <v>155611.83551218314</v>
      </c>
      <c r="AP175" s="58">
        <v>135000</v>
      </c>
      <c r="AQ175" s="59">
        <v>94.800636291503906</v>
      </c>
      <c r="AR175" s="59">
        <v>58</v>
      </c>
      <c r="AS175" s="62">
        <v>0.96092915534973145</v>
      </c>
      <c r="AT175" s="62">
        <v>0.97651153802871704</v>
      </c>
      <c r="AU175" s="62">
        <v>0.92856717109680176</v>
      </c>
      <c r="AV175" s="63">
        <v>0.95741641521453857</v>
      </c>
      <c r="AW175" s="58">
        <v>173517.6009839788</v>
      </c>
      <c r="AX175" s="58">
        <v>139500</v>
      </c>
      <c r="AY175" s="61">
        <v>163573.29581708615</v>
      </c>
      <c r="AZ175" s="58">
        <v>139900</v>
      </c>
      <c r="BA175" s="59">
        <v>92.660400390625</v>
      </c>
      <c r="BB175" s="59">
        <v>57</v>
      </c>
      <c r="BC175" s="62">
        <v>0.9298776388168335</v>
      </c>
      <c r="BD175" s="63">
        <v>0.9580419659614563</v>
      </c>
    </row>
    <row r="176" spans="1:56" x14ac:dyDescent="0.25">
      <c r="A176" s="47">
        <v>40299</v>
      </c>
      <c r="B176" s="48">
        <v>3585</v>
      </c>
      <c r="C176" s="49">
        <v>18120</v>
      </c>
      <c r="D176" s="50">
        <v>6.5618491172790527</v>
      </c>
      <c r="E176" s="49">
        <v>4448</v>
      </c>
      <c r="F176" s="49">
        <v>1984</v>
      </c>
      <c r="G176" s="49">
        <v>2934</v>
      </c>
      <c r="H176" s="51">
        <v>557677920</v>
      </c>
      <c r="I176" s="52">
        <v>155645.52609545074</v>
      </c>
      <c r="J176" s="53">
        <v>138600</v>
      </c>
      <c r="K176" s="54">
        <v>89.936943054199219</v>
      </c>
      <c r="L176" s="54">
        <v>52</v>
      </c>
      <c r="M176" s="55">
        <v>0.96393585205078125</v>
      </c>
      <c r="N176" s="55">
        <v>0.97826087474822998</v>
      </c>
      <c r="O176" s="55">
        <v>0.93458098173141479</v>
      </c>
      <c r="P176" s="56">
        <v>0.96013641357421875</v>
      </c>
      <c r="Q176" s="52">
        <v>217083.89954238397</v>
      </c>
      <c r="R176" s="53">
        <v>155900</v>
      </c>
      <c r="S176" s="54">
        <v>119.20704650878906</v>
      </c>
      <c r="T176" s="54">
        <v>64</v>
      </c>
      <c r="U176" s="55">
        <v>0.98137611150741577</v>
      </c>
      <c r="V176" s="56">
        <v>1</v>
      </c>
      <c r="W176" s="53">
        <v>184583.15876616014</v>
      </c>
      <c r="X176" s="53">
        <v>139900</v>
      </c>
      <c r="Y176" s="52">
        <v>167558.662086514</v>
      </c>
      <c r="Z176" s="53">
        <v>139500</v>
      </c>
      <c r="AA176" s="54">
        <v>91.207160949707031</v>
      </c>
      <c r="AB176" s="54">
        <v>56</v>
      </c>
      <c r="AC176" s="55">
        <v>0.91842257976531982</v>
      </c>
      <c r="AD176" s="56">
        <v>0.95084619522094727</v>
      </c>
      <c r="AE176" s="52">
        <v>191821.15132924335</v>
      </c>
      <c r="AF176" s="53">
        <v>155000</v>
      </c>
      <c r="AG176" s="54">
        <v>85.982276916503906</v>
      </c>
      <c r="AH176" s="54">
        <v>43</v>
      </c>
      <c r="AI176" s="55">
        <v>0.98666822910308838</v>
      </c>
      <c r="AJ176" s="56">
        <v>1</v>
      </c>
      <c r="AK176" s="57">
        <v>12683</v>
      </c>
      <c r="AL176" s="58">
        <v>1930347853</v>
      </c>
      <c r="AM176" s="59">
        <v>26644</v>
      </c>
      <c r="AN176" s="60">
        <v>14740</v>
      </c>
      <c r="AO176" s="61">
        <v>152259.65081243098</v>
      </c>
      <c r="AP176" s="58">
        <v>132500</v>
      </c>
      <c r="AQ176" s="59">
        <v>96.304885864257813</v>
      </c>
      <c r="AR176" s="59">
        <v>59</v>
      </c>
      <c r="AS176" s="62">
        <v>0.9595649242401123</v>
      </c>
      <c r="AT176" s="62">
        <v>0.97583645582199097</v>
      </c>
      <c r="AU176" s="62">
        <v>0.92605745792388916</v>
      </c>
      <c r="AV176" s="63">
        <v>0.95611286163330078</v>
      </c>
      <c r="AW176" s="58">
        <v>174282.63966543591</v>
      </c>
      <c r="AX176" s="58">
        <v>139750</v>
      </c>
      <c r="AY176" s="61">
        <v>162967.31315538607</v>
      </c>
      <c r="AZ176" s="58">
        <v>139900</v>
      </c>
      <c r="BA176" s="59">
        <v>93.131576538085938</v>
      </c>
      <c r="BB176" s="59">
        <v>56</v>
      </c>
      <c r="BC176" s="62">
        <v>0.93176323175430298</v>
      </c>
      <c r="BD176" s="63">
        <v>0.95963621139526367</v>
      </c>
    </row>
    <row r="177" spans="1:56" x14ac:dyDescent="0.25">
      <c r="A177" s="47">
        <v>40269</v>
      </c>
      <c r="B177" s="48">
        <v>3437</v>
      </c>
      <c r="C177" s="49">
        <v>17807</v>
      </c>
      <c r="D177" s="50">
        <v>6.6084432601928711</v>
      </c>
      <c r="E177" s="49">
        <v>6602</v>
      </c>
      <c r="F177" s="49">
        <v>4640</v>
      </c>
      <c r="G177" s="49">
        <v>3465</v>
      </c>
      <c r="H177" s="51">
        <v>527887234</v>
      </c>
      <c r="I177" s="52">
        <v>153678.96186317323</v>
      </c>
      <c r="J177" s="53">
        <v>134950</v>
      </c>
      <c r="K177" s="54">
        <v>95.167633056640625</v>
      </c>
      <c r="L177" s="54">
        <v>57</v>
      </c>
      <c r="M177" s="55">
        <v>0.96304893493652344</v>
      </c>
      <c r="N177" s="55">
        <v>0.97814005613327026</v>
      </c>
      <c r="O177" s="55">
        <v>0.93326461315155029</v>
      </c>
      <c r="P177" s="56">
        <v>0.96128171682357788</v>
      </c>
      <c r="Q177" s="52">
        <v>215065.45202371367</v>
      </c>
      <c r="R177" s="53">
        <v>158500</v>
      </c>
      <c r="S177" s="54">
        <v>117.32225036621094</v>
      </c>
      <c r="T177" s="54">
        <v>58</v>
      </c>
      <c r="U177" s="55">
        <v>0.98110795021057129</v>
      </c>
      <c r="V177" s="56">
        <v>1</v>
      </c>
      <c r="W177" s="53">
        <v>179351.78138758161</v>
      </c>
      <c r="X177" s="53">
        <v>139950</v>
      </c>
      <c r="Y177" s="52">
        <v>169226.91419926519</v>
      </c>
      <c r="Z177" s="53">
        <v>144500</v>
      </c>
      <c r="AA177" s="54">
        <v>87.15606689453125</v>
      </c>
      <c r="AB177" s="54">
        <v>52</v>
      </c>
      <c r="AC177" s="55">
        <v>0.94049167633056641</v>
      </c>
      <c r="AD177" s="56">
        <v>0.96143978834152222</v>
      </c>
      <c r="AE177" s="52">
        <v>185986.23607503608</v>
      </c>
      <c r="AF177" s="53">
        <v>155000</v>
      </c>
      <c r="AG177" s="54">
        <v>85.132759094238281</v>
      </c>
      <c r="AH177" s="54">
        <v>42</v>
      </c>
      <c r="AI177" s="55">
        <v>0.97951573133468628</v>
      </c>
      <c r="AJ177" s="56">
        <v>1</v>
      </c>
      <c r="AK177" s="57">
        <v>9098</v>
      </c>
      <c r="AL177" s="58">
        <v>1372669933</v>
      </c>
      <c r="AM177" s="59">
        <v>22196</v>
      </c>
      <c r="AN177" s="60">
        <v>12756</v>
      </c>
      <c r="AO177" s="61">
        <v>150925.77603078613</v>
      </c>
      <c r="AP177" s="58">
        <v>129900</v>
      </c>
      <c r="AQ177" s="59">
        <v>98.813987731933594</v>
      </c>
      <c r="AR177" s="59">
        <v>63</v>
      </c>
      <c r="AS177" s="62">
        <v>0.9578438401222229</v>
      </c>
      <c r="AT177" s="62">
        <v>0.9746088981628418</v>
      </c>
      <c r="AU177" s="62">
        <v>0.92270040512084961</v>
      </c>
      <c r="AV177" s="63">
        <v>0.95454543828964233</v>
      </c>
      <c r="AW177" s="58">
        <v>172230.72674287265</v>
      </c>
      <c r="AX177" s="58">
        <v>139500</v>
      </c>
      <c r="AY177" s="61">
        <v>162258.09213112175</v>
      </c>
      <c r="AZ177" s="58">
        <v>139900</v>
      </c>
      <c r="BA177" s="59">
        <v>93.430953979492188</v>
      </c>
      <c r="BB177" s="59">
        <v>56</v>
      </c>
      <c r="BC177" s="62">
        <v>0.93382519483566284</v>
      </c>
      <c r="BD177" s="63">
        <v>0.96064460277557373</v>
      </c>
    </row>
    <row r="178" spans="1:56" x14ac:dyDescent="0.25">
      <c r="A178" s="47">
        <v>40238</v>
      </c>
      <c r="B178" s="48">
        <v>2630</v>
      </c>
      <c r="C178" s="49">
        <v>17472</v>
      </c>
      <c r="D178" s="50">
        <v>6.7163400650024414</v>
      </c>
      <c r="E178" s="49">
        <v>6610</v>
      </c>
      <c r="F178" s="49">
        <v>3498</v>
      </c>
      <c r="G178" s="49">
        <v>2847</v>
      </c>
      <c r="H178" s="51">
        <v>395447477</v>
      </c>
      <c r="I178" s="52">
        <v>150360.25741444866</v>
      </c>
      <c r="J178" s="53">
        <v>130000</v>
      </c>
      <c r="K178" s="54">
        <v>103.98896789550781</v>
      </c>
      <c r="L178" s="54">
        <v>63</v>
      </c>
      <c r="M178" s="55">
        <v>0.95789742469787598</v>
      </c>
      <c r="N178" s="55">
        <v>0.97622025012969971</v>
      </c>
      <c r="O178" s="55">
        <v>0.92353856563568115</v>
      </c>
      <c r="P178" s="56">
        <v>0.95650279521942139</v>
      </c>
      <c r="Q178" s="52">
        <v>213359.23377804729</v>
      </c>
      <c r="R178" s="53">
        <v>158000</v>
      </c>
      <c r="S178" s="54">
        <v>122.36853790283203</v>
      </c>
      <c r="T178" s="54">
        <v>59</v>
      </c>
      <c r="U178" s="55">
        <v>0.98019754886627197</v>
      </c>
      <c r="V178" s="56">
        <v>1</v>
      </c>
      <c r="W178" s="53">
        <v>172917.19620349279</v>
      </c>
      <c r="X178" s="53">
        <v>140000</v>
      </c>
      <c r="Y178" s="52">
        <v>159786.19736465198</v>
      </c>
      <c r="Z178" s="53">
        <v>139900</v>
      </c>
      <c r="AA178" s="54">
        <v>92.301597595214844</v>
      </c>
      <c r="AB178" s="54">
        <v>51</v>
      </c>
      <c r="AC178" s="55">
        <v>0.93872380256652832</v>
      </c>
      <c r="AD178" s="56">
        <v>0.9655834436416626</v>
      </c>
      <c r="AE178" s="52">
        <v>175292.89041095891</v>
      </c>
      <c r="AF178" s="53">
        <v>149900</v>
      </c>
      <c r="AG178" s="54">
        <v>92.711273193359375</v>
      </c>
      <c r="AH178" s="54">
        <v>48</v>
      </c>
      <c r="AI178" s="55">
        <v>0.97587698698043823</v>
      </c>
      <c r="AJ178" s="56">
        <v>1</v>
      </c>
      <c r="AK178" s="57">
        <v>5661</v>
      </c>
      <c r="AL178" s="58">
        <v>844782699</v>
      </c>
      <c r="AM178" s="59">
        <v>15594</v>
      </c>
      <c r="AN178" s="60">
        <v>8116</v>
      </c>
      <c r="AO178" s="61">
        <v>149254.89381625442</v>
      </c>
      <c r="AP178" s="58">
        <v>127000</v>
      </c>
      <c r="AQ178" s="59">
        <v>101.02756500244141</v>
      </c>
      <c r="AR178" s="59">
        <v>67</v>
      </c>
      <c r="AS178" s="62">
        <v>0.95469129085540771</v>
      </c>
      <c r="AT178" s="62">
        <v>0.97276264429092407</v>
      </c>
      <c r="AU178" s="62">
        <v>0.91630303859710693</v>
      </c>
      <c r="AV178" s="63">
        <v>0.94999998807907104</v>
      </c>
      <c r="AW178" s="58">
        <v>169213.46269136755</v>
      </c>
      <c r="AX178" s="58">
        <v>139000</v>
      </c>
      <c r="AY178" s="61">
        <v>158274.30911786508</v>
      </c>
      <c r="AZ178" s="58">
        <v>138000</v>
      </c>
      <c r="BA178" s="59">
        <v>97.018486022949219</v>
      </c>
      <c r="BB178" s="59">
        <v>61</v>
      </c>
      <c r="BC178" s="62">
        <v>0.93001317977905273</v>
      </c>
      <c r="BD178" s="63">
        <v>0.96027654409408569</v>
      </c>
    </row>
    <row r="179" spans="1:56" x14ac:dyDescent="0.25">
      <c r="A179" s="47">
        <v>40210</v>
      </c>
      <c r="B179" s="48">
        <v>1712</v>
      </c>
      <c r="C179" s="49">
        <v>16037</v>
      </c>
      <c r="D179" s="50">
        <v>6.2334079742431641</v>
      </c>
      <c r="E179" s="49">
        <v>4532</v>
      </c>
      <c r="F179" s="49">
        <v>2594</v>
      </c>
      <c r="G179" s="49">
        <v>2361</v>
      </c>
      <c r="H179" s="51">
        <v>241345351</v>
      </c>
      <c r="I179" s="52">
        <v>141055.14377556983</v>
      </c>
      <c r="J179" s="53">
        <v>118000</v>
      </c>
      <c r="K179" s="54">
        <v>96.740653991699219</v>
      </c>
      <c r="L179" s="54">
        <v>70</v>
      </c>
      <c r="M179" s="55">
        <v>0.95056056976318359</v>
      </c>
      <c r="N179" s="55">
        <v>0.96949887275695801</v>
      </c>
      <c r="O179" s="55">
        <v>0.90870910882949829</v>
      </c>
      <c r="P179" s="56">
        <v>0.94530391693115234</v>
      </c>
      <c r="Q179" s="52">
        <v>212157.89949120025</v>
      </c>
      <c r="R179" s="53">
        <v>155000</v>
      </c>
      <c r="S179" s="54">
        <v>133.75672912597656</v>
      </c>
      <c r="T179" s="54">
        <v>82</v>
      </c>
      <c r="U179" s="55">
        <v>0.98185735940933228</v>
      </c>
      <c r="V179" s="56">
        <v>1</v>
      </c>
      <c r="W179" s="53">
        <v>170475.46570796461</v>
      </c>
      <c r="X179" s="53">
        <v>139417.5</v>
      </c>
      <c r="Y179" s="52">
        <v>155846.22187862388</v>
      </c>
      <c r="Z179" s="53">
        <v>134900</v>
      </c>
      <c r="AA179" s="54">
        <v>99.550926208496094</v>
      </c>
      <c r="AB179" s="54">
        <v>65</v>
      </c>
      <c r="AC179" s="55">
        <v>0.92770063877105713</v>
      </c>
      <c r="AD179" s="56">
        <v>0.95923078060150146</v>
      </c>
      <c r="AE179" s="52">
        <v>176192.94451503601</v>
      </c>
      <c r="AF179" s="53">
        <v>145200</v>
      </c>
      <c r="AG179" s="54">
        <v>104.19229125976563</v>
      </c>
      <c r="AH179" s="54">
        <v>63</v>
      </c>
      <c r="AI179" s="55">
        <v>1.0045628547668457</v>
      </c>
      <c r="AJ179" s="56">
        <v>1</v>
      </c>
      <c r="AK179" s="57">
        <v>3031</v>
      </c>
      <c r="AL179" s="58">
        <v>449335222</v>
      </c>
      <c r="AM179" s="59">
        <v>8984</v>
      </c>
      <c r="AN179" s="60">
        <v>4618</v>
      </c>
      <c r="AO179" s="61">
        <v>148295.45280528054</v>
      </c>
      <c r="AP179" s="58">
        <v>123000</v>
      </c>
      <c r="AQ179" s="59">
        <v>98.45892333984375</v>
      </c>
      <c r="AR179" s="59">
        <v>69</v>
      </c>
      <c r="AS179" s="62">
        <v>0.9519045352935791</v>
      </c>
      <c r="AT179" s="62">
        <v>0.96899223327636719</v>
      </c>
      <c r="AU179" s="62">
        <v>0.91000854969024658</v>
      </c>
      <c r="AV179" s="63">
        <v>0.94469869136810303</v>
      </c>
      <c r="AW179" s="58">
        <v>166491.7703381319</v>
      </c>
      <c r="AX179" s="58">
        <v>135450</v>
      </c>
      <c r="AY179" s="61">
        <v>157127.66521833587</v>
      </c>
      <c r="AZ179" s="58">
        <v>135000</v>
      </c>
      <c r="BA179" s="59">
        <v>100.59294128417969</v>
      </c>
      <c r="BB179" s="59">
        <v>69</v>
      </c>
      <c r="BC179" s="62">
        <v>0.92341095209121704</v>
      </c>
      <c r="BD179" s="63">
        <v>0.95555555820465088</v>
      </c>
    </row>
    <row r="180" spans="1:56" x14ac:dyDescent="0.25">
      <c r="A180" s="47">
        <v>40179</v>
      </c>
      <c r="B180" s="48">
        <v>1319</v>
      </c>
      <c r="C180" s="49">
        <v>15317</v>
      </c>
      <c r="D180" s="50">
        <v>5.9454631805419922</v>
      </c>
      <c r="E180" s="49">
        <v>4452</v>
      </c>
      <c r="F180" s="49">
        <v>2024</v>
      </c>
      <c r="G180" s="49">
        <v>1965</v>
      </c>
      <c r="H180" s="51">
        <v>207989871</v>
      </c>
      <c r="I180" s="52">
        <v>157687.54435178166</v>
      </c>
      <c r="J180" s="53">
        <v>128000</v>
      </c>
      <c r="K180" s="54">
        <v>100.68915557861328</v>
      </c>
      <c r="L180" s="54">
        <v>68</v>
      </c>
      <c r="M180" s="55">
        <v>0.95364004373550415</v>
      </c>
      <c r="N180" s="55">
        <v>0.96837806701660156</v>
      </c>
      <c r="O180" s="55">
        <v>0.9116896390914917</v>
      </c>
      <c r="P180" s="56">
        <v>0.94442236423492432</v>
      </c>
      <c r="Q180" s="52">
        <v>211602.45754219408</v>
      </c>
      <c r="R180" s="53">
        <v>154950</v>
      </c>
      <c r="S180" s="54">
        <v>141.32243347167969</v>
      </c>
      <c r="T180" s="54">
        <v>94</v>
      </c>
      <c r="U180" s="55">
        <v>0.98048317432403564</v>
      </c>
      <c r="V180" s="56">
        <v>1</v>
      </c>
      <c r="W180" s="53">
        <v>162437.20986264356</v>
      </c>
      <c r="X180" s="53">
        <v>132000</v>
      </c>
      <c r="Y180" s="52">
        <v>158772.0570436508</v>
      </c>
      <c r="Z180" s="53">
        <v>136312.5</v>
      </c>
      <c r="AA180" s="54">
        <v>101.9273681640625</v>
      </c>
      <c r="AB180" s="54">
        <v>72</v>
      </c>
      <c r="AC180" s="55">
        <v>0.91788166761398315</v>
      </c>
      <c r="AD180" s="56">
        <v>0.95187163352966309</v>
      </c>
      <c r="AE180" s="52">
        <v>182701.14402035624</v>
      </c>
      <c r="AF180" s="53">
        <v>145000</v>
      </c>
      <c r="AG180" s="54">
        <v>103.33078765869141</v>
      </c>
      <c r="AH180" s="54">
        <v>64</v>
      </c>
      <c r="AI180" s="55">
        <v>1.6726285219192505</v>
      </c>
      <c r="AJ180" s="56">
        <v>1</v>
      </c>
      <c r="AK180" s="57">
        <v>1319</v>
      </c>
      <c r="AL180" s="58">
        <v>207989871</v>
      </c>
      <c r="AM180" s="59">
        <v>4452</v>
      </c>
      <c r="AN180" s="60">
        <v>2024</v>
      </c>
      <c r="AO180" s="61">
        <v>157687.54435178166</v>
      </c>
      <c r="AP180" s="58">
        <v>128000</v>
      </c>
      <c r="AQ180" s="59">
        <v>100.68915557861328</v>
      </c>
      <c r="AR180" s="59">
        <v>68</v>
      </c>
      <c r="AS180" s="62">
        <v>0.95364004373550415</v>
      </c>
      <c r="AT180" s="62">
        <v>0.96837806701660156</v>
      </c>
      <c r="AU180" s="62">
        <v>0.9116896390914917</v>
      </c>
      <c r="AV180" s="63">
        <v>0.94442236423492432</v>
      </c>
      <c r="AW180" s="58">
        <v>162437.20986264356</v>
      </c>
      <c r="AX180" s="58">
        <v>132000</v>
      </c>
      <c r="AY180" s="61">
        <v>158772.0570436508</v>
      </c>
      <c r="AZ180" s="58">
        <v>136312.5</v>
      </c>
      <c r="BA180" s="59">
        <v>101.9273681640625</v>
      </c>
      <c r="BB180" s="59">
        <v>72</v>
      </c>
      <c r="BC180" s="62">
        <v>0.91788166761398315</v>
      </c>
      <c r="BD180" s="63">
        <v>0.95187163352966309</v>
      </c>
    </row>
    <row r="181" spans="1:56" x14ac:dyDescent="0.25">
      <c r="A181" s="47">
        <v>40148</v>
      </c>
      <c r="B181" s="48">
        <v>2070</v>
      </c>
      <c r="E181" s="49">
        <v>2621</v>
      </c>
      <c r="F181" s="49">
        <v>1488</v>
      </c>
      <c r="H181" s="51">
        <v>312735655</v>
      </c>
      <c r="I181" s="52">
        <v>151080.0265700483</v>
      </c>
      <c r="J181" s="53">
        <v>121725</v>
      </c>
      <c r="K181" s="54">
        <v>95.357002258300781</v>
      </c>
      <c r="L181" s="54">
        <v>61</v>
      </c>
      <c r="M181" s="55">
        <v>0.95214593410491943</v>
      </c>
      <c r="N181" s="55">
        <v>0.97226005792617798</v>
      </c>
      <c r="O181" s="55">
        <v>0.91277414560317993</v>
      </c>
      <c r="P181" s="56">
        <v>0.94869315624237061</v>
      </c>
      <c r="W181" s="53">
        <v>152535.83830275229</v>
      </c>
      <c r="X181" s="53">
        <v>124950</v>
      </c>
      <c r="Y181" s="52">
        <v>163371.56220578347</v>
      </c>
      <c r="Z181" s="53">
        <v>131950</v>
      </c>
      <c r="AA181" s="54">
        <v>99.629035949707031</v>
      </c>
      <c r="AB181" s="54">
        <v>67</v>
      </c>
      <c r="AC181" s="55">
        <v>0.90639346837997437</v>
      </c>
      <c r="AD181" s="56">
        <v>0.94439786672592163</v>
      </c>
      <c r="AK181" s="57">
        <v>30958</v>
      </c>
      <c r="AL181" s="58">
        <v>4849695133</v>
      </c>
      <c r="AM181" s="59">
        <v>53698</v>
      </c>
      <c r="AN181" s="60">
        <v>30596</v>
      </c>
      <c r="AO181" s="61">
        <v>156664.14048972735</v>
      </c>
      <c r="AP181" s="58">
        <v>133500</v>
      </c>
      <c r="AQ181" s="59">
        <v>93.389663696289063</v>
      </c>
      <c r="AR181" s="59">
        <v>58</v>
      </c>
      <c r="AS181" s="62">
        <v>0.96018773317337036</v>
      </c>
      <c r="AT181" s="62">
        <v>0.97602885961532593</v>
      </c>
      <c r="AU181" s="62">
        <v>0.92512398958206177</v>
      </c>
      <c r="AV181" s="63">
        <v>0.95596891641616821</v>
      </c>
      <c r="AW181" s="58">
        <v>174573.02557844928</v>
      </c>
      <c r="AX181" s="58">
        <v>139900</v>
      </c>
      <c r="AY181" s="61">
        <v>161517.89664302292</v>
      </c>
      <c r="AZ181" s="58">
        <v>137900</v>
      </c>
      <c r="BA181" s="59">
        <v>92.488067626953125</v>
      </c>
      <c r="BB181" s="59">
        <v>57</v>
      </c>
      <c r="BC181" s="62">
        <v>0.92589104175567627</v>
      </c>
      <c r="BD181" s="63">
        <v>0.95628505945205688</v>
      </c>
    </row>
    <row r="182" spans="1:56" x14ac:dyDescent="0.25">
      <c r="A182" s="47">
        <v>40118</v>
      </c>
      <c r="B182" s="48">
        <v>2896</v>
      </c>
      <c r="E182" s="49">
        <v>3321</v>
      </c>
      <c r="F182" s="49">
        <v>1793</v>
      </c>
      <c r="H182" s="51">
        <v>445803293</v>
      </c>
      <c r="I182" s="52">
        <v>154043.98514167243</v>
      </c>
      <c r="J182" s="53">
        <v>131000</v>
      </c>
      <c r="K182" s="54">
        <v>89.801101684570313</v>
      </c>
      <c r="L182" s="54">
        <v>55</v>
      </c>
      <c r="M182" s="55">
        <v>0.96235871315002441</v>
      </c>
      <c r="N182" s="55">
        <v>0.97679775953292847</v>
      </c>
      <c r="O182" s="55">
        <v>0.93070465326309204</v>
      </c>
      <c r="P182" s="56">
        <v>0.95729011297225952</v>
      </c>
      <c r="W182" s="53">
        <v>162517.1873868437</v>
      </c>
      <c r="X182" s="53">
        <v>133250</v>
      </c>
      <c r="Y182" s="52">
        <v>155443.14556609036</v>
      </c>
      <c r="Z182" s="53">
        <v>128000</v>
      </c>
      <c r="AA182" s="54">
        <v>92.70440673828125</v>
      </c>
      <c r="AB182" s="54">
        <v>59</v>
      </c>
      <c r="AC182" s="55">
        <v>0.91626536846160889</v>
      </c>
      <c r="AD182" s="56">
        <v>0.94999998807907104</v>
      </c>
      <c r="AK182" s="57">
        <v>28888</v>
      </c>
      <c r="AL182" s="58">
        <v>4536959478</v>
      </c>
      <c r="AM182" s="59">
        <v>51077</v>
      </c>
      <c r="AN182" s="60">
        <v>29108</v>
      </c>
      <c r="AO182" s="61">
        <v>157064.30374575919</v>
      </c>
      <c r="AP182" s="58">
        <v>134087.5</v>
      </c>
      <c r="AQ182" s="59">
        <v>93.248672485351563</v>
      </c>
      <c r="AR182" s="59">
        <v>58</v>
      </c>
      <c r="AS182" s="62">
        <v>0.96076422929763794</v>
      </c>
      <c r="AT182" s="62">
        <v>0.97622025012969971</v>
      </c>
      <c r="AU182" s="62">
        <v>0.92600691318511963</v>
      </c>
      <c r="AV182" s="63">
        <v>0.95652174949645996</v>
      </c>
      <c r="AW182" s="58">
        <v>175702.0311386158</v>
      </c>
      <c r="AX182" s="58">
        <v>139900</v>
      </c>
      <c r="AY182" s="61">
        <v>161423.19449598022</v>
      </c>
      <c r="AZ182" s="58">
        <v>138000</v>
      </c>
      <c r="BA182" s="59">
        <v>92.123001098632813</v>
      </c>
      <c r="BB182" s="59">
        <v>57</v>
      </c>
      <c r="BC182" s="62">
        <v>0.92688596248626709</v>
      </c>
      <c r="BD182" s="63">
        <v>0.95705950260162354</v>
      </c>
    </row>
    <row r="183" spans="1:56" x14ac:dyDescent="0.25">
      <c r="A183" s="47">
        <v>40087</v>
      </c>
      <c r="B183" s="48">
        <v>2989</v>
      </c>
      <c r="E183" s="49">
        <v>4441</v>
      </c>
      <c r="F183" s="49">
        <v>2774</v>
      </c>
      <c r="H183" s="51">
        <v>458617441</v>
      </c>
      <c r="I183" s="52">
        <v>153435.07561057209</v>
      </c>
      <c r="J183" s="53">
        <v>135000</v>
      </c>
      <c r="K183" s="54">
        <v>90.699234008789063</v>
      </c>
      <c r="L183" s="54">
        <v>54</v>
      </c>
      <c r="M183" s="55">
        <v>0.9646071195602417</v>
      </c>
      <c r="N183" s="55">
        <v>0.97911226749420166</v>
      </c>
      <c r="O183" s="55">
        <v>0.93221098184585571</v>
      </c>
      <c r="P183" s="56">
        <v>0.95999997854232788</v>
      </c>
      <c r="W183" s="53">
        <v>163620.14034692498</v>
      </c>
      <c r="X183" s="53">
        <v>129900</v>
      </c>
      <c r="Y183" s="52">
        <v>153601.39689978369</v>
      </c>
      <c r="Z183" s="53">
        <v>129900</v>
      </c>
      <c r="AA183" s="54">
        <v>89.569938659667969</v>
      </c>
      <c r="AB183" s="54">
        <v>55.5</v>
      </c>
      <c r="AC183" s="55">
        <v>0.92376428842544556</v>
      </c>
      <c r="AD183" s="56">
        <v>0.9521634578704834</v>
      </c>
      <c r="AK183" s="57">
        <v>25992</v>
      </c>
      <c r="AL183" s="58">
        <v>4091156185</v>
      </c>
      <c r="AM183" s="59">
        <v>47756</v>
      </c>
      <c r="AN183" s="60">
        <v>27315</v>
      </c>
      <c r="AO183" s="61">
        <v>157400.59191289629</v>
      </c>
      <c r="AP183" s="58">
        <v>134900</v>
      </c>
      <c r="AQ183" s="59">
        <v>93.632843017578125</v>
      </c>
      <c r="AR183" s="59">
        <v>58</v>
      </c>
      <c r="AS183" s="62">
        <v>0.96058660745620728</v>
      </c>
      <c r="AT183" s="62">
        <v>0.97619044780731201</v>
      </c>
      <c r="AU183" s="62">
        <v>0.92548328638076782</v>
      </c>
      <c r="AV183" s="63">
        <v>0.95652174949645996</v>
      </c>
      <c r="AW183" s="58">
        <v>176617.13904247299</v>
      </c>
      <c r="AX183" s="58">
        <v>139950</v>
      </c>
      <c r="AY183" s="61">
        <v>161815.76315307728</v>
      </c>
      <c r="AZ183" s="58">
        <v>139000</v>
      </c>
      <c r="BA183" s="59">
        <v>92.084831237792969</v>
      </c>
      <c r="BB183" s="59">
        <v>57</v>
      </c>
      <c r="BC183" s="62">
        <v>0.92758268117904663</v>
      </c>
      <c r="BD183" s="63">
        <v>0.95744681358337402</v>
      </c>
    </row>
    <row r="184" spans="1:56" x14ac:dyDescent="0.25">
      <c r="A184" s="47">
        <v>40057</v>
      </c>
      <c r="B184" s="48">
        <v>2802</v>
      </c>
      <c r="E184" s="49">
        <v>4878</v>
      </c>
      <c r="F184" s="49">
        <v>2707</v>
      </c>
      <c r="H184" s="51">
        <v>422217712</v>
      </c>
      <c r="I184" s="52">
        <v>150684.40827980015</v>
      </c>
      <c r="J184" s="53">
        <v>129925</v>
      </c>
      <c r="K184" s="54">
        <v>93.932548522949219</v>
      </c>
      <c r="L184" s="54">
        <v>56</v>
      </c>
      <c r="M184" s="55">
        <v>0.96024984121322632</v>
      </c>
      <c r="N184" s="55">
        <v>0.97673147916793823</v>
      </c>
      <c r="O184" s="55">
        <v>0.92572236061096191</v>
      </c>
      <c r="P184" s="56">
        <v>0.95654422044754028</v>
      </c>
      <c r="W184" s="53">
        <v>169089.70453147427</v>
      </c>
      <c r="X184" s="53">
        <v>138900</v>
      </c>
      <c r="Y184" s="52">
        <v>161963.4728481714</v>
      </c>
      <c r="Z184" s="53">
        <v>137900</v>
      </c>
      <c r="AA184" s="54">
        <v>90.553749084472656</v>
      </c>
      <c r="AB184" s="54">
        <v>56</v>
      </c>
      <c r="AC184" s="55">
        <v>0.93336933851242065</v>
      </c>
      <c r="AD184" s="56">
        <v>0.96055871248245239</v>
      </c>
      <c r="AK184" s="57">
        <v>23003</v>
      </c>
      <c r="AL184" s="58">
        <v>3632538744</v>
      </c>
      <c r="AM184" s="59">
        <v>43315</v>
      </c>
      <c r="AN184" s="60">
        <v>24541</v>
      </c>
      <c r="AO184" s="61">
        <v>157915.86940833804</v>
      </c>
      <c r="AP184" s="58">
        <v>134500</v>
      </c>
      <c r="AQ184" s="59">
        <v>94.014083862304688</v>
      </c>
      <c r="AR184" s="59">
        <v>59</v>
      </c>
      <c r="AS184" s="62">
        <v>0.96006399393081665</v>
      </c>
      <c r="AT184" s="62">
        <v>0.97575759887695313</v>
      </c>
      <c r="AU184" s="62">
        <v>0.9246070384979248</v>
      </c>
      <c r="AV184" s="63">
        <v>0.95588237047195435</v>
      </c>
      <c r="AW184" s="58">
        <v>177949.27964164491</v>
      </c>
      <c r="AX184" s="58">
        <v>140000</v>
      </c>
      <c r="AY184" s="61">
        <v>162744.35241859895</v>
      </c>
      <c r="AZ184" s="58">
        <v>139900</v>
      </c>
      <c r="BA184" s="59">
        <v>92.369125366210938</v>
      </c>
      <c r="BB184" s="59">
        <v>57</v>
      </c>
      <c r="BC184" s="62">
        <v>0.92801463603973389</v>
      </c>
      <c r="BD184" s="63">
        <v>0.95815646648406982</v>
      </c>
    </row>
    <row r="185" spans="1:56" x14ac:dyDescent="0.25">
      <c r="A185" s="47">
        <v>40026</v>
      </c>
      <c r="B185" s="48">
        <v>2926</v>
      </c>
      <c r="E185" s="49">
        <v>4938</v>
      </c>
      <c r="F185" s="49">
        <v>2950</v>
      </c>
      <c r="H185" s="51">
        <v>459440830</v>
      </c>
      <c r="I185" s="52">
        <v>157020.1059466849</v>
      </c>
      <c r="J185" s="53">
        <v>136250</v>
      </c>
      <c r="K185" s="54">
        <v>87.395553588867188</v>
      </c>
      <c r="L185" s="54">
        <v>53</v>
      </c>
      <c r="M185" s="55">
        <v>0.96233302354812622</v>
      </c>
      <c r="N185" s="55">
        <v>0.97661232948303223</v>
      </c>
      <c r="O185" s="55">
        <v>0.92851370573043823</v>
      </c>
      <c r="P185" s="56">
        <v>0.95608174800872803</v>
      </c>
      <c r="W185" s="53">
        <v>166781.9380190399</v>
      </c>
      <c r="X185" s="53">
        <v>135000</v>
      </c>
      <c r="Y185" s="52">
        <v>160660.23906408952</v>
      </c>
      <c r="Z185" s="53">
        <v>139500</v>
      </c>
      <c r="AA185" s="54">
        <v>89.683387756347656</v>
      </c>
      <c r="AB185" s="54">
        <v>54</v>
      </c>
      <c r="AC185" s="55">
        <v>0.92979258298873901</v>
      </c>
      <c r="AD185" s="56">
        <v>0.95625001192092896</v>
      </c>
      <c r="AK185" s="57">
        <v>20201</v>
      </c>
      <c r="AL185" s="58">
        <v>3210321032</v>
      </c>
      <c r="AM185" s="59">
        <v>38437</v>
      </c>
      <c r="AN185" s="60">
        <v>21834</v>
      </c>
      <c r="AO185" s="61">
        <v>158918.91648928271</v>
      </c>
      <c r="AP185" s="58">
        <v>135000</v>
      </c>
      <c r="AQ185" s="59">
        <v>94.025398254394531</v>
      </c>
      <c r="AR185" s="59">
        <v>59</v>
      </c>
      <c r="AS185" s="62">
        <v>0.96003818511962891</v>
      </c>
      <c r="AT185" s="62">
        <v>0.97560977935791016</v>
      </c>
      <c r="AU185" s="62">
        <v>0.92445272207260132</v>
      </c>
      <c r="AV185" s="63">
        <v>0.9557679295539856</v>
      </c>
      <c r="AW185" s="58">
        <v>179073.55492818484</v>
      </c>
      <c r="AX185" s="58">
        <v>142000</v>
      </c>
      <c r="AY185" s="61">
        <v>162841.17547636497</v>
      </c>
      <c r="AZ185" s="58">
        <v>139900</v>
      </c>
      <c r="BA185" s="59">
        <v>92.594223022460938</v>
      </c>
      <c r="BB185" s="59">
        <v>57</v>
      </c>
      <c r="BC185" s="62">
        <v>0.92734932899475098</v>
      </c>
      <c r="BD185" s="63">
        <v>0.95757573843002319</v>
      </c>
    </row>
    <row r="186" spans="1:56" x14ac:dyDescent="0.25">
      <c r="A186" s="47">
        <v>39995</v>
      </c>
      <c r="B186" s="48">
        <v>3409</v>
      </c>
      <c r="E186" s="49">
        <v>5088</v>
      </c>
      <c r="F186" s="49">
        <v>2970</v>
      </c>
      <c r="H186" s="51">
        <v>609917776</v>
      </c>
      <c r="I186" s="52">
        <v>178913.98533294222</v>
      </c>
      <c r="J186" s="53">
        <v>139900</v>
      </c>
      <c r="K186" s="54">
        <v>94.342620849609375</v>
      </c>
      <c r="L186" s="54">
        <v>56</v>
      </c>
      <c r="M186" s="55">
        <v>0.96482408046722412</v>
      </c>
      <c r="N186" s="55">
        <v>0.97816199064254761</v>
      </c>
      <c r="O186" s="55">
        <v>0.93526577949523926</v>
      </c>
      <c r="P186" s="56">
        <v>0.96229875087738037</v>
      </c>
      <c r="W186" s="53">
        <v>173318.63541666666</v>
      </c>
      <c r="X186" s="53">
        <v>137500</v>
      </c>
      <c r="Y186" s="52">
        <v>163808.71236106433</v>
      </c>
      <c r="Z186" s="53">
        <v>139900</v>
      </c>
      <c r="AA186" s="54">
        <v>89.746803283691406</v>
      </c>
      <c r="AB186" s="54">
        <v>53</v>
      </c>
      <c r="AC186" s="55">
        <v>0.92797237634658813</v>
      </c>
      <c r="AD186" s="56">
        <v>0.95616358518600464</v>
      </c>
      <c r="AK186" s="57">
        <v>17275</v>
      </c>
      <c r="AL186" s="58">
        <v>2750880202</v>
      </c>
      <c r="AM186" s="59">
        <v>33499</v>
      </c>
      <c r="AN186" s="60">
        <v>18884</v>
      </c>
      <c r="AO186" s="61">
        <v>159240.53267727932</v>
      </c>
      <c r="AP186" s="58">
        <v>134600</v>
      </c>
      <c r="AQ186" s="59">
        <v>95.148094177246094</v>
      </c>
      <c r="AR186" s="59">
        <v>60</v>
      </c>
      <c r="AS186" s="62">
        <v>0.95964962244033813</v>
      </c>
      <c r="AT186" s="62">
        <v>0.97548776865005493</v>
      </c>
      <c r="AU186" s="62">
        <v>0.92376482486724854</v>
      </c>
      <c r="AV186" s="63">
        <v>0.95571839809417725</v>
      </c>
      <c r="AW186" s="58">
        <v>180885.27944469324</v>
      </c>
      <c r="AX186" s="58">
        <v>144500</v>
      </c>
      <c r="AY186" s="61">
        <v>163181.77715405391</v>
      </c>
      <c r="AZ186" s="58">
        <v>139900</v>
      </c>
      <c r="BA186" s="59">
        <v>93.048988342285156</v>
      </c>
      <c r="BB186" s="59">
        <v>57</v>
      </c>
      <c r="BC186" s="62">
        <v>0.92696881294250488</v>
      </c>
      <c r="BD186" s="63">
        <v>0.9579310417175293</v>
      </c>
    </row>
    <row r="187" spans="1:56" x14ac:dyDescent="0.25">
      <c r="A187" s="47">
        <v>39965</v>
      </c>
      <c r="B187" s="48">
        <v>3362</v>
      </c>
      <c r="E187" s="49">
        <v>5215</v>
      </c>
      <c r="F187" s="49">
        <v>3102</v>
      </c>
      <c r="H187" s="51">
        <v>566389498</v>
      </c>
      <c r="I187" s="52">
        <v>168468.0243902439</v>
      </c>
      <c r="J187" s="53">
        <v>144500</v>
      </c>
      <c r="K187" s="54">
        <v>90.628791809082031</v>
      </c>
      <c r="L187" s="54">
        <v>55</v>
      </c>
      <c r="M187" s="55">
        <v>0.96576333045959473</v>
      </c>
      <c r="N187" s="55">
        <v>0.97835421562194824</v>
      </c>
      <c r="O187" s="55">
        <v>0.93704164028167725</v>
      </c>
      <c r="P187" s="56">
        <v>0.96470588445663452</v>
      </c>
      <c r="W187" s="53">
        <v>181147.32821791674</v>
      </c>
      <c r="X187" s="53">
        <v>142000</v>
      </c>
      <c r="Y187" s="52">
        <v>166893.90554480979</v>
      </c>
      <c r="Z187" s="53">
        <v>142500</v>
      </c>
      <c r="AA187" s="54">
        <v>92.261764526367188</v>
      </c>
      <c r="AB187" s="54">
        <v>55</v>
      </c>
      <c r="AC187" s="55">
        <v>0.93516933917999268</v>
      </c>
      <c r="AD187" s="56">
        <v>0.96370464563369751</v>
      </c>
      <c r="AK187" s="57">
        <v>13866</v>
      </c>
      <c r="AL187" s="58">
        <v>2140962426</v>
      </c>
      <c r="AM187" s="59">
        <v>28411</v>
      </c>
      <c r="AN187" s="60">
        <v>15914</v>
      </c>
      <c r="AO187" s="61">
        <v>154403.75205538727</v>
      </c>
      <c r="AP187" s="58">
        <v>132500</v>
      </c>
      <c r="AQ187" s="59">
        <v>95.346145629882813</v>
      </c>
      <c r="AR187" s="59">
        <v>61</v>
      </c>
      <c r="AS187" s="62">
        <v>0.95837783813476563</v>
      </c>
      <c r="AT187" s="62">
        <v>0.97484278678894043</v>
      </c>
      <c r="AU187" s="62">
        <v>0.92093300819396973</v>
      </c>
      <c r="AV187" s="63">
        <v>0.95384615659713745</v>
      </c>
      <c r="AW187" s="58">
        <v>182240.54697785756</v>
      </c>
      <c r="AX187" s="58">
        <v>144950</v>
      </c>
      <c r="AY187" s="61">
        <v>163064.81280633406</v>
      </c>
      <c r="AZ187" s="58">
        <v>139900</v>
      </c>
      <c r="BA187" s="59">
        <v>93.66534423828125</v>
      </c>
      <c r="BB187" s="59">
        <v>58.5</v>
      </c>
      <c r="BC187" s="62">
        <v>0.9267812967300415</v>
      </c>
      <c r="BD187" s="63">
        <v>0.95833331346511841</v>
      </c>
    </row>
    <row r="188" spans="1:56" x14ac:dyDescent="0.25">
      <c r="A188" s="47">
        <v>39934</v>
      </c>
      <c r="B188" s="48">
        <v>2783</v>
      </c>
      <c r="E188" s="49">
        <v>4930</v>
      </c>
      <c r="F188" s="49">
        <v>3092</v>
      </c>
      <c r="H188" s="51">
        <v>447953012</v>
      </c>
      <c r="I188" s="52">
        <v>160960.47862019404</v>
      </c>
      <c r="J188" s="53">
        <v>137500</v>
      </c>
      <c r="K188" s="54">
        <v>96.658157348632813</v>
      </c>
      <c r="L188" s="54">
        <v>58</v>
      </c>
      <c r="M188" s="55">
        <v>0.96003526449203491</v>
      </c>
      <c r="N188" s="55">
        <v>0.9768376350402832</v>
      </c>
      <c r="O188" s="55">
        <v>0.92728489637374878</v>
      </c>
      <c r="P188" s="56">
        <v>0.9576035737991333</v>
      </c>
      <c r="W188" s="53">
        <v>178455.71034482759</v>
      </c>
      <c r="X188" s="53">
        <v>144900</v>
      </c>
      <c r="Y188" s="52">
        <v>172355.21539456662</v>
      </c>
      <c r="Z188" s="53">
        <v>145450</v>
      </c>
      <c r="AA188" s="54">
        <v>91.281784057617188</v>
      </c>
      <c r="AB188" s="54">
        <v>56</v>
      </c>
      <c r="AC188" s="55">
        <v>0.93731421232223511</v>
      </c>
      <c r="AD188" s="56">
        <v>0.96318525075912476</v>
      </c>
      <c r="AK188" s="57">
        <v>10504</v>
      </c>
      <c r="AL188" s="58">
        <v>1574572928</v>
      </c>
      <c r="AM188" s="59">
        <v>23196</v>
      </c>
      <c r="AN188" s="60">
        <v>12812</v>
      </c>
      <c r="AO188" s="61">
        <v>149902.22086824066</v>
      </c>
      <c r="AP188" s="58">
        <v>129000</v>
      </c>
      <c r="AQ188" s="59">
        <v>96.856315612792969</v>
      </c>
      <c r="AR188" s="59">
        <v>63</v>
      </c>
      <c r="AS188" s="62">
        <v>0.95601308345794678</v>
      </c>
      <c r="AT188" s="62">
        <v>0.97333335876464844</v>
      </c>
      <c r="AU188" s="62">
        <v>0.9157792329788208</v>
      </c>
      <c r="AV188" s="63">
        <v>0.94987142086029053</v>
      </c>
      <c r="AW188" s="58">
        <v>182486.25489350694</v>
      </c>
      <c r="AX188" s="58">
        <v>145000</v>
      </c>
      <c r="AY188" s="61">
        <v>162137.72525757103</v>
      </c>
      <c r="AZ188" s="58">
        <v>139500</v>
      </c>
      <c r="BA188" s="59">
        <v>94.005233764648438</v>
      </c>
      <c r="BB188" s="59">
        <v>59</v>
      </c>
      <c r="BC188" s="62">
        <v>0.92474955320358276</v>
      </c>
      <c r="BD188" s="63">
        <v>0.95663028955459595</v>
      </c>
    </row>
    <row r="189" spans="1:56" x14ac:dyDescent="0.25">
      <c r="A189" s="47">
        <v>39904</v>
      </c>
      <c r="B189" s="48">
        <v>2319</v>
      </c>
      <c r="E189" s="49">
        <v>4947</v>
      </c>
      <c r="F189" s="49">
        <v>2963</v>
      </c>
      <c r="H189" s="51">
        <v>351214812</v>
      </c>
      <c r="I189" s="52">
        <v>151450.97542043985</v>
      </c>
      <c r="J189" s="53">
        <v>130000</v>
      </c>
      <c r="K189" s="54">
        <v>93.681625366210938</v>
      </c>
      <c r="L189" s="54">
        <v>57</v>
      </c>
      <c r="M189" s="55">
        <v>0.95988923311233521</v>
      </c>
      <c r="N189" s="55">
        <v>0.97493147850036621</v>
      </c>
      <c r="O189" s="55">
        <v>0.92032426595687866</v>
      </c>
      <c r="P189" s="56">
        <v>0.95348834991455078</v>
      </c>
      <c r="W189" s="53">
        <v>183222.54517889631</v>
      </c>
      <c r="X189" s="53">
        <v>149850</v>
      </c>
      <c r="Y189" s="52">
        <v>168852.29092136348</v>
      </c>
      <c r="Z189" s="53">
        <v>142500</v>
      </c>
      <c r="AA189" s="54">
        <v>94.132637023925781</v>
      </c>
      <c r="AB189" s="54">
        <v>57</v>
      </c>
      <c r="AC189" s="55">
        <v>0.93005502223968506</v>
      </c>
      <c r="AD189" s="56">
        <v>0.9604802131652832</v>
      </c>
      <c r="AK189" s="57">
        <v>7721</v>
      </c>
      <c r="AL189" s="58">
        <v>1126619916</v>
      </c>
      <c r="AM189" s="59">
        <v>18266</v>
      </c>
      <c r="AN189" s="60">
        <v>9720</v>
      </c>
      <c r="AO189" s="61">
        <v>145916.32120191684</v>
      </c>
      <c r="AP189" s="58">
        <v>125000</v>
      </c>
      <c r="AQ189" s="59">
        <v>96.927719116210938</v>
      </c>
      <c r="AR189" s="59">
        <v>65</v>
      </c>
      <c r="AS189" s="62">
        <v>0.95456331968307495</v>
      </c>
      <c r="AT189" s="62">
        <v>0.97209501266479492</v>
      </c>
      <c r="AU189" s="62">
        <v>0.91162925958633423</v>
      </c>
      <c r="AV189" s="63">
        <v>0.94582396745681763</v>
      </c>
      <c r="AW189" s="58">
        <v>183574.21944809461</v>
      </c>
      <c r="AX189" s="58">
        <v>145000</v>
      </c>
      <c r="AY189" s="61">
        <v>158887.47016460905</v>
      </c>
      <c r="AZ189" s="58">
        <v>135000</v>
      </c>
      <c r="BA189" s="59">
        <v>94.871383666992188</v>
      </c>
      <c r="BB189" s="59">
        <v>61</v>
      </c>
      <c r="BC189" s="62">
        <v>0.92075568437576294</v>
      </c>
      <c r="BD189" s="63">
        <v>0.95384615659713745</v>
      </c>
    </row>
    <row r="190" spans="1:56" x14ac:dyDescent="0.25">
      <c r="A190" s="47">
        <v>39873</v>
      </c>
      <c r="B190" s="48">
        <v>2286</v>
      </c>
      <c r="E190" s="49">
        <v>4840</v>
      </c>
      <c r="F190" s="49">
        <v>2554</v>
      </c>
      <c r="H190" s="51">
        <v>330307835</v>
      </c>
      <c r="I190" s="52">
        <v>144491.61636045494</v>
      </c>
      <c r="J190" s="53">
        <v>125000</v>
      </c>
      <c r="K190" s="54">
        <v>98.736221313476563</v>
      </c>
      <c r="L190" s="54">
        <v>65</v>
      </c>
      <c r="M190" s="55">
        <v>0.95643723011016846</v>
      </c>
      <c r="N190" s="55">
        <v>0.97281831502914429</v>
      </c>
      <c r="O190" s="55">
        <v>0.91436892747879028</v>
      </c>
      <c r="P190" s="56">
        <v>0.94732546806335449</v>
      </c>
      <c r="W190" s="53">
        <v>185058.39499793304</v>
      </c>
      <c r="X190" s="53">
        <v>149395.5</v>
      </c>
      <c r="Y190" s="52">
        <v>154763.73414252154</v>
      </c>
      <c r="Z190" s="53">
        <v>134975</v>
      </c>
      <c r="AA190" s="54">
        <v>90.9906005859375</v>
      </c>
      <c r="AB190" s="54">
        <v>54</v>
      </c>
      <c r="AC190" s="55">
        <v>0.92557960748672485</v>
      </c>
      <c r="AD190" s="56">
        <v>0.95480227470397949</v>
      </c>
      <c r="AK190" s="57">
        <v>5402</v>
      </c>
      <c r="AL190" s="58">
        <v>775405104</v>
      </c>
      <c r="AM190" s="59">
        <v>13319</v>
      </c>
      <c r="AN190" s="60">
        <v>6757</v>
      </c>
      <c r="AO190" s="61">
        <v>143540.3746760459</v>
      </c>
      <c r="AP190" s="58">
        <v>123900</v>
      </c>
      <c r="AQ190" s="59">
        <v>98.320625305175781</v>
      </c>
      <c r="AR190" s="59">
        <v>69</v>
      </c>
      <c r="AS190" s="62">
        <v>0.95227569341659546</v>
      </c>
      <c r="AT190" s="62">
        <v>0.97062581777572632</v>
      </c>
      <c r="AU190" s="62">
        <v>0.90789270401000977</v>
      </c>
      <c r="AV190" s="63">
        <v>0.94202899932861328</v>
      </c>
      <c r="AW190" s="58">
        <v>183704.85942779906</v>
      </c>
      <c r="AX190" s="58">
        <v>144900</v>
      </c>
      <c r="AY190" s="61">
        <v>154517.81441468108</v>
      </c>
      <c r="AZ190" s="58">
        <v>134000</v>
      </c>
      <c r="BA190" s="59">
        <v>95.195381164550781</v>
      </c>
      <c r="BB190" s="59">
        <v>63</v>
      </c>
      <c r="BC190" s="62">
        <v>0.91667306423187256</v>
      </c>
      <c r="BD190" s="63">
        <v>0.95047569274902344</v>
      </c>
    </row>
    <row r="191" spans="1:56" x14ac:dyDescent="0.25">
      <c r="A191" s="47">
        <v>39845</v>
      </c>
      <c r="B191" s="48">
        <v>1754</v>
      </c>
      <c r="E191" s="49">
        <v>4253</v>
      </c>
      <c r="F191" s="49">
        <v>2243</v>
      </c>
      <c r="H191" s="51">
        <v>254721110</v>
      </c>
      <c r="I191" s="52">
        <v>145222.98175598631</v>
      </c>
      <c r="J191" s="53">
        <v>124000</v>
      </c>
      <c r="K191" s="54">
        <v>95.527938842773438</v>
      </c>
      <c r="L191" s="54">
        <v>70</v>
      </c>
      <c r="M191" s="55">
        <v>0.95134031772613525</v>
      </c>
      <c r="N191" s="55">
        <v>0.97021710872650146</v>
      </c>
      <c r="O191" s="55">
        <v>0.90492773056030273</v>
      </c>
      <c r="P191" s="56">
        <v>0.93957006931304932</v>
      </c>
      <c r="W191" s="53">
        <v>187092.08300023511</v>
      </c>
      <c r="X191" s="53">
        <v>145000</v>
      </c>
      <c r="Y191" s="52">
        <v>154326.35532768612</v>
      </c>
      <c r="Z191" s="53">
        <v>132900</v>
      </c>
      <c r="AA191" s="54">
        <v>95.537673950195313</v>
      </c>
      <c r="AB191" s="54">
        <v>65</v>
      </c>
      <c r="AC191" s="55">
        <v>0.91201299428939819</v>
      </c>
      <c r="AD191" s="56">
        <v>0.94936710596084595</v>
      </c>
      <c r="AK191" s="57">
        <v>3116</v>
      </c>
      <c r="AL191" s="58">
        <v>445097269</v>
      </c>
      <c r="AM191" s="59">
        <v>8479</v>
      </c>
      <c r="AN191" s="60">
        <v>4203</v>
      </c>
      <c r="AO191" s="61">
        <v>142842.5125160462</v>
      </c>
      <c r="AP191" s="58">
        <v>120975</v>
      </c>
      <c r="AQ191" s="59">
        <v>98.015724182128906</v>
      </c>
      <c r="AR191" s="59">
        <v>70</v>
      </c>
      <c r="AS191" s="62">
        <v>0.94922667741775513</v>
      </c>
      <c r="AT191" s="62">
        <v>0.96896159648895264</v>
      </c>
      <c r="AU191" s="62">
        <v>0.90314388275146484</v>
      </c>
      <c r="AV191" s="63">
        <v>0.9373786449432373</v>
      </c>
      <c r="AW191" s="58">
        <v>182932.55077249676</v>
      </c>
      <c r="AX191" s="58">
        <v>140000</v>
      </c>
      <c r="AY191" s="61">
        <v>154368.37853913871</v>
      </c>
      <c r="AZ191" s="58">
        <v>131900</v>
      </c>
      <c r="BA191" s="59">
        <v>97.751068115234375</v>
      </c>
      <c r="BB191" s="59">
        <v>69</v>
      </c>
      <c r="BC191" s="62">
        <v>0.9112628698348999</v>
      </c>
      <c r="BD191" s="63">
        <v>0.94732141494750977</v>
      </c>
    </row>
    <row r="192" spans="1:56" x14ac:dyDescent="0.25">
      <c r="A192" s="47">
        <v>39814</v>
      </c>
      <c r="B192" s="48">
        <v>1362</v>
      </c>
      <c r="E192" s="49">
        <v>4226</v>
      </c>
      <c r="F192" s="49">
        <v>1960</v>
      </c>
      <c r="H192" s="51">
        <v>190376159</v>
      </c>
      <c r="I192" s="52">
        <v>139776.91556534509</v>
      </c>
      <c r="J192" s="53">
        <v>119700</v>
      </c>
      <c r="K192" s="54">
        <v>101.21952819824219</v>
      </c>
      <c r="L192" s="54">
        <v>71</v>
      </c>
      <c r="M192" s="55">
        <v>0.94650459289550781</v>
      </c>
      <c r="N192" s="55">
        <v>0.96702539920806885</v>
      </c>
      <c r="O192" s="55">
        <v>0.90085113048553467</v>
      </c>
      <c r="P192" s="56">
        <v>0.93425130844116211</v>
      </c>
      <c r="W192" s="53">
        <v>178746.44320870799</v>
      </c>
      <c r="X192" s="53">
        <v>139900</v>
      </c>
      <c r="Y192" s="52">
        <v>154416.46938775509</v>
      </c>
      <c r="Z192" s="53">
        <v>130000</v>
      </c>
      <c r="AA192" s="54">
        <v>100.28534698486328</v>
      </c>
      <c r="AB192" s="54">
        <v>73</v>
      </c>
      <c r="AC192" s="55">
        <v>0.91040331125259399</v>
      </c>
      <c r="AD192" s="56">
        <v>0.94518148899078369</v>
      </c>
      <c r="AK192" s="57">
        <v>1362</v>
      </c>
      <c r="AL192" s="58">
        <v>190376159</v>
      </c>
      <c r="AM192" s="59">
        <v>4226</v>
      </c>
      <c r="AN192" s="60">
        <v>1960</v>
      </c>
      <c r="AO192" s="61">
        <v>139776.91556534509</v>
      </c>
      <c r="AP192" s="58">
        <v>119700</v>
      </c>
      <c r="AQ192" s="59">
        <v>101.21952819824219</v>
      </c>
      <c r="AR192" s="59">
        <v>71</v>
      </c>
      <c r="AS192" s="62">
        <v>0.94650459289550781</v>
      </c>
      <c r="AT192" s="62">
        <v>0.96702539920806885</v>
      </c>
      <c r="AU192" s="62">
        <v>0.90085113048553467</v>
      </c>
      <c r="AV192" s="63">
        <v>0.93425130844116211</v>
      </c>
      <c r="AW192" s="58">
        <v>178746.44320870799</v>
      </c>
      <c r="AX192" s="58">
        <v>139900</v>
      </c>
      <c r="AY192" s="61">
        <v>154416.46938775509</v>
      </c>
      <c r="AZ192" s="58">
        <v>130000</v>
      </c>
      <c r="BA192" s="59">
        <v>100.28534698486328</v>
      </c>
      <c r="BB192" s="59">
        <v>73</v>
      </c>
      <c r="BC192" s="62">
        <v>0.91040331125259399</v>
      </c>
      <c r="BD192" s="63">
        <v>0.94518148899078369</v>
      </c>
    </row>
    <row r="193" spans="1:56" x14ac:dyDescent="0.25">
      <c r="A193" s="47">
        <v>39783</v>
      </c>
      <c r="B193" s="48">
        <v>2084</v>
      </c>
      <c r="E193" s="49">
        <v>2792</v>
      </c>
      <c r="F193" s="49">
        <v>1514</v>
      </c>
      <c r="H193" s="51">
        <v>311685602</v>
      </c>
      <c r="I193" s="52">
        <v>149561.2293666027</v>
      </c>
      <c r="J193" s="53">
        <v>126000</v>
      </c>
      <c r="K193" s="54">
        <v>91.867080688476563</v>
      </c>
      <c r="L193" s="54">
        <v>59</v>
      </c>
      <c r="M193" s="55">
        <v>0.95230460166931152</v>
      </c>
      <c r="N193" s="55">
        <v>0.97159510850906372</v>
      </c>
      <c r="O193" s="55">
        <v>0.90816801786422729</v>
      </c>
      <c r="P193" s="56">
        <v>0.94339621067047119</v>
      </c>
      <c r="W193" s="53">
        <v>161821.38717765044</v>
      </c>
      <c r="X193" s="53">
        <v>129900</v>
      </c>
      <c r="Y193" s="52">
        <v>150218.6605019815</v>
      </c>
      <c r="Z193" s="53">
        <v>125000</v>
      </c>
      <c r="AA193" s="54">
        <v>105.33421325683594</v>
      </c>
      <c r="AB193" s="54">
        <v>73</v>
      </c>
      <c r="AC193" s="55">
        <v>0.89168763160705566</v>
      </c>
      <c r="AD193" s="56">
        <v>0.92989987134933472</v>
      </c>
      <c r="AK193" s="57">
        <v>32783</v>
      </c>
      <c r="AL193" s="58">
        <v>5212464261</v>
      </c>
      <c r="AM193" s="59">
        <v>50630</v>
      </c>
      <c r="AN193" s="60">
        <v>31716</v>
      </c>
      <c r="AO193" s="61">
        <v>159028.10693474082</v>
      </c>
      <c r="AP193" s="58">
        <v>135000</v>
      </c>
      <c r="AQ193" s="59">
        <v>90.521141052246094</v>
      </c>
      <c r="AR193" s="59">
        <v>56</v>
      </c>
      <c r="AS193" s="62">
        <v>0.96390950679779053</v>
      </c>
      <c r="AT193" s="62">
        <v>0.97927093505859375</v>
      </c>
      <c r="AU193" s="62">
        <v>0.93308049440383911</v>
      </c>
      <c r="AV193" s="63">
        <v>0.96153843402862549</v>
      </c>
      <c r="AW193" s="58">
        <v>176693.30128002528</v>
      </c>
      <c r="AX193" s="58">
        <v>139900</v>
      </c>
      <c r="AY193" s="61">
        <v>162037.96197143127</v>
      </c>
      <c r="AZ193" s="58">
        <v>138500</v>
      </c>
      <c r="BA193" s="59">
        <v>90.31109619140625</v>
      </c>
      <c r="BB193" s="59">
        <v>56</v>
      </c>
      <c r="BC193" s="62">
        <v>0.93176537752151489</v>
      </c>
      <c r="BD193" s="63">
        <v>0.96052289009094238</v>
      </c>
    </row>
    <row r="194" spans="1:56" x14ac:dyDescent="0.25">
      <c r="A194" s="47">
        <v>39753</v>
      </c>
      <c r="B194" s="48">
        <v>1844</v>
      </c>
      <c r="E194" s="49">
        <v>3154</v>
      </c>
      <c r="F194" s="49">
        <v>1744</v>
      </c>
      <c r="H194" s="51">
        <v>274762456</v>
      </c>
      <c r="I194" s="52">
        <v>149084.34943027672</v>
      </c>
      <c r="J194" s="53">
        <v>125000</v>
      </c>
      <c r="K194" s="54">
        <v>90.770065307617188</v>
      </c>
      <c r="L194" s="54">
        <v>57</v>
      </c>
      <c r="M194" s="55">
        <v>0.95246154069900513</v>
      </c>
      <c r="N194" s="55">
        <v>0.97119879722595215</v>
      </c>
      <c r="O194" s="55">
        <v>0.9117085337638855</v>
      </c>
      <c r="P194" s="56">
        <v>0.94695049524307251</v>
      </c>
      <c r="W194" s="53">
        <v>168680.97463538364</v>
      </c>
      <c r="X194" s="53">
        <v>135500</v>
      </c>
      <c r="Y194" s="52">
        <v>145905.88474770641</v>
      </c>
      <c r="Z194" s="53">
        <v>125000</v>
      </c>
      <c r="AA194" s="54">
        <v>92.510894775390625</v>
      </c>
      <c r="AB194" s="54">
        <v>62</v>
      </c>
      <c r="AC194" s="55">
        <v>0.90364408493041992</v>
      </c>
      <c r="AD194" s="56">
        <v>0.9398496150970459</v>
      </c>
      <c r="AK194" s="57">
        <v>30699</v>
      </c>
      <c r="AL194" s="58">
        <v>4900778659</v>
      </c>
      <c r="AM194" s="59">
        <v>47838</v>
      </c>
      <c r="AN194" s="60">
        <v>30202</v>
      </c>
      <c r="AO194" s="61">
        <v>159670.89105007658</v>
      </c>
      <c r="AP194" s="58">
        <v>135900</v>
      </c>
      <c r="AQ194" s="59">
        <v>90.429763793945313</v>
      </c>
      <c r="AR194" s="59">
        <v>55</v>
      </c>
      <c r="AS194" s="62">
        <v>0.96469759941101074</v>
      </c>
      <c r="AT194" s="62">
        <v>0.97959184646606445</v>
      </c>
      <c r="AU194" s="62">
        <v>0.93477815389633179</v>
      </c>
      <c r="AV194" s="63">
        <v>0.96240085363388062</v>
      </c>
      <c r="AW194" s="58">
        <v>177561.38925823718</v>
      </c>
      <c r="AX194" s="58">
        <v>139950</v>
      </c>
      <c r="AY194" s="61">
        <v>162630.51213616345</v>
      </c>
      <c r="AZ194" s="58">
        <v>139000</v>
      </c>
      <c r="BA194" s="59">
        <v>89.557945251464844</v>
      </c>
      <c r="BB194" s="59">
        <v>55</v>
      </c>
      <c r="BC194" s="62">
        <v>0.93378090858459473</v>
      </c>
      <c r="BD194" s="63">
        <v>0.96170210838317871</v>
      </c>
    </row>
    <row r="195" spans="1:56" x14ac:dyDescent="0.25">
      <c r="A195" s="47">
        <v>39722</v>
      </c>
      <c r="B195" s="48">
        <v>2592</v>
      </c>
      <c r="E195" s="49">
        <v>3970</v>
      </c>
      <c r="F195" s="49">
        <v>2005</v>
      </c>
      <c r="H195" s="51">
        <v>400607742</v>
      </c>
      <c r="I195" s="52">
        <v>154555.45601851851</v>
      </c>
      <c r="J195" s="53">
        <v>128500</v>
      </c>
      <c r="K195" s="54">
        <v>88.699073791503906</v>
      </c>
      <c r="L195" s="54">
        <v>56</v>
      </c>
      <c r="M195" s="55">
        <v>0.95580208301544189</v>
      </c>
      <c r="N195" s="55">
        <v>0.97406291961669922</v>
      </c>
      <c r="O195" s="55">
        <v>0.92143726348876953</v>
      </c>
      <c r="P195" s="56">
        <v>0.9529411792755127</v>
      </c>
      <c r="W195" s="53">
        <v>174450.47531486145</v>
      </c>
      <c r="X195" s="53">
        <v>132000</v>
      </c>
      <c r="Y195" s="52">
        <v>152091.48253493014</v>
      </c>
      <c r="Z195" s="53">
        <v>126500</v>
      </c>
      <c r="AA195" s="54">
        <v>88.701248168945313</v>
      </c>
      <c r="AB195" s="54">
        <v>56</v>
      </c>
      <c r="AC195" s="55">
        <v>0.90856432914733887</v>
      </c>
      <c r="AD195" s="56">
        <v>0.94530248641967773</v>
      </c>
      <c r="AK195" s="57">
        <v>28855</v>
      </c>
      <c r="AL195" s="58">
        <v>4626016203</v>
      </c>
      <c r="AM195" s="59">
        <v>44684</v>
      </c>
      <c r="AN195" s="60">
        <v>28458</v>
      </c>
      <c r="AO195" s="61">
        <v>160347.1820797227</v>
      </c>
      <c r="AP195" s="58">
        <v>136500</v>
      </c>
      <c r="AQ195" s="59">
        <v>90.408012390136719</v>
      </c>
      <c r="AR195" s="59">
        <v>55</v>
      </c>
      <c r="AS195" s="62">
        <v>0.96547800302505493</v>
      </c>
      <c r="AT195" s="62">
        <v>0.97998708486557007</v>
      </c>
      <c r="AU195" s="62">
        <v>0.93625545501708984</v>
      </c>
      <c r="AV195" s="63">
        <v>0.96330273151397705</v>
      </c>
      <c r="AW195" s="58">
        <v>178188.29350015667</v>
      </c>
      <c r="AX195" s="58">
        <v>140000</v>
      </c>
      <c r="AY195" s="61">
        <v>163655.56046389035</v>
      </c>
      <c r="AZ195" s="58">
        <v>139900</v>
      </c>
      <c r="BA195" s="59">
        <v>89.376968383789063</v>
      </c>
      <c r="BB195" s="59">
        <v>54</v>
      </c>
      <c r="BC195" s="62">
        <v>0.93563240766525269</v>
      </c>
      <c r="BD195" s="63">
        <v>0.96293550729751587</v>
      </c>
    </row>
    <row r="196" spans="1:56" x14ac:dyDescent="0.25">
      <c r="A196" s="47">
        <v>39692</v>
      </c>
      <c r="B196" s="48">
        <v>2777</v>
      </c>
      <c r="E196" s="49">
        <v>4424</v>
      </c>
      <c r="F196" s="49">
        <v>2466</v>
      </c>
      <c r="H196" s="51">
        <v>425441197</v>
      </c>
      <c r="I196" s="52">
        <v>153256.91534582133</v>
      </c>
      <c r="J196" s="53">
        <v>132000</v>
      </c>
      <c r="K196" s="54">
        <v>85.747840881347656</v>
      </c>
      <c r="L196" s="54">
        <v>54</v>
      </c>
      <c r="M196" s="55">
        <v>0.96639281511306763</v>
      </c>
      <c r="N196" s="55">
        <v>0.98071146011352539</v>
      </c>
      <c r="O196" s="55">
        <v>0.93843984603881836</v>
      </c>
      <c r="P196" s="56">
        <v>0.95999997854232788</v>
      </c>
      <c r="W196" s="53">
        <v>178922.36143761303</v>
      </c>
      <c r="X196" s="53">
        <v>143900</v>
      </c>
      <c r="Y196" s="52">
        <v>158251.36105476675</v>
      </c>
      <c r="Z196" s="53">
        <v>134900</v>
      </c>
      <c r="AA196" s="54">
        <v>87.145576477050781</v>
      </c>
      <c r="AB196" s="54">
        <v>54</v>
      </c>
      <c r="AC196" s="55">
        <v>0.92671477794647217</v>
      </c>
      <c r="AD196" s="56">
        <v>0.9539722204208374</v>
      </c>
      <c r="AK196" s="57">
        <v>26263</v>
      </c>
      <c r="AL196" s="58">
        <v>4225408461</v>
      </c>
      <c r="AM196" s="59">
        <v>40714</v>
      </c>
      <c r="AN196" s="60">
        <v>26453</v>
      </c>
      <c r="AO196" s="61">
        <v>160918.89942112879</v>
      </c>
      <c r="AP196" s="58">
        <v>137000</v>
      </c>
      <c r="AQ196" s="59">
        <v>90.576698303222656</v>
      </c>
      <c r="AR196" s="59">
        <v>55</v>
      </c>
      <c r="AS196" s="62">
        <v>0.96643280982971191</v>
      </c>
      <c r="AT196" s="62">
        <v>0.98049026727676392</v>
      </c>
      <c r="AU196" s="62">
        <v>0.93772369623184204</v>
      </c>
      <c r="AV196" s="63">
        <v>0.96407139301300049</v>
      </c>
      <c r="AW196" s="58">
        <v>178552.8198388523</v>
      </c>
      <c r="AX196" s="58">
        <v>142500</v>
      </c>
      <c r="AY196" s="61">
        <v>164531.68659029904</v>
      </c>
      <c r="AZ196" s="58">
        <v>139900</v>
      </c>
      <c r="BA196" s="59">
        <v>89.428184509277344</v>
      </c>
      <c r="BB196" s="59">
        <v>54</v>
      </c>
      <c r="BC196" s="62">
        <v>0.93769031763076782</v>
      </c>
      <c r="BD196" s="63">
        <v>0.96385544538497925</v>
      </c>
    </row>
    <row r="197" spans="1:56" x14ac:dyDescent="0.25">
      <c r="A197" s="47">
        <v>39661</v>
      </c>
      <c r="B197" s="48">
        <v>3171</v>
      </c>
      <c r="E197" s="49">
        <v>4575</v>
      </c>
      <c r="F197" s="49">
        <v>2740</v>
      </c>
      <c r="H197" s="51">
        <v>519561083</v>
      </c>
      <c r="I197" s="52">
        <v>163847.7082939136</v>
      </c>
      <c r="J197" s="53">
        <v>137000</v>
      </c>
      <c r="K197" s="54">
        <v>86.776969909667969</v>
      </c>
      <c r="L197" s="54">
        <v>52.5</v>
      </c>
      <c r="M197" s="55">
        <v>0.96651595830917358</v>
      </c>
      <c r="N197" s="55">
        <v>0.97872340679168701</v>
      </c>
      <c r="O197" s="55">
        <v>0.93765634298324585</v>
      </c>
      <c r="P197" s="56">
        <v>0.96144330501556396</v>
      </c>
      <c r="W197" s="53">
        <v>176203.74830527007</v>
      </c>
      <c r="X197" s="53">
        <v>137000</v>
      </c>
      <c r="Y197" s="52">
        <v>156762.18357664233</v>
      </c>
      <c r="Z197" s="53">
        <v>134900</v>
      </c>
      <c r="AA197" s="54">
        <v>88.444526672363281</v>
      </c>
      <c r="AB197" s="54">
        <v>56</v>
      </c>
      <c r="AC197" s="55">
        <v>0.93512517213821411</v>
      </c>
      <c r="AD197" s="56">
        <v>0.95675677061080933</v>
      </c>
      <c r="AK197" s="57">
        <v>23486</v>
      </c>
      <c r="AL197" s="58">
        <v>3799967264</v>
      </c>
      <c r="AM197" s="59">
        <v>36290</v>
      </c>
      <c r="AN197" s="60">
        <v>23987</v>
      </c>
      <c r="AO197" s="61">
        <v>161824.68546120432</v>
      </c>
      <c r="AP197" s="58">
        <v>137500</v>
      </c>
      <c r="AQ197" s="59">
        <v>91.147506713867188</v>
      </c>
      <c r="AR197" s="59">
        <v>55</v>
      </c>
      <c r="AS197" s="62">
        <v>0.96643757820129395</v>
      </c>
      <c r="AT197" s="62">
        <v>0.98045819997787476</v>
      </c>
      <c r="AU197" s="62">
        <v>0.93763858079910278</v>
      </c>
      <c r="AV197" s="63">
        <v>0.96451318264007568</v>
      </c>
      <c r="AW197" s="58">
        <v>178507.76273288502</v>
      </c>
      <c r="AX197" s="58">
        <v>142500</v>
      </c>
      <c r="AY197" s="61">
        <v>165177.10485283082</v>
      </c>
      <c r="AZ197" s="58">
        <v>139900</v>
      </c>
      <c r="BA197" s="59">
        <v>89.662872314453125</v>
      </c>
      <c r="BB197" s="59">
        <v>54</v>
      </c>
      <c r="BC197" s="62">
        <v>0.93882155418395996</v>
      </c>
      <c r="BD197" s="63">
        <v>0.96482747793197632</v>
      </c>
    </row>
    <row r="198" spans="1:56" x14ac:dyDescent="0.25">
      <c r="A198" s="47">
        <v>39630</v>
      </c>
      <c r="B198" s="48">
        <v>3545</v>
      </c>
      <c r="E198" s="49">
        <v>4770</v>
      </c>
      <c r="F198" s="49">
        <v>3127</v>
      </c>
      <c r="H198" s="51">
        <v>590447798</v>
      </c>
      <c r="I198" s="52">
        <v>166557.91198871651</v>
      </c>
      <c r="J198" s="53">
        <v>143000</v>
      </c>
      <c r="K198" s="54">
        <v>83.961357116699219</v>
      </c>
      <c r="L198" s="54">
        <v>49</v>
      </c>
      <c r="M198" s="55">
        <v>0.96760177612304688</v>
      </c>
      <c r="N198" s="55">
        <v>0.98113209009170532</v>
      </c>
      <c r="O198" s="55">
        <v>0.94191998243331909</v>
      </c>
      <c r="P198" s="56">
        <v>0.96741330623626709</v>
      </c>
      <c r="W198" s="53">
        <v>174741.98867924529</v>
      </c>
      <c r="X198" s="53">
        <v>139950</v>
      </c>
      <c r="Y198" s="52">
        <v>165604.26958746402</v>
      </c>
      <c r="Z198" s="53">
        <v>139900</v>
      </c>
      <c r="AA198" s="54">
        <v>87.39923095703125</v>
      </c>
      <c r="AB198" s="54">
        <v>54</v>
      </c>
      <c r="AC198" s="55">
        <v>0.93370240926742554</v>
      </c>
      <c r="AD198" s="56">
        <v>0.96093606948852539</v>
      </c>
      <c r="AK198" s="57">
        <v>20315</v>
      </c>
      <c r="AL198" s="58">
        <v>3280406181</v>
      </c>
      <c r="AM198" s="59">
        <v>31715</v>
      </c>
      <c r="AN198" s="60">
        <v>21247</v>
      </c>
      <c r="AO198" s="61">
        <v>161508.84648712521</v>
      </c>
      <c r="AP198" s="58">
        <v>137565</v>
      </c>
      <c r="AQ198" s="59">
        <v>91.82952880859375</v>
      </c>
      <c r="AR198" s="59">
        <v>56</v>
      </c>
      <c r="AS198" s="62">
        <v>0.96642535924911499</v>
      </c>
      <c r="AT198" s="62">
        <v>0.98076921701431274</v>
      </c>
      <c r="AU198" s="62">
        <v>0.93763583898544312</v>
      </c>
      <c r="AV198" s="63">
        <v>0.96498656272888184</v>
      </c>
      <c r="AW198" s="58">
        <v>178840.02150673268</v>
      </c>
      <c r="AX198" s="58">
        <v>143555</v>
      </c>
      <c r="AY198" s="61">
        <v>166262.33898145534</v>
      </c>
      <c r="AZ198" s="58">
        <v>140000</v>
      </c>
      <c r="BA198" s="59">
        <v>89.82000732421875</v>
      </c>
      <c r="BB198" s="59">
        <v>54</v>
      </c>
      <c r="BC198" s="62">
        <v>0.93929958343505859</v>
      </c>
      <c r="BD198" s="63">
        <v>0.96560847759246826</v>
      </c>
    </row>
    <row r="199" spans="1:56" x14ac:dyDescent="0.25">
      <c r="A199" s="47">
        <v>39600</v>
      </c>
      <c r="B199" s="48">
        <v>3510</v>
      </c>
      <c r="E199" s="49">
        <v>4737</v>
      </c>
      <c r="F199" s="49">
        <v>3206</v>
      </c>
      <c r="H199" s="51">
        <v>609645801</v>
      </c>
      <c r="I199" s="52">
        <v>173737.76033057852</v>
      </c>
      <c r="J199" s="53">
        <v>148000</v>
      </c>
      <c r="K199" s="54">
        <v>89.255844116210938</v>
      </c>
      <c r="L199" s="54">
        <v>49</v>
      </c>
      <c r="M199" s="55">
        <v>0.97054791450500488</v>
      </c>
      <c r="N199" s="55">
        <v>0.98275864124298096</v>
      </c>
      <c r="O199" s="55">
        <v>0.94717079401016235</v>
      </c>
      <c r="P199" s="56">
        <v>0.96972805261611938</v>
      </c>
      <c r="W199" s="53">
        <v>175035.45523648648</v>
      </c>
      <c r="X199" s="53">
        <v>143000</v>
      </c>
      <c r="Y199" s="52">
        <v>170613.0807860262</v>
      </c>
      <c r="Z199" s="53">
        <v>144900</v>
      </c>
      <c r="AA199" s="54">
        <v>84.444480895996094</v>
      </c>
      <c r="AB199" s="54">
        <v>48</v>
      </c>
      <c r="AC199" s="55">
        <v>0.94244039058685303</v>
      </c>
      <c r="AD199" s="56">
        <v>0.96666663885116577</v>
      </c>
      <c r="AK199" s="57">
        <v>16770</v>
      </c>
      <c r="AL199" s="58">
        <v>2689958383</v>
      </c>
      <c r="AM199" s="59">
        <v>26945</v>
      </c>
      <c r="AN199" s="60">
        <v>18120</v>
      </c>
      <c r="AO199" s="61">
        <v>160441.27299296195</v>
      </c>
      <c r="AP199" s="58">
        <v>136500</v>
      </c>
      <c r="AQ199" s="59">
        <v>93.492874145507813</v>
      </c>
      <c r="AR199" s="59">
        <v>57</v>
      </c>
      <c r="AS199" s="62">
        <v>0.96617656946182251</v>
      </c>
      <c r="AT199" s="62">
        <v>0.98069500923156738</v>
      </c>
      <c r="AU199" s="62">
        <v>0.93672621250152588</v>
      </c>
      <c r="AV199" s="63">
        <v>0.96451318264007568</v>
      </c>
      <c r="AW199" s="58">
        <v>179565.59281392672</v>
      </c>
      <c r="AX199" s="58">
        <v>144500</v>
      </c>
      <c r="AY199" s="61">
        <v>166375.90943208785</v>
      </c>
      <c r="AZ199" s="58">
        <v>140000</v>
      </c>
      <c r="BA199" s="59">
        <v>90.237648010253906</v>
      </c>
      <c r="BB199" s="59">
        <v>54</v>
      </c>
      <c r="BC199" s="62">
        <v>0.94027030467987061</v>
      </c>
      <c r="BD199" s="63">
        <v>0.96656960248947144</v>
      </c>
    </row>
    <row r="200" spans="1:56" x14ac:dyDescent="0.25">
      <c r="A200" s="47">
        <v>39569</v>
      </c>
      <c r="B200" s="48">
        <v>3454</v>
      </c>
      <c r="E200" s="49">
        <v>4989</v>
      </c>
      <c r="F200" s="49">
        <v>3229</v>
      </c>
      <c r="H200" s="51">
        <v>568577391</v>
      </c>
      <c r="I200" s="52">
        <v>164661.85664639444</v>
      </c>
      <c r="J200" s="53">
        <v>140350</v>
      </c>
      <c r="K200" s="54">
        <v>88.782798767089844</v>
      </c>
      <c r="L200" s="54">
        <v>51</v>
      </c>
      <c r="M200" s="55">
        <v>0.97078371047973633</v>
      </c>
      <c r="N200" s="55">
        <v>0.98269897699356079</v>
      </c>
      <c r="O200" s="55">
        <v>0.94687628746032715</v>
      </c>
      <c r="P200" s="56">
        <v>0.9692307710647583</v>
      </c>
      <c r="W200" s="53">
        <v>179001.24513930647</v>
      </c>
      <c r="X200" s="53">
        <v>144900</v>
      </c>
      <c r="Y200" s="52">
        <v>177315.11551563951</v>
      </c>
      <c r="Z200" s="53">
        <v>149900</v>
      </c>
      <c r="AA200" s="54">
        <v>84.979560852050781</v>
      </c>
      <c r="AB200" s="54">
        <v>47</v>
      </c>
      <c r="AC200" s="55">
        <v>0.94841194152832031</v>
      </c>
      <c r="AD200" s="56">
        <v>0.96981132030487061</v>
      </c>
      <c r="AK200" s="57">
        <v>13260</v>
      </c>
      <c r="AL200" s="58">
        <v>2080312582</v>
      </c>
      <c r="AM200" s="59">
        <v>22208</v>
      </c>
      <c r="AN200" s="60">
        <v>14914</v>
      </c>
      <c r="AO200" s="61">
        <v>156921.82107565814</v>
      </c>
      <c r="AP200" s="58">
        <v>133900</v>
      </c>
      <c r="AQ200" s="59">
        <v>94.614524841308594</v>
      </c>
      <c r="AR200" s="59">
        <v>59</v>
      </c>
      <c r="AS200" s="62">
        <v>0.96501940488815308</v>
      </c>
      <c r="AT200" s="62">
        <v>0.98000001907348633</v>
      </c>
      <c r="AU200" s="62">
        <v>0.93394613265991211</v>
      </c>
      <c r="AV200" s="63">
        <v>0.96278631687164307</v>
      </c>
      <c r="AW200" s="58">
        <v>180531.80454852511</v>
      </c>
      <c r="AX200" s="58">
        <v>144500</v>
      </c>
      <c r="AY200" s="61">
        <v>165465.00140816736</v>
      </c>
      <c r="AZ200" s="58">
        <v>139950</v>
      </c>
      <c r="BA200" s="59">
        <v>91.483070373535156</v>
      </c>
      <c r="BB200" s="59">
        <v>55</v>
      </c>
      <c r="BC200" s="62">
        <v>0.93980169296264648</v>
      </c>
      <c r="BD200" s="63">
        <v>0.96652799844741821</v>
      </c>
    </row>
    <row r="201" spans="1:56" x14ac:dyDescent="0.25">
      <c r="A201" s="47">
        <v>39539</v>
      </c>
      <c r="B201" s="48">
        <v>3038</v>
      </c>
      <c r="E201" s="49">
        <v>4993</v>
      </c>
      <c r="F201" s="49">
        <v>3393</v>
      </c>
      <c r="H201" s="51">
        <v>468103679</v>
      </c>
      <c r="I201" s="52">
        <v>154082.84364713627</v>
      </c>
      <c r="J201" s="53">
        <v>132250</v>
      </c>
      <c r="K201" s="54">
        <v>95.096771240234375</v>
      </c>
      <c r="L201" s="54">
        <v>53.5</v>
      </c>
      <c r="M201" s="55">
        <v>0.9654695987701416</v>
      </c>
      <c r="N201" s="55">
        <v>0.9811936616897583</v>
      </c>
      <c r="O201" s="55">
        <v>0.93677538633346558</v>
      </c>
      <c r="P201" s="56">
        <v>0.96527576446533203</v>
      </c>
      <c r="W201" s="53">
        <v>187908.51682692306</v>
      </c>
      <c r="X201" s="53">
        <v>149500</v>
      </c>
      <c r="Y201" s="52">
        <v>169425.38284703801</v>
      </c>
      <c r="Z201" s="53">
        <v>146195</v>
      </c>
      <c r="AA201" s="54">
        <v>88.545242309570313</v>
      </c>
      <c r="AB201" s="54">
        <v>48</v>
      </c>
      <c r="AC201" s="55">
        <v>0.94755822420120239</v>
      </c>
      <c r="AD201" s="56">
        <v>0.96979868412017822</v>
      </c>
      <c r="AK201" s="57">
        <v>9806</v>
      </c>
      <c r="AL201" s="58">
        <v>1511735191</v>
      </c>
      <c r="AM201" s="59">
        <v>17219</v>
      </c>
      <c r="AN201" s="60">
        <v>11685</v>
      </c>
      <c r="AO201" s="61">
        <v>154195.75591595267</v>
      </c>
      <c r="AP201" s="58">
        <v>130000</v>
      </c>
      <c r="AQ201" s="59">
        <v>96.668060302734375</v>
      </c>
      <c r="AR201" s="59">
        <v>63</v>
      </c>
      <c r="AS201" s="62">
        <v>0.96298903226852417</v>
      </c>
      <c r="AT201" s="62">
        <v>0.97927093505859375</v>
      </c>
      <c r="AU201" s="62">
        <v>0.9293704628944397</v>
      </c>
      <c r="AV201" s="63">
        <v>0.95992147922515869</v>
      </c>
      <c r="AW201" s="58">
        <v>180975.343169145</v>
      </c>
      <c r="AX201" s="58">
        <v>144500</v>
      </c>
      <c r="AY201" s="61">
        <v>162190.0939746662</v>
      </c>
      <c r="AZ201" s="58">
        <v>139900</v>
      </c>
      <c r="BA201" s="59">
        <v>93.280380249023438</v>
      </c>
      <c r="BB201" s="59">
        <v>57.5</v>
      </c>
      <c r="BC201" s="62">
        <v>0.93741410970687866</v>
      </c>
      <c r="BD201" s="63">
        <v>0.96533334255218506</v>
      </c>
    </row>
    <row r="202" spans="1:56" x14ac:dyDescent="0.25">
      <c r="A202" s="47">
        <v>39508</v>
      </c>
      <c r="B202" s="48">
        <v>2710</v>
      </c>
      <c r="E202" s="49">
        <v>4556</v>
      </c>
      <c r="F202" s="49">
        <v>3165</v>
      </c>
      <c r="H202" s="51">
        <v>419896997</v>
      </c>
      <c r="I202" s="52">
        <v>154943.5413284133</v>
      </c>
      <c r="J202" s="53">
        <v>134425</v>
      </c>
      <c r="K202" s="54">
        <v>95.278594970703125</v>
      </c>
      <c r="L202" s="54">
        <v>62</v>
      </c>
      <c r="M202" s="55">
        <v>0.96789884567260742</v>
      </c>
      <c r="N202" s="55">
        <v>0.98239433765411377</v>
      </c>
      <c r="O202" s="55">
        <v>0.93619364500045776</v>
      </c>
      <c r="P202" s="56">
        <v>0.96497499942779541</v>
      </c>
      <c r="W202" s="53">
        <v>180151.47278314311</v>
      </c>
      <c r="X202" s="53">
        <v>145000</v>
      </c>
      <c r="Y202" s="52">
        <v>159889.16271721959</v>
      </c>
      <c r="Z202" s="53">
        <v>135900</v>
      </c>
      <c r="AA202" s="54">
        <v>91.228195190429688</v>
      </c>
      <c r="AB202" s="54">
        <v>52</v>
      </c>
      <c r="AC202" s="55">
        <v>0.94090801477432251</v>
      </c>
      <c r="AD202" s="56">
        <v>0.96855831146240234</v>
      </c>
      <c r="AK202" s="57">
        <v>6768</v>
      </c>
      <c r="AL202" s="58">
        <v>1043631512</v>
      </c>
      <c r="AM202" s="59">
        <v>12226</v>
      </c>
      <c r="AN202" s="60">
        <v>8292</v>
      </c>
      <c r="AO202" s="61">
        <v>154246.45462607153</v>
      </c>
      <c r="AP202" s="58">
        <v>130000</v>
      </c>
      <c r="AQ202" s="59">
        <v>97.373374938964844</v>
      </c>
      <c r="AR202" s="59">
        <v>68</v>
      </c>
      <c r="AS202" s="62">
        <v>0.96187508106231689</v>
      </c>
      <c r="AT202" s="62">
        <v>0.97811084985733032</v>
      </c>
      <c r="AU202" s="62">
        <v>0.92602789402008057</v>
      </c>
      <c r="AV202" s="63">
        <v>0.95712673664093018</v>
      </c>
      <c r="AW202" s="58">
        <v>178143.99476439791</v>
      </c>
      <c r="AX202" s="58">
        <v>140000</v>
      </c>
      <c r="AY202" s="61">
        <v>159229.13207092028</v>
      </c>
      <c r="AZ202" s="58">
        <v>136000</v>
      </c>
      <c r="BA202" s="59">
        <v>95.218185424804688</v>
      </c>
      <c r="BB202" s="59">
        <v>62</v>
      </c>
      <c r="BC202" s="62">
        <v>0.93323808908462524</v>
      </c>
      <c r="BD202" s="63">
        <v>0.96278631687164307</v>
      </c>
    </row>
    <row r="203" spans="1:56" x14ac:dyDescent="0.25">
      <c r="A203" s="47">
        <v>39479</v>
      </c>
      <c r="B203" s="48">
        <v>2259</v>
      </c>
      <c r="E203" s="49">
        <v>3741</v>
      </c>
      <c r="F203" s="49">
        <v>2689</v>
      </c>
      <c r="H203" s="51">
        <v>341654722</v>
      </c>
      <c r="I203" s="52">
        <v>151308.55713020373</v>
      </c>
      <c r="J203" s="53">
        <v>127500</v>
      </c>
      <c r="K203" s="54">
        <v>96.669319152832031</v>
      </c>
      <c r="L203" s="54">
        <v>73</v>
      </c>
      <c r="M203" s="55">
        <v>0.95894098281860352</v>
      </c>
      <c r="N203" s="55">
        <v>0.97622025012969971</v>
      </c>
      <c r="O203" s="55">
        <v>0.91942572593688965</v>
      </c>
      <c r="P203" s="56">
        <v>0.95185184478759766</v>
      </c>
      <c r="W203" s="53">
        <v>179788.00080213902</v>
      </c>
      <c r="X203" s="53">
        <v>144950</v>
      </c>
      <c r="Y203" s="52">
        <v>162018.67299107142</v>
      </c>
      <c r="Z203" s="53">
        <v>139900</v>
      </c>
      <c r="AA203" s="54">
        <v>99.495353698730469</v>
      </c>
      <c r="AB203" s="54">
        <v>69</v>
      </c>
      <c r="AC203" s="55">
        <v>0.9352380633354187</v>
      </c>
      <c r="AD203" s="56">
        <v>0.96292340755462646</v>
      </c>
      <c r="AK203" s="57">
        <v>4058</v>
      </c>
      <c r="AL203" s="58">
        <v>623734515</v>
      </c>
      <c r="AM203" s="59">
        <v>7670</v>
      </c>
      <c r="AN203" s="60">
        <v>5127</v>
      </c>
      <c r="AO203" s="61">
        <v>153780.69896449705</v>
      </c>
      <c r="AP203" s="58">
        <v>127500</v>
      </c>
      <c r="AQ203" s="59">
        <v>98.772300720214844</v>
      </c>
      <c r="AR203" s="59">
        <v>71</v>
      </c>
      <c r="AS203" s="62">
        <v>0.9578518271446228</v>
      </c>
      <c r="AT203" s="62">
        <v>0.97560977935791016</v>
      </c>
      <c r="AU203" s="62">
        <v>0.91921013593673706</v>
      </c>
      <c r="AV203" s="63">
        <v>0.95125472545623779</v>
      </c>
      <c r="AW203" s="58">
        <v>176951.23656755348</v>
      </c>
      <c r="AX203" s="58">
        <v>139900</v>
      </c>
      <c r="AY203" s="61">
        <v>158821.60241904019</v>
      </c>
      <c r="AZ203" s="58">
        <v>136897.5</v>
      </c>
      <c r="BA203" s="59">
        <v>97.680511474609375</v>
      </c>
      <c r="BB203" s="59">
        <v>71</v>
      </c>
      <c r="BC203" s="62">
        <v>0.92848598957061768</v>
      </c>
      <c r="BD203" s="63">
        <v>0.95892870426177979</v>
      </c>
    </row>
    <row r="204" spans="1:56" x14ac:dyDescent="0.25">
      <c r="A204" s="47">
        <v>39448</v>
      </c>
      <c r="B204" s="48">
        <v>1799</v>
      </c>
      <c r="E204" s="49">
        <v>3929</v>
      </c>
      <c r="F204" s="49">
        <v>2438</v>
      </c>
      <c r="H204" s="51">
        <v>282079793</v>
      </c>
      <c r="I204" s="52">
        <v>156885.31312569522</v>
      </c>
      <c r="J204" s="53">
        <v>127005</v>
      </c>
      <c r="K204" s="54">
        <v>101.41300964355469</v>
      </c>
      <c r="L204" s="54">
        <v>69</v>
      </c>
      <c r="M204" s="55">
        <v>0.95648401975631714</v>
      </c>
      <c r="N204" s="55">
        <v>0.97451257705688477</v>
      </c>
      <c r="O204" s="55">
        <v>0.91893744468688965</v>
      </c>
      <c r="P204" s="56">
        <v>0.95059412717819214</v>
      </c>
      <c r="W204" s="53">
        <v>174250.24414460285</v>
      </c>
      <c r="X204" s="53">
        <v>135000</v>
      </c>
      <c r="Y204" s="52">
        <v>155296.6944216571</v>
      </c>
      <c r="Z204" s="53">
        <v>131450</v>
      </c>
      <c r="AA204" s="54">
        <v>95.6788330078125</v>
      </c>
      <c r="AB204" s="54">
        <v>72</v>
      </c>
      <c r="AC204" s="55">
        <v>0.92103904485702515</v>
      </c>
      <c r="AD204" s="56">
        <v>0.95541399717330933</v>
      </c>
      <c r="AK204" s="57">
        <v>1799</v>
      </c>
      <c r="AL204" s="58">
        <v>282079793</v>
      </c>
      <c r="AM204" s="59">
        <v>3929</v>
      </c>
      <c r="AN204" s="60">
        <v>2438</v>
      </c>
      <c r="AO204" s="61">
        <v>156885.31312569522</v>
      </c>
      <c r="AP204" s="58">
        <v>127005</v>
      </c>
      <c r="AQ204" s="59">
        <v>101.41300964355469</v>
      </c>
      <c r="AR204" s="59">
        <v>69</v>
      </c>
      <c r="AS204" s="62">
        <v>0.95648401975631714</v>
      </c>
      <c r="AT204" s="62">
        <v>0.97451257705688477</v>
      </c>
      <c r="AU204" s="62">
        <v>0.91893744468688965</v>
      </c>
      <c r="AV204" s="63">
        <v>0.95059412717819214</v>
      </c>
      <c r="AW204" s="58">
        <v>174250.24414460285</v>
      </c>
      <c r="AX204" s="58">
        <v>135000</v>
      </c>
      <c r="AY204" s="61">
        <v>155296.6944216571</v>
      </c>
      <c r="AZ204" s="58">
        <v>131450</v>
      </c>
      <c r="BA204" s="59">
        <v>95.6788330078125</v>
      </c>
      <c r="BB204" s="59">
        <v>72</v>
      </c>
      <c r="BC204" s="62">
        <v>0.92103904485702515</v>
      </c>
      <c r="BD204" s="63">
        <v>0.95541399717330933</v>
      </c>
    </row>
    <row r="205" spans="1:56" x14ac:dyDescent="0.25">
      <c r="A205" s="47">
        <v>39417</v>
      </c>
      <c r="B205" s="48">
        <v>2361</v>
      </c>
      <c r="E205" s="49">
        <v>2038</v>
      </c>
      <c r="F205" s="49">
        <v>1694</v>
      </c>
      <c r="H205" s="51">
        <v>389098158</v>
      </c>
      <c r="I205" s="52">
        <v>164802.26937738247</v>
      </c>
      <c r="J205" s="53">
        <v>130000</v>
      </c>
      <c r="K205" s="54">
        <v>88.371879577636719</v>
      </c>
      <c r="L205" s="54">
        <v>59</v>
      </c>
      <c r="M205" s="55">
        <v>0.96111750602722168</v>
      </c>
      <c r="N205" s="55">
        <v>0.97776955366134644</v>
      </c>
      <c r="O205" s="55">
        <v>0.92684000730514526</v>
      </c>
      <c r="P205" s="56">
        <v>0.95615863800048828</v>
      </c>
      <c r="W205" s="53">
        <v>163665.19283611383</v>
      </c>
      <c r="X205" s="53">
        <v>130000</v>
      </c>
      <c r="Y205" s="52">
        <v>168445.68949232585</v>
      </c>
      <c r="Z205" s="53">
        <v>133233</v>
      </c>
      <c r="AA205" s="54">
        <v>100.20307159423828</v>
      </c>
      <c r="AB205" s="54">
        <v>69</v>
      </c>
      <c r="AC205" s="55">
        <v>0.92016559839248657</v>
      </c>
      <c r="AD205" s="56">
        <v>0.95268011093139648</v>
      </c>
      <c r="AK205" s="57">
        <v>38316</v>
      </c>
      <c r="AL205" s="58">
        <v>6163312790</v>
      </c>
      <c r="AM205" s="59">
        <v>47570</v>
      </c>
      <c r="AN205" s="60">
        <v>37142</v>
      </c>
      <c r="AO205" s="61">
        <v>160871.6013259553</v>
      </c>
      <c r="AP205" s="58">
        <v>134550</v>
      </c>
      <c r="AQ205" s="59">
        <v>83.867439270019531</v>
      </c>
      <c r="AR205" s="59">
        <v>51</v>
      </c>
      <c r="AS205" s="62">
        <v>0.97023499011993408</v>
      </c>
      <c r="AT205" s="62">
        <v>0.98381346464157104</v>
      </c>
      <c r="AU205" s="62">
        <v>0.94485378265380859</v>
      </c>
      <c r="AV205" s="63">
        <v>0.97025299072265625</v>
      </c>
      <c r="AW205" s="58">
        <v>168114.94908020605</v>
      </c>
      <c r="AX205" s="58">
        <v>136900</v>
      </c>
      <c r="AY205" s="61">
        <v>166032.27505990685</v>
      </c>
      <c r="AZ205" s="58">
        <v>138000</v>
      </c>
      <c r="BA205" s="59">
        <v>83.17132568359375</v>
      </c>
      <c r="BB205" s="59">
        <v>50</v>
      </c>
      <c r="BC205" s="62">
        <v>0.9445948600769043</v>
      </c>
      <c r="BD205" s="63">
        <v>0.97028499841690063</v>
      </c>
    </row>
    <row r="206" spans="1:56" x14ac:dyDescent="0.25">
      <c r="A206" s="47">
        <v>39387</v>
      </c>
      <c r="B206" s="48">
        <v>2780</v>
      </c>
      <c r="E206" s="49">
        <v>2992</v>
      </c>
      <c r="F206" s="49">
        <v>2191</v>
      </c>
      <c r="H206" s="51">
        <v>449052674</v>
      </c>
      <c r="I206" s="52">
        <v>161529.73884892085</v>
      </c>
      <c r="J206" s="53">
        <v>133120.5</v>
      </c>
      <c r="K206" s="54">
        <v>82.887413024902344</v>
      </c>
      <c r="L206" s="54">
        <v>53</v>
      </c>
      <c r="M206" s="55">
        <v>0.9635356068611145</v>
      </c>
      <c r="N206" s="55">
        <v>0.97997391223907471</v>
      </c>
      <c r="O206" s="55">
        <v>0.93127423524856567</v>
      </c>
      <c r="P206" s="56">
        <v>0.95999997854232788</v>
      </c>
      <c r="W206" s="53">
        <v>168603.55715240643</v>
      </c>
      <c r="X206" s="53">
        <v>134500</v>
      </c>
      <c r="Y206" s="52">
        <v>159235.89091738933</v>
      </c>
      <c r="Z206" s="53">
        <v>130000</v>
      </c>
      <c r="AA206" s="54">
        <v>90.3409423828125</v>
      </c>
      <c r="AB206" s="54">
        <v>61</v>
      </c>
      <c r="AC206" s="55">
        <v>0.92263686656951904</v>
      </c>
      <c r="AD206" s="56">
        <v>0.95092260837554932</v>
      </c>
      <c r="AK206" s="57">
        <v>35955</v>
      </c>
      <c r="AL206" s="58">
        <v>5774214632</v>
      </c>
      <c r="AM206" s="59">
        <v>45532</v>
      </c>
      <c r="AN206" s="60">
        <v>35448</v>
      </c>
      <c r="AO206" s="61">
        <v>160613.463658869</v>
      </c>
      <c r="AP206" s="58">
        <v>134900</v>
      </c>
      <c r="AQ206" s="59">
        <v>83.571632385253906</v>
      </c>
      <c r="AR206" s="59">
        <v>50</v>
      </c>
      <c r="AS206" s="62">
        <v>0.97083306312561035</v>
      </c>
      <c r="AT206" s="62">
        <v>0.98415344953536987</v>
      </c>
      <c r="AU206" s="62">
        <v>0.94604891538619995</v>
      </c>
      <c r="AV206" s="63">
        <v>0.97100293636322021</v>
      </c>
      <c r="AW206" s="58">
        <v>168314.14083950184</v>
      </c>
      <c r="AX206" s="58">
        <v>137000</v>
      </c>
      <c r="AY206" s="61">
        <v>165916.93881005445</v>
      </c>
      <c r="AZ206" s="58">
        <v>138888</v>
      </c>
      <c r="BA206" s="59">
        <v>82.357345581054688</v>
      </c>
      <c r="BB206" s="59">
        <v>49</v>
      </c>
      <c r="BC206" s="62">
        <v>0.94577455520629883</v>
      </c>
      <c r="BD206" s="63">
        <v>0.97093647718429565</v>
      </c>
    </row>
    <row r="207" spans="1:56" x14ac:dyDescent="0.25">
      <c r="A207" s="47">
        <v>39356</v>
      </c>
      <c r="B207" s="48">
        <v>2991</v>
      </c>
      <c r="E207" s="49">
        <v>3867</v>
      </c>
      <c r="F207" s="49">
        <v>2831</v>
      </c>
      <c r="H207" s="51">
        <v>460705229</v>
      </c>
      <c r="I207" s="52">
        <v>154030.50117017719</v>
      </c>
      <c r="J207" s="53">
        <v>129000</v>
      </c>
      <c r="K207" s="54">
        <v>81.940818786621094</v>
      </c>
      <c r="L207" s="54">
        <v>52</v>
      </c>
      <c r="M207" s="55">
        <v>0.96382737159729004</v>
      </c>
      <c r="N207" s="55">
        <v>0.97929811477661133</v>
      </c>
      <c r="O207" s="55">
        <v>0.93116647005081177</v>
      </c>
      <c r="P207" s="56">
        <v>0.96008086204528809</v>
      </c>
      <c r="W207" s="53">
        <v>165807.64148991206</v>
      </c>
      <c r="X207" s="53">
        <v>129950</v>
      </c>
      <c r="Y207" s="52">
        <v>158503.53109540636</v>
      </c>
      <c r="Z207" s="53">
        <v>131948</v>
      </c>
      <c r="AA207" s="54">
        <v>82.354415893554688</v>
      </c>
      <c r="AB207" s="54">
        <v>55</v>
      </c>
      <c r="AC207" s="55">
        <v>0.92834949493408203</v>
      </c>
      <c r="AD207" s="56">
        <v>0.95661848783493042</v>
      </c>
      <c r="AK207" s="57">
        <v>33175</v>
      </c>
      <c r="AL207" s="58">
        <v>5325161958</v>
      </c>
      <c r="AM207" s="59">
        <v>42540</v>
      </c>
      <c r="AN207" s="60">
        <v>33257</v>
      </c>
      <c r="AO207" s="61">
        <v>160536.67233426787</v>
      </c>
      <c r="AP207" s="58">
        <v>134950</v>
      </c>
      <c r="AQ207" s="59">
        <v>83.628974914550781</v>
      </c>
      <c r="AR207" s="59">
        <v>50</v>
      </c>
      <c r="AS207" s="62">
        <v>0.97144466638565063</v>
      </c>
      <c r="AT207" s="62">
        <v>0.98442715406417847</v>
      </c>
      <c r="AU207" s="62">
        <v>0.94729357957839966</v>
      </c>
      <c r="AV207" s="63">
        <v>0.97172212600708008</v>
      </c>
      <c r="AW207" s="58">
        <v>168293.78269660281</v>
      </c>
      <c r="AX207" s="58">
        <v>137500</v>
      </c>
      <c r="AY207" s="61">
        <v>166357.10527423624</v>
      </c>
      <c r="AZ207" s="58">
        <v>139000</v>
      </c>
      <c r="BA207" s="59">
        <v>81.831329345703125</v>
      </c>
      <c r="BB207" s="59">
        <v>48</v>
      </c>
      <c r="BC207" s="62">
        <v>0.94730228185653687</v>
      </c>
      <c r="BD207" s="63">
        <v>0.97198396921157837</v>
      </c>
    </row>
    <row r="208" spans="1:56" x14ac:dyDescent="0.25">
      <c r="A208" s="47">
        <v>39326</v>
      </c>
      <c r="B208" s="48">
        <v>2824</v>
      </c>
      <c r="E208" s="49">
        <v>3736</v>
      </c>
      <c r="F208" s="49">
        <v>2553</v>
      </c>
      <c r="H208" s="51">
        <v>424584399</v>
      </c>
      <c r="I208" s="52">
        <v>150401.84165781084</v>
      </c>
      <c r="J208" s="53">
        <v>128975</v>
      </c>
      <c r="K208" s="54">
        <v>75.046035766601563</v>
      </c>
      <c r="L208" s="54">
        <v>48</v>
      </c>
      <c r="M208" s="55">
        <v>0.9674643874168396</v>
      </c>
      <c r="N208" s="55">
        <v>0.98186367750167847</v>
      </c>
      <c r="O208" s="55">
        <v>0.93977993726730347</v>
      </c>
      <c r="P208" s="56">
        <v>0.96659743785858154</v>
      </c>
      <c r="W208" s="53">
        <v>173700.59159078737</v>
      </c>
      <c r="X208" s="53">
        <v>139900</v>
      </c>
      <c r="Y208" s="52">
        <v>162238.58323540931</v>
      </c>
      <c r="Z208" s="53">
        <v>132900</v>
      </c>
      <c r="AA208" s="54">
        <v>79.965919494628906</v>
      </c>
      <c r="AB208" s="54">
        <v>51</v>
      </c>
      <c r="AC208" s="55">
        <v>0.93253737688064575</v>
      </c>
      <c r="AD208" s="56">
        <v>0.96103894710540771</v>
      </c>
      <c r="AK208" s="57">
        <v>30184</v>
      </c>
      <c r="AL208" s="58">
        <v>4864456729</v>
      </c>
      <c r="AM208" s="59">
        <v>38673</v>
      </c>
      <c r="AN208" s="60">
        <v>30426</v>
      </c>
      <c r="AO208" s="61">
        <v>161181.46882041087</v>
      </c>
      <c r="AP208" s="58">
        <v>135000</v>
      </c>
      <c r="AQ208" s="59">
        <v>83.796272277832031</v>
      </c>
      <c r="AR208" s="59">
        <v>50</v>
      </c>
      <c r="AS208" s="62">
        <v>0.97219938039779663</v>
      </c>
      <c r="AT208" s="62">
        <v>0.98492461442947388</v>
      </c>
      <c r="AU208" s="62">
        <v>0.94890159368515015</v>
      </c>
      <c r="AV208" s="63">
        <v>0.97268283367156982</v>
      </c>
      <c r="AW208" s="58">
        <v>168542.33895368382</v>
      </c>
      <c r="AX208" s="58">
        <v>138000</v>
      </c>
      <c r="AY208" s="61">
        <v>167087.58627489646</v>
      </c>
      <c r="AZ208" s="58">
        <v>139900</v>
      </c>
      <c r="BA208" s="59">
        <v>81.782669067382813</v>
      </c>
      <c r="BB208" s="59">
        <v>48</v>
      </c>
      <c r="BC208" s="62">
        <v>0.94907867908477783</v>
      </c>
      <c r="BD208" s="63">
        <v>0.97302556037902832</v>
      </c>
    </row>
    <row r="209" spans="1:56" x14ac:dyDescent="0.25">
      <c r="A209" s="47">
        <v>39295</v>
      </c>
      <c r="B209" s="48">
        <v>3943</v>
      </c>
      <c r="E209" s="49">
        <v>4404</v>
      </c>
      <c r="F209" s="49">
        <v>3189</v>
      </c>
      <c r="H209" s="51">
        <v>650424465</v>
      </c>
      <c r="I209" s="52">
        <v>164998.59589041097</v>
      </c>
      <c r="J209" s="53">
        <v>136000</v>
      </c>
      <c r="K209" s="54">
        <v>79.878517150878906</v>
      </c>
      <c r="L209" s="54">
        <v>46</v>
      </c>
      <c r="M209" s="55">
        <v>0.97063261270523071</v>
      </c>
      <c r="N209" s="55">
        <v>0.98326051235198975</v>
      </c>
      <c r="O209" s="55">
        <v>0.94685882329940796</v>
      </c>
      <c r="P209" s="56">
        <v>0.97097098827362061</v>
      </c>
      <c r="W209" s="53">
        <v>167473.71480472299</v>
      </c>
      <c r="X209" s="53">
        <v>132500</v>
      </c>
      <c r="Y209" s="52">
        <v>158674.27406710567</v>
      </c>
      <c r="Z209" s="53">
        <v>134900</v>
      </c>
      <c r="AA209" s="54">
        <v>76.707748413085938</v>
      </c>
      <c r="AB209" s="54">
        <v>48</v>
      </c>
      <c r="AC209" s="55">
        <v>0.93925458192825317</v>
      </c>
      <c r="AD209" s="56">
        <v>0.96328401565551758</v>
      </c>
      <c r="AK209" s="57">
        <v>27360</v>
      </c>
      <c r="AL209" s="58">
        <v>4439872330</v>
      </c>
      <c r="AM209" s="59">
        <v>34937</v>
      </c>
      <c r="AN209" s="60">
        <v>27873</v>
      </c>
      <c r="AO209" s="61">
        <v>162293.8308294038</v>
      </c>
      <c r="AP209" s="58">
        <v>135500</v>
      </c>
      <c r="AQ209" s="59">
        <v>84.699501037597656</v>
      </c>
      <c r="AR209" s="59">
        <v>50</v>
      </c>
      <c r="AS209" s="62">
        <v>0.97268801927566528</v>
      </c>
      <c r="AT209" s="62">
        <v>0.98518520593643188</v>
      </c>
      <c r="AU209" s="62">
        <v>0.94984835386276245</v>
      </c>
      <c r="AV209" s="63">
        <v>0.97330367565155029</v>
      </c>
      <c r="AW209" s="58">
        <v>167991.00317732932</v>
      </c>
      <c r="AX209" s="58">
        <v>137900</v>
      </c>
      <c r="AY209" s="61">
        <v>167531.72593549313</v>
      </c>
      <c r="AZ209" s="58">
        <v>139900</v>
      </c>
      <c r="BA209" s="59">
        <v>81.949089050292969</v>
      </c>
      <c r="BB209" s="59">
        <v>47</v>
      </c>
      <c r="BC209" s="62">
        <v>0.95059716701507568</v>
      </c>
      <c r="BD209" s="63">
        <v>0.97398263216018677</v>
      </c>
    </row>
    <row r="210" spans="1:56" x14ac:dyDescent="0.25">
      <c r="A210" s="47">
        <v>39264</v>
      </c>
      <c r="B210" s="48">
        <v>3923</v>
      </c>
      <c r="E210" s="49">
        <v>4438</v>
      </c>
      <c r="F210" s="49">
        <v>3586</v>
      </c>
      <c r="H210" s="51">
        <v>676266591</v>
      </c>
      <c r="I210" s="52">
        <v>172429.01351351352</v>
      </c>
      <c r="J210" s="53">
        <v>145000</v>
      </c>
      <c r="K210" s="54">
        <v>78.55059814453125</v>
      </c>
      <c r="L210" s="54">
        <v>46</v>
      </c>
      <c r="M210" s="55">
        <v>0.97409802675247192</v>
      </c>
      <c r="N210" s="55">
        <v>0.98507463932037354</v>
      </c>
      <c r="O210" s="55">
        <v>0.95395183563232422</v>
      </c>
      <c r="P210" s="56">
        <v>0.97384613752365112</v>
      </c>
      <c r="W210" s="53">
        <v>167382.01217038539</v>
      </c>
      <c r="X210" s="53">
        <v>135000</v>
      </c>
      <c r="Y210" s="52">
        <v>168678.71500278861</v>
      </c>
      <c r="Z210" s="53">
        <v>139900</v>
      </c>
      <c r="AA210" s="54">
        <v>78.953414916992188</v>
      </c>
      <c r="AB210" s="54">
        <v>47</v>
      </c>
      <c r="AC210" s="55">
        <v>0.94832289218902588</v>
      </c>
      <c r="AD210" s="56">
        <v>0.97215187549591064</v>
      </c>
      <c r="AK210" s="57">
        <v>23417</v>
      </c>
      <c r="AL210" s="58">
        <v>3789447865</v>
      </c>
      <c r="AM210" s="59">
        <v>30533</v>
      </c>
      <c r="AN210" s="60">
        <v>24684</v>
      </c>
      <c r="AO210" s="61">
        <v>161838.47384155457</v>
      </c>
      <c r="AP210" s="58">
        <v>135000</v>
      </c>
      <c r="AQ210" s="59">
        <v>85.511337280273438</v>
      </c>
      <c r="AR210" s="59">
        <v>50</v>
      </c>
      <c r="AS210" s="62">
        <v>0.9730340838432312</v>
      </c>
      <c r="AT210" s="62">
        <v>0.98550724983215332</v>
      </c>
      <c r="AU210" s="62">
        <v>0.95035183429718018</v>
      </c>
      <c r="AV210" s="63">
        <v>0.9737628698348999</v>
      </c>
      <c r="AW210" s="58">
        <v>168065.62038583733</v>
      </c>
      <c r="AX210" s="58">
        <v>138900</v>
      </c>
      <c r="AY210" s="61">
        <v>168676.0467104197</v>
      </c>
      <c r="AZ210" s="58">
        <v>139900</v>
      </c>
      <c r="BA210" s="59">
        <v>82.626289367675781</v>
      </c>
      <c r="BB210" s="59">
        <v>47</v>
      </c>
      <c r="BC210" s="62">
        <v>0.95207095146179199</v>
      </c>
      <c r="BD210" s="63">
        <v>0.97529256343841553</v>
      </c>
    </row>
    <row r="211" spans="1:56" x14ac:dyDescent="0.25">
      <c r="A211" s="47">
        <v>39234</v>
      </c>
      <c r="B211" s="48">
        <v>4353</v>
      </c>
      <c r="E211" s="49">
        <v>4617</v>
      </c>
      <c r="F211" s="49">
        <v>3747</v>
      </c>
      <c r="H211" s="51">
        <v>741921801</v>
      </c>
      <c r="I211" s="52">
        <v>170439.19159200552</v>
      </c>
      <c r="J211" s="53">
        <v>141880</v>
      </c>
      <c r="K211" s="54">
        <v>82.031013488769531</v>
      </c>
      <c r="L211" s="54">
        <v>43</v>
      </c>
      <c r="M211" s="55">
        <v>0.9764939546585083</v>
      </c>
      <c r="N211" s="55">
        <v>0.98738580942153931</v>
      </c>
      <c r="O211" s="55">
        <v>0.95681822299957275</v>
      </c>
      <c r="P211" s="56">
        <v>0.9771152138710022</v>
      </c>
      <c r="W211" s="53">
        <v>174658.00389863548</v>
      </c>
      <c r="X211" s="53">
        <v>139900</v>
      </c>
      <c r="Y211" s="52">
        <v>175581.90338937816</v>
      </c>
      <c r="Z211" s="53">
        <v>145900</v>
      </c>
      <c r="AA211" s="54">
        <v>77.765144348144531</v>
      </c>
      <c r="AB211" s="54">
        <v>44</v>
      </c>
      <c r="AC211" s="55">
        <v>0.9513893723487854</v>
      </c>
      <c r="AD211" s="56">
        <v>0.9740673303604126</v>
      </c>
      <c r="AK211" s="57">
        <v>19494</v>
      </c>
      <c r="AL211" s="58">
        <v>3113181274</v>
      </c>
      <c r="AM211" s="59">
        <v>26095</v>
      </c>
      <c r="AN211" s="60">
        <v>21098</v>
      </c>
      <c r="AO211" s="61">
        <v>159707.65269583953</v>
      </c>
      <c r="AP211" s="58">
        <v>134000</v>
      </c>
      <c r="AQ211" s="59">
        <v>86.912269592285156</v>
      </c>
      <c r="AR211" s="59">
        <v>52</v>
      </c>
      <c r="AS211" s="62">
        <v>0.97282010316848755</v>
      </c>
      <c r="AT211" s="62">
        <v>0.98567730188369751</v>
      </c>
      <c r="AU211" s="62">
        <v>0.9496314525604248</v>
      </c>
      <c r="AV211" s="63">
        <v>0.97373735904693604</v>
      </c>
      <c r="AW211" s="58">
        <v>168181.86050433049</v>
      </c>
      <c r="AX211" s="58">
        <v>139500</v>
      </c>
      <c r="AY211" s="61">
        <v>168675.59318418807</v>
      </c>
      <c r="AZ211" s="58">
        <v>139900</v>
      </c>
      <c r="BA211" s="59">
        <v>83.250411987304688</v>
      </c>
      <c r="BB211" s="59">
        <v>47</v>
      </c>
      <c r="BC211" s="62">
        <v>0.95270931720733643</v>
      </c>
      <c r="BD211" s="63">
        <v>0.97585093975067139</v>
      </c>
    </row>
    <row r="212" spans="1:56" x14ac:dyDescent="0.25">
      <c r="A212" s="47">
        <v>39203</v>
      </c>
      <c r="B212" s="48">
        <v>4139</v>
      </c>
      <c r="E212" s="49">
        <v>4763</v>
      </c>
      <c r="F212" s="49">
        <v>3981</v>
      </c>
      <c r="H212" s="51">
        <v>684497948</v>
      </c>
      <c r="I212" s="52">
        <v>165377.61488282194</v>
      </c>
      <c r="J212" s="53">
        <v>139000</v>
      </c>
      <c r="K212" s="54">
        <v>83.294342041015625</v>
      </c>
      <c r="L212" s="54">
        <v>44</v>
      </c>
      <c r="M212" s="55">
        <v>0.97524338960647583</v>
      </c>
      <c r="N212" s="55">
        <v>0.98734176158905029</v>
      </c>
      <c r="O212" s="55">
        <v>0.95500016212463379</v>
      </c>
      <c r="P212" s="56">
        <v>0.97749060392379761</v>
      </c>
      <c r="W212" s="53">
        <v>165276.79130799917</v>
      </c>
      <c r="X212" s="53">
        <v>139900</v>
      </c>
      <c r="Y212" s="52">
        <v>169754.5589047978</v>
      </c>
      <c r="Z212" s="53">
        <v>141200</v>
      </c>
      <c r="AA212" s="54">
        <v>79.328056335449219</v>
      </c>
      <c r="AB212" s="54">
        <v>43</v>
      </c>
      <c r="AC212" s="55">
        <v>0.95566302537918091</v>
      </c>
      <c r="AD212" s="56">
        <v>0.97600001096725464</v>
      </c>
      <c r="AK212" s="57">
        <v>15141</v>
      </c>
      <c r="AL212" s="58">
        <v>2371259473</v>
      </c>
      <c r="AM212" s="59">
        <v>21478</v>
      </c>
      <c r="AN212" s="60">
        <v>17351</v>
      </c>
      <c r="AO212" s="61">
        <v>156622.15805812419</v>
      </c>
      <c r="AP212" s="58">
        <v>131500</v>
      </c>
      <c r="AQ212" s="59">
        <v>88.315803527832031</v>
      </c>
      <c r="AR212" s="59">
        <v>54</v>
      </c>
      <c r="AS212" s="62">
        <v>0.9717637300491333</v>
      </c>
      <c r="AT212" s="62">
        <v>0.98513013124465942</v>
      </c>
      <c r="AU212" s="62">
        <v>0.94756829738616943</v>
      </c>
      <c r="AV212" s="63">
        <v>0.97276264429092407</v>
      </c>
      <c r="AW212" s="58">
        <v>166789.65702844903</v>
      </c>
      <c r="AX212" s="58">
        <v>139000</v>
      </c>
      <c r="AY212" s="61">
        <v>167184.15497665841</v>
      </c>
      <c r="AZ212" s="58">
        <v>139900</v>
      </c>
      <c r="BA212" s="59">
        <v>84.435043334960938</v>
      </c>
      <c r="BB212" s="59">
        <v>48</v>
      </c>
      <c r="BC212" s="62">
        <v>0.95299452543258667</v>
      </c>
      <c r="BD212" s="63">
        <v>0.97618478536605835</v>
      </c>
    </row>
    <row r="213" spans="1:56" x14ac:dyDescent="0.25">
      <c r="A213" s="47">
        <v>39173</v>
      </c>
      <c r="B213" s="48">
        <v>3290</v>
      </c>
      <c r="E213" s="49">
        <v>4965</v>
      </c>
      <c r="F213" s="49">
        <v>3898</v>
      </c>
      <c r="H213" s="51">
        <v>508863724</v>
      </c>
      <c r="I213" s="52">
        <v>154669.82492401215</v>
      </c>
      <c r="J213" s="53">
        <v>135000</v>
      </c>
      <c r="K213" s="54">
        <v>87.887840270996094</v>
      </c>
      <c r="L213" s="54">
        <v>49</v>
      </c>
      <c r="M213" s="55">
        <v>0.97513467073440552</v>
      </c>
      <c r="N213" s="55">
        <v>0.98790168762207031</v>
      </c>
      <c r="O213" s="55">
        <v>0.95283859968185425</v>
      </c>
      <c r="P213" s="56">
        <v>0.97641509771347046</v>
      </c>
      <c r="W213" s="53">
        <v>172446.05135951663</v>
      </c>
      <c r="X213" s="53">
        <v>137900</v>
      </c>
      <c r="Y213" s="52">
        <v>175493.40148794252</v>
      </c>
      <c r="Z213" s="53">
        <v>144900</v>
      </c>
      <c r="AA213" s="54">
        <v>78.231399536132813</v>
      </c>
      <c r="AB213" s="54">
        <v>40</v>
      </c>
      <c r="AC213" s="55">
        <v>0.95934396982192993</v>
      </c>
      <c r="AD213" s="56">
        <v>0.97935104370117188</v>
      </c>
      <c r="AK213" s="57">
        <v>11002</v>
      </c>
      <c r="AL213" s="58">
        <v>1686761525</v>
      </c>
      <c r="AM213" s="59">
        <v>16715</v>
      </c>
      <c r="AN213" s="60">
        <v>13370</v>
      </c>
      <c r="AO213" s="61">
        <v>153328.01790746296</v>
      </c>
      <c r="AP213" s="58">
        <v>129000</v>
      </c>
      <c r="AQ213" s="59">
        <v>90.204620361328125</v>
      </c>
      <c r="AR213" s="59">
        <v>59</v>
      </c>
      <c r="AS213" s="62">
        <v>0.97045439481735229</v>
      </c>
      <c r="AT213" s="62">
        <v>0.9843137264251709</v>
      </c>
      <c r="AU213" s="62">
        <v>0.94478905200958252</v>
      </c>
      <c r="AV213" s="63">
        <v>0.97065460681915283</v>
      </c>
      <c r="AW213" s="58">
        <v>167220.77940648558</v>
      </c>
      <c r="AX213" s="58">
        <v>138500</v>
      </c>
      <c r="AY213" s="61">
        <v>166418.80134629767</v>
      </c>
      <c r="AZ213" s="58">
        <v>139500</v>
      </c>
      <c r="BA213" s="59">
        <v>85.955795288085938</v>
      </c>
      <c r="BB213" s="59">
        <v>50</v>
      </c>
      <c r="BC213" s="62">
        <v>0.9522055983543396</v>
      </c>
      <c r="BD213" s="63">
        <v>0.97619044780731201</v>
      </c>
    </row>
    <row r="214" spans="1:56" x14ac:dyDescent="0.25">
      <c r="A214" s="47">
        <v>39142</v>
      </c>
      <c r="B214" s="48">
        <v>3185</v>
      </c>
      <c r="E214" s="49">
        <v>4807</v>
      </c>
      <c r="F214" s="49">
        <v>3891</v>
      </c>
      <c r="H214" s="51">
        <v>487692074</v>
      </c>
      <c r="I214" s="52">
        <v>153169.62123115579</v>
      </c>
      <c r="J214" s="53">
        <v>128500</v>
      </c>
      <c r="K214" s="54">
        <v>92.111495971679688</v>
      </c>
      <c r="L214" s="54">
        <v>61</v>
      </c>
      <c r="M214" s="55">
        <v>0.96907305717468262</v>
      </c>
      <c r="N214" s="55">
        <v>0.98379123210906982</v>
      </c>
      <c r="O214" s="55">
        <v>0.94501328468322754</v>
      </c>
      <c r="P214" s="56">
        <v>0.97095698118209839</v>
      </c>
      <c r="W214" s="53">
        <v>167678.55107135428</v>
      </c>
      <c r="X214" s="53">
        <v>140000</v>
      </c>
      <c r="Y214" s="52">
        <v>163784.26959650475</v>
      </c>
      <c r="Z214" s="53">
        <v>139900</v>
      </c>
      <c r="AA214" s="54">
        <v>84.684318542480469</v>
      </c>
      <c r="AB214" s="54">
        <v>46</v>
      </c>
      <c r="AC214" s="55">
        <v>0.95627325773239136</v>
      </c>
      <c r="AD214" s="56">
        <v>0.97957479953765869</v>
      </c>
      <c r="AK214" s="57">
        <v>7712</v>
      </c>
      <c r="AL214" s="58">
        <v>1177897801</v>
      </c>
      <c r="AM214" s="59">
        <v>11750</v>
      </c>
      <c r="AN214" s="60">
        <v>9472</v>
      </c>
      <c r="AO214" s="61">
        <v>152755.51822072364</v>
      </c>
      <c r="AP214" s="58">
        <v>126900</v>
      </c>
      <c r="AQ214" s="59">
        <v>91.193099975585938</v>
      </c>
      <c r="AR214" s="59">
        <v>63</v>
      </c>
      <c r="AS214" s="62">
        <v>0.96845722198486328</v>
      </c>
      <c r="AT214" s="62">
        <v>0.9827425479888916</v>
      </c>
      <c r="AU214" s="62">
        <v>0.94135916233062744</v>
      </c>
      <c r="AV214" s="63">
        <v>0.96774190664291382</v>
      </c>
      <c r="AW214" s="58">
        <v>165012.63613924591</v>
      </c>
      <c r="AX214" s="58">
        <v>138900</v>
      </c>
      <c r="AY214" s="61">
        <v>162684.34279983109</v>
      </c>
      <c r="AZ214" s="58">
        <v>136500</v>
      </c>
      <c r="BA214" s="59">
        <v>89.134941101074219</v>
      </c>
      <c r="BB214" s="59">
        <v>54</v>
      </c>
      <c r="BC214" s="62">
        <v>0.94926631450653076</v>
      </c>
      <c r="BD214" s="63">
        <v>0.97459632158279419</v>
      </c>
    </row>
    <row r="215" spans="1:56" x14ac:dyDescent="0.25">
      <c r="A215" s="47">
        <v>39114</v>
      </c>
      <c r="B215" s="48">
        <v>2349</v>
      </c>
      <c r="E215" s="49">
        <v>3310</v>
      </c>
      <c r="F215" s="49">
        <v>2874</v>
      </c>
      <c r="H215" s="51">
        <v>359333859</v>
      </c>
      <c r="I215" s="52">
        <v>152973.12005108557</v>
      </c>
      <c r="J215" s="53">
        <v>127450</v>
      </c>
      <c r="K215" s="54">
        <v>90.259262084960938</v>
      </c>
      <c r="L215" s="54">
        <v>65</v>
      </c>
      <c r="M215" s="55">
        <v>0.96883374452590942</v>
      </c>
      <c r="N215" s="55">
        <v>0.98285716772079468</v>
      </c>
      <c r="O215" s="55">
        <v>0.93914079666137695</v>
      </c>
      <c r="P215" s="56">
        <v>0.96666663885116577</v>
      </c>
      <c r="W215" s="53">
        <v>164292.93927492446</v>
      </c>
      <c r="X215" s="53">
        <v>136000</v>
      </c>
      <c r="Y215" s="52">
        <v>162030.63465553237</v>
      </c>
      <c r="Z215" s="53">
        <v>136622.5</v>
      </c>
      <c r="AA215" s="54">
        <v>92.446418762207031</v>
      </c>
      <c r="AB215" s="54">
        <v>57</v>
      </c>
      <c r="AC215" s="55">
        <v>0.9466213583946228</v>
      </c>
      <c r="AD215" s="56">
        <v>0.97283446788787842</v>
      </c>
      <c r="AK215" s="57">
        <v>4527</v>
      </c>
      <c r="AL215" s="58">
        <v>690205727</v>
      </c>
      <c r="AM215" s="59">
        <v>6943</v>
      </c>
      <c r="AN215" s="60">
        <v>5581</v>
      </c>
      <c r="AO215" s="61">
        <v>152464.26485531256</v>
      </c>
      <c r="AP215" s="58">
        <v>126000</v>
      </c>
      <c r="AQ215" s="59">
        <v>90.547164916992188</v>
      </c>
      <c r="AR215" s="59">
        <v>64</v>
      </c>
      <c r="AS215" s="62">
        <v>0.96802401542663574</v>
      </c>
      <c r="AT215" s="62">
        <v>0.98183166980743408</v>
      </c>
      <c r="AU215" s="62">
        <v>0.93878597021102905</v>
      </c>
      <c r="AV215" s="63">
        <v>0.96551722288131714</v>
      </c>
      <c r="AW215" s="58">
        <v>163166.61869778161</v>
      </c>
      <c r="AX215" s="58">
        <v>135000</v>
      </c>
      <c r="AY215" s="61">
        <v>161917.48826375202</v>
      </c>
      <c r="AZ215" s="58">
        <v>134900</v>
      </c>
      <c r="BA215" s="59">
        <v>92.237052917480469</v>
      </c>
      <c r="BB215" s="59">
        <v>62</v>
      </c>
      <c r="BC215" s="62">
        <v>0.9443812370300293</v>
      </c>
      <c r="BD215" s="63">
        <v>0.97107768058776855</v>
      </c>
    </row>
    <row r="216" spans="1:56" x14ac:dyDescent="0.25">
      <c r="A216" s="47">
        <v>39083</v>
      </c>
      <c r="B216" s="48">
        <v>2178</v>
      </c>
      <c r="E216" s="49">
        <v>3633</v>
      </c>
      <c r="F216" s="49">
        <v>2707</v>
      </c>
      <c r="H216" s="51">
        <v>330871868</v>
      </c>
      <c r="I216" s="52">
        <v>151915.45821854912</v>
      </c>
      <c r="J216" s="53">
        <v>125000</v>
      </c>
      <c r="K216" s="54">
        <v>90.857666015625</v>
      </c>
      <c r="L216" s="54">
        <v>64</v>
      </c>
      <c r="M216" s="55">
        <v>0.96715027093887329</v>
      </c>
      <c r="N216" s="55">
        <v>0.98065376281738281</v>
      </c>
      <c r="O216" s="55">
        <v>0.9384009838104248</v>
      </c>
      <c r="P216" s="56">
        <v>0.96482759714126587</v>
      </c>
      <c r="W216" s="53">
        <v>162140.15363436122</v>
      </c>
      <c r="X216" s="53">
        <v>134900</v>
      </c>
      <c r="Y216" s="52">
        <v>161797.36165496861</v>
      </c>
      <c r="Z216" s="53">
        <v>132000</v>
      </c>
      <c r="AA216" s="54">
        <v>92.014778137207031</v>
      </c>
      <c r="AB216" s="54">
        <v>65</v>
      </c>
      <c r="AC216" s="55">
        <v>0.94200718402862549</v>
      </c>
      <c r="AD216" s="56">
        <v>0.96914064884185791</v>
      </c>
      <c r="AK216" s="57">
        <v>2178</v>
      </c>
      <c r="AL216" s="58">
        <v>330871868</v>
      </c>
      <c r="AM216" s="59">
        <v>3633</v>
      </c>
      <c r="AN216" s="60">
        <v>2707</v>
      </c>
      <c r="AO216" s="61">
        <v>151915.45821854912</v>
      </c>
      <c r="AP216" s="58">
        <v>125000</v>
      </c>
      <c r="AQ216" s="59">
        <v>90.857666015625</v>
      </c>
      <c r="AR216" s="59">
        <v>64</v>
      </c>
      <c r="AS216" s="62">
        <v>0.96715027093887329</v>
      </c>
      <c r="AT216" s="62">
        <v>0.98065376281738281</v>
      </c>
      <c r="AU216" s="62">
        <v>0.9384009838104248</v>
      </c>
      <c r="AV216" s="63">
        <v>0.96482759714126587</v>
      </c>
      <c r="AW216" s="58">
        <v>162140.15363436122</v>
      </c>
      <c r="AX216" s="58">
        <v>134900</v>
      </c>
      <c r="AY216" s="61">
        <v>161797.36165496861</v>
      </c>
      <c r="AZ216" s="58">
        <v>132000</v>
      </c>
      <c r="BA216" s="59">
        <v>92.014778137207031</v>
      </c>
      <c r="BB216" s="59">
        <v>65</v>
      </c>
      <c r="BC216" s="62">
        <v>0.94200718402862549</v>
      </c>
      <c r="BD216" s="63">
        <v>0.96914064884185791</v>
      </c>
    </row>
    <row r="217" spans="1:56" x14ac:dyDescent="0.25">
      <c r="A217" s="47">
        <v>39052</v>
      </c>
      <c r="B217" s="48">
        <v>2916</v>
      </c>
      <c r="E217" s="49">
        <v>2317</v>
      </c>
      <c r="F217" s="49">
        <v>2155</v>
      </c>
      <c r="H217" s="51">
        <v>469276855</v>
      </c>
      <c r="I217" s="52">
        <v>160931.7061042524</v>
      </c>
      <c r="J217" s="53">
        <v>131875</v>
      </c>
      <c r="K217" s="54">
        <v>87.563789367675781</v>
      </c>
      <c r="L217" s="54">
        <v>57</v>
      </c>
      <c r="M217" s="55">
        <v>0.96921432018280029</v>
      </c>
      <c r="N217" s="55">
        <v>0.98368716239929199</v>
      </c>
      <c r="O217" s="55">
        <v>0.94361007213592529</v>
      </c>
      <c r="P217" s="56">
        <v>0.96551722288131714</v>
      </c>
      <c r="W217" s="53">
        <v>150402.24341821321</v>
      </c>
      <c r="X217" s="53">
        <v>124950</v>
      </c>
      <c r="Y217" s="52">
        <v>157772.95357474466</v>
      </c>
      <c r="Z217" s="53">
        <v>129950</v>
      </c>
      <c r="AA217" s="54">
        <v>95.654754638671875</v>
      </c>
      <c r="AB217" s="54">
        <v>67</v>
      </c>
      <c r="AC217" s="55">
        <v>0.93972903490066528</v>
      </c>
      <c r="AD217" s="56">
        <v>0.96227866411209106</v>
      </c>
      <c r="AK217" s="57">
        <v>40493</v>
      </c>
      <c r="AL217" s="58">
        <v>6509958554</v>
      </c>
      <c r="AM217" s="59">
        <v>45046</v>
      </c>
      <c r="AN217" s="60">
        <v>39538</v>
      </c>
      <c r="AO217" s="61">
        <v>160791.32941437993</v>
      </c>
      <c r="AP217" s="58">
        <v>134000</v>
      </c>
      <c r="AQ217" s="59">
        <v>80.9808349609375</v>
      </c>
      <c r="AR217" s="59">
        <v>49</v>
      </c>
      <c r="AS217" s="62">
        <v>0.97554022073745728</v>
      </c>
      <c r="AT217" s="62">
        <v>0.98776900768280029</v>
      </c>
      <c r="AU217" s="62">
        <v>0.95632177591323853</v>
      </c>
      <c r="AV217" s="63">
        <v>0.97535204887390137</v>
      </c>
      <c r="AW217" s="58">
        <v>160703.71717844534</v>
      </c>
      <c r="AX217" s="58">
        <v>132950</v>
      </c>
      <c r="AY217" s="61">
        <v>163451.32023978146</v>
      </c>
      <c r="AZ217" s="58">
        <v>135000</v>
      </c>
      <c r="BA217" s="59">
        <v>81.236534118652344</v>
      </c>
      <c r="BB217" s="59">
        <v>49</v>
      </c>
      <c r="BC217" s="62">
        <v>0.95590901374816895</v>
      </c>
      <c r="BD217" s="63">
        <v>0.97498959302902222</v>
      </c>
    </row>
    <row r="218" spans="1:56" x14ac:dyDescent="0.25">
      <c r="A218" s="47">
        <v>39022</v>
      </c>
      <c r="B218" s="48">
        <v>2913</v>
      </c>
      <c r="E218" s="49">
        <v>2812</v>
      </c>
      <c r="F218" s="49">
        <v>2639</v>
      </c>
      <c r="H218" s="51">
        <v>459624749</v>
      </c>
      <c r="I218" s="52">
        <v>157838.16929945056</v>
      </c>
      <c r="J218" s="53">
        <v>131750</v>
      </c>
      <c r="K218" s="54">
        <v>77.6014404296875</v>
      </c>
      <c r="L218" s="54">
        <v>50</v>
      </c>
      <c r="M218" s="55">
        <v>0.97075212001800537</v>
      </c>
      <c r="N218" s="55">
        <v>0.98373579978942871</v>
      </c>
      <c r="O218" s="55">
        <v>0.94542205333709717</v>
      </c>
      <c r="P218" s="56">
        <v>0.96971380710601807</v>
      </c>
      <c r="W218" s="53">
        <v>148541.77311522048</v>
      </c>
      <c r="X218" s="53">
        <v>127500</v>
      </c>
      <c r="Y218" s="52">
        <v>155316.5767336112</v>
      </c>
      <c r="Z218" s="53">
        <v>129900</v>
      </c>
      <c r="AA218" s="54">
        <v>83.621826171875</v>
      </c>
      <c r="AB218" s="54">
        <v>56</v>
      </c>
      <c r="AC218" s="55">
        <v>0.94151920080184937</v>
      </c>
      <c r="AD218" s="56">
        <v>0.9659503698348999</v>
      </c>
      <c r="AK218" s="57">
        <v>37577</v>
      </c>
      <c r="AL218" s="58">
        <v>6040681699</v>
      </c>
      <c r="AM218" s="59">
        <v>42729</v>
      </c>
      <c r="AN218" s="60">
        <v>37383</v>
      </c>
      <c r="AO218" s="61">
        <v>160780.43435096217</v>
      </c>
      <c r="AP218" s="58">
        <v>134000</v>
      </c>
      <c r="AQ218" s="59">
        <v>80.469978332519531</v>
      </c>
      <c r="AR218" s="59">
        <v>49</v>
      </c>
      <c r="AS218" s="62">
        <v>0.97603130340576172</v>
      </c>
      <c r="AT218" s="62">
        <v>0.98802393674850464</v>
      </c>
      <c r="AU218" s="62">
        <v>0.95730936527252197</v>
      </c>
      <c r="AV218" s="63">
        <v>0.97619044780731201</v>
      </c>
      <c r="AW218" s="58">
        <v>161262.41093581761</v>
      </c>
      <c r="AX218" s="58">
        <v>133900</v>
      </c>
      <c r="AY218" s="61">
        <v>163778.51519447862</v>
      </c>
      <c r="AZ218" s="58">
        <v>135739</v>
      </c>
      <c r="BA218" s="59">
        <v>80.405357360839844</v>
      </c>
      <c r="BB218" s="59">
        <v>48</v>
      </c>
      <c r="BC218" s="62">
        <v>0.95683836936950684</v>
      </c>
      <c r="BD218" s="63">
        <v>0.97560977935791016</v>
      </c>
    </row>
    <row r="219" spans="1:56" x14ac:dyDescent="0.25">
      <c r="A219" s="47">
        <v>38991</v>
      </c>
      <c r="B219" s="48">
        <v>3076</v>
      </c>
      <c r="E219" s="49">
        <v>3561</v>
      </c>
      <c r="F219" s="49">
        <v>2925</v>
      </c>
      <c r="H219" s="51">
        <v>496601453</v>
      </c>
      <c r="I219" s="52">
        <v>161496.40747967479</v>
      </c>
      <c r="J219" s="53">
        <v>134000</v>
      </c>
      <c r="K219" s="54">
        <v>78.409294128417969</v>
      </c>
      <c r="L219" s="54">
        <v>48</v>
      </c>
      <c r="M219" s="55">
        <v>0.97216659784317017</v>
      </c>
      <c r="N219" s="55">
        <v>0.98476606607437134</v>
      </c>
      <c r="O219" s="55">
        <v>0.95034885406494141</v>
      </c>
      <c r="P219" s="56">
        <v>0.97119343280792236</v>
      </c>
      <c r="W219" s="53">
        <v>155312.44101123596</v>
      </c>
      <c r="X219" s="53">
        <v>129950</v>
      </c>
      <c r="Y219" s="52">
        <v>160350.5976068376</v>
      </c>
      <c r="Z219" s="53">
        <v>134900</v>
      </c>
      <c r="AA219" s="54">
        <v>79.493331909179688</v>
      </c>
      <c r="AB219" s="54">
        <v>51</v>
      </c>
      <c r="AC219" s="55">
        <v>0.94459950923919678</v>
      </c>
      <c r="AD219" s="56">
        <v>0.96698898077011108</v>
      </c>
      <c r="AK219" s="57">
        <v>34664</v>
      </c>
      <c r="AL219" s="58">
        <v>5581056950</v>
      </c>
      <c r="AM219" s="59">
        <v>39917</v>
      </c>
      <c r="AN219" s="60">
        <v>34744</v>
      </c>
      <c r="AO219" s="61">
        <v>161027.63928561125</v>
      </c>
      <c r="AP219" s="58">
        <v>134175</v>
      </c>
      <c r="AQ219" s="59">
        <v>80.711044311523438</v>
      </c>
      <c r="AR219" s="59">
        <v>49</v>
      </c>
      <c r="AS219" s="62">
        <v>0.9764745831489563</v>
      </c>
      <c r="AT219" s="62">
        <v>0.9883720874786377</v>
      </c>
      <c r="AU219" s="62">
        <v>0.95831447839736938</v>
      </c>
      <c r="AV219" s="63">
        <v>0.97665554285049438</v>
      </c>
      <c r="AW219" s="58">
        <v>162158.68839889753</v>
      </c>
      <c r="AX219" s="58">
        <v>134500</v>
      </c>
      <c r="AY219" s="61">
        <v>164421.26497423943</v>
      </c>
      <c r="AZ219" s="58">
        <v>136900</v>
      </c>
      <c r="BA219" s="59">
        <v>80.161041259765625</v>
      </c>
      <c r="BB219" s="59">
        <v>48</v>
      </c>
      <c r="BC219" s="62">
        <v>0.95800542831420898</v>
      </c>
      <c r="BD219" s="63">
        <v>0.97640931606292725</v>
      </c>
    </row>
    <row r="220" spans="1:56" x14ac:dyDescent="0.25">
      <c r="A220" s="47">
        <v>38961</v>
      </c>
      <c r="B220" s="48">
        <v>3289</v>
      </c>
      <c r="E220" s="49">
        <v>3629</v>
      </c>
      <c r="F220" s="49">
        <v>2884</v>
      </c>
      <c r="H220" s="51">
        <v>521952647</v>
      </c>
      <c r="I220" s="52">
        <v>158696.4569778048</v>
      </c>
      <c r="J220" s="53">
        <v>133450</v>
      </c>
      <c r="K220" s="54">
        <v>77.5576171875</v>
      </c>
      <c r="L220" s="54">
        <v>46</v>
      </c>
      <c r="M220" s="55">
        <v>0.97466379404067993</v>
      </c>
      <c r="N220" s="55">
        <v>0.98634815216064453</v>
      </c>
      <c r="O220" s="55">
        <v>0.95634102821350098</v>
      </c>
      <c r="P220" s="56">
        <v>0.97179388999938965</v>
      </c>
      <c r="W220" s="53">
        <v>161825.68228162028</v>
      </c>
      <c r="X220" s="53">
        <v>129999</v>
      </c>
      <c r="Y220" s="52">
        <v>159383.62482662968</v>
      </c>
      <c r="Z220" s="53">
        <v>132900</v>
      </c>
      <c r="AA220" s="54">
        <v>80.342582702636719</v>
      </c>
      <c r="AB220" s="54">
        <v>50</v>
      </c>
      <c r="AC220" s="55">
        <v>0.94875282049179077</v>
      </c>
      <c r="AD220" s="56">
        <v>0.96989965438842773</v>
      </c>
      <c r="AK220" s="57">
        <v>31588</v>
      </c>
      <c r="AL220" s="58">
        <v>5084455497</v>
      </c>
      <c r="AM220" s="59">
        <v>36356</v>
      </c>
      <c r="AN220" s="60">
        <v>31819</v>
      </c>
      <c r="AO220" s="61">
        <v>160982.00028495441</v>
      </c>
      <c r="AP220" s="58">
        <v>134286</v>
      </c>
      <c r="AQ220" s="59">
        <v>80.935195922851563</v>
      </c>
      <c r="AR220" s="59">
        <v>49</v>
      </c>
      <c r="AS220" s="62">
        <v>0.9768940806388855</v>
      </c>
      <c r="AT220" s="62">
        <v>0.98873591423034668</v>
      </c>
      <c r="AU220" s="62">
        <v>0.95909374952316284</v>
      </c>
      <c r="AV220" s="63">
        <v>0.97719299793243408</v>
      </c>
      <c r="AW220" s="58">
        <v>162829.18745529573</v>
      </c>
      <c r="AX220" s="58">
        <v>134900</v>
      </c>
      <c r="AY220" s="61">
        <v>164795.47774844427</v>
      </c>
      <c r="AZ220" s="58">
        <v>137000</v>
      </c>
      <c r="BA220" s="59">
        <v>80.222419738769531</v>
      </c>
      <c r="BB220" s="59">
        <v>47</v>
      </c>
      <c r="BC220" s="62">
        <v>0.95924568176269531</v>
      </c>
      <c r="BD220" s="63">
        <v>0.97727274894714355</v>
      </c>
    </row>
    <row r="221" spans="1:56" x14ac:dyDescent="0.25">
      <c r="A221" s="47">
        <v>38930</v>
      </c>
      <c r="B221" s="48">
        <v>3959</v>
      </c>
      <c r="E221" s="49">
        <v>3886</v>
      </c>
      <c r="F221" s="49">
        <v>3367</v>
      </c>
      <c r="H221" s="51">
        <v>654159656</v>
      </c>
      <c r="I221" s="52">
        <v>165275.30469934311</v>
      </c>
      <c r="J221" s="53">
        <v>137900</v>
      </c>
      <c r="K221" s="54">
        <v>77.572616577148438</v>
      </c>
      <c r="L221" s="54">
        <v>45</v>
      </c>
      <c r="M221" s="55">
        <v>0.97427666187286377</v>
      </c>
      <c r="N221" s="55">
        <v>0.98731851577758789</v>
      </c>
      <c r="O221" s="55">
        <v>0.9557340145111084</v>
      </c>
      <c r="P221" s="56">
        <v>0.97488993406295776</v>
      </c>
      <c r="W221" s="53">
        <v>156345.46886258363</v>
      </c>
      <c r="X221" s="53">
        <v>129450</v>
      </c>
      <c r="Y221" s="52">
        <v>161490.20314820315</v>
      </c>
      <c r="Z221" s="53">
        <v>134950</v>
      </c>
      <c r="AA221" s="54">
        <v>78.212059020996094</v>
      </c>
      <c r="AB221" s="54">
        <v>46</v>
      </c>
      <c r="AC221" s="55">
        <v>0.95108336210250854</v>
      </c>
      <c r="AD221" s="56">
        <v>0.9710390567779541</v>
      </c>
      <c r="AK221" s="57">
        <v>28299</v>
      </c>
      <c r="AL221" s="58">
        <v>4562502850</v>
      </c>
      <c r="AM221" s="59">
        <v>32727</v>
      </c>
      <c r="AN221" s="60">
        <v>28935</v>
      </c>
      <c r="AO221" s="61">
        <v>161247.67096660187</v>
      </c>
      <c r="AP221" s="58">
        <v>134500</v>
      </c>
      <c r="AQ221" s="59">
        <v>81.3277587890625</v>
      </c>
      <c r="AR221" s="59">
        <v>49</v>
      </c>
      <c r="AS221" s="62">
        <v>0.97715336084365845</v>
      </c>
      <c r="AT221" s="62">
        <v>0.98888581991195679</v>
      </c>
      <c r="AU221" s="62">
        <v>0.95941627025604248</v>
      </c>
      <c r="AV221" s="63">
        <v>0.97776788473129272</v>
      </c>
      <c r="AW221" s="58">
        <v>162940.48357324043</v>
      </c>
      <c r="AX221" s="58">
        <v>134900</v>
      </c>
      <c r="AY221" s="61">
        <v>165334.90485242277</v>
      </c>
      <c r="AZ221" s="58">
        <v>137900</v>
      </c>
      <c r="BA221" s="59">
        <v>80.210441589355469</v>
      </c>
      <c r="BB221" s="59">
        <v>47</v>
      </c>
      <c r="BC221" s="62">
        <v>0.96029770374298096</v>
      </c>
      <c r="BD221" s="63">
        <v>0.97796612977981567</v>
      </c>
    </row>
    <row r="222" spans="1:56" x14ac:dyDescent="0.25">
      <c r="A222" s="47">
        <v>38899</v>
      </c>
      <c r="B222" s="48">
        <v>3926</v>
      </c>
      <c r="E222" s="49">
        <v>3985</v>
      </c>
      <c r="F222" s="49">
        <v>3599</v>
      </c>
      <c r="H222" s="51">
        <v>646433421</v>
      </c>
      <c r="I222" s="52">
        <v>164654.46281202242</v>
      </c>
      <c r="J222" s="53">
        <v>137500</v>
      </c>
      <c r="K222" s="54">
        <v>76.574012756347656</v>
      </c>
      <c r="L222" s="54">
        <v>46</v>
      </c>
      <c r="M222" s="55">
        <v>0.97928255796432495</v>
      </c>
      <c r="N222" s="55">
        <v>0.98918920755386353</v>
      </c>
      <c r="O222" s="55">
        <v>0.96396011114120483</v>
      </c>
      <c r="P222" s="56">
        <v>0.97705137729644775</v>
      </c>
      <c r="W222" s="53">
        <v>159117.49560853199</v>
      </c>
      <c r="X222" s="53">
        <v>131719</v>
      </c>
      <c r="Y222" s="52">
        <v>165256.54737427062</v>
      </c>
      <c r="Z222" s="53">
        <v>137900</v>
      </c>
      <c r="AA222" s="54">
        <v>77.520286560058594</v>
      </c>
      <c r="AB222" s="54">
        <v>46</v>
      </c>
      <c r="AC222" s="55">
        <v>0.95770919322967529</v>
      </c>
      <c r="AD222" s="56">
        <v>0.97437071800231934</v>
      </c>
      <c r="AK222" s="57">
        <v>24340</v>
      </c>
      <c r="AL222" s="58">
        <v>3908343194</v>
      </c>
      <c r="AM222" s="59">
        <v>28841</v>
      </c>
      <c r="AN222" s="60">
        <v>25568</v>
      </c>
      <c r="AO222" s="61">
        <v>160592.64469737437</v>
      </c>
      <c r="AP222" s="58">
        <v>134000</v>
      </c>
      <c r="AQ222" s="59">
        <v>81.938575744628906</v>
      </c>
      <c r="AR222" s="59">
        <v>50</v>
      </c>
      <c r="AS222" s="62">
        <v>0.97762131690979004</v>
      </c>
      <c r="AT222" s="62">
        <v>0.98922246694564819</v>
      </c>
      <c r="AU222" s="62">
        <v>0.96001142263412476</v>
      </c>
      <c r="AV222" s="63">
        <v>0.97814208269119263</v>
      </c>
      <c r="AW222" s="58">
        <v>163829.27244667939</v>
      </c>
      <c r="AX222" s="58">
        <v>135000</v>
      </c>
      <c r="AY222" s="61">
        <v>165841.22591622014</v>
      </c>
      <c r="AZ222" s="58">
        <v>138000</v>
      </c>
      <c r="BA222" s="59">
        <v>80.473617553710938</v>
      </c>
      <c r="BB222" s="59">
        <v>47</v>
      </c>
      <c r="BC222" s="62">
        <v>0.96151161193847656</v>
      </c>
      <c r="BD222" s="63">
        <v>0.97886538505554199</v>
      </c>
    </row>
  </sheetData>
  <mergeCells count="33">
    <mergeCell ref="AE7:AF7"/>
    <mergeCell ref="AW7:AX7"/>
    <mergeCell ref="AY7:AZ7"/>
    <mergeCell ref="BC7:BD7"/>
    <mergeCell ref="AG7:AH7"/>
    <mergeCell ref="AI7:AJ7"/>
    <mergeCell ref="AO7:AP7"/>
    <mergeCell ref="AQ7:AR7"/>
    <mergeCell ref="AS7:AT7"/>
    <mergeCell ref="AU7:AV7"/>
    <mergeCell ref="BA7:BB7"/>
    <mergeCell ref="AE6:AJ6"/>
    <mergeCell ref="AK6:AN6"/>
    <mergeCell ref="AO6:AV6"/>
    <mergeCell ref="AW6:AX6"/>
    <mergeCell ref="AY6:BD6"/>
    <mergeCell ref="A7:A8"/>
    <mergeCell ref="B6:H6"/>
    <mergeCell ref="I6:P6"/>
    <mergeCell ref="Q6:V6"/>
    <mergeCell ref="W6:X6"/>
    <mergeCell ref="I7:J7"/>
    <mergeCell ref="K7:L7"/>
    <mergeCell ref="M7:N7"/>
    <mergeCell ref="O7:P7"/>
    <mergeCell ref="Q7:R7"/>
    <mergeCell ref="Y6:AD6"/>
    <mergeCell ref="S7:T7"/>
    <mergeCell ref="U7:V7"/>
    <mergeCell ref="W7:X7"/>
    <mergeCell ref="Y7:Z7"/>
    <mergeCell ref="AA7:AB7"/>
    <mergeCell ref="AC7:AD7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22"/>
  <sheetViews>
    <sheetView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40625" defaultRowHeight="15" x14ac:dyDescent="0.25"/>
  <cols>
    <col min="1" max="1" width="12" style="47" customWidth="1"/>
    <col min="2" max="2" width="12.140625" style="48" customWidth="1"/>
    <col min="3" max="3" width="12.140625" style="49" customWidth="1"/>
    <col min="4" max="4" width="10" style="50" customWidth="1"/>
    <col min="5" max="5" width="10" style="49" customWidth="1"/>
    <col min="6" max="7" width="12.140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855468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140625" style="64"/>
  </cols>
  <sheetData>
    <row r="1" spans="1:60" s="2" customFormat="1" ht="15.75" x14ac:dyDescent="0.25">
      <c r="A1" s="1" t="s">
        <v>20</v>
      </c>
      <c r="D1" s="3"/>
      <c r="H1" s="4"/>
      <c r="I1" s="4"/>
      <c r="J1" s="4"/>
      <c r="M1" s="5" t="s">
        <v>21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25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25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25">
      <c r="A6" s="15"/>
      <c r="B6" s="82" t="str">
        <f>"Key MLS Statistics for "&amp;A8</f>
        <v>Key MLS Statistics for Month</v>
      </c>
      <c r="C6" s="68"/>
      <c r="D6" s="68"/>
      <c r="E6" s="68"/>
      <c r="F6" s="68"/>
      <c r="G6" s="68"/>
      <c r="H6" s="69"/>
      <c r="I6" s="67" t="str">
        <f>"Statistics for Listings Sold During "&amp;A8</f>
        <v>Statistics for Listings Sold During Month</v>
      </c>
      <c r="J6" s="68"/>
      <c r="K6" s="68"/>
      <c r="L6" s="68"/>
      <c r="M6" s="68"/>
      <c r="N6" s="68"/>
      <c r="O6" s="68"/>
      <c r="P6" s="69"/>
      <c r="Q6" s="67" t="str">
        <f>"Statistics for Active Listings at End of "&amp;A8</f>
        <v>Statistics for Active Listings at End of Month</v>
      </c>
      <c r="R6" s="68"/>
      <c r="S6" s="68"/>
      <c r="T6" s="68"/>
      <c r="U6" s="68"/>
      <c r="V6" s="69"/>
      <c r="W6" s="67" t="s">
        <v>4</v>
      </c>
      <c r="X6" s="69"/>
      <c r="Y6" s="67" t="str">
        <f>"Statistics for Contracts Written During "&amp;A8</f>
        <v>Statistics for Contracts Written During Month</v>
      </c>
      <c r="Z6" s="68"/>
      <c r="AA6" s="68"/>
      <c r="AB6" s="68"/>
      <c r="AC6" s="68"/>
      <c r="AD6" s="69"/>
      <c r="AE6" s="67" t="str">
        <f>"Statistics for Pending Contracts at End of "&amp;A8</f>
        <v>Statistics for Pending Contracts at End of Month</v>
      </c>
      <c r="AF6" s="68"/>
      <c r="AG6" s="68"/>
      <c r="AH6" s="68"/>
      <c r="AI6" s="68"/>
      <c r="AJ6" s="69"/>
      <c r="AK6" s="77" t="s">
        <v>5</v>
      </c>
      <c r="AL6" s="68"/>
      <c r="AM6" s="68"/>
      <c r="AN6" s="69"/>
      <c r="AO6" s="78" t="s">
        <v>6</v>
      </c>
      <c r="AP6" s="68"/>
      <c r="AQ6" s="68"/>
      <c r="AR6" s="68"/>
      <c r="AS6" s="68"/>
      <c r="AT6" s="68"/>
      <c r="AU6" s="68"/>
      <c r="AV6" s="69"/>
      <c r="AW6" s="78" t="s">
        <v>7</v>
      </c>
      <c r="AX6" s="69"/>
      <c r="AY6" s="78" t="s">
        <v>8</v>
      </c>
      <c r="AZ6" s="68"/>
      <c r="BA6" s="68"/>
      <c r="BB6" s="68"/>
      <c r="BC6" s="68"/>
      <c r="BD6" s="69"/>
      <c r="BE6" s="16"/>
      <c r="BF6" s="17"/>
      <c r="BG6" s="17"/>
      <c r="BH6" s="17"/>
    </row>
    <row r="7" spans="1:60" s="26" customFormat="1" ht="15" customHeight="1" x14ac:dyDescent="0.2">
      <c r="A7" s="19"/>
      <c r="B7" s="20"/>
      <c r="C7" s="20" t="s">
        <v>9</v>
      </c>
      <c r="D7" s="21" t="str">
        <f>A8&amp;"s'"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73" t="s">
        <v>14</v>
      </c>
      <c r="J7" s="72"/>
      <c r="K7" s="70" t="s">
        <v>15</v>
      </c>
      <c r="L7" s="69"/>
      <c r="M7" s="71" t="s">
        <v>16</v>
      </c>
      <c r="N7" s="69"/>
      <c r="O7" s="71" t="s">
        <v>17</v>
      </c>
      <c r="P7" s="72"/>
      <c r="Q7" s="73" t="s">
        <v>18</v>
      </c>
      <c r="R7" s="72"/>
      <c r="S7" s="70" t="s">
        <v>15</v>
      </c>
      <c r="T7" s="69"/>
      <c r="U7" s="71" t="s">
        <v>19</v>
      </c>
      <c r="V7" s="72"/>
      <c r="W7" s="73" t="s">
        <v>18</v>
      </c>
      <c r="X7" s="72"/>
      <c r="Y7" s="73" t="s">
        <v>18</v>
      </c>
      <c r="Z7" s="72"/>
      <c r="AA7" s="70" t="s">
        <v>15</v>
      </c>
      <c r="AB7" s="69"/>
      <c r="AC7" s="71" t="s">
        <v>19</v>
      </c>
      <c r="AD7" s="72"/>
      <c r="AE7" s="73" t="s">
        <v>18</v>
      </c>
      <c r="AF7" s="72"/>
      <c r="AG7" s="70" t="s">
        <v>15</v>
      </c>
      <c r="AH7" s="69"/>
      <c r="AI7" s="71" t="s">
        <v>19</v>
      </c>
      <c r="AJ7" s="72"/>
      <c r="AK7" s="23"/>
      <c r="AL7" s="24" t="s">
        <v>13</v>
      </c>
      <c r="AM7" s="23"/>
      <c r="AN7" s="23" t="s">
        <v>11</v>
      </c>
      <c r="AO7" s="79" t="s">
        <v>14</v>
      </c>
      <c r="AP7" s="72"/>
      <c r="AQ7" s="81" t="s">
        <v>15</v>
      </c>
      <c r="AR7" s="69"/>
      <c r="AS7" s="80" t="s">
        <v>16</v>
      </c>
      <c r="AT7" s="69"/>
      <c r="AU7" s="80" t="s">
        <v>17</v>
      </c>
      <c r="AV7" s="72"/>
      <c r="AW7" s="79" t="s">
        <v>18</v>
      </c>
      <c r="AX7" s="72"/>
      <c r="AY7" s="79" t="s">
        <v>18</v>
      </c>
      <c r="AZ7" s="72"/>
      <c r="BA7" s="81" t="s">
        <v>15</v>
      </c>
      <c r="BB7" s="69"/>
      <c r="BC7" s="80" t="s">
        <v>19</v>
      </c>
      <c r="BD7" s="72"/>
      <c r="BE7" s="25"/>
      <c r="BF7" s="25"/>
      <c r="BG7" s="25"/>
      <c r="BH7" s="25"/>
    </row>
    <row r="8" spans="1:60" s="46" customFormat="1" x14ac:dyDescent="0.25">
      <c r="A8" s="27" t="s">
        <v>29</v>
      </c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25">
      <c r="A9" s="47">
        <v>45383</v>
      </c>
      <c r="B9" s="48">
        <v>2915</v>
      </c>
      <c r="C9" s="49">
        <v>4447</v>
      </c>
      <c r="D9" s="50">
        <v>1.6282916069030762</v>
      </c>
      <c r="E9" s="49">
        <v>3740</v>
      </c>
      <c r="F9" s="49">
        <v>3180</v>
      </c>
      <c r="G9" s="49">
        <v>4065</v>
      </c>
      <c r="H9" s="51">
        <v>844777428</v>
      </c>
      <c r="I9" s="52">
        <v>289803.57735849055</v>
      </c>
      <c r="J9" s="53">
        <v>235500</v>
      </c>
      <c r="K9" s="54">
        <v>29.349708557128906</v>
      </c>
      <c r="L9" s="54">
        <v>7</v>
      </c>
      <c r="M9" s="55">
        <v>0.99263972043991089</v>
      </c>
      <c r="N9" s="55">
        <v>1</v>
      </c>
      <c r="O9" s="55">
        <v>0.97937321662902832</v>
      </c>
      <c r="P9" s="56">
        <v>1</v>
      </c>
      <c r="Q9" s="52">
        <v>361356.18541240628</v>
      </c>
      <c r="R9" s="53">
        <v>255000</v>
      </c>
      <c r="S9" s="54">
        <v>68.117843627929688</v>
      </c>
      <c r="T9" s="54">
        <v>33</v>
      </c>
      <c r="U9" s="55">
        <v>0.97439497709274292</v>
      </c>
      <c r="V9" s="56">
        <v>1</v>
      </c>
      <c r="W9" s="53">
        <v>326995.34674588172</v>
      </c>
      <c r="X9" s="53">
        <v>264000</v>
      </c>
      <c r="Y9" s="52">
        <v>305651.70857325656</v>
      </c>
      <c r="Z9" s="53">
        <v>249900</v>
      </c>
      <c r="AA9" s="54">
        <v>25.428436279296875</v>
      </c>
      <c r="AB9" s="54">
        <v>6</v>
      </c>
      <c r="AC9" s="55">
        <v>0.98485177755355835</v>
      </c>
      <c r="AD9" s="56">
        <v>1</v>
      </c>
      <c r="AE9" s="52">
        <v>342230.88775255677</v>
      </c>
      <c r="AF9" s="53">
        <v>250000</v>
      </c>
      <c r="AG9" s="54">
        <v>29.625553131103516</v>
      </c>
      <c r="AH9" s="54">
        <v>6</v>
      </c>
      <c r="AI9" s="55">
        <v>0.98706114292144775</v>
      </c>
      <c r="AJ9" s="56">
        <v>1</v>
      </c>
      <c r="AK9" s="57">
        <v>9097</v>
      </c>
      <c r="AL9" s="58">
        <v>2502020379.9765625</v>
      </c>
      <c r="AM9" s="59">
        <v>12761</v>
      </c>
      <c r="AN9" s="60">
        <v>10850</v>
      </c>
      <c r="AO9" s="61">
        <v>275068.20360340399</v>
      </c>
      <c r="AP9" s="58">
        <v>230000</v>
      </c>
      <c r="AQ9" s="59">
        <v>36.531654357910156</v>
      </c>
      <c r="AR9" s="59">
        <v>12</v>
      </c>
      <c r="AS9" s="62">
        <v>0.98667424917221069</v>
      </c>
      <c r="AT9" s="62">
        <v>1</v>
      </c>
      <c r="AU9" s="62">
        <v>0.96830111742019653</v>
      </c>
      <c r="AV9" s="63">
        <v>0.9885714054107666</v>
      </c>
      <c r="AW9" s="58">
        <v>314979.40748986247</v>
      </c>
      <c r="AX9" s="58">
        <v>250000</v>
      </c>
      <c r="AY9" s="61">
        <v>292962.53663772985</v>
      </c>
      <c r="AZ9" s="58">
        <v>240000</v>
      </c>
      <c r="BA9" s="59">
        <v>32.671005249023438</v>
      </c>
      <c r="BB9" s="59">
        <v>8</v>
      </c>
      <c r="BC9" s="62">
        <v>0.97664552927017212</v>
      </c>
      <c r="BD9" s="63">
        <v>1</v>
      </c>
    </row>
    <row r="10" spans="1:60" x14ac:dyDescent="0.25">
      <c r="A10" s="47">
        <v>45352</v>
      </c>
      <c r="B10" s="48">
        <v>2470</v>
      </c>
      <c r="C10" s="49">
        <v>4099</v>
      </c>
      <c r="D10" s="50">
        <v>1.5128717422485352</v>
      </c>
      <c r="E10" s="49">
        <v>3733</v>
      </c>
      <c r="F10" s="49">
        <v>3138</v>
      </c>
      <c r="G10" s="49">
        <v>3655</v>
      </c>
      <c r="H10" s="51">
        <v>680514580.4765625</v>
      </c>
      <c r="I10" s="52">
        <v>275511.97590144229</v>
      </c>
      <c r="J10" s="53">
        <v>230000</v>
      </c>
      <c r="K10" s="54">
        <v>38.343608856201172</v>
      </c>
      <c r="L10" s="54">
        <v>11</v>
      </c>
      <c r="M10" s="55">
        <v>0.98814582824707031</v>
      </c>
      <c r="N10" s="55">
        <v>1</v>
      </c>
      <c r="O10" s="55">
        <v>0.97137975692749023</v>
      </c>
      <c r="P10" s="56">
        <v>0.99541753530502319</v>
      </c>
      <c r="Q10" s="52">
        <v>351359.8610905502</v>
      </c>
      <c r="R10" s="53">
        <v>244900</v>
      </c>
      <c r="S10" s="54">
        <v>74.696022033691406</v>
      </c>
      <c r="T10" s="54">
        <v>35</v>
      </c>
      <c r="U10" s="55">
        <v>0.97540539503097534</v>
      </c>
      <c r="V10" s="56">
        <v>1</v>
      </c>
      <c r="W10" s="53">
        <v>320941.99972744618</v>
      </c>
      <c r="X10" s="53">
        <v>259000</v>
      </c>
      <c r="Y10" s="52">
        <v>295102.83182112768</v>
      </c>
      <c r="Z10" s="53">
        <v>245350</v>
      </c>
      <c r="AA10" s="54">
        <v>28.55555534362793</v>
      </c>
      <c r="AB10" s="54">
        <v>6</v>
      </c>
      <c r="AC10" s="55">
        <v>0.98302757740020752</v>
      </c>
      <c r="AD10" s="56">
        <v>1</v>
      </c>
      <c r="AE10" s="52">
        <v>329047.167729415</v>
      </c>
      <c r="AF10" s="53">
        <v>245000</v>
      </c>
      <c r="AG10" s="54">
        <v>33.970176696777344</v>
      </c>
      <c r="AH10" s="54">
        <v>6</v>
      </c>
      <c r="AI10" s="55">
        <v>0.98574286699295044</v>
      </c>
      <c r="AJ10" s="56">
        <v>1</v>
      </c>
      <c r="AK10" s="57">
        <v>6182</v>
      </c>
      <c r="AL10" s="58">
        <v>1657242951.9765625</v>
      </c>
      <c r="AM10" s="59">
        <v>9021</v>
      </c>
      <c r="AN10" s="60">
        <v>7670</v>
      </c>
      <c r="AO10" s="61">
        <v>268118.90502775641</v>
      </c>
      <c r="AP10" s="58">
        <v>226500</v>
      </c>
      <c r="AQ10" s="59">
        <v>39.918987274169922</v>
      </c>
      <c r="AR10" s="59">
        <v>16.5</v>
      </c>
      <c r="AS10" s="62">
        <v>0.98386693000793457</v>
      </c>
      <c r="AT10" s="62">
        <v>1</v>
      </c>
      <c r="AU10" s="62">
        <v>0.96308135986328125</v>
      </c>
      <c r="AV10" s="63">
        <v>0.98337697982788086</v>
      </c>
      <c r="AW10" s="58">
        <v>309965.31879648409</v>
      </c>
      <c r="AX10" s="58">
        <v>249900</v>
      </c>
      <c r="AY10" s="61">
        <v>287734.3368920522</v>
      </c>
      <c r="AZ10" s="58">
        <v>239500</v>
      </c>
      <c r="BA10" s="59">
        <v>35.677940368652344</v>
      </c>
      <c r="BB10" s="59">
        <v>9</v>
      </c>
      <c r="BC10" s="62">
        <v>0.97326087951660156</v>
      </c>
      <c r="BD10" s="63">
        <v>1</v>
      </c>
    </row>
    <row r="11" spans="1:60" x14ac:dyDescent="0.25">
      <c r="A11" s="47">
        <v>45323</v>
      </c>
      <c r="B11" s="48">
        <v>1936</v>
      </c>
      <c r="C11" s="49">
        <v>3952</v>
      </c>
      <c r="D11" s="50">
        <v>1.4508520364761353</v>
      </c>
      <c r="E11" s="49">
        <v>2959</v>
      </c>
      <c r="F11" s="49">
        <v>2473</v>
      </c>
      <c r="G11" s="49">
        <v>2987</v>
      </c>
      <c r="H11" s="51">
        <v>525293117</v>
      </c>
      <c r="I11" s="52">
        <v>271469.31111111114</v>
      </c>
      <c r="J11" s="53">
        <v>235000</v>
      </c>
      <c r="K11" s="54">
        <v>42.227108001708984</v>
      </c>
      <c r="L11" s="54">
        <v>20</v>
      </c>
      <c r="M11" s="55">
        <v>0.98131203651428223</v>
      </c>
      <c r="N11" s="55">
        <v>1</v>
      </c>
      <c r="O11" s="55">
        <v>0.95803982019424438</v>
      </c>
      <c r="P11" s="56">
        <v>0.98074173927307129</v>
      </c>
      <c r="Q11" s="52">
        <v>331272.45148110314</v>
      </c>
      <c r="R11" s="53">
        <v>230000</v>
      </c>
      <c r="S11" s="54">
        <v>79.805076599121094</v>
      </c>
      <c r="T11" s="54">
        <v>43</v>
      </c>
      <c r="U11" s="55">
        <v>0.97410351037979126</v>
      </c>
      <c r="V11" s="56">
        <v>1</v>
      </c>
      <c r="W11" s="53">
        <v>301111.50292800553</v>
      </c>
      <c r="X11" s="53">
        <v>247500</v>
      </c>
      <c r="Y11" s="52">
        <v>289638.45968072041</v>
      </c>
      <c r="Z11" s="53">
        <v>238000</v>
      </c>
      <c r="AA11" s="54">
        <v>38.174018859863281</v>
      </c>
      <c r="AB11" s="54">
        <v>10</v>
      </c>
      <c r="AC11" s="55">
        <v>0.97103625535964966</v>
      </c>
      <c r="AD11" s="56">
        <v>1</v>
      </c>
      <c r="AE11" s="52">
        <v>325763.44403236679</v>
      </c>
      <c r="AF11" s="53">
        <v>234900</v>
      </c>
      <c r="AG11" s="54">
        <v>41.321392059326172</v>
      </c>
      <c r="AH11" s="54">
        <v>11</v>
      </c>
      <c r="AI11" s="55">
        <v>0.98182356357574463</v>
      </c>
      <c r="AJ11" s="56">
        <v>1</v>
      </c>
      <c r="AK11" s="57">
        <v>3712</v>
      </c>
      <c r="AL11" s="58">
        <v>976728371.5</v>
      </c>
      <c r="AM11" s="59">
        <v>5288</v>
      </c>
      <c r="AN11" s="60">
        <v>4532</v>
      </c>
      <c r="AO11" s="61">
        <v>263198.15992993803</v>
      </c>
      <c r="AP11" s="58">
        <v>225000</v>
      </c>
      <c r="AQ11" s="59">
        <v>40.966548919677734</v>
      </c>
      <c r="AR11" s="59">
        <v>21</v>
      </c>
      <c r="AS11" s="62">
        <v>0.98099905252456665</v>
      </c>
      <c r="AT11" s="62">
        <v>0.99624842405319214</v>
      </c>
      <c r="AU11" s="62">
        <v>0.95751243829727173</v>
      </c>
      <c r="AV11" s="63">
        <v>0.97727274894714355</v>
      </c>
      <c r="AW11" s="58">
        <v>302227.86589817482</v>
      </c>
      <c r="AX11" s="58">
        <v>240000</v>
      </c>
      <c r="AY11" s="61">
        <v>282682.30948678072</v>
      </c>
      <c r="AZ11" s="58">
        <v>235000</v>
      </c>
      <c r="BA11" s="59">
        <v>40.607734680175781</v>
      </c>
      <c r="BB11" s="59">
        <v>13</v>
      </c>
      <c r="BC11" s="62">
        <v>0.96654981374740601</v>
      </c>
      <c r="BD11" s="63">
        <v>0.98982131481170654</v>
      </c>
    </row>
    <row r="12" spans="1:60" x14ac:dyDescent="0.25">
      <c r="A12" s="47">
        <v>45292</v>
      </c>
      <c r="B12" s="48">
        <v>1776</v>
      </c>
      <c r="C12" s="49">
        <v>3937</v>
      </c>
      <c r="D12" s="50">
        <v>1.443666934967041</v>
      </c>
      <c r="E12" s="49">
        <v>2329</v>
      </c>
      <c r="F12" s="49">
        <v>2059</v>
      </c>
      <c r="G12" s="49">
        <v>2453</v>
      </c>
      <c r="H12" s="51">
        <v>451435254.5</v>
      </c>
      <c r="I12" s="52">
        <v>254186.51717342343</v>
      </c>
      <c r="J12" s="53">
        <v>216250</v>
      </c>
      <c r="K12" s="54">
        <v>39.593009948730469</v>
      </c>
      <c r="L12" s="54">
        <v>22</v>
      </c>
      <c r="M12" s="55">
        <v>0.98064953088760376</v>
      </c>
      <c r="N12" s="55">
        <v>0.99309825897216797</v>
      </c>
      <c r="O12" s="55">
        <v>0.95692348480224609</v>
      </c>
      <c r="P12" s="56">
        <v>0.97412163019180298</v>
      </c>
      <c r="Q12" s="52">
        <v>322202.94444444444</v>
      </c>
      <c r="R12" s="53">
        <v>220000</v>
      </c>
      <c r="S12" s="54">
        <v>85.509185791015625</v>
      </c>
      <c r="T12" s="54">
        <v>61</v>
      </c>
      <c r="U12" s="55">
        <v>0.97111803293228149</v>
      </c>
      <c r="V12" s="56">
        <v>1</v>
      </c>
      <c r="W12" s="53">
        <v>303635.68592528236</v>
      </c>
      <c r="X12" s="53">
        <v>238750</v>
      </c>
      <c r="Y12" s="52">
        <v>274424.8386783285</v>
      </c>
      <c r="Z12" s="53">
        <v>230000</v>
      </c>
      <c r="AA12" s="54">
        <v>43.535541534423828</v>
      </c>
      <c r="AB12" s="54">
        <v>19</v>
      </c>
      <c r="AC12" s="55">
        <v>0.96122181415557861</v>
      </c>
      <c r="AD12" s="56">
        <v>0.98468273878097534</v>
      </c>
      <c r="AE12" s="52">
        <v>323562.79836400819</v>
      </c>
      <c r="AF12" s="53">
        <v>229950</v>
      </c>
      <c r="AG12" s="54">
        <v>43.638809204101563</v>
      </c>
      <c r="AH12" s="54">
        <v>16</v>
      </c>
      <c r="AI12" s="55">
        <v>0.97703945636749268</v>
      </c>
      <c r="AJ12" s="56">
        <v>1</v>
      </c>
      <c r="AK12" s="57">
        <v>1776</v>
      </c>
      <c r="AL12" s="58">
        <v>451435254.5</v>
      </c>
      <c r="AM12" s="59">
        <v>2329</v>
      </c>
      <c r="AN12" s="60">
        <v>2059</v>
      </c>
      <c r="AO12" s="61">
        <v>254186.51717342343</v>
      </c>
      <c r="AP12" s="58">
        <v>216250</v>
      </c>
      <c r="AQ12" s="59">
        <v>39.593009948730469</v>
      </c>
      <c r="AR12" s="59">
        <v>22</v>
      </c>
      <c r="AS12" s="62">
        <v>0.98064953088760376</v>
      </c>
      <c r="AT12" s="62">
        <v>0.99309825897216797</v>
      </c>
      <c r="AU12" s="62">
        <v>0.95692348480224609</v>
      </c>
      <c r="AV12" s="63">
        <v>0.97412163019180298</v>
      </c>
      <c r="AW12" s="58">
        <v>303635.68592528236</v>
      </c>
      <c r="AX12" s="58">
        <v>238750</v>
      </c>
      <c r="AY12" s="61">
        <v>274424.8386783285</v>
      </c>
      <c r="AZ12" s="58">
        <v>230000</v>
      </c>
      <c r="BA12" s="59">
        <v>43.535541534423828</v>
      </c>
      <c r="BB12" s="59">
        <v>19</v>
      </c>
      <c r="BC12" s="62">
        <v>0.96122181415557861</v>
      </c>
      <c r="BD12" s="63">
        <v>0.98468273878097534</v>
      </c>
    </row>
    <row r="13" spans="1:60" x14ac:dyDescent="0.25">
      <c r="A13" s="47">
        <v>45261</v>
      </c>
      <c r="B13" s="48">
        <v>2305</v>
      </c>
      <c r="C13" s="49">
        <v>4216</v>
      </c>
      <c r="D13" s="50">
        <v>1.5461629629135132</v>
      </c>
      <c r="E13" s="49">
        <v>1806</v>
      </c>
      <c r="F13" s="49">
        <v>1893</v>
      </c>
      <c r="G13" s="49">
        <v>2225</v>
      </c>
      <c r="H13" s="51">
        <v>628099216.53125</v>
      </c>
      <c r="I13" s="52">
        <v>272494.23710683297</v>
      </c>
      <c r="J13" s="53">
        <v>225000</v>
      </c>
      <c r="K13" s="54">
        <v>33.880592346191406</v>
      </c>
      <c r="L13" s="54">
        <v>17</v>
      </c>
      <c r="M13" s="55">
        <v>0.97936272621154785</v>
      </c>
      <c r="N13" s="55">
        <v>0.99333333969116211</v>
      </c>
      <c r="O13" s="55">
        <v>0.95327138900756836</v>
      </c>
      <c r="P13" s="56">
        <v>0.97590363025665283</v>
      </c>
      <c r="Q13" s="52">
        <v>315903.54471931496</v>
      </c>
      <c r="R13" s="53">
        <v>224900</v>
      </c>
      <c r="S13" s="54">
        <v>81.460182189941406</v>
      </c>
      <c r="T13" s="54">
        <v>58</v>
      </c>
      <c r="U13" s="55">
        <v>0.96923643350601196</v>
      </c>
      <c r="V13" s="56">
        <v>1</v>
      </c>
      <c r="W13" s="53">
        <v>271482.6221480245</v>
      </c>
      <c r="X13" s="53">
        <v>220000</v>
      </c>
      <c r="Y13" s="52">
        <v>262086.5909339159</v>
      </c>
      <c r="Z13" s="53">
        <v>229000</v>
      </c>
      <c r="AA13" s="54">
        <v>39.871955871582031</v>
      </c>
      <c r="AB13" s="54">
        <v>23</v>
      </c>
      <c r="AC13" s="55">
        <v>0.95615845918655396</v>
      </c>
      <c r="AD13" s="56">
        <v>0.97532510757446289</v>
      </c>
      <c r="AE13" s="52">
        <v>322425.38280166435</v>
      </c>
      <c r="AF13" s="53">
        <v>225000</v>
      </c>
      <c r="AG13" s="54">
        <v>41.537528991699219</v>
      </c>
      <c r="AH13" s="54">
        <v>18</v>
      </c>
      <c r="AI13" s="55">
        <v>0.97486251592636108</v>
      </c>
      <c r="AJ13" s="56">
        <v>1</v>
      </c>
      <c r="AK13" s="57">
        <v>32721</v>
      </c>
      <c r="AL13" s="58">
        <v>9092083198.7460938</v>
      </c>
      <c r="AM13" s="59">
        <v>38949</v>
      </c>
      <c r="AN13" s="60">
        <v>32828</v>
      </c>
      <c r="AO13" s="61">
        <v>277883.8961687733</v>
      </c>
      <c r="AP13" s="58">
        <v>230000</v>
      </c>
      <c r="AQ13" s="59">
        <v>27.358173370361328</v>
      </c>
      <c r="AR13" s="59">
        <v>8</v>
      </c>
      <c r="AS13" s="62">
        <v>0.99252265691757202</v>
      </c>
      <c r="AT13" s="62">
        <v>1</v>
      </c>
      <c r="AU13" s="62">
        <v>0.97688305377960205</v>
      </c>
      <c r="AV13" s="63">
        <v>1</v>
      </c>
      <c r="AW13" s="58">
        <v>291662.62472096767</v>
      </c>
      <c r="AX13" s="58">
        <v>235000</v>
      </c>
      <c r="AY13" s="61">
        <v>281311.416661528</v>
      </c>
      <c r="AZ13" s="58">
        <v>235000</v>
      </c>
      <c r="BA13" s="59">
        <v>27.676004409790039</v>
      </c>
      <c r="BB13" s="59">
        <v>8</v>
      </c>
      <c r="BC13" s="62">
        <v>0.97679787874221802</v>
      </c>
      <c r="BD13" s="63">
        <v>1</v>
      </c>
    </row>
    <row r="14" spans="1:60" x14ac:dyDescent="0.25">
      <c r="A14" s="47">
        <v>45231</v>
      </c>
      <c r="B14" s="48">
        <v>2356</v>
      </c>
      <c r="C14" s="49">
        <v>4959</v>
      </c>
      <c r="D14" s="50">
        <v>1.8156521320343018</v>
      </c>
      <c r="E14" s="49">
        <v>2618</v>
      </c>
      <c r="F14" s="49">
        <v>2107</v>
      </c>
      <c r="G14" s="49">
        <v>2622</v>
      </c>
      <c r="H14" s="51">
        <v>663841925.96875</v>
      </c>
      <c r="I14" s="52">
        <v>281766.52205804328</v>
      </c>
      <c r="J14" s="53">
        <v>225000</v>
      </c>
      <c r="K14" s="54">
        <v>30.491287231445313</v>
      </c>
      <c r="L14" s="54">
        <v>13</v>
      </c>
      <c r="M14" s="55">
        <v>0.98154264688491821</v>
      </c>
      <c r="N14" s="55">
        <v>0.99915719032287598</v>
      </c>
      <c r="O14" s="55">
        <v>0.95860600471496582</v>
      </c>
      <c r="P14" s="56">
        <v>0.97804349660873413</v>
      </c>
      <c r="Q14" s="52">
        <v>324868.33537331701</v>
      </c>
      <c r="R14" s="53">
        <v>230000</v>
      </c>
      <c r="S14" s="54">
        <v>71.600593566894531</v>
      </c>
      <c r="T14" s="54">
        <v>45</v>
      </c>
      <c r="U14" s="55">
        <v>0.96501970291137695</v>
      </c>
      <c r="V14" s="56">
        <v>1</v>
      </c>
      <c r="W14" s="53">
        <v>275935.71557120502</v>
      </c>
      <c r="X14" s="53">
        <v>229450</v>
      </c>
      <c r="Y14" s="52">
        <v>273275.58098933077</v>
      </c>
      <c r="Z14" s="53">
        <v>229900</v>
      </c>
      <c r="AA14" s="54">
        <v>33.198860168457031</v>
      </c>
      <c r="AB14" s="54">
        <v>18</v>
      </c>
      <c r="AC14" s="55">
        <v>0.95284467935562134</v>
      </c>
      <c r="AD14" s="56">
        <v>0.97363686561584473</v>
      </c>
      <c r="AE14" s="52">
        <v>331387.56264501158</v>
      </c>
      <c r="AF14" s="53">
        <v>235000</v>
      </c>
      <c r="AG14" s="54">
        <v>36.540046691894531</v>
      </c>
      <c r="AH14" s="54">
        <v>14</v>
      </c>
      <c r="AI14" s="55">
        <v>0.97516870498657227</v>
      </c>
      <c r="AJ14" s="56">
        <v>1</v>
      </c>
      <c r="AK14" s="57">
        <v>30416</v>
      </c>
      <c r="AL14" s="58">
        <v>8463983982.2148438</v>
      </c>
      <c r="AM14" s="59">
        <v>37143</v>
      </c>
      <c r="AN14" s="60">
        <v>30935</v>
      </c>
      <c r="AO14" s="61">
        <v>278292.36477329006</v>
      </c>
      <c r="AP14" s="58">
        <v>230150</v>
      </c>
      <c r="AQ14" s="59">
        <v>26.863405227661133</v>
      </c>
      <c r="AR14" s="59">
        <v>7</v>
      </c>
      <c r="AS14" s="62">
        <v>0.9935145378112793</v>
      </c>
      <c r="AT14" s="62">
        <v>1</v>
      </c>
      <c r="AU14" s="62">
        <v>0.97865933179855347</v>
      </c>
      <c r="AV14" s="63">
        <v>1</v>
      </c>
      <c r="AW14" s="58">
        <v>292649.94984889327</v>
      </c>
      <c r="AX14" s="58">
        <v>238000</v>
      </c>
      <c r="AY14" s="61">
        <v>282461.65212560858</v>
      </c>
      <c r="AZ14" s="58">
        <v>235000</v>
      </c>
      <c r="BA14" s="59">
        <v>26.929531097412109</v>
      </c>
      <c r="BB14" s="59">
        <v>7</v>
      </c>
      <c r="BC14" s="62">
        <v>0.97802823781967163</v>
      </c>
      <c r="BD14" s="63">
        <v>1</v>
      </c>
    </row>
    <row r="15" spans="1:60" x14ac:dyDescent="0.25">
      <c r="A15" s="47">
        <v>45200</v>
      </c>
      <c r="B15" s="48">
        <v>2679</v>
      </c>
      <c r="C15" s="49">
        <v>4988</v>
      </c>
      <c r="D15" s="50">
        <v>1.8202718496322632</v>
      </c>
      <c r="E15" s="49">
        <v>3239</v>
      </c>
      <c r="F15" s="49">
        <v>2522</v>
      </c>
      <c r="G15" s="49">
        <v>2860</v>
      </c>
      <c r="H15" s="51">
        <v>749465593.94921875</v>
      </c>
      <c r="I15" s="52">
        <v>279755.72749130975</v>
      </c>
      <c r="J15" s="53">
        <v>235000</v>
      </c>
      <c r="K15" s="54">
        <v>26.401718139648438</v>
      </c>
      <c r="L15" s="54">
        <v>10.5</v>
      </c>
      <c r="M15" s="55">
        <v>0.98536741733551025</v>
      </c>
      <c r="N15" s="55">
        <v>1</v>
      </c>
      <c r="O15" s="55">
        <v>0.96824425458908081</v>
      </c>
      <c r="P15" s="56">
        <v>0.99052107334136963</v>
      </c>
      <c r="Q15" s="52">
        <v>329108.17737684981</v>
      </c>
      <c r="R15" s="53">
        <v>234500</v>
      </c>
      <c r="S15" s="54">
        <v>65.060035705566406</v>
      </c>
      <c r="T15" s="54">
        <v>39</v>
      </c>
      <c r="U15" s="55">
        <v>0.96618461608886719</v>
      </c>
      <c r="V15" s="56">
        <v>1</v>
      </c>
      <c r="W15" s="53">
        <v>292299.32241970691</v>
      </c>
      <c r="X15" s="53">
        <v>230000</v>
      </c>
      <c r="Y15" s="52">
        <v>285442.73357371794</v>
      </c>
      <c r="Z15" s="53">
        <v>234000</v>
      </c>
      <c r="AA15" s="54">
        <v>30.188320159912109</v>
      </c>
      <c r="AB15" s="54">
        <v>12</v>
      </c>
      <c r="AC15" s="55">
        <v>0.95778113603591919</v>
      </c>
      <c r="AD15" s="56">
        <v>0.97916668653488159</v>
      </c>
      <c r="AE15" s="52">
        <v>334857.42650176678</v>
      </c>
      <c r="AF15" s="53">
        <v>230000</v>
      </c>
      <c r="AG15" s="54">
        <v>33.374477386474609</v>
      </c>
      <c r="AH15" s="54">
        <v>12</v>
      </c>
      <c r="AI15" s="55">
        <v>0.97667866945266724</v>
      </c>
      <c r="AJ15" s="56">
        <v>1</v>
      </c>
      <c r="AK15" s="57">
        <v>28060</v>
      </c>
      <c r="AL15" s="58">
        <v>7800142056.2460938</v>
      </c>
      <c r="AM15" s="59">
        <v>34525</v>
      </c>
      <c r="AN15" s="60">
        <v>28828</v>
      </c>
      <c r="AO15" s="61">
        <v>278000.6435328995</v>
      </c>
      <c r="AP15" s="58">
        <v>231000</v>
      </c>
      <c r="AQ15" s="59">
        <v>26.558610916137695</v>
      </c>
      <c r="AR15" s="59">
        <v>7</v>
      </c>
      <c r="AS15" s="62">
        <v>0.99451476335525513</v>
      </c>
      <c r="AT15" s="62">
        <v>1</v>
      </c>
      <c r="AU15" s="62">
        <v>0.98033303022384644</v>
      </c>
      <c r="AV15" s="63">
        <v>1</v>
      </c>
      <c r="AW15" s="58">
        <v>293900.10590232053</v>
      </c>
      <c r="AX15" s="58">
        <v>239000</v>
      </c>
      <c r="AY15" s="61">
        <v>283125.31768333277</v>
      </c>
      <c r="AZ15" s="58">
        <v>235000</v>
      </c>
      <c r="BA15" s="59">
        <v>26.470422744750977</v>
      </c>
      <c r="BB15" s="59">
        <v>7</v>
      </c>
      <c r="BC15" s="62">
        <v>0.97984987497329712</v>
      </c>
      <c r="BD15" s="63">
        <v>1</v>
      </c>
    </row>
    <row r="16" spans="1:60" x14ac:dyDescent="0.25">
      <c r="A16" s="47">
        <v>45170</v>
      </c>
      <c r="B16" s="48">
        <v>2861</v>
      </c>
      <c r="C16" s="49">
        <v>4732</v>
      </c>
      <c r="D16" s="50">
        <v>1.7151659727096558</v>
      </c>
      <c r="E16" s="49">
        <v>3417</v>
      </c>
      <c r="F16" s="49">
        <v>2607</v>
      </c>
      <c r="G16" s="49">
        <v>3112</v>
      </c>
      <c r="H16" s="51">
        <v>795514070.5</v>
      </c>
      <c r="I16" s="52">
        <v>278054.55103110801</v>
      </c>
      <c r="J16" s="53">
        <v>235000</v>
      </c>
      <c r="K16" s="54">
        <v>25.266014099121094</v>
      </c>
      <c r="L16" s="54">
        <v>9</v>
      </c>
      <c r="M16" s="55">
        <v>0.99034565687179565</v>
      </c>
      <c r="N16" s="55">
        <v>1</v>
      </c>
      <c r="O16" s="55">
        <v>0.97622358798980713</v>
      </c>
      <c r="P16" s="56">
        <v>0.99928569793701172</v>
      </c>
      <c r="Q16" s="52">
        <v>342848.95989761094</v>
      </c>
      <c r="R16" s="53">
        <v>240000</v>
      </c>
      <c r="S16" s="54">
        <v>61.500331878662109</v>
      </c>
      <c r="T16" s="54">
        <v>34</v>
      </c>
      <c r="U16" s="55">
        <v>0.96649229526519775</v>
      </c>
      <c r="V16" s="56">
        <v>1</v>
      </c>
      <c r="W16" s="53">
        <v>307949.77481481479</v>
      </c>
      <c r="X16" s="53">
        <v>240250</v>
      </c>
      <c r="Y16" s="52">
        <v>289324.18735271011</v>
      </c>
      <c r="Z16" s="53">
        <v>239900</v>
      </c>
      <c r="AA16" s="54">
        <v>26.740015029907227</v>
      </c>
      <c r="AB16" s="54">
        <v>11</v>
      </c>
      <c r="AC16" s="55">
        <v>0.96646744012832642</v>
      </c>
      <c r="AD16" s="56">
        <v>0.98780488967895508</v>
      </c>
      <c r="AE16" s="52">
        <v>328259.11558611656</v>
      </c>
      <c r="AF16" s="53">
        <v>235750</v>
      </c>
      <c r="AG16" s="54">
        <v>29.744537353515625</v>
      </c>
      <c r="AH16" s="54">
        <v>9</v>
      </c>
      <c r="AI16" s="55">
        <v>0.98250675201416016</v>
      </c>
      <c r="AJ16" s="56">
        <v>1</v>
      </c>
      <c r="AK16" s="57">
        <v>25381</v>
      </c>
      <c r="AL16" s="58">
        <v>7050676462.296875</v>
      </c>
      <c r="AM16" s="59">
        <v>31286</v>
      </c>
      <c r="AN16" s="60">
        <v>26306</v>
      </c>
      <c r="AO16" s="61">
        <v>277815.37737093167</v>
      </c>
      <c r="AP16" s="58">
        <v>231000</v>
      </c>
      <c r="AQ16" s="59">
        <v>26.575183868408203</v>
      </c>
      <c r="AR16" s="59">
        <v>7</v>
      </c>
      <c r="AS16" s="62">
        <v>0.99547159671783447</v>
      </c>
      <c r="AT16" s="62">
        <v>1</v>
      </c>
      <c r="AU16" s="62">
        <v>0.98159676790237427</v>
      </c>
      <c r="AV16" s="63">
        <v>1</v>
      </c>
      <c r="AW16" s="58">
        <v>294065.89136472257</v>
      </c>
      <c r="AX16" s="58">
        <v>239900</v>
      </c>
      <c r="AY16" s="61">
        <v>282903.23014014208</v>
      </c>
      <c r="AZ16" s="58">
        <v>235000</v>
      </c>
      <c r="BA16" s="59">
        <v>26.113996505737305</v>
      </c>
      <c r="BB16" s="59">
        <v>6</v>
      </c>
      <c r="BC16" s="62">
        <v>0.98196130990982056</v>
      </c>
      <c r="BD16" s="63">
        <v>1</v>
      </c>
    </row>
    <row r="17" spans="1:56" x14ac:dyDescent="0.25">
      <c r="A17" s="47">
        <v>45139</v>
      </c>
      <c r="B17" s="48">
        <v>3248</v>
      </c>
      <c r="C17" s="49">
        <v>4471</v>
      </c>
      <c r="D17" s="50">
        <v>1.5974037647247314</v>
      </c>
      <c r="E17" s="49">
        <v>3691</v>
      </c>
      <c r="F17" s="49">
        <v>2923</v>
      </c>
      <c r="G17" s="49">
        <v>3306</v>
      </c>
      <c r="H17" s="51">
        <v>939977597.6875</v>
      </c>
      <c r="I17" s="52">
        <v>289401.96973137313</v>
      </c>
      <c r="J17" s="53">
        <v>240000</v>
      </c>
      <c r="K17" s="54">
        <v>23.955036163330078</v>
      </c>
      <c r="L17" s="54">
        <v>7</v>
      </c>
      <c r="M17" s="55">
        <v>0.99496740102767944</v>
      </c>
      <c r="N17" s="55">
        <v>1</v>
      </c>
      <c r="O17" s="55">
        <v>0.98190712928771973</v>
      </c>
      <c r="P17" s="56">
        <v>1</v>
      </c>
      <c r="Q17" s="52">
        <v>336002.32028067001</v>
      </c>
      <c r="R17" s="53">
        <v>239950</v>
      </c>
      <c r="S17" s="54">
        <v>60.262527465820313</v>
      </c>
      <c r="T17" s="54">
        <v>33</v>
      </c>
      <c r="U17" s="55">
        <v>0.96965998411178589</v>
      </c>
      <c r="V17" s="56">
        <v>1</v>
      </c>
      <c r="W17" s="53">
        <v>290292.37161040399</v>
      </c>
      <c r="X17" s="53">
        <v>235000</v>
      </c>
      <c r="Y17" s="52">
        <v>279517.16591773246</v>
      </c>
      <c r="Z17" s="53">
        <v>230000</v>
      </c>
      <c r="AA17" s="54">
        <v>26.440219879150391</v>
      </c>
      <c r="AB17" s="54">
        <v>10</v>
      </c>
      <c r="AC17" s="55">
        <v>0.97524541616439819</v>
      </c>
      <c r="AD17" s="56">
        <v>0.99325841665267944</v>
      </c>
      <c r="AE17" s="52">
        <v>319966.55162960704</v>
      </c>
      <c r="AF17" s="53">
        <v>232000</v>
      </c>
      <c r="AG17" s="54">
        <v>28.816091537475586</v>
      </c>
      <c r="AH17" s="54">
        <v>8</v>
      </c>
      <c r="AI17" s="55">
        <v>0.98430657386779785</v>
      </c>
      <c r="AJ17" s="56">
        <v>1</v>
      </c>
      <c r="AK17" s="57">
        <v>22520</v>
      </c>
      <c r="AL17" s="58">
        <v>6255162391.796875</v>
      </c>
      <c r="AM17" s="59">
        <v>27869</v>
      </c>
      <c r="AN17" s="60">
        <v>23699</v>
      </c>
      <c r="AO17" s="61">
        <v>277784.98942165711</v>
      </c>
      <c r="AP17" s="58">
        <v>230000</v>
      </c>
      <c r="AQ17" s="59">
        <v>26.741613388061523</v>
      </c>
      <c r="AR17" s="59">
        <v>6</v>
      </c>
      <c r="AS17" s="62">
        <v>0.99612128734588623</v>
      </c>
      <c r="AT17" s="62">
        <v>1</v>
      </c>
      <c r="AU17" s="62">
        <v>0.98227667808532715</v>
      </c>
      <c r="AV17" s="63">
        <v>1</v>
      </c>
      <c r="AW17" s="58">
        <v>292367.58008046105</v>
      </c>
      <c r="AX17" s="58">
        <v>239000</v>
      </c>
      <c r="AY17" s="61">
        <v>282207.55130005535</v>
      </c>
      <c r="AZ17" s="58">
        <v>235000</v>
      </c>
      <c r="BA17" s="59">
        <v>26.045072555541992</v>
      </c>
      <c r="BB17" s="59">
        <v>6</v>
      </c>
      <c r="BC17" s="62">
        <v>0.98364222049713135</v>
      </c>
      <c r="BD17" s="63">
        <v>1</v>
      </c>
    </row>
    <row r="18" spans="1:56" x14ac:dyDescent="0.25">
      <c r="A18" s="47">
        <v>45108</v>
      </c>
      <c r="B18" s="48">
        <v>3125</v>
      </c>
      <c r="C18" s="49">
        <v>4277</v>
      </c>
      <c r="D18" s="50">
        <v>1.5011405944824219</v>
      </c>
      <c r="E18" s="49">
        <v>3651</v>
      </c>
      <c r="F18" s="49">
        <v>3076</v>
      </c>
      <c r="G18" s="49">
        <v>3675</v>
      </c>
      <c r="H18" s="51">
        <v>917932273</v>
      </c>
      <c r="I18" s="52">
        <v>293738.32736</v>
      </c>
      <c r="J18" s="53">
        <v>245000</v>
      </c>
      <c r="K18" s="54">
        <v>22.91407585144043</v>
      </c>
      <c r="L18" s="54">
        <v>6</v>
      </c>
      <c r="M18" s="55">
        <v>0.99956256151199341</v>
      </c>
      <c r="N18" s="55">
        <v>1</v>
      </c>
      <c r="O18" s="55">
        <v>0.98833119869232178</v>
      </c>
      <c r="P18" s="56">
        <v>1</v>
      </c>
      <c r="Q18" s="52">
        <v>337829.61958568741</v>
      </c>
      <c r="R18" s="53">
        <v>239900</v>
      </c>
      <c r="S18" s="54">
        <v>59.41387939453125</v>
      </c>
      <c r="T18" s="54">
        <v>33</v>
      </c>
      <c r="U18" s="55">
        <v>0.97324192523956299</v>
      </c>
      <c r="V18" s="56">
        <v>1</v>
      </c>
      <c r="W18" s="53">
        <v>290672.33994490356</v>
      </c>
      <c r="X18" s="53">
        <v>237200</v>
      </c>
      <c r="Y18" s="52">
        <v>292725.69738562091</v>
      </c>
      <c r="Z18" s="53">
        <v>245000</v>
      </c>
      <c r="AA18" s="54">
        <v>24.164823532104492</v>
      </c>
      <c r="AB18" s="54">
        <v>7</v>
      </c>
      <c r="AC18" s="55">
        <v>0.98215842247009277</v>
      </c>
      <c r="AD18" s="56">
        <v>1</v>
      </c>
      <c r="AE18" s="52">
        <v>325565.43979200878</v>
      </c>
      <c r="AF18" s="53">
        <v>242990</v>
      </c>
      <c r="AG18" s="54">
        <v>26.452789306640625</v>
      </c>
      <c r="AH18" s="54">
        <v>6</v>
      </c>
      <c r="AI18" s="55">
        <v>0.98668241500854492</v>
      </c>
      <c r="AJ18" s="56">
        <v>1</v>
      </c>
      <c r="AK18" s="57">
        <v>19272</v>
      </c>
      <c r="AL18" s="58">
        <v>5315184794.109375</v>
      </c>
      <c r="AM18" s="59">
        <v>24178</v>
      </c>
      <c r="AN18" s="60">
        <v>20776</v>
      </c>
      <c r="AO18" s="61">
        <v>275826.92237204855</v>
      </c>
      <c r="AP18" s="58">
        <v>230000</v>
      </c>
      <c r="AQ18" s="59">
        <v>27.212202072143555</v>
      </c>
      <c r="AR18" s="59">
        <v>6</v>
      </c>
      <c r="AS18" s="62">
        <v>0.99631595611572266</v>
      </c>
      <c r="AT18" s="62">
        <v>1</v>
      </c>
      <c r="AU18" s="62">
        <v>0.98233902454376221</v>
      </c>
      <c r="AV18" s="63">
        <v>1</v>
      </c>
      <c r="AW18" s="58">
        <v>292680.37164782919</v>
      </c>
      <c r="AX18" s="58">
        <v>239900</v>
      </c>
      <c r="AY18" s="61">
        <v>282585.27064932545</v>
      </c>
      <c r="AZ18" s="58">
        <v>235000</v>
      </c>
      <c r="BA18" s="59">
        <v>25.989437103271484</v>
      </c>
      <c r="BB18" s="59">
        <v>6</v>
      </c>
      <c r="BC18" s="62">
        <v>0.98481166362762451</v>
      </c>
      <c r="BD18" s="63">
        <v>1</v>
      </c>
    </row>
    <row r="19" spans="1:56" x14ac:dyDescent="0.25">
      <c r="A19" s="47">
        <v>45078</v>
      </c>
      <c r="B19" s="48">
        <v>3757</v>
      </c>
      <c r="C19" s="49">
        <v>4087</v>
      </c>
      <c r="D19" s="50">
        <v>1.4080156087875366</v>
      </c>
      <c r="E19" s="49">
        <v>4169</v>
      </c>
      <c r="F19" s="49">
        <v>3329</v>
      </c>
      <c r="G19" s="49">
        <v>3850</v>
      </c>
      <c r="H19" s="51">
        <v>1134620599.09375</v>
      </c>
      <c r="I19" s="52">
        <v>302001.75647957146</v>
      </c>
      <c r="J19" s="53">
        <v>250000</v>
      </c>
      <c r="K19" s="54">
        <v>20.121196746826172</v>
      </c>
      <c r="L19" s="54">
        <v>4</v>
      </c>
      <c r="M19" s="55">
        <v>1.004820704460144</v>
      </c>
      <c r="N19" s="55">
        <v>1</v>
      </c>
      <c r="O19" s="55">
        <v>0.99596655368804932</v>
      </c>
      <c r="P19" s="56">
        <v>1</v>
      </c>
      <c r="Q19" s="52">
        <v>343742.91629739047</v>
      </c>
      <c r="R19" s="53">
        <v>249000</v>
      </c>
      <c r="S19" s="54">
        <v>57.946056365966797</v>
      </c>
      <c r="T19" s="54">
        <v>29</v>
      </c>
      <c r="U19" s="55">
        <v>0.97522693872451782</v>
      </c>
      <c r="V19" s="56">
        <v>1</v>
      </c>
      <c r="W19" s="53">
        <v>303748.21311475412</v>
      </c>
      <c r="X19" s="53">
        <v>249000</v>
      </c>
      <c r="Y19" s="52">
        <v>297904.75993930199</v>
      </c>
      <c r="Z19" s="53">
        <v>245000</v>
      </c>
      <c r="AA19" s="54">
        <v>22.498947143554688</v>
      </c>
      <c r="AB19" s="54">
        <v>6</v>
      </c>
      <c r="AC19" s="55">
        <v>0.98953735828399658</v>
      </c>
      <c r="AD19" s="56">
        <v>1</v>
      </c>
      <c r="AE19" s="52">
        <v>327089.87051114021</v>
      </c>
      <c r="AF19" s="53">
        <v>242500</v>
      </c>
      <c r="AG19" s="54">
        <v>24.900779724121094</v>
      </c>
      <c r="AH19" s="54">
        <v>6</v>
      </c>
      <c r="AI19" s="55">
        <v>0.9874953031539917</v>
      </c>
      <c r="AJ19" s="56">
        <v>1</v>
      </c>
      <c r="AK19" s="57">
        <v>16147</v>
      </c>
      <c r="AL19" s="58">
        <v>4397252521.109375</v>
      </c>
      <c r="AM19" s="59">
        <v>20527</v>
      </c>
      <c r="AN19" s="60">
        <v>17700</v>
      </c>
      <c r="AO19" s="61">
        <v>272360.01988909103</v>
      </c>
      <c r="AP19" s="58">
        <v>227000</v>
      </c>
      <c r="AQ19" s="59">
        <v>28.044450759887695</v>
      </c>
      <c r="AR19" s="59">
        <v>6</v>
      </c>
      <c r="AS19" s="62">
        <v>0.99568670988082886</v>
      </c>
      <c r="AT19" s="62">
        <v>1</v>
      </c>
      <c r="AU19" s="62">
        <v>0.98117893934249878</v>
      </c>
      <c r="AV19" s="63">
        <v>1</v>
      </c>
      <c r="AW19" s="58">
        <v>293038.61389885488</v>
      </c>
      <c r="AX19" s="58">
        <v>239900</v>
      </c>
      <c r="AY19" s="61">
        <v>280816.79317223298</v>
      </c>
      <c r="AZ19" s="58">
        <v>234000</v>
      </c>
      <c r="BA19" s="59">
        <v>26.307317733764648</v>
      </c>
      <c r="BB19" s="59">
        <v>5</v>
      </c>
      <c r="BC19" s="62">
        <v>0.98527449369430542</v>
      </c>
      <c r="BD19" s="63">
        <v>1</v>
      </c>
    </row>
    <row r="20" spans="1:56" x14ac:dyDescent="0.25">
      <c r="A20" s="47">
        <v>45047</v>
      </c>
      <c r="B20" s="48">
        <v>3345</v>
      </c>
      <c r="C20" s="49">
        <v>3507</v>
      </c>
      <c r="D20" s="50">
        <v>1.1937707662582397</v>
      </c>
      <c r="E20" s="49">
        <v>3970</v>
      </c>
      <c r="F20" s="49">
        <v>3289</v>
      </c>
      <c r="G20" s="49">
        <v>4169</v>
      </c>
      <c r="H20" s="51">
        <v>965889180.5</v>
      </c>
      <c r="I20" s="52">
        <v>288842.45828349283</v>
      </c>
      <c r="J20" s="53">
        <v>245000</v>
      </c>
      <c r="K20" s="54">
        <v>23.583457946777344</v>
      </c>
      <c r="L20" s="54">
        <v>4</v>
      </c>
      <c r="M20" s="55">
        <v>1.0071016550064087</v>
      </c>
      <c r="N20" s="55">
        <v>1</v>
      </c>
      <c r="O20" s="55">
        <v>0.99514442682266235</v>
      </c>
      <c r="P20" s="56">
        <v>1</v>
      </c>
      <c r="Q20" s="52">
        <v>342420.16517985612</v>
      </c>
      <c r="R20" s="53">
        <v>235000</v>
      </c>
      <c r="S20" s="54">
        <v>63.332229614257813</v>
      </c>
      <c r="T20" s="54">
        <v>30</v>
      </c>
      <c r="U20" s="55">
        <v>0.97580963373184204</v>
      </c>
      <c r="V20" s="56">
        <v>1</v>
      </c>
      <c r="W20" s="53">
        <v>300055.26500508649</v>
      </c>
      <c r="X20" s="53">
        <v>249900</v>
      </c>
      <c r="Y20" s="52">
        <v>288904.8520910209</v>
      </c>
      <c r="Z20" s="53">
        <v>240000</v>
      </c>
      <c r="AA20" s="54">
        <v>20.832063674926758</v>
      </c>
      <c r="AB20" s="54">
        <v>5</v>
      </c>
      <c r="AC20" s="55">
        <v>0.99477416276931763</v>
      </c>
      <c r="AD20" s="56">
        <v>1</v>
      </c>
      <c r="AE20" s="52">
        <v>322544.48141891893</v>
      </c>
      <c r="AF20" s="53">
        <v>245000</v>
      </c>
      <c r="AG20" s="54">
        <v>23.221635818481445</v>
      </c>
      <c r="AH20" s="54">
        <v>5</v>
      </c>
      <c r="AI20" s="55">
        <v>0.98925966024398804</v>
      </c>
      <c r="AJ20" s="56">
        <v>1</v>
      </c>
      <c r="AK20" s="57">
        <v>12390</v>
      </c>
      <c r="AL20" s="58">
        <v>3262631922.015625</v>
      </c>
      <c r="AM20" s="59">
        <v>16358</v>
      </c>
      <c r="AN20" s="60">
        <v>14371</v>
      </c>
      <c r="AO20" s="61">
        <v>263370.35211621126</v>
      </c>
      <c r="AP20" s="58">
        <v>220000</v>
      </c>
      <c r="AQ20" s="59">
        <v>30.445396423339844</v>
      </c>
      <c r="AR20" s="59">
        <v>7</v>
      </c>
      <c r="AS20" s="62">
        <v>0.99289965629577637</v>
      </c>
      <c r="AT20" s="62">
        <v>1</v>
      </c>
      <c r="AU20" s="62">
        <v>0.97666507959365845</v>
      </c>
      <c r="AV20" s="63">
        <v>1</v>
      </c>
      <c r="AW20" s="58">
        <v>290296.2583492808</v>
      </c>
      <c r="AX20" s="58">
        <v>235000</v>
      </c>
      <c r="AY20" s="61">
        <v>276865.85285243142</v>
      </c>
      <c r="AZ20" s="58">
        <v>230000</v>
      </c>
      <c r="BA20" s="59">
        <v>27.19025993347168</v>
      </c>
      <c r="BB20" s="59">
        <v>5</v>
      </c>
      <c r="BC20" s="62">
        <v>0.98428946733474731</v>
      </c>
      <c r="BD20" s="63">
        <v>1</v>
      </c>
    </row>
    <row r="21" spans="1:56" x14ac:dyDescent="0.25">
      <c r="A21" s="47">
        <v>45017</v>
      </c>
      <c r="B21" s="48">
        <v>2655</v>
      </c>
      <c r="C21" s="49">
        <v>3353</v>
      </c>
      <c r="D21" s="50">
        <v>1.1249476671218872</v>
      </c>
      <c r="E21" s="49">
        <v>3844</v>
      </c>
      <c r="F21" s="49">
        <v>3419</v>
      </c>
      <c r="G21" s="49">
        <v>4055</v>
      </c>
      <c r="H21" s="51">
        <v>726207220</v>
      </c>
      <c r="I21" s="52">
        <v>273524.37664783426</v>
      </c>
      <c r="J21" s="53">
        <v>225000</v>
      </c>
      <c r="K21" s="54">
        <v>28.030979156494141</v>
      </c>
      <c r="L21" s="54">
        <v>5</v>
      </c>
      <c r="M21" s="55">
        <v>1.0001742839813232</v>
      </c>
      <c r="N21" s="55">
        <v>1</v>
      </c>
      <c r="O21" s="55">
        <v>0.9864533543586731</v>
      </c>
      <c r="P21" s="56">
        <v>1</v>
      </c>
      <c r="Q21" s="52">
        <v>345547.52798789711</v>
      </c>
      <c r="R21" s="53">
        <v>229500</v>
      </c>
      <c r="S21" s="54">
        <v>66.000625610351563</v>
      </c>
      <c r="T21" s="54">
        <v>30</v>
      </c>
      <c r="U21" s="55">
        <v>0.97687208652496338</v>
      </c>
      <c r="V21" s="56">
        <v>1</v>
      </c>
      <c r="W21" s="53">
        <v>307445.57386512728</v>
      </c>
      <c r="X21" s="53">
        <v>250000</v>
      </c>
      <c r="Y21" s="52">
        <v>296330.77219282778</v>
      </c>
      <c r="Z21" s="53">
        <v>249900</v>
      </c>
      <c r="AA21" s="54">
        <v>22.012914657592773</v>
      </c>
      <c r="AB21" s="54">
        <v>4</v>
      </c>
      <c r="AC21" s="55">
        <v>0.99685132503509521</v>
      </c>
      <c r="AD21" s="56">
        <v>1</v>
      </c>
      <c r="AE21" s="52">
        <v>319137.59197821241</v>
      </c>
      <c r="AF21" s="53">
        <v>245000</v>
      </c>
      <c r="AG21" s="54">
        <v>24.98963737487793</v>
      </c>
      <c r="AH21" s="54">
        <v>4</v>
      </c>
      <c r="AI21" s="55">
        <v>0.98843622207641602</v>
      </c>
      <c r="AJ21" s="56">
        <v>1</v>
      </c>
      <c r="AK21" s="57">
        <v>9045</v>
      </c>
      <c r="AL21" s="58">
        <v>2296742741.515625</v>
      </c>
      <c r="AM21" s="59">
        <v>12388</v>
      </c>
      <c r="AN21" s="60">
        <v>11082</v>
      </c>
      <c r="AO21" s="61">
        <v>253952.09437368697</v>
      </c>
      <c r="AP21" s="58">
        <v>210250</v>
      </c>
      <c r="AQ21" s="59">
        <v>32.98260498046875</v>
      </c>
      <c r="AR21" s="59">
        <v>9</v>
      </c>
      <c r="AS21" s="62">
        <v>0.98763245344161987</v>
      </c>
      <c r="AT21" s="62">
        <v>1</v>
      </c>
      <c r="AU21" s="62">
        <v>0.96979892253875732</v>
      </c>
      <c r="AV21" s="63">
        <v>1</v>
      </c>
      <c r="AW21" s="58">
        <v>287168.15741420072</v>
      </c>
      <c r="AX21" s="58">
        <v>230000</v>
      </c>
      <c r="AY21" s="61">
        <v>273306.36330575508</v>
      </c>
      <c r="AZ21" s="58">
        <v>227500</v>
      </c>
      <c r="BA21" s="59">
        <v>29.077814102172852</v>
      </c>
      <c r="BB21" s="59">
        <v>6</v>
      </c>
      <c r="BC21" s="62">
        <v>0.9811897873878479</v>
      </c>
      <c r="BD21" s="63">
        <v>1</v>
      </c>
    </row>
    <row r="22" spans="1:56" x14ac:dyDescent="0.25">
      <c r="A22" s="47">
        <v>44986</v>
      </c>
      <c r="B22" s="48">
        <v>2644</v>
      </c>
      <c r="C22" s="49">
        <v>3273</v>
      </c>
      <c r="D22" s="50">
        <v>1.0763791799545288</v>
      </c>
      <c r="E22" s="49">
        <v>3545</v>
      </c>
      <c r="F22" s="49">
        <v>3030</v>
      </c>
      <c r="G22" s="49">
        <v>3412</v>
      </c>
      <c r="H22" s="51">
        <v>666366631.109375</v>
      </c>
      <c r="I22" s="52">
        <v>252029.73945135213</v>
      </c>
      <c r="J22" s="53">
        <v>210000</v>
      </c>
      <c r="K22" s="54">
        <v>33.754646301269531</v>
      </c>
      <c r="L22" s="54">
        <v>8</v>
      </c>
      <c r="M22" s="55">
        <v>0.98932445049285889</v>
      </c>
      <c r="N22" s="55">
        <v>1</v>
      </c>
      <c r="O22" s="55">
        <v>0.97384554147720337</v>
      </c>
      <c r="P22" s="56">
        <v>1</v>
      </c>
      <c r="Q22" s="52">
        <v>334904.92362180474</v>
      </c>
      <c r="R22" s="53">
        <v>219900</v>
      </c>
      <c r="S22" s="54">
        <v>68.767158508300781</v>
      </c>
      <c r="T22" s="54">
        <v>31</v>
      </c>
      <c r="U22" s="55">
        <v>0.97274380922317505</v>
      </c>
      <c r="V22" s="56">
        <v>1</v>
      </c>
      <c r="W22" s="53">
        <v>285635.16004540294</v>
      </c>
      <c r="X22" s="53">
        <v>230000</v>
      </c>
      <c r="Y22" s="52">
        <v>272773.30853902601</v>
      </c>
      <c r="Z22" s="53">
        <v>229900</v>
      </c>
      <c r="AA22" s="54">
        <v>27.097488403320313</v>
      </c>
      <c r="AB22" s="54">
        <v>5</v>
      </c>
      <c r="AC22" s="55">
        <v>0.98690354824066162</v>
      </c>
      <c r="AD22" s="56">
        <v>1</v>
      </c>
      <c r="AE22" s="52">
        <v>312205.33215025143</v>
      </c>
      <c r="AF22" s="53">
        <v>229000</v>
      </c>
      <c r="AG22" s="54">
        <v>30.397068023681641</v>
      </c>
      <c r="AH22" s="54">
        <v>5</v>
      </c>
      <c r="AI22" s="55">
        <v>0.98604977130889893</v>
      </c>
      <c r="AJ22" s="56">
        <v>1</v>
      </c>
      <c r="AK22" s="57">
        <v>6390</v>
      </c>
      <c r="AL22" s="58">
        <v>1570535521.515625</v>
      </c>
      <c r="AM22" s="59">
        <v>8544</v>
      </c>
      <c r="AN22" s="60">
        <v>7663</v>
      </c>
      <c r="AO22" s="61">
        <v>245818.67608633981</v>
      </c>
      <c r="AP22" s="58">
        <v>205000</v>
      </c>
      <c r="AQ22" s="59">
        <v>35.037628173828125</v>
      </c>
      <c r="AR22" s="59">
        <v>12</v>
      </c>
      <c r="AS22" s="62">
        <v>0.98241263628005981</v>
      </c>
      <c r="AT22" s="62">
        <v>1</v>
      </c>
      <c r="AU22" s="62">
        <v>0.9628564715385437</v>
      </c>
      <c r="AV22" s="63">
        <v>0.9875825047492981</v>
      </c>
      <c r="AW22" s="58">
        <v>278029.41166035953</v>
      </c>
      <c r="AX22" s="58">
        <v>225000</v>
      </c>
      <c r="AY22" s="61">
        <v>262995.84085823351</v>
      </c>
      <c r="AZ22" s="58">
        <v>220000</v>
      </c>
      <c r="BA22" s="59">
        <v>32.226291656494141</v>
      </c>
      <c r="BB22" s="59">
        <v>7</v>
      </c>
      <c r="BC22" s="62">
        <v>0.97416681051254272</v>
      </c>
      <c r="BD22" s="63">
        <v>1</v>
      </c>
    </row>
    <row r="23" spans="1:56" x14ac:dyDescent="0.25">
      <c r="A23" s="47">
        <v>44958</v>
      </c>
      <c r="B23" s="48">
        <v>1974</v>
      </c>
      <c r="C23" s="49">
        <v>3087</v>
      </c>
      <c r="D23" s="50">
        <v>1.0036576986312866</v>
      </c>
      <c r="E23" s="49">
        <v>2581</v>
      </c>
      <c r="F23" s="49">
        <v>2334</v>
      </c>
      <c r="G23" s="49">
        <v>2992</v>
      </c>
      <c r="H23" s="51">
        <v>484104257</v>
      </c>
      <c r="I23" s="52">
        <v>245240.25177304965</v>
      </c>
      <c r="J23" s="53">
        <v>211000</v>
      </c>
      <c r="K23" s="54">
        <v>37.502792358398438</v>
      </c>
      <c r="L23" s="54">
        <v>15</v>
      </c>
      <c r="M23" s="55">
        <v>0.97812211513519287</v>
      </c>
      <c r="N23" s="55">
        <v>1</v>
      </c>
      <c r="O23" s="55">
        <v>0.95442163944244385</v>
      </c>
      <c r="P23" s="56">
        <v>0.98027312755584717</v>
      </c>
      <c r="Q23" s="52">
        <v>319648.03768020967</v>
      </c>
      <c r="R23" s="53">
        <v>200000</v>
      </c>
      <c r="S23" s="54">
        <v>78.720848083496094</v>
      </c>
      <c r="T23" s="54">
        <v>44</v>
      </c>
      <c r="U23" s="55">
        <v>0.9688681960105896</v>
      </c>
      <c r="V23" s="56">
        <v>1</v>
      </c>
      <c r="W23" s="53">
        <v>276711.20501764014</v>
      </c>
      <c r="X23" s="53">
        <v>225000</v>
      </c>
      <c r="Y23" s="52">
        <v>261425.26701343738</v>
      </c>
      <c r="Z23" s="53">
        <v>214900</v>
      </c>
      <c r="AA23" s="54">
        <v>33.932933807373047</v>
      </c>
      <c r="AB23" s="54">
        <v>7</v>
      </c>
      <c r="AC23" s="55">
        <v>0.97353750467300415</v>
      </c>
      <c r="AD23" s="56">
        <v>1</v>
      </c>
      <c r="AE23" s="52">
        <v>302677.46361185983</v>
      </c>
      <c r="AF23" s="53">
        <v>215000</v>
      </c>
      <c r="AG23" s="54">
        <v>36.056224822998047</v>
      </c>
      <c r="AH23" s="54">
        <v>7</v>
      </c>
      <c r="AI23" s="55">
        <v>0.98146706819534302</v>
      </c>
      <c r="AJ23" s="56">
        <v>1</v>
      </c>
      <c r="AK23" s="57">
        <v>3746</v>
      </c>
      <c r="AL23" s="58">
        <v>904168890.40625</v>
      </c>
      <c r="AM23" s="59">
        <v>4999</v>
      </c>
      <c r="AN23" s="60">
        <v>4633</v>
      </c>
      <c r="AO23" s="61">
        <v>241433.6155957944</v>
      </c>
      <c r="AP23" s="58">
        <v>204000</v>
      </c>
      <c r="AQ23" s="59">
        <v>35.941993713378906</v>
      </c>
      <c r="AR23" s="59">
        <v>15</v>
      </c>
      <c r="AS23" s="62">
        <v>0.97749817371368408</v>
      </c>
      <c r="AT23" s="62">
        <v>1</v>
      </c>
      <c r="AU23" s="62">
        <v>0.9550473690032959</v>
      </c>
      <c r="AV23" s="63">
        <v>0.9776536226272583</v>
      </c>
      <c r="AW23" s="58">
        <v>272594.97181670723</v>
      </c>
      <c r="AX23" s="58">
        <v>220000</v>
      </c>
      <c r="AY23" s="61">
        <v>256622.09697760383</v>
      </c>
      <c r="AZ23" s="58">
        <v>215000</v>
      </c>
      <c r="BA23" s="59">
        <v>35.586273193359375</v>
      </c>
      <c r="BB23" s="59">
        <v>10</v>
      </c>
      <c r="BC23" s="62">
        <v>0.96586281061172485</v>
      </c>
      <c r="BD23" s="63">
        <v>0.99705016613006592</v>
      </c>
    </row>
    <row r="24" spans="1:56" x14ac:dyDescent="0.25">
      <c r="A24" s="47">
        <v>44927</v>
      </c>
      <c r="B24" s="48">
        <v>1772</v>
      </c>
      <c r="C24" s="49">
        <v>3288</v>
      </c>
      <c r="D24" s="50">
        <v>1.0623301267623901</v>
      </c>
      <c r="E24" s="49">
        <v>2418</v>
      </c>
      <c r="F24" s="49">
        <v>2299</v>
      </c>
      <c r="G24" s="49">
        <v>2600</v>
      </c>
      <c r="H24" s="51">
        <v>420064633.40625</v>
      </c>
      <c r="I24" s="52">
        <v>237190.64562747037</v>
      </c>
      <c r="J24" s="53">
        <v>200000</v>
      </c>
      <c r="K24" s="54">
        <v>34.203956604003906</v>
      </c>
      <c r="L24" s="54">
        <v>16</v>
      </c>
      <c r="M24" s="55">
        <v>0.97678881883621216</v>
      </c>
      <c r="N24" s="55">
        <v>0.99816179275512695</v>
      </c>
      <c r="O24" s="55">
        <v>0.95575672388076782</v>
      </c>
      <c r="P24" s="56">
        <v>0.97448396682739258</v>
      </c>
      <c r="Q24" s="52">
        <v>314460.64182322146</v>
      </c>
      <c r="R24" s="53">
        <v>199000</v>
      </c>
      <c r="S24" s="54">
        <v>81.432174682617188</v>
      </c>
      <c r="T24" s="54">
        <v>57</v>
      </c>
      <c r="U24" s="55">
        <v>0.96826064586639404</v>
      </c>
      <c r="V24" s="56">
        <v>1</v>
      </c>
      <c r="W24" s="53">
        <v>268184.84544309112</v>
      </c>
      <c r="X24" s="53">
        <v>215000</v>
      </c>
      <c r="Y24" s="52">
        <v>251787.49258289704</v>
      </c>
      <c r="Z24" s="53">
        <v>215000</v>
      </c>
      <c r="AA24" s="54">
        <v>37.263408660888672</v>
      </c>
      <c r="AB24" s="54">
        <v>13</v>
      </c>
      <c r="AC24" s="55">
        <v>0.95815789699554443</v>
      </c>
      <c r="AD24" s="56">
        <v>0.98507463932037354</v>
      </c>
      <c r="AE24" s="52">
        <v>301814.03397683398</v>
      </c>
      <c r="AF24" s="53">
        <v>214650</v>
      </c>
      <c r="AG24" s="54">
        <v>39.077308654785156</v>
      </c>
      <c r="AH24" s="54">
        <v>12</v>
      </c>
      <c r="AI24" s="55">
        <v>0.97775930166244507</v>
      </c>
      <c r="AJ24" s="56">
        <v>1</v>
      </c>
      <c r="AK24" s="57">
        <v>1772</v>
      </c>
      <c r="AL24" s="58">
        <v>420064633.40625</v>
      </c>
      <c r="AM24" s="59">
        <v>2418</v>
      </c>
      <c r="AN24" s="60">
        <v>2299</v>
      </c>
      <c r="AO24" s="61">
        <v>237190.64562747037</v>
      </c>
      <c r="AP24" s="58">
        <v>200000</v>
      </c>
      <c r="AQ24" s="59">
        <v>34.203956604003906</v>
      </c>
      <c r="AR24" s="59">
        <v>16</v>
      </c>
      <c r="AS24" s="62">
        <v>0.97678881883621216</v>
      </c>
      <c r="AT24" s="62">
        <v>0.99816179275512695</v>
      </c>
      <c r="AU24" s="62">
        <v>0.95575672388076782</v>
      </c>
      <c r="AV24" s="63">
        <v>0.97448396682739258</v>
      </c>
      <c r="AW24" s="58">
        <v>268184.84544309112</v>
      </c>
      <c r="AX24" s="58">
        <v>215000</v>
      </c>
      <c r="AY24" s="61">
        <v>251787.49258289704</v>
      </c>
      <c r="AZ24" s="58">
        <v>215000</v>
      </c>
      <c r="BA24" s="59">
        <v>37.263408660888672</v>
      </c>
      <c r="BB24" s="59">
        <v>13</v>
      </c>
      <c r="BC24" s="62">
        <v>0.95815789699554443</v>
      </c>
      <c r="BD24" s="63">
        <v>0.98507463932037354</v>
      </c>
    </row>
    <row r="25" spans="1:56" x14ac:dyDescent="0.25">
      <c r="A25" s="47">
        <v>44896</v>
      </c>
      <c r="B25" s="48">
        <v>2359</v>
      </c>
      <c r="C25" s="49">
        <v>3613</v>
      </c>
      <c r="D25" s="50">
        <v>1.1491121053695679</v>
      </c>
      <c r="E25" s="49">
        <v>1798</v>
      </c>
      <c r="F25" s="49">
        <v>1760</v>
      </c>
      <c r="G25" s="49">
        <v>2128</v>
      </c>
      <c r="H25" s="51">
        <v>593807366</v>
      </c>
      <c r="I25" s="52">
        <v>253547.12467976089</v>
      </c>
      <c r="J25" s="53">
        <v>212000</v>
      </c>
      <c r="K25" s="54">
        <v>31.160934448242188</v>
      </c>
      <c r="L25" s="54">
        <v>14</v>
      </c>
      <c r="M25" s="55">
        <v>0.97702372074127197</v>
      </c>
      <c r="N25" s="55">
        <v>0.99525940418243408</v>
      </c>
      <c r="O25" s="55">
        <v>0.95475238561630249</v>
      </c>
      <c r="P25" s="56">
        <v>0.97560977935791016</v>
      </c>
      <c r="Q25" s="52">
        <v>307006.94111111108</v>
      </c>
      <c r="R25" s="53">
        <v>199900</v>
      </c>
      <c r="S25" s="54">
        <v>78.045669555664063</v>
      </c>
      <c r="T25" s="54">
        <v>57</v>
      </c>
      <c r="U25" s="55">
        <v>0.9670180082321167</v>
      </c>
      <c r="V25" s="56">
        <v>1</v>
      </c>
      <c r="W25" s="53">
        <v>249955.49550561799</v>
      </c>
      <c r="X25" s="53">
        <v>200000</v>
      </c>
      <c r="Y25" s="52">
        <v>248191.02562609201</v>
      </c>
      <c r="Z25" s="53">
        <v>205000</v>
      </c>
      <c r="AA25" s="54">
        <v>35.211277008056641</v>
      </c>
      <c r="AB25" s="54">
        <v>19</v>
      </c>
      <c r="AC25" s="55">
        <v>0.95259404182434082</v>
      </c>
      <c r="AD25" s="56">
        <v>0.97072416543960571</v>
      </c>
      <c r="AE25" s="52">
        <v>308145.30507662834</v>
      </c>
      <c r="AF25" s="53">
        <v>200000</v>
      </c>
      <c r="AG25" s="54">
        <v>38.934211730957031</v>
      </c>
      <c r="AH25" s="54">
        <v>15</v>
      </c>
      <c r="AI25" s="55">
        <v>0.97594583034515381</v>
      </c>
      <c r="AJ25" s="56">
        <v>1</v>
      </c>
      <c r="AK25" s="57">
        <v>37730</v>
      </c>
      <c r="AL25" s="58">
        <v>10147715493.882813</v>
      </c>
      <c r="AM25" s="59">
        <v>42769</v>
      </c>
      <c r="AN25" s="60">
        <v>36835</v>
      </c>
      <c r="AO25" s="61">
        <v>269091.65744432161</v>
      </c>
      <c r="AP25" s="58">
        <v>225000</v>
      </c>
      <c r="AQ25" s="59">
        <v>23.279594421386719</v>
      </c>
      <c r="AR25" s="59">
        <v>5</v>
      </c>
      <c r="AS25" s="62">
        <v>1.0032742023468018</v>
      </c>
      <c r="AT25" s="62">
        <v>1</v>
      </c>
      <c r="AU25" s="62">
        <v>0.99090176820755005</v>
      </c>
      <c r="AV25" s="63">
        <v>1</v>
      </c>
      <c r="AW25" s="58">
        <v>276626.00214931858</v>
      </c>
      <c r="AX25" s="58">
        <v>225000</v>
      </c>
      <c r="AY25" s="61">
        <v>272296.59239040985</v>
      </c>
      <c r="AZ25" s="58">
        <v>225000</v>
      </c>
      <c r="BA25" s="59">
        <v>23.069412231445313</v>
      </c>
      <c r="BB25" s="59">
        <v>6</v>
      </c>
      <c r="BC25" s="62">
        <v>0.99032086133956909</v>
      </c>
      <c r="BD25" s="63">
        <v>1</v>
      </c>
    </row>
    <row r="26" spans="1:56" x14ac:dyDescent="0.25">
      <c r="A26" s="47">
        <v>44866</v>
      </c>
      <c r="B26" s="48">
        <v>2464</v>
      </c>
      <c r="C26" s="49">
        <v>4281</v>
      </c>
      <c r="D26" s="50">
        <v>1.3236112594604492</v>
      </c>
      <c r="E26" s="49">
        <v>2468</v>
      </c>
      <c r="F26" s="49">
        <v>2135</v>
      </c>
      <c r="G26" s="49">
        <v>2634</v>
      </c>
      <c r="H26" s="51">
        <v>644419894</v>
      </c>
      <c r="I26" s="52">
        <v>261534.0478896104</v>
      </c>
      <c r="J26" s="53">
        <v>217750</v>
      </c>
      <c r="K26" s="54">
        <v>26.610569000244141</v>
      </c>
      <c r="L26" s="54">
        <v>10</v>
      </c>
      <c r="M26" s="55">
        <v>0.98240196704864502</v>
      </c>
      <c r="N26" s="55">
        <v>1</v>
      </c>
      <c r="O26" s="55">
        <v>0.96210741996765137</v>
      </c>
      <c r="P26" s="56">
        <v>0.98991525173187256</v>
      </c>
      <c r="Q26" s="52">
        <v>313592.01771374588</v>
      </c>
      <c r="R26" s="53">
        <v>209900</v>
      </c>
      <c r="S26" s="54">
        <v>67.395004272460938</v>
      </c>
      <c r="T26" s="54">
        <v>44</v>
      </c>
      <c r="U26" s="55">
        <v>0.96644371747970581</v>
      </c>
      <c r="V26" s="56">
        <v>1</v>
      </c>
      <c r="W26" s="53">
        <v>260033.34005763687</v>
      </c>
      <c r="X26" s="53">
        <v>203000</v>
      </c>
      <c r="Y26" s="52">
        <v>258224.79714285713</v>
      </c>
      <c r="Z26" s="53">
        <v>218000</v>
      </c>
      <c r="AA26" s="54">
        <v>31.133615493774414</v>
      </c>
      <c r="AB26" s="54">
        <v>14</v>
      </c>
      <c r="AC26" s="55">
        <v>0.95464515686035156</v>
      </c>
      <c r="AD26" s="56">
        <v>0.97486114501953125</v>
      </c>
      <c r="AE26" s="52">
        <v>298355.40208172705</v>
      </c>
      <c r="AF26" s="53">
        <v>210000</v>
      </c>
      <c r="AG26" s="54">
        <v>33.485572814941406</v>
      </c>
      <c r="AH26" s="54">
        <v>12</v>
      </c>
      <c r="AI26" s="55">
        <v>0.97870409488677979</v>
      </c>
      <c r="AJ26" s="56">
        <v>1</v>
      </c>
      <c r="AK26" s="57">
        <v>35371</v>
      </c>
      <c r="AL26" s="58">
        <v>9553908127.8828125</v>
      </c>
      <c r="AM26" s="59">
        <v>40971</v>
      </c>
      <c r="AN26" s="60">
        <v>35075</v>
      </c>
      <c r="AO26" s="61">
        <v>270120.95699292637</v>
      </c>
      <c r="AP26" s="58">
        <v>225000</v>
      </c>
      <c r="AQ26" s="59">
        <v>22.753366470336914</v>
      </c>
      <c r="AR26" s="59">
        <v>5</v>
      </c>
      <c r="AS26" s="62">
        <v>1.004996657371521</v>
      </c>
      <c r="AT26" s="62">
        <v>1</v>
      </c>
      <c r="AU26" s="62">
        <v>0.99327224493026733</v>
      </c>
      <c r="AV26" s="63">
        <v>1</v>
      </c>
      <c r="AW26" s="58">
        <v>277796.48223575531</v>
      </c>
      <c r="AX26" s="58">
        <v>225000</v>
      </c>
      <c r="AY26" s="61">
        <v>273488.09592077613</v>
      </c>
      <c r="AZ26" s="58">
        <v>225000</v>
      </c>
      <c r="BA26" s="59">
        <v>22.459907531738281</v>
      </c>
      <c r="BB26" s="59">
        <v>5</v>
      </c>
      <c r="BC26" s="62">
        <v>0.99218094348907471</v>
      </c>
      <c r="BD26" s="63">
        <v>1</v>
      </c>
    </row>
    <row r="27" spans="1:56" x14ac:dyDescent="0.25">
      <c r="A27" s="47">
        <v>44835</v>
      </c>
      <c r="B27" s="48">
        <v>2903</v>
      </c>
      <c r="C27" s="49">
        <v>4443</v>
      </c>
      <c r="D27" s="50">
        <v>1.337078332901001</v>
      </c>
      <c r="E27" s="49">
        <v>3148</v>
      </c>
      <c r="F27" s="49">
        <v>2600</v>
      </c>
      <c r="G27" s="49">
        <v>2978</v>
      </c>
      <c r="H27" s="51">
        <v>781756964.0390625</v>
      </c>
      <c r="I27" s="52">
        <v>269292.78816364537</v>
      </c>
      <c r="J27" s="53">
        <v>229900</v>
      </c>
      <c r="K27" s="54">
        <v>23.924800872802734</v>
      </c>
      <c r="L27" s="54">
        <v>8</v>
      </c>
      <c r="M27" s="55">
        <v>0.98814314603805542</v>
      </c>
      <c r="N27" s="55">
        <v>1</v>
      </c>
      <c r="O27" s="55">
        <v>0.97185796499252319</v>
      </c>
      <c r="P27" s="56">
        <v>1</v>
      </c>
      <c r="Q27" s="52">
        <v>312606.17303319689</v>
      </c>
      <c r="R27" s="53">
        <v>215000</v>
      </c>
      <c r="S27" s="54">
        <v>61.121540069580078</v>
      </c>
      <c r="T27" s="54">
        <v>37</v>
      </c>
      <c r="U27" s="55">
        <v>0.96769535541534424</v>
      </c>
      <c r="V27" s="56">
        <v>1</v>
      </c>
      <c r="W27" s="53">
        <v>280198.90640077193</v>
      </c>
      <c r="X27" s="53">
        <v>219000</v>
      </c>
      <c r="Y27" s="52">
        <v>270285.15411355736</v>
      </c>
      <c r="Z27" s="53">
        <v>220000</v>
      </c>
      <c r="AA27" s="54">
        <v>27.271186828613281</v>
      </c>
      <c r="AB27" s="54">
        <v>9</v>
      </c>
      <c r="AC27" s="55">
        <v>0.96047669649124146</v>
      </c>
      <c r="AD27" s="56">
        <v>0.9874686598777771</v>
      </c>
      <c r="AE27" s="52">
        <v>304921.90432724816</v>
      </c>
      <c r="AF27" s="53">
        <v>220000</v>
      </c>
      <c r="AG27" s="54">
        <v>29.15782356262207</v>
      </c>
      <c r="AH27" s="54">
        <v>8</v>
      </c>
      <c r="AI27" s="55">
        <v>0.97746986150741577</v>
      </c>
      <c r="AJ27" s="56">
        <v>1</v>
      </c>
      <c r="AK27" s="57">
        <v>32907</v>
      </c>
      <c r="AL27" s="58">
        <v>8909488233.8828125</v>
      </c>
      <c r="AM27" s="59">
        <v>38503</v>
      </c>
      <c r="AN27" s="60">
        <v>32940</v>
      </c>
      <c r="AO27" s="61">
        <v>270763.96395328408</v>
      </c>
      <c r="AP27" s="58">
        <v>225000</v>
      </c>
      <c r="AQ27" s="59">
        <v>22.464174270629883</v>
      </c>
      <c r="AR27" s="59">
        <v>5</v>
      </c>
      <c r="AS27" s="62">
        <v>1.0066945552825928</v>
      </c>
      <c r="AT27" s="62">
        <v>1</v>
      </c>
      <c r="AU27" s="62">
        <v>0.99561434984207153</v>
      </c>
      <c r="AV27" s="63">
        <v>1</v>
      </c>
      <c r="AW27" s="58">
        <v>278928.04982953053</v>
      </c>
      <c r="AX27" s="58">
        <v>228500</v>
      </c>
      <c r="AY27" s="61">
        <v>274470.19989582378</v>
      </c>
      <c r="AZ27" s="58">
        <v>225000</v>
      </c>
      <c r="BA27" s="59">
        <v>21.896675109863281</v>
      </c>
      <c r="BB27" s="59">
        <v>5</v>
      </c>
      <c r="BC27" s="62">
        <v>0.99458062648773193</v>
      </c>
      <c r="BD27" s="63">
        <v>1</v>
      </c>
    </row>
    <row r="28" spans="1:56" x14ac:dyDescent="0.25">
      <c r="A28" s="47">
        <v>44805</v>
      </c>
      <c r="B28" s="48">
        <v>3341</v>
      </c>
      <c r="C28" s="49">
        <v>4304</v>
      </c>
      <c r="D28" s="50">
        <v>1.2709599733352661</v>
      </c>
      <c r="E28" s="49">
        <v>3471</v>
      </c>
      <c r="F28" s="49">
        <v>2805</v>
      </c>
      <c r="G28" s="49">
        <v>3474</v>
      </c>
      <c r="H28" s="51">
        <v>878527819</v>
      </c>
      <c r="I28" s="52">
        <v>262953.55252918287</v>
      </c>
      <c r="J28" s="53">
        <v>225000</v>
      </c>
      <c r="K28" s="54">
        <v>23.158920288085938</v>
      </c>
      <c r="L28" s="54">
        <v>8</v>
      </c>
      <c r="M28" s="55">
        <v>0.98816847801208496</v>
      </c>
      <c r="N28" s="55">
        <v>1</v>
      </c>
      <c r="O28" s="55">
        <v>0.97081845998764038</v>
      </c>
      <c r="P28" s="56">
        <v>1</v>
      </c>
      <c r="Q28" s="52">
        <v>312638.93087342364</v>
      </c>
      <c r="R28" s="53">
        <v>219900</v>
      </c>
      <c r="S28" s="54">
        <v>57.259059906005859</v>
      </c>
      <c r="T28" s="54">
        <v>35</v>
      </c>
      <c r="U28" s="55">
        <v>0.96783757209777832</v>
      </c>
      <c r="V28" s="56">
        <v>1</v>
      </c>
      <c r="W28" s="53">
        <v>271624.72911832947</v>
      </c>
      <c r="X28" s="53">
        <v>225000</v>
      </c>
      <c r="Y28" s="52">
        <v>268827.58851156069</v>
      </c>
      <c r="Z28" s="53">
        <v>229900</v>
      </c>
      <c r="AA28" s="54">
        <v>24.001787185668945</v>
      </c>
      <c r="AB28" s="54">
        <v>8</v>
      </c>
      <c r="AC28" s="55">
        <v>0.97062039375305176</v>
      </c>
      <c r="AD28" s="56">
        <v>1</v>
      </c>
      <c r="AE28" s="52">
        <v>309085.26118535735</v>
      </c>
      <c r="AF28" s="53">
        <v>229700</v>
      </c>
      <c r="AG28" s="54">
        <v>25.721647262573242</v>
      </c>
      <c r="AH28" s="54">
        <v>7</v>
      </c>
      <c r="AI28" s="55">
        <v>0.98332303762435913</v>
      </c>
      <c r="AJ28" s="56">
        <v>1</v>
      </c>
      <c r="AK28" s="57">
        <v>30004</v>
      </c>
      <c r="AL28" s="58">
        <v>8127731269.84375</v>
      </c>
      <c r="AM28" s="59">
        <v>35355</v>
      </c>
      <c r="AN28" s="60">
        <v>30340</v>
      </c>
      <c r="AO28" s="61">
        <v>270906.31524044229</v>
      </c>
      <c r="AP28" s="58">
        <v>225000</v>
      </c>
      <c r="AQ28" s="59">
        <v>22.322612762451172</v>
      </c>
      <c r="AR28" s="59">
        <v>5</v>
      </c>
      <c r="AS28" s="62">
        <v>1.0084896087646484</v>
      </c>
      <c r="AT28" s="62">
        <v>1</v>
      </c>
      <c r="AU28" s="62">
        <v>0.99791181087493896</v>
      </c>
      <c r="AV28" s="63">
        <v>1</v>
      </c>
      <c r="AW28" s="58">
        <v>278815.22914822533</v>
      </c>
      <c r="AX28" s="58">
        <v>229500</v>
      </c>
      <c r="AY28" s="61">
        <v>274830.79239882855</v>
      </c>
      <c r="AZ28" s="58">
        <v>225000</v>
      </c>
      <c r="BA28" s="59">
        <v>21.435474395751953</v>
      </c>
      <c r="BB28" s="59">
        <v>5</v>
      </c>
      <c r="BC28" s="62">
        <v>0.99749749898910522</v>
      </c>
      <c r="BD28" s="63">
        <v>1</v>
      </c>
    </row>
    <row r="29" spans="1:56" x14ac:dyDescent="0.25">
      <c r="A29" s="47">
        <v>44774</v>
      </c>
      <c r="B29" s="48">
        <v>3851</v>
      </c>
      <c r="C29" s="49">
        <v>4088</v>
      </c>
      <c r="D29" s="50">
        <v>1.1896977424621582</v>
      </c>
      <c r="E29" s="49">
        <v>3861</v>
      </c>
      <c r="F29" s="49">
        <v>3372</v>
      </c>
      <c r="G29" s="49">
        <v>3891</v>
      </c>
      <c r="H29" s="51">
        <v>1075437805.375</v>
      </c>
      <c r="I29" s="52">
        <v>279261.95932874578</v>
      </c>
      <c r="J29" s="53">
        <v>230000</v>
      </c>
      <c r="K29" s="54">
        <v>20.323797225952148</v>
      </c>
      <c r="L29" s="54">
        <v>6</v>
      </c>
      <c r="M29" s="55">
        <v>0.9982331395149231</v>
      </c>
      <c r="N29" s="55">
        <v>1</v>
      </c>
      <c r="O29" s="55">
        <v>0.98407471179962158</v>
      </c>
      <c r="P29" s="56">
        <v>1</v>
      </c>
      <c r="Q29" s="52">
        <v>316164.12453760789</v>
      </c>
      <c r="R29" s="53">
        <v>220000</v>
      </c>
      <c r="S29" s="54">
        <v>54.495353698730469</v>
      </c>
      <c r="T29" s="54">
        <v>33</v>
      </c>
      <c r="U29" s="55">
        <v>0.96892523765563965</v>
      </c>
      <c r="V29" s="56">
        <v>1</v>
      </c>
      <c r="W29" s="53">
        <v>272512.91141886596</v>
      </c>
      <c r="X29" s="53">
        <v>225000</v>
      </c>
      <c r="Y29" s="52">
        <v>296036.81315710425</v>
      </c>
      <c r="Z29" s="53">
        <v>225000</v>
      </c>
      <c r="AA29" s="54">
        <v>24.365093231201172</v>
      </c>
      <c r="AB29" s="54">
        <v>9</v>
      </c>
      <c r="AC29" s="55">
        <v>0.96882420778274536</v>
      </c>
      <c r="AD29" s="56">
        <v>0.99571079015731812</v>
      </c>
      <c r="AE29" s="52">
        <v>303176.07103966811</v>
      </c>
      <c r="AF29" s="53">
        <v>229000</v>
      </c>
      <c r="AG29" s="54">
        <v>24.720638275146484</v>
      </c>
      <c r="AH29" s="54">
        <v>8</v>
      </c>
      <c r="AI29" s="55">
        <v>0.98306632041931152</v>
      </c>
      <c r="AJ29" s="56">
        <v>1</v>
      </c>
      <c r="AK29" s="57">
        <v>26663</v>
      </c>
      <c r="AL29" s="58">
        <v>7249203450.84375</v>
      </c>
      <c r="AM29" s="59">
        <v>31884</v>
      </c>
      <c r="AN29" s="60">
        <v>27535</v>
      </c>
      <c r="AO29" s="61">
        <v>271902.90877475525</v>
      </c>
      <c r="AP29" s="58">
        <v>225000</v>
      </c>
      <c r="AQ29" s="59">
        <v>22.217668533325195</v>
      </c>
      <c r="AR29" s="59">
        <v>4</v>
      </c>
      <c r="AS29" s="62">
        <v>1.0110304355621338</v>
      </c>
      <c r="AT29" s="62">
        <v>1</v>
      </c>
      <c r="AU29" s="62">
        <v>1.0013004541397095</v>
      </c>
      <c r="AV29" s="63">
        <v>1</v>
      </c>
      <c r="AW29" s="58">
        <v>279600.48376777628</v>
      </c>
      <c r="AX29" s="58">
        <v>229900</v>
      </c>
      <c r="AY29" s="61">
        <v>275439.91513929621</v>
      </c>
      <c r="AZ29" s="58">
        <v>225000</v>
      </c>
      <c r="BA29" s="59">
        <v>21.173824310302734</v>
      </c>
      <c r="BB29" s="59">
        <v>4</v>
      </c>
      <c r="BC29" s="62">
        <v>1.0002263784408569</v>
      </c>
      <c r="BD29" s="63">
        <v>1</v>
      </c>
    </row>
    <row r="30" spans="1:56" x14ac:dyDescent="0.25">
      <c r="A30" s="47">
        <v>44743</v>
      </c>
      <c r="B30" s="48">
        <v>3767</v>
      </c>
      <c r="C30" s="49">
        <v>4263</v>
      </c>
      <c r="D30" s="50">
        <v>1.2292978763580322</v>
      </c>
      <c r="E30" s="49">
        <v>4175</v>
      </c>
      <c r="F30" s="49">
        <v>3495</v>
      </c>
      <c r="G30" s="49">
        <v>4326</v>
      </c>
      <c r="H30" s="51">
        <v>1065557831.5625</v>
      </c>
      <c r="I30" s="52">
        <v>282866.42727966554</v>
      </c>
      <c r="J30" s="53">
        <v>240000</v>
      </c>
      <c r="K30" s="54">
        <v>18.104927062988281</v>
      </c>
      <c r="L30" s="54">
        <v>5</v>
      </c>
      <c r="M30" s="55">
        <v>1.0090459585189819</v>
      </c>
      <c r="N30" s="55">
        <v>1</v>
      </c>
      <c r="O30" s="55">
        <v>0.99933493137359619</v>
      </c>
      <c r="P30" s="56">
        <v>1</v>
      </c>
      <c r="Q30" s="52">
        <v>314881.97863755043</v>
      </c>
      <c r="R30" s="53">
        <v>220000</v>
      </c>
      <c r="S30" s="54">
        <v>49.819141387939453</v>
      </c>
      <c r="T30" s="54">
        <v>29</v>
      </c>
      <c r="U30" s="55">
        <v>0.97279155254364014</v>
      </c>
      <c r="V30" s="56">
        <v>1</v>
      </c>
      <c r="W30" s="53">
        <v>277949.37375938031</v>
      </c>
      <c r="X30" s="53">
        <v>229000</v>
      </c>
      <c r="Y30" s="52">
        <v>275178.99051724136</v>
      </c>
      <c r="Z30" s="53">
        <v>230000</v>
      </c>
      <c r="AA30" s="54">
        <v>19.636285781860352</v>
      </c>
      <c r="AB30" s="54">
        <v>7</v>
      </c>
      <c r="AC30" s="55">
        <v>0.98364138603210449</v>
      </c>
      <c r="AD30" s="56">
        <v>1</v>
      </c>
      <c r="AE30" s="52">
        <v>289139.38798323245</v>
      </c>
      <c r="AF30" s="53">
        <v>235000</v>
      </c>
      <c r="AG30" s="54">
        <v>20.911003112792969</v>
      </c>
      <c r="AH30" s="54">
        <v>6</v>
      </c>
      <c r="AI30" s="55">
        <v>0.98700803518295288</v>
      </c>
      <c r="AJ30" s="56">
        <v>1</v>
      </c>
      <c r="AK30" s="57">
        <v>22812</v>
      </c>
      <c r="AL30" s="58">
        <v>6173765645.46875</v>
      </c>
      <c r="AM30" s="59">
        <v>28023</v>
      </c>
      <c r="AN30" s="60">
        <v>24163</v>
      </c>
      <c r="AO30" s="61">
        <v>270660.48423799867</v>
      </c>
      <c r="AP30" s="58">
        <v>225000</v>
      </c>
      <c r="AQ30" s="59">
        <v>22.538007736206055</v>
      </c>
      <c r="AR30" s="59">
        <v>4</v>
      </c>
      <c r="AS30" s="62">
        <v>1.0131893157958984</v>
      </c>
      <c r="AT30" s="62">
        <v>1</v>
      </c>
      <c r="AU30" s="62">
        <v>1.0042035579681396</v>
      </c>
      <c r="AV30" s="63">
        <v>1</v>
      </c>
      <c r="AW30" s="58">
        <v>280578.07114539034</v>
      </c>
      <c r="AX30" s="58">
        <v>229900</v>
      </c>
      <c r="AY30" s="61">
        <v>272577.10884722974</v>
      </c>
      <c r="AZ30" s="58">
        <v>226000</v>
      </c>
      <c r="BA30" s="59">
        <v>20.727413177490234</v>
      </c>
      <c r="BB30" s="59">
        <v>4</v>
      </c>
      <c r="BC30" s="62">
        <v>1.0045863389968872</v>
      </c>
      <c r="BD30" s="63">
        <v>1</v>
      </c>
    </row>
    <row r="31" spans="1:56" x14ac:dyDescent="0.25">
      <c r="A31" s="47">
        <v>44713</v>
      </c>
      <c r="B31" s="48">
        <v>4178</v>
      </c>
      <c r="C31" s="49">
        <v>3892</v>
      </c>
      <c r="D31" s="50">
        <v>1.1051846742630005</v>
      </c>
      <c r="E31" s="49">
        <v>4898</v>
      </c>
      <c r="F31" s="49">
        <v>3828</v>
      </c>
      <c r="G31" s="49">
        <v>4736</v>
      </c>
      <c r="H31" s="51">
        <v>1239111393.15625</v>
      </c>
      <c r="I31" s="52">
        <v>296580.03665779083</v>
      </c>
      <c r="J31" s="53">
        <v>250250</v>
      </c>
      <c r="K31" s="54">
        <v>16.671236038208008</v>
      </c>
      <c r="L31" s="54">
        <v>4</v>
      </c>
      <c r="M31" s="55">
        <v>1.0210785865783691</v>
      </c>
      <c r="N31" s="55">
        <v>1.0083333253860474</v>
      </c>
      <c r="O31" s="55">
        <v>1.0146540403366089</v>
      </c>
      <c r="P31" s="56">
        <v>1.0081356763839722</v>
      </c>
      <c r="Q31" s="52">
        <v>317416.95445134578</v>
      </c>
      <c r="R31" s="53">
        <v>219000</v>
      </c>
      <c r="S31" s="54">
        <v>46.608940124511719</v>
      </c>
      <c r="T31" s="54">
        <v>22</v>
      </c>
      <c r="U31" s="55">
        <v>0.9778670072555542</v>
      </c>
      <c r="V31" s="56">
        <v>1</v>
      </c>
      <c r="W31" s="53">
        <v>290352.96027989296</v>
      </c>
      <c r="X31" s="53">
        <v>239000</v>
      </c>
      <c r="Y31" s="52">
        <v>283652.14867724868</v>
      </c>
      <c r="Z31" s="53">
        <v>239900</v>
      </c>
      <c r="AA31" s="54">
        <v>17.068569183349609</v>
      </c>
      <c r="AB31" s="54">
        <v>4</v>
      </c>
      <c r="AC31" s="55">
        <v>0.99970197677612305</v>
      </c>
      <c r="AD31" s="56">
        <v>1</v>
      </c>
      <c r="AE31" s="52">
        <v>293911.61130063963</v>
      </c>
      <c r="AF31" s="53">
        <v>239950</v>
      </c>
      <c r="AG31" s="54">
        <v>20.140836715698242</v>
      </c>
      <c r="AH31" s="54">
        <v>4</v>
      </c>
      <c r="AI31" s="55">
        <v>0.98906749486923218</v>
      </c>
      <c r="AJ31" s="56">
        <v>1</v>
      </c>
      <c r="AK31" s="57">
        <v>19045</v>
      </c>
      <c r="AL31" s="58">
        <v>5108207813.90625</v>
      </c>
      <c r="AM31" s="59">
        <v>23848</v>
      </c>
      <c r="AN31" s="60">
        <v>20668</v>
      </c>
      <c r="AO31" s="61">
        <v>268245.95987534791</v>
      </c>
      <c r="AP31" s="58">
        <v>221900</v>
      </c>
      <c r="AQ31" s="59">
        <v>23.415185928344727</v>
      </c>
      <c r="AR31" s="59">
        <v>4</v>
      </c>
      <c r="AS31" s="62">
        <v>1.0140098333358765</v>
      </c>
      <c r="AT31" s="62">
        <v>1</v>
      </c>
      <c r="AU31" s="62">
        <v>1.0051666498184204</v>
      </c>
      <c r="AV31" s="63">
        <v>1</v>
      </c>
      <c r="AW31" s="58">
        <v>281037.9123015033</v>
      </c>
      <c r="AX31" s="58">
        <v>229900</v>
      </c>
      <c r="AY31" s="61">
        <v>272134.79786038789</v>
      </c>
      <c r="AZ31" s="58">
        <v>225000</v>
      </c>
      <c r="BA31" s="59">
        <v>20.912260055541992</v>
      </c>
      <c r="BB31" s="59">
        <v>4</v>
      </c>
      <c r="BC31" s="62">
        <v>1.0081396102905273</v>
      </c>
      <c r="BD31" s="63">
        <v>1</v>
      </c>
    </row>
    <row r="32" spans="1:56" x14ac:dyDescent="0.25">
      <c r="A32" s="47">
        <v>44682</v>
      </c>
      <c r="B32" s="48">
        <v>3859</v>
      </c>
      <c r="C32" s="49">
        <v>3052</v>
      </c>
      <c r="D32" s="50">
        <v>0.8581470251083374</v>
      </c>
      <c r="E32" s="49">
        <v>4568</v>
      </c>
      <c r="F32" s="49">
        <v>3999</v>
      </c>
      <c r="G32" s="49">
        <v>5143</v>
      </c>
      <c r="H32" s="51">
        <v>1097483346.0625</v>
      </c>
      <c r="I32" s="52">
        <v>284469.50390422501</v>
      </c>
      <c r="J32" s="53">
        <v>240000</v>
      </c>
      <c r="K32" s="54">
        <v>19.171228408813477</v>
      </c>
      <c r="L32" s="54">
        <v>3</v>
      </c>
      <c r="M32" s="55">
        <v>1.0237641334533691</v>
      </c>
      <c r="N32" s="55">
        <v>1.0112359523773193</v>
      </c>
      <c r="O32" s="55">
        <v>1.017575740814209</v>
      </c>
      <c r="P32" s="56">
        <v>1.0121951103210449</v>
      </c>
      <c r="Q32" s="52">
        <v>307920.57788778876</v>
      </c>
      <c r="R32" s="53">
        <v>199900</v>
      </c>
      <c r="S32" s="54">
        <v>55.422672271728516</v>
      </c>
      <c r="T32" s="54">
        <v>25</v>
      </c>
      <c r="U32" s="55">
        <v>0.97810560464859009</v>
      </c>
      <c r="V32" s="56">
        <v>1</v>
      </c>
      <c r="W32" s="53">
        <v>290157.43647992943</v>
      </c>
      <c r="X32" s="53">
        <v>239000</v>
      </c>
      <c r="Y32" s="52">
        <v>285344.55983875034</v>
      </c>
      <c r="Z32" s="53">
        <v>240000</v>
      </c>
      <c r="AA32" s="54">
        <v>17.182024002075195</v>
      </c>
      <c r="AB32" s="54">
        <v>4</v>
      </c>
      <c r="AC32" s="55">
        <v>1.0087968111038208</v>
      </c>
      <c r="AD32" s="56">
        <v>1.0018470287322998</v>
      </c>
      <c r="AE32" s="52">
        <v>297739.82801175321</v>
      </c>
      <c r="AF32" s="53">
        <v>247000</v>
      </c>
      <c r="AG32" s="54">
        <v>20.802217483520508</v>
      </c>
      <c r="AH32" s="54">
        <v>4</v>
      </c>
      <c r="AI32" s="55">
        <v>0.99283397197723389</v>
      </c>
      <c r="AJ32" s="56">
        <v>1</v>
      </c>
      <c r="AK32" s="57">
        <v>14867</v>
      </c>
      <c r="AL32" s="58">
        <v>3869096420.75</v>
      </c>
      <c r="AM32" s="59">
        <v>18950</v>
      </c>
      <c r="AN32" s="60">
        <v>16840</v>
      </c>
      <c r="AO32" s="61">
        <v>260282.30210225363</v>
      </c>
      <c r="AP32" s="58">
        <v>215000</v>
      </c>
      <c r="AQ32" s="59">
        <v>25.307443618774414</v>
      </c>
      <c r="AR32" s="59">
        <v>4</v>
      </c>
      <c r="AS32" s="62">
        <v>1.0120187997817993</v>
      </c>
      <c r="AT32" s="62">
        <v>1</v>
      </c>
      <c r="AU32" s="62">
        <v>1.0024955272674561</v>
      </c>
      <c r="AV32" s="63">
        <v>1</v>
      </c>
      <c r="AW32" s="58">
        <v>278624.72088931542</v>
      </c>
      <c r="AX32" s="58">
        <v>228250</v>
      </c>
      <c r="AY32" s="61">
        <v>269526.47085255524</v>
      </c>
      <c r="AZ32" s="58">
        <v>225000</v>
      </c>
      <c r="BA32" s="59">
        <v>21.787826538085938</v>
      </c>
      <c r="BB32" s="59">
        <v>4</v>
      </c>
      <c r="BC32" s="62">
        <v>1.0100491046905518</v>
      </c>
      <c r="BD32" s="63">
        <v>1.0007698535919189</v>
      </c>
    </row>
    <row r="33" spans="1:56" x14ac:dyDescent="0.25">
      <c r="A33" s="47">
        <v>44652</v>
      </c>
      <c r="B33" s="48">
        <v>3377</v>
      </c>
      <c r="C33" s="49">
        <v>2824</v>
      </c>
      <c r="D33" s="50">
        <v>0.79157227277755737</v>
      </c>
      <c r="E33" s="49">
        <v>4581</v>
      </c>
      <c r="F33" s="49">
        <v>3932</v>
      </c>
      <c r="G33" s="49">
        <v>5002</v>
      </c>
      <c r="H33" s="51">
        <v>894394464.4375</v>
      </c>
      <c r="I33" s="52">
        <v>264927.27027177135</v>
      </c>
      <c r="J33" s="53">
        <v>219900</v>
      </c>
      <c r="K33" s="54">
        <v>23.790676116943359</v>
      </c>
      <c r="L33" s="54">
        <v>3</v>
      </c>
      <c r="M33" s="55">
        <v>1.0229309797286987</v>
      </c>
      <c r="N33" s="55">
        <v>1.0057470798492432</v>
      </c>
      <c r="O33" s="55">
        <v>1.0158915519714355</v>
      </c>
      <c r="P33" s="56">
        <v>1.0059630870819092</v>
      </c>
      <c r="Q33" s="52">
        <v>305641.34434470377</v>
      </c>
      <c r="R33" s="53">
        <v>195000</v>
      </c>
      <c r="S33" s="54">
        <v>59.330738067626953</v>
      </c>
      <c r="T33" s="54">
        <v>24</v>
      </c>
      <c r="U33" s="55">
        <v>0.9809606671333313</v>
      </c>
      <c r="V33" s="56">
        <v>1</v>
      </c>
      <c r="W33" s="53">
        <v>289157.31500219973</v>
      </c>
      <c r="X33" s="53">
        <v>235000</v>
      </c>
      <c r="Y33" s="52">
        <v>285499.54666325747</v>
      </c>
      <c r="Z33" s="53">
        <v>239900</v>
      </c>
      <c r="AA33" s="54">
        <v>17.757614135742188</v>
      </c>
      <c r="AB33" s="54">
        <v>3</v>
      </c>
      <c r="AC33" s="55">
        <v>1.0196329355239868</v>
      </c>
      <c r="AD33" s="56">
        <v>1.0135135650634766</v>
      </c>
      <c r="AE33" s="52">
        <v>290998.69776344951</v>
      </c>
      <c r="AF33" s="53">
        <v>240000</v>
      </c>
      <c r="AG33" s="54">
        <v>20.667732238769531</v>
      </c>
      <c r="AH33" s="54">
        <v>3</v>
      </c>
      <c r="AI33" s="55">
        <v>0.99320375919342041</v>
      </c>
      <c r="AJ33" s="56">
        <v>1</v>
      </c>
      <c r="AK33" s="57">
        <v>11008</v>
      </c>
      <c r="AL33" s="58">
        <v>2771613074.6875</v>
      </c>
      <c r="AM33" s="59">
        <v>14382</v>
      </c>
      <c r="AN33" s="60">
        <v>12841</v>
      </c>
      <c r="AO33" s="61">
        <v>251804.58568978831</v>
      </c>
      <c r="AP33" s="58">
        <v>205000</v>
      </c>
      <c r="AQ33" s="59">
        <v>27.451374053955078</v>
      </c>
      <c r="AR33" s="59">
        <v>5</v>
      </c>
      <c r="AS33" s="62">
        <v>1.0078921318054199</v>
      </c>
      <c r="AT33" s="62">
        <v>1</v>
      </c>
      <c r="AU33" s="62">
        <v>0.99720257520675659</v>
      </c>
      <c r="AV33" s="63">
        <v>1</v>
      </c>
      <c r="AW33" s="58">
        <v>274948.06975108985</v>
      </c>
      <c r="AX33" s="58">
        <v>225000</v>
      </c>
      <c r="AY33" s="61">
        <v>264591.55533721112</v>
      </c>
      <c r="AZ33" s="58">
        <v>220000</v>
      </c>
      <c r="BA33" s="59">
        <v>23.222030639648438</v>
      </c>
      <c r="BB33" s="59">
        <v>4</v>
      </c>
      <c r="BC33" s="62">
        <v>1.0104391574859619</v>
      </c>
      <c r="BD33" s="63">
        <v>1.0007147789001465</v>
      </c>
    </row>
    <row r="34" spans="1:56" x14ac:dyDescent="0.25">
      <c r="A34" s="47">
        <v>44621</v>
      </c>
      <c r="B34" s="48">
        <v>3064</v>
      </c>
      <c r="C34" s="49">
        <v>2605</v>
      </c>
      <c r="D34" s="50">
        <v>0.72741657495498657</v>
      </c>
      <c r="E34" s="49">
        <v>4292</v>
      </c>
      <c r="F34" s="49">
        <v>3615</v>
      </c>
      <c r="G34" s="49">
        <v>4301</v>
      </c>
      <c r="H34" s="51">
        <v>790738937.671875</v>
      </c>
      <c r="I34" s="52">
        <v>258074.06581980255</v>
      </c>
      <c r="J34" s="53">
        <v>212000</v>
      </c>
      <c r="K34" s="54">
        <v>26.142669677734375</v>
      </c>
      <c r="L34" s="54">
        <v>4</v>
      </c>
      <c r="M34" s="55">
        <v>1.0148828029632568</v>
      </c>
      <c r="N34" s="55">
        <v>1</v>
      </c>
      <c r="O34" s="55">
        <v>1.004158616065979</v>
      </c>
      <c r="P34" s="56">
        <v>1</v>
      </c>
      <c r="Q34" s="52">
        <v>301135.79447255743</v>
      </c>
      <c r="R34" s="53">
        <v>182900</v>
      </c>
      <c r="S34" s="54">
        <v>64.083297729492188</v>
      </c>
      <c r="T34" s="54">
        <v>24</v>
      </c>
      <c r="U34" s="55">
        <v>0.98001551628112793</v>
      </c>
      <c r="V34" s="56">
        <v>1</v>
      </c>
      <c r="W34" s="53">
        <v>276673.10193487495</v>
      </c>
      <c r="X34" s="53">
        <v>230000</v>
      </c>
      <c r="Y34" s="52">
        <v>263193.87895769125</v>
      </c>
      <c r="Z34" s="53">
        <v>219900</v>
      </c>
      <c r="AA34" s="54">
        <v>22.248472213745117</v>
      </c>
      <c r="AB34" s="54">
        <v>3</v>
      </c>
      <c r="AC34" s="55">
        <v>1.0195596218109131</v>
      </c>
      <c r="AD34" s="56">
        <v>1.0126582384109497</v>
      </c>
      <c r="AE34" s="52">
        <v>274192.62391355413</v>
      </c>
      <c r="AF34" s="53">
        <v>225000</v>
      </c>
      <c r="AG34" s="54">
        <v>25.050918579101563</v>
      </c>
      <c r="AH34" s="54">
        <v>4</v>
      </c>
      <c r="AI34" s="55">
        <v>0.99350500106811523</v>
      </c>
      <c r="AJ34" s="56">
        <v>1</v>
      </c>
      <c r="AK34" s="57">
        <v>7631</v>
      </c>
      <c r="AL34" s="58">
        <v>1877218610.25</v>
      </c>
      <c r="AM34" s="59">
        <v>9801</v>
      </c>
      <c r="AN34" s="60">
        <v>8909</v>
      </c>
      <c r="AO34" s="61">
        <v>245999.0316144673</v>
      </c>
      <c r="AP34" s="58">
        <v>198500</v>
      </c>
      <c r="AQ34" s="59">
        <v>29.070659637451172</v>
      </c>
      <c r="AR34" s="59">
        <v>6</v>
      </c>
      <c r="AS34" s="62">
        <v>1.0012279748916626</v>
      </c>
      <c r="AT34" s="62">
        <v>1</v>
      </c>
      <c r="AU34" s="62">
        <v>0.98891407251358032</v>
      </c>
      <c r="AV34" s="63">
        <v>1</v>
      </c>
      <c r="AW34" s="58">
        <v>268272.25031004549</v>
      </c>
      <c r="AX34" s="58">
        <v>220000</v>
      </c>
      <c r="AY34" s="61">
        <v>255310.97945749632</v>
      </c>
      <c r="AZ34" s="58">
        <v>210000</v>
      </c>
      <c r="BA34" s="59">
        <v>25.62516975402832</v>
      </c>
      <c r="BB34" s="59">
        <v>4</v>
      </c>
      <c r="BC34" s="62">
        <v>1.0063639879226685</v>
      </c>
      <c r="BD34" s="63">
        <v>1</v>
      </c>
    </row>
    <row r="35" spans="1:56" x14ac:dyDescent="0.25">
      <c r="A35" s="47">
        <v>44593</v>
      </c>
      <c r="B35" s="48">
        <v>2206</v>
      </c>
      <c r="C35" s="49">
        <v>2335</v>
      </c>
      <c r="D35" s="50">
        <v>0.65287292003631592</v>
      </c>
      <c r="E35" s="49">
        <v>2932</v>
      </c>
      <c r="F35" s="49">
        <v>2765</v>
      </c>
      <c r="G35" s="49">
        <v>3783</v>
      </c>
      <c r="H35" s="51">
        <v>520016631.578125</v>
      </c>
      <c r="I35" s="52">
        <v>235728.30080604035</v>
      </c>
      <c r="J35" s="53">
        <v>195000</v>
      </c>
      <c r="K35" s="54">
        <v>30.649410247802734</v>
      </c>
      <c r="L35" s="54">
        <v>7</v>
      </c>
      <c r="M35" s="55">
        <v>0.99608343839645386</v>
      </c>
      <c r="N35" s="55">
        <v>1</v>
      </c>
      <c r="O35" s="55">
        <v>0.9838675856590271</v>
      </c>
      <c r="P35" s="56">
        <v>1</v>
      </c>
      <c r="Q35" s="52">
        <v>286338.04190064792</v>
      </c>
      <c r="R35" s="53">
        <v>156000</v>
      </c>
      <c r="S35" s="54">
        <v>79.099357604980469</v>
      </c>
      <c r="T35" s="54">
        <v>37</v>
      </c>
      <c r="U35" s="55">
        <v>0.9744911789894104</v>
      </c>
      <c r="V35" s="56">
        <v>1</v>
      </c>
      <c r="W35" s="53">
        <v>266308.66011720098</v>
      </c>
      <c r="X35" s="53">
        <v>220000</v>
      </c>
      <c r="Y35" s="52">
        <v>256526.75597206911</v>
      </c>
      <c r="Z35" s="53">
        <v>210000</v>
      </c>
      <c r="AA35" s="54">
        <v>25.761974334716797</v>
      </c>
      <c r="AB35" s="54">
        <v>4</v>
      </c>
      <c r="AC35" s="55">
        <v>1.0055737495422363</v>
      </c>
      <c r="AD35" s="56">
        <v>1</v>
      </c>
      <c r="AE35" s="52">
        <v>263762.17257935449</v>
      </c>
      <c r="AF35" s="53">
        <v>210000</v>
      </c>
      <c r="AG35" s="54">
        <v>30.462594985961914</v>
      </c>
      <c r="AH35" s="54">
        <v>5</v>
      </c>
      <c r="AI35" s="55">
        <v>0.98974674940109253</v>
      </c>
      <c r="AJ35" s="56">
        <v>1</v>
      </c>
      <c r="AK35" s="57">
        <v>4567</v>
      </c>
      <c r="AL35" s="58">
        <v>1086479672.578125</v>
      </c>
      <c r="AM35" s="59">
        <v>5509</v>
      </c>
      <c r="AN35" s="60">
        <v>5294</v>
      </c>
      <c r="AO35" s="61">
        <v>237897.89195930041</v>
      </c>
      <c r="AP35" s="58">
        <v>190000</v>
      </c>
      <c r="AQ35" s="59">
        <v>31.033786773681641</v>
      </c>
      <c r="AR35" s="59">
        <v>8</v>
      </c>
      <c r="AS35" s="62">
        <v>0.99207735061645508</v>
      </c>
      <c r="AT35" s="62">
        <v>1</v>
      </c>
      <c r="AU35" s="62">
        <v>0.97869914770126343</v>
      </c>
      <c r="AV35" s="63">
        <v>1</v>
      </c>
      <c r="AW35" s="58">
        <v>261725.20926811328</v>
      </c>
      <c r="AX35" s="58">
        <v>210000</v>
      </c>
      <c r="AY35" s="61">
        <v>249943.9309423884</v>
      </c>
      <c r="AZ35" s="58">
        <v>200000</v>
      </c>
      <c r="BA35" s="59">
        <v>27.927867889404297</v>
      </c>
      <c r="BB35" s="59">
        <v>5</v>
      </c>
      <c r="BC35" s="62">
        <v>0.99738115072250366</v>
      </c>
      <c r="BD35" s="63">
        <v>1</v>
      </c>
    </row>
    <row r="36" spans="1:56" x14ac:dyDescent="0.25">
      <c r="A36" s="47">
        <v>44562</v>
      </c>
      <c r="B36" s="48">
        <v>2361</v>
      </c>
      <c r="C36" s="49">
        <v>2574</v>
      </c>
      <c r="D36" s="50">
        <v>0.7174912691116333</v>
      </c>
      <c r="E36" s="49">
        <v>2577</v>
      </c>
      <c r="F36" s="49">
        <v>2529</v>
      </c>
      <c r="G36" s="49">
        <v>3220</v>
      </c>
      <c r="H36" s="51">
        <v>566463041</v>
      </c>
      <c r="I36" s="52">
        <v>239925.04913172385</v>
      </c>
      <c r="J36" s="53">
        <v>186500</v>
      </c>
      <c r="K36" s="54">
        <v>31.393039703369141</v>
      </c>
      <c r="L36" s="54">
        <v>10</v>
      </c>
      <c r="M36" s="55">
        <v>0.9883238673210144</v>
      </c>
      <c r="N36" s="55">
        <v>1</v>
      </c>
      <c r="O36" s="55">
        <v>0.97384661436080933</v>
      </c>
      <c r="P36" s="56">
        <v>1</v>
      </c>
      <c r="Q36" s="52">
        <v>274210.77369668247</v>
      </c>
      <c r="R36" s="53">
        <v>149925</v>
      </c>
      <c r="S36" s="54">
        <v>83.7191162109375</v>
      </c>
      <c r="T36" s="54">
        <v>49</v>
      </c>
      <c r="U36" s="55">
        <v>0.9725605845451355</v>
      </c>
      <c r="V36" s="56">
        <v>1</v>
      </c>
      <c r="W36" s="53">
        <v>256484.14071738275</v>
      </c>
      <c r="X36" s="53">
        <v>198000</v>
      </c>
      <c r="Y36" s="52">
        <v>242838.86671955572</v>
      </c>
      <c r="Z36" s="53">
        <v>199000</v>
      </c>
      <c r="AA36" s="54">
        <v>30.290973663330078</v>
      </c>
      <c r="AB36" s="54">
        <v>6</v>
      </c>
      <c r="AC36" s="55">
        <v>0.98855406045913696</v>
      </c>
      <c r="AD36" s="56">
        <v>1</v>
      </c>
      <c r="AE36" s="52">
        <v>253935.60885839051</v>
      </c>
      <c r="AF36" s="53">
        <v>200000</v>
      </c>
      <c r="AG36" s="54">
        <v>35.858341217041016</v>
      </c>
      <c r="AH36" s="54">
        <v>7</v>
      </c>
      <c r="AI36" s="55">
        <v>0.98753350973129272</v>
      </c>
      <c r="AJ36" s="56">
        <v>1</v>
      </c>
      <c r="AK36" s="57">
        <v>2361</v>
      </c>
      <c r="AL36" s="58">
        <v>566463041</v>
      </c>
      <c r="AM36" s="59">
        <v>2577</v>
      </c>
      <c r="AN36" s="60">
        <v>2529</v>
      </c>
      <c r="AO36" s="61">
        <v>239925.04913172385</v>
      </c>
      <c r="AP36" s="58">
        <v>186500</v>
      </c>
      <c r="AQ36" s="59">
        <v>31.393039703369141</v>
      </c>
      <c r="AR36" s="59">
        <v>10</v>
      </c>
      <c r="AS36" s="62">
        <v>0.9883238673210144</v>
      </c>
      <c r="AT36" s="62">
        <v>1</v>
      </c>
      <c r="AU36" s="62">
        <v>0.97384661436080933</v>
      </c>
      <c r="AV36" s="63">
        <v>1</v>
      </c>
      <c r="AW36" s="58">
        <v>256484.14071738275</v>
      </c>
      <c r="AX36" s="58">
        <v>198000</v>
      </c>
      <c r="AY36" s="61">
        <v>242838.86671955572</v>
      </c>
      <c r="AZ36" s="58">
        <v>199000</v>
      </c>
      <c r="BA36" s="59">
        <v>30.290973663330078</v>
      </c>
      <c r="BB36" s="59">
        <v>6</v>
      </c>
      <c r="BC36" s="62">
        <v>0.98855406045913696</v>
      </c>
      <c r="BD36" s="63">
        <v>1</v>
      </c>
    </row>
    <row r="37" spans="1:56" x14ac:dyDescent="0.25">
      <c r="A37" s="47">
        <v>44531</v>
      </c>
      <c r="B37" s="48">
        <v>3441</v>
      </c>
      <c r="C37" s="49">
        <v>2852</v>
      </c>
      <c r="D37" s="50">
        <v>0.79448431730270386</v>
      </c>
      <c r="E37" s="49">
        <v>2218</v>
      </c>
      <c r="F37" s="49">
        <v>2393</v>
      </c>
      <c r="G37" s="49">
        <v>3116</v>
      </c>
      <c r="H37" s="51">
        <v>856273902.4375</v>
      </c>
      <c r="I37" s="52">
        <v>248844.49358834641</v>
      </c>
      <c r="J37" s="53">
        <v>210000</v>
      </c>
      <c r="K37" s="54">
        <v>27.080255508422852</v>
      </c>
      <c r="L37" s="54">
        <v>8</v>
      </c>
      <c r="M37" s="55">
        <v>0.99597585201263428</v>
      </c>
      <c r="N37" s="55">
        <v>1</v>
      </c>
      <c r="O37" s="55">
        <v>0.98261111974716187</v>
      </c>
      <c r="P37" s="56">
        <v>1</v>
      </c>
      <c r="Q37" s="52">
        <v>273218.31971830985</v>
      </c>
      <c r="R37" s="53">
        <v>156750</v>
      </c>
      <c r="S37" s="54">
        <v>80.140251159667969</v>
      </c>
      <c r="T37" s="54">
        <v>50</v>
      </c>
      <c r="U37" s="55">
        <v>0.97402846813201904</v>
      </c>
      <c r="V37" s="56">
        <v>1</v>
      </c>
      <c r="W37" s="53">
        <v>230176.39201451905</v>
      </c>
      <c r="X37" s="53">
        <v>180000</v>
      </c>
      <c r="Y37" s="52">
        <v>236966.33588435373</v>
      </c>
      <c r="Z37" s="53">
        <v>187500</v>
      </c>
      <c r="AA37" s="54">
        <v>33.581413269042969</v>
      </c>
      <c r="AB37" s="54">
        <v>11</v>
      </c>
      <c r="AC37" s="55">
        <v>0.97108721733093262</v>
      </c>
      <c r="AD37" s="56">
        <v>1</v>
      </c>
      <c r="AE37" s="52">
        <v>252385.06006493507</v>
      </c>
      <c r="AF37" s="53">
        <v>194925</v>
      </c>
      <c r="AG37" s="54">
        <v>38.08282470703125</v>
      </c>
      <c r="AH37" s="54">
        <v>9</v>
      </c>
      <c r="AI37" s="55">
        <v>0.98465228080749512</v>
      </c>
      <c r="AJ37" s="56">
        <v>1</v>
      </c>
      <c r="AK37" s="57">
        <v>43077</v>
      </c>
      <c r="AL37" s="58">
        <v>10655627100.521973</v>
      </c>
      <c r="AM37" s="59">
        <v>47130</v>
      </c>
      <c r="AN37" s="60">
        <v>42362</v>
      </c>
      <c r="AO37" s="61">
        <v>247362.33025795605</v>
      </c>
      <c r="AP37" s="58">
        <v>209000</v>
      </c>
      <c r="AQ37" s="59">
        <v>27.416069030761719</v>
      </c>
      <c r="AR37" s="59">
        <v>5</v>
      </c>
      <c r="AS37" s="62">
        <v>1.0013065338134766</v>
      </c>
      <c r="AT37" s="62">
        <v>1</v>
      </c>
      <c r="AU37" s="62">
        <v>0.99117344617843628</v>
      </c>
      <c r="AV37" s="63">
        <v>1</v>
      </c>
      <c r="AW37" s="58">
        <v>251762.5477383706</v>
      </c>
      <c r="AX37" s="58">
        <v>205000</v>
      </c>
      <c r="AY37" s="61">
        <v>250544.53454562789</v>
      </c>
      <c r="AZ37" s="58">
        <v>209900</v>
      </c>
      <c r="BA37" s="59">
        <v>26.066835403442383</v>
      </c>
      <c r="BB37" s="59">
        <v>5</v>
      </c>
      <c r="BC37" s="62">
        <v>0.9923781156539917</v>
      </c>
      <c r="BD37" s="63">
        <v>1</v>
      </c>
    </row>
    <row r="38" spans="1:56" x14ac:dyDescent="0.25">
      <c r="A38" s="47">
        <v>44501</v>
      </c>
      <c r="B38" s="48">
        <v>3527</v>
      </c>
      <c r="C38" s="49">
        <v>3470</v>
      </c>
      <c r="D38" s="50">
        <v>0.96700030565261841</v>
      </c>
      <c r="E38" s="49">
        <v>2950</v>
      </c>
      <c r="F38" s="49">
        <v>2882</v>
      </c>
      <c r="G38" s="49">
        <v>4259</v>
      </c>
      <c r="H38" s="51">
        <v>875902088</v>
      </c>
      <c r="I38" s="52">
        <v>248341.95860504679</v>
      </c>
      <c r="J38" s="53">
        <v>208000</v>
      </c>
      <c r="K38" s="54">
        <v>27.631071090698242</v>
      </c>
      <c r="L38" s="54">
        <v>9</v>
      </c>
      <c r="M38" s="55">
        <v>0.99200987815856934</v>
      </c>
      <c r="N38" s="55">
        <v>1</v>
      </c>
      <c r="O38" s="55">
        <v>0.97696214914321899</v>
      </c>
      <c r="P38" s="56">
        <v>1</v>
      </c>
      <c r="Q38" s="52">
        <v>270914.22332651273</v>
      </c>
      <c r="R38" s="53">
        <v>165000</v>
      </c>
      <c r="S38" s="54">
        <v>71.726799011230469</v>
      </c>
      <c r="T38" s="54">
        <v>42</v>
      </c>
      <c r="U38" s="55">
        <v>0.97236645221710205</v>
      </c>
      <c r="V38" s="56">
        <v>1</v>
      </c>
      <c r="W38" s="53">
        <v>241147.76693021657</v>
      </c>
      <c r="X38" s="53">
        <v>195000</v>
      </c>
      <c r="Y38" s="52">
        <v>248781.14280714036</v>
      </c>
      <c r="Z38" s="53">
        <v>209900</v>
      </c>
      <c r="AA38" s="54">
        <v>28.217979431152344</v>
      </c>
      <c r="AB38" s="54">
        <v>9</v>
      </c>
      <c r="AC38" s="55">
        <v>0.98129492998123169</v>
      </c>
      <c r="AD38" s="56">
        <v>1</v>
      </c>
      <c r="AE38" s="52">
        <v>262700.26491477271</v>
      </c>
      <c r="AF38" s="53">
        <v>210000</v>
      </c>
      <c r="AG38" s="54">
        <v>32.243541717529297</v>
      </c>
      <c r="AH38" s="54">
        <v>8</v>
      </c>
      <c r="AI38" s="55">
        <v>0.98491001129150391</v>
      </c>
      <c r="AJ38" s="56">
        <v>1</v>
      </c>
      <c r="AK38" s="57">
        <v>39636</v>
      </c>
      <c r="AL38" s="58">
        <v>9799353198.0844727</v>
      </c>
      <c r="AM38" s="59">
        <v>44912</v>
      </c>
      <c r="AN38" s="60">
        <v>39969</v>
      </c>
      <c r="AO38" s="61">
        <v>247233.65622374791</v>
      </c>
      <c r="AP38" s="58">
        <v>208550</v>
      </c>
      <c r="AQ38" s="59">
        <v>27.445261001586914</v>
      </c>
      <c r="AR38" s="59">
        <v>5</v>
      </c>
      <c r="AS38" s="62">
        <v>1.0017684698104858</v>
      </c>
      <c r="AT38" s="62">
        <v>1</v>
      </c>
      <c r="AU38" s="62">
        <v>0.99191612005233765</v>
      </c>
      <c r="AV38" s="63">
        <v>1</v>
      </c>
      <c r="AW38" s="58">
        <v>252831.95717946414</v>
      </c>
      <c r="AX38" s="58">
        <v>205000</v>
      </c>
      <c r="AY38" s="61">
        <v>251350.85472265002</v>
      </c>
      <c r="AZ38" s="58">
        <v>210000</v>
      </c>
      <c r="BA38" s="59">
        <v>25.61683464050293</v>
      </c>
      <c r="BB38" s="59">
        <v>5</v>
      </c>
      <c r="BC38" s="62">
        <v>0.99364429712295532</v>
      </c>
      <c r="BD38" s="63">
        <v>1</v>
      </c>
    </row>
    <row r="39" spans="1:56" x14ac:dyDescent="0.25">
      <c r="A39" s="47">
        <v>44470</v>
      </c>
      <c r="B39" s="48">
        <v>3665</v>
      </c>
      <c r="C39" s="49">
        <v>3978</v>
      </c>
      <c r="D39" s="50">
        <v>1.1160833835601807</v>
      </c>
      <c r="E39" s="49">
        <v>3750</v>
      </c>
      <c r="F39" s="49">
        <v>3654</v>
      </c>
      <c r="G39" s="49">
        <v>4744</v>
      </c>
      <c r="H39" s="51">
        <v>912920019.53125</v>
      </c>
      <c r="I39" s="52">
        <v>249091.4105133015</v>
      </c>
      <c r="J39" s="53">
        <v>206700</v>
      </c>
      <c r="K39" s="54">
        <v>25.423728942871094</v>
      </c>
      <c r="L39" s="54">
        <v>7</v>
      </c>
      <c r="M39" s="55">
        <v>0.99505436420440674</v>
      </c>
      <c r="N39" s="55">
        <v>1</v>
      </c>
      <c r="O39" s="55">
        <v>0.98225706815719604</v>
      </c>
      <c r="P39" s="56">
        <v>1</v>
      </c>
      <c r="Q39" s="52">
        <v>279026.89282999747</v>
      </c>
      <c r="R39" s="53">
        <v>179900</v>
      </c>
      <c r="S39" s="54">
        <v>66.068122863769531</v>
      </c>
      <c r="T39" s="54">
        <v>37</v>
      </c>
      <c r="U39" s="55">
        <v>0.97483068704605103</v>
      </c>
      <c r="V39" s="56">
        <v>1</v>
      </c>
      <c r="W39" s="53">
        <v>252887.08900242002</v>
      </c>
      <c r="X39" s="53">
        <v>205000</v>
      </c>
      <c r="Y39" s="52">
        <v>253407.19495984493</v>
      </c>
      <c r="Z39" s="53">
        <v>210000</v>
      </c>
      <c r="AA39" s="54">
        <v>26.658075332641602</v>
      </c>
      <c r="AB39" s="54">
        <v>8</v>
      </c>
      <c r="AC39" s="55">
        <v>0.97885853052139282</v>
      </c>
      <c r="AD39" s="56">
        <v>1</v>
      </c>
      <c r="AE39" s="52">
        <v>257631.33461292388</v>
      </c>
      <c r="AF39" s="53">
        <v>210000</v>
      </c>
      <c r="AG39" s="54">
        <v>30.560033798217773</v>
      </c>
      <c r="AH39" s="54">
        <v>7</v>
      </c>
      <c r="AI39" s="55">
        <v>0.98486316204071045</v>
      </c>
      <c r="AJ39" s="56">
        <v>1</v>
      </c>
      <c r="AK39" s="57">
        <v>36109</v>
      </c>
      <c r="AL39" s="58">
        <v>8923451110.0844727</v>
      </c>
      <c r="AM39" s="59">
        <v>41962</v>
      </c>
      <c r="AN39" s="60">
        <v>37087</v>
      </c>
      <c r="AO39" s="61">
        <v>247125.40114886794</v>
      </c>
      <c r="AP39" s="58">
        <v>208875</v>
      </c>
      <c r="AQ39" s="59">
        <v>27.427108764648438</v>
      </c>
      <c r="AR39" s="59">
        <v>5</v>
      </c>
      <c r="AS39" s="62">
        <v>1.0027173757553101</v>
      </c>
      <c r="AT39" s="62">
        <v>1</v>
      </c>
      <c r="AU39" s="62">
        <v>0.99337100982666016</v>
      </c>
      <c r="AV39" s="63">
        <v>1</v>
      </c>
      <c r="AW39" s="58">
        <v>253649.42054883475</v>
      </c>
      <c r="AX39" s="58">
        <v>207900</v>
      </c>
      <c r="AY39" s="61">
        <v>251550.62797278911</v>
      </c>
      <c r="AZ39" s="58">
        <v>210000</v>
      </c>
      <c r="BA39" s="59">
        <v>25.41436767578125</v>
      </c>
      <c r="BB39" s="59">
        <v>5</v>
      </c>
      <c r="BC39" s="62">
        <v>0.99460470676422119</v>
      </c>
      <c r="BD39" s="63">
        <v>1</v>
      </c>
    </row>
    <row r="40" spans="1:56" x14ac:dyDescent="0.25">
      <c r="A40" s="47">
        <v>44440</v>
      </c>
      <c r="B40" s="48">
        <v>3938</v>
      </c>
      <c r="C40" s="49">
        <v>4331</v>
      </c>
      <c r="D40" s="50">
        <v>1.2051478624343872</v>
      </c>
      <c r="E40" s="49">
        <v>4010</v>
      </c>
      <c r="F40" s="49">
        <v>3463</v>
      </c>
      <c r="G40" s="49">
        <v>4794</v>
      </c>
      <c r="H40" s="51">
        <v>984567328.8125</v>
      </c>
      <c r="I40" s="52">
        <v>250017.09720987812</v>
      </c>
      <c r="J40" s="53">
        <v>210000</v>
      </c>
      <c r="K40" s="54">
        <v>22.963912963867188</v>
      </c>
      <c r="L40" s="54">
        <v>6</v>
      </c>
      <c r="M40" s="55">
        <v>0.9958571195602417</v>
      </c>
      <c r="N40" s="55">
        <v>1</v>
      </c>
      <c r="O40" s="55">
        <v>0.98356819152832031</v>
      </c>
      <c r="P40" s="56">
        <v>1</v>
      </c>
      <c r="Q40" s="52">
        <v>281237.14122315595</v>
      </c>
      <c r="R40" s="53">
        <v>179900</v>
      </c>
      <c r="S40" s="54">
        <v>61.407989501953125</v>
      </c>
      <c r="T40" s="54">
        <v>34</v>
      </c>
      <c r="U40" s="55">
        <v>0.97420638799667358</v>
      </c>
      <c r="V40" s="56">
        <v>1</v>
      </c>
      <c r="W40" s="53">
        <v>250892.94307304785</v>
      </c>
      <c r="X40" s="53">
        <v>205000</v>
      </c>
      <c r="Y40" s="52">
        <v>255261.37833089312</v>
      </c>
      <c r="Z40" s="53">
        <v>210000</v>
      </c>
      <c r="AA40" s="54">
        <v>23.884292602539063</v>
      </c>
      <c r="AB40" s="54">
        <v>7</v>
      </c>
      <c r="AC40" s="55">
        <v>0.98031812906265259</v>
      </c>
      <c r="AD40" s="56">
        <v>1</v>
      </c>
      <c r="AE40" s="52">
        <v>258726.94101537814</v>
      </c>
      <c r="AF40" s="53">
        <v>210000</v>
      </c>
      <c r="AG40" s="54">
        <v>28.682615280151367</v>
      </c>
      <c r="AH40" s="54">
        <v>7</v>
      </c>
      <c r="AI40" s="55">
        <v>0.98651683330535889</v>
      </c>
      <c r="AJ40" s="56">
        <v>1</v>
      </c>
      <c r="AK40" s="57">
        <v>32444</v>
      </c>
      <c r="AL40" s="58">
        <v>8010531090.5532227</v>
      </c>
      <c r="AM40" s="59">
        <v>38212</v>
      </c>
      <c r="AN40" s="60">
        <v>33433</v>
      </c>
      <c r="AO40" s="61">
        <v>246903.31311038166</v>
      </c>
      <c r="AP40" s="58">
        <v>209000</v>
      </c>
      <c r="AQ40" s="59">
        <v>27.653419494628906</v>
      </c>
      <c r="AR40" s="59">
        <v>5</v>
      </c>
      <c r="AS40" s="62">
        <v>1.0035809278488159</v>
      </c>
      <c r="AT40" s="62">
        <v>1</v>
      </c>
      <c r="AU40" s="62">
        <v>0.9946257472038269</v>
      </c>
      <c r="AV40" s="63">
        <v>1</v>
      </c>
      <c r="AW40" s="58">
        <v>253724.30462229266</v>
      </c>
      <c r="AX40" s="58">
        <v>208000</v>
      </c>
      <c r="AY40" s="61">
        <v>251348.32665439512</v>
      </c>
      <c r="AZ40" s="58">
        <v>210000</v>
      </c>
      <c r="BA40" s="59">
        <v>25.278427124023438</v>
      </c>
      <c r="BB40" s="59">
        <v>4</v>
      </c>
      <c r="BC40" s="62">
        <v>0.9963189959526062</v>
      </c>
      <c r="BD40" s="63">
        <v>1</v>
      </c>
    </row>
    <row r="41" spans="1:56" x14ac:dyDescent="0.25">
      <c r="A41" s="47">
        <v>44409</v>
      </c>
      <c r="B41" s="48">
        <v>4231</v>
      </c>
      <c r="C41" s="49">
        <v>4238</v>
      </c>
      <c r="D41" s="50">
        <v>1.182725191116333</v>
      </c>
      <c r="E41" s="49">
        <v>4434</v>
      </c>
      <c r="F41" s="49">
        <v>3873</v>
      </c>
      <c r="G41" s="49">
        <v>5139</v>
      </c>
      <c r="H41" s="51">
        <v>1099877265.625</v>
      </c>
      <c r="I41" s="52">
        <v>259956.81059442213</v>
      </c>
      <c r="J41" s="53">
        <v>222000</v>
      </c>
      <c r="K41" s="54">
        <v>21.724431991577148</v>
      </c>
      <c r="L41" s="54">
        <v>5</v>
      </c>
      <c r="M41" s="55">
        <v>1.0031958818435669</v>
      </c>
      <c r="N41" s="55">
        <v>1</v>
      </c>
      <c r="O41" s="55">
        <v>0.99496269226074219</v>
      </c>
      <c r="P41" s="56">
        <v>1</v>
      </c>
      <c r="Q41" s="52">
        <v>284664.90035756852</v>
      </c>
      <c r="R41" s="53">
        <v>179900</v>
      </c>
      <c r="S41" s="54">
        <v>62.384616851806641</v>
      </c>
      <c r="T41" s="54">
        <v>33</v>
      </c>
      <c r="U41" s="55">
        <v>0.97458779811859131</v>
      </c>
      <c r="V41" s="56">
        <v>1</v>
      </c>
      <c r="W41" s="53">
        <v>248892.93675799086</v>
      </c>
      <c r="X41" s="53">
        <v>199999</v>
      </c>
      <c r="Y41" s="52">
        <v>247902.78758763958</v>
      </c>
      <c r="Z41" s="53">
        <v>209900</v>
      </c>
      <c r="AA41" s="54">
        <v>23.490955352783203</v>
      </c>
      <c r="AB41" s="54">
        <v>6</v>
      </c>
      <c r="AC41" s="55">
        <v>0.98296427726745605</v>
      </c>
      <c r="AD41" s="56">
        <v>1</v>
      </c>
      <c r="AE41" s="52">
        <v>252618.13768824565</v>
      </c>
      <c r="AF41" s="53">
        <v>210000</v>
      </c>
      <c r="AG41" s="54">
        <v>26.260810852050781</v>
      </c>
      <c r="AH41" s="54">
        <v>6</v>
      </c>
      <c r="AI41" s="55">
        <v>0.98775267601013184</v>
      </c>
      <c r="AJ41" s="56">
        <v>1</v>
      </c>
      <c r="AK41" s="57">
        <v>28506</v>
      </c>
      <c r="AL41" s="58">
        <v>7025963761.7407227</v>
      </c>
      <c r="AM41" s="59">
        <v>34202</v>
      </c>
      <c r="AN41" s="60">
        <v>29970</v>
      </c>
      <c r="AO41" s="61">
        <v>246473.15518630191</v>
      </c>
      <c r="AP41" s="58">
        <v>208000</v>
      </c>
      <c r="AQ41" s="59">
        <v>28.302104949951172</v>
      </c>
      <c r="AR41" s="59">
        <v>5</v>
      </c>
      <c r="AS41" s="62">
        <v>1.0046501159667969</v>
      </c>
      <c r="AT41" s="62">
        <v>1</v>
      </c>
      <c r="AU41" s="62">
        <v>0.99615997076034546</v>
      </c>
      <c r="AV41" s="63">
        <v>1</v>
      </c>
      <c r="AW41" s="58">
        <v>254055.98079079375</v>
      </c>
      <c r="AX41" s="58">
        <v>209000</v>
      </c>
      <c r="AY41" s="61">
        <v>250898.7548782129</v>
      </c>
      <c r="AZ41" s="58">
        <v>210000</v>
      </c>
      <c r="BA41" s="59">
        <v>25.439567565917969</v>
      </c>
      <c r="BB41" s="59">
        <v>4</v>
      </c>
      <c r="BC41" s="62">
        <v>0.99816328287124634</v>
      </c>
      <c r="BD41" s="63">
        <v>1</v>
      </c>
    </row>
    <row r="42" spans="1:56" x14ac:dyDescent="0.25">
      <c r="A42" s="47">
        <v>44378</v>
      </c>
      <c r="B42" s="48">
        <v>4412</v>
      </c>
      <c r="C42" s="49">
        <v>4330</v>
      </c>
      <c r="D42" s="50">
        <v>1.2136783599853516</v>
      </c>
      <c r="E42" s="49">
        <v>4972</v>
      </c>
      <c r="F42" s="49">
        <v>4066</v>
      </c>
      <c r="G42" s="49">
        <v>5500</v>
      </c>
      <c r="H42" s="51">
        <v>1142431774</v>
      </c>
      <c r="I42" s="52">
        <v>258937.39211242067</v>
      </c>
      <c r="J42" s="53">
        <v>225000</v>
      </c>
      <c r="K42" s="54">
        <v>20.312585830688477</v>
      </c>
      <c r="L42" s="54">
        <v>4</v>
      </c>
      <c r="M42" s="55">
        <v>1.0121442079544067</v>
      </c>
      <c r="N42" s="55">
        <v>1</v>
      </c>
      <c r="O42" s="55">
        <v>1.005806565284729</v>
      </c>
      <c r="P42" s="56">
        <v>1</v>
      </c>
      <c r="Q42" s="52">
        <v>291073.0677216663</v>
      </c>
      <c r="R42" s="53">
        <v>190000</v>
      </c>
      <c r="S42" s="54">
        <v>59.104156494140625</v>
      </c>
      <c r="T42" s="54">
        <v>25</v>
      </c>
      <c r="U42" s="55">
        <v>0.98010098934173584</v>
      </c>
      <c r="V42" s="56">
        <v>1</v>
      </c>
      <c r="W42" s="53">
        <v>254801.51831613033</v>
      </c>
      <c r="X42" s="53">
        <v>210000</v>
      </c>
      <c r="Y42" s="52">
        <v>258566.42285714287</v>
      </c>
      <c r="Z42" s="53">
        <v>219970</v>
      </c>
      <c r="AA42" s="54">
        <v>20.451858520507813</v>
      </c>
      <c r="AB42" s="54">
        <v>5</v>
      </c>
      <c r="AC42" s="55">
        <v>0.99364751577377319</v>
      </c>
      <c r="AD42" s="56">
        <v>1</v>
      </c>
      <c r="AE42" s="52">
        <v>258358.36258702821</v>
      </c>
      <c r="AF42" s="53">
        <v>215000</v>
      </c>
      <c r="AG42" s="54">
        <v>24.018369674682617</v>
      </c>
      <c r="AH42" s="54">
        <v>5</v>
      </c>
      <c r="AI42" s="55">
        <v>0.9911806583404541</v>
      </c>
      <c r="AJ42" s="56">
        <v>1</v>
      </c>
      <c r="AK42" s="57">
        <v>24275</v>
      </c>
      <c r="AL42" s="58">
        <v>5926086496.1157227</v>
      </c>
      <c r="AM42" s="59">
        <v>29768</v>
      </c>
      <c r="AN42" s="60">
        <v>26097</v>
      </c>
      <c r="AO42" s="61">
        <v>244123.02764637375</v>
      </c>
      <c r="AP42" s="58">
        <v>205000</v>
      </c>
      <c r="AQ42" s="59">
        <v>29.449117660522461</v>
      </c>
      <c r="AR42" s="59">
        <v>4</v>
      </c>
      <c r="AS42" s="62">
        <v>1.0049034357070923</v>
      </c>
      <c r="AT42" s="62">
        <v>1</v>
      </c>
      <c r="AU42" s="62">
        <v>0.99636936187744141</v>
      </c>
      <c r="AV42" s="63">
        <v>1</v>
      </c>
      <c r="AW42" s="58">
        <v>254822.30179600135</v>
      </c>
      <c r="AX42" s="58">
        <v>209925</v>
      </c>
      <c r="AY42" s="61">
        <v>251344.68190778032</v>
      </c>
      <c r="AZ42" s="58">
        <v>210000</v>
      </c>
      <c r="BA42" s="59">
        <v>25.729175567626953</v>
      </c>
      <c r="BB42" s="59">
        <v>4</v>
      </c>
      <c r="BC42" s="62">
        <v>1.0004285573959351</v>
      </c>
      <c r="BD42" s="63">
        <v>1</v>
      </c>
    </row>
    <row r="43" spans="1:56" x14ac:dyDescent="0.25">
      <c r="A43" s="47">
        <v>44348</v>
      </c>
      <c r="B43" s="48">
        <v>4597</v>
      </c>
      <c r="C43" s="49">
        <v>3833</v>
      </c>
      <c r="D43" s="50">
        <v>1.0698983669281006</v>
      </c>
      <c r="E43" s="49">
        <v>5140</v>
      </c>
      <c r="F43" s="49">
        <v>4097</v>
      </c>
      <c r="G43" s="49">
        <v>5813</v>
      </c>
      <c r="H43" s="51">
        <v>1193768187.15625</v>
      </c>
      <c r="I43" s="52">
        <v>259684.18254432239</v>
      </c>
      <c r="J43" s="53">
        <v>220000</v>
      </c>
      <c r="K43" s="54">
        <v>23.220283508300781</v>
      </c>
      <c r="L43" s="54">
        <v>4</v>
      </c>
      <c r="M43" s="55">
        <v>1.0173511505126953</v>
      </c>
      <c r="N43" s="55">
        <v>1</v>
      </c>
      <c r="O43" s="55">
        <v>1.0121358633041382</v>
      </c>
      <c r="P43" s="56">
        <v>1.0004082918167114</v>
      </c>
      <c r="Q43" s="52">
        <v>289857.5803900896</v>
      </c>
      <c r="R43" s="53">
        <v>180000</v>
      </c>
      <c r="S43" s="54">
        <v>66.068351745605469</v>
      </c>
      <c r="T43" s="54">
        <v>26</v>
      </c>
      <c r="U43" s="55">
        <v>0.98083668947219849</v>
      </c>
      <c r="V43" s="56">
        <v>1</v>
      </c>
      <c r="W43" s="53">
        <v>259855.64640125516</v>
      </c>
      <c r="X43" s="53">
        <v>214900</v>
      </c>
      <c r="Y43" s="52">
        <v>258984.1212944664</v>
      </c>
      <c r="Z43" s="53">
        <v>220000</v>
      </c>
      <c r="AA43" s="54">
        <v>19.35527229309082</v>
      </c>
      <c r="AB43" s="54">
        <v>4</v>
      </c>
      <c r="AC43" s="55">
        <v>1.0046899318695068</v>
      </c>
      <c r="AD43" s="56">
        <v>1</v>
      </c>
      <c r="AE43" s="52">
        <v>263432.13988919667</v>
      </c>
      <c r="AF43" s="53">
        <v>220000</v>
      </c>
      <c r="AG43" s="54">
        <v>23.626462936401367</v>
      </c>
      <c r="AH43" s="54">
        <v>4</v>
      </c>
      <c r="AI43" s="55">
        <v>0.99376833438873291</v>
      </c>
      <c r="AJ43" s="56">
        <v>1</v>
      </c>
      <c r="AK43" s="57">
        <v>19863</v>
      </c>
      <c r="AL43" s="58">
        <v>4783654722.1157227</v>
      </c>
      <c r="AM43" s="59">
        <v>24796</v>
      </c>
      <c r="AN43" s="60">
        <v>22031</v>
      </c>
      <c r="AO43" s="61">
        <v>240832.43830819728</v>
      </c>
      <c r="AP43" s="58">
        <v>200000</v>
      </c>
      <c r="AQ43" s="59">
        <v>31.478229522705078</v>
      </c>
      <c r="AR43" s="59">
        <v>5</v>
      </c>
      <c r="AS43" s="62">
        <v>1.0032939910888672</v>
      </c>
      <c r="AT43" s="62">
        <v>1</v>
      </c>
      <c r="AU43" s="62">
        <v>0.99426257610321045</v>
      </c>
      <c r="AV43" s="63">
        <v>1</v>
      </c>
      <c r="AW43" s="58">
        <v>254826.48150107858</v>
      </c>
      <c r="AX43" s="58">
        <v>209900</v>
      </c>
      <c r="AY43" s="61">
        <v>250014.23942694985</v>
      </c>
      <c r="AZ43" s="58">
        <v>209900</v>
      </c>
      <c r="BA43" s="59">
        <v>26.704296112060547</v>
      </c>
      <c r="BB43" s="59">
        <v>4</v>
      </c>
      <c r="BC43" s="62">
        <v>1.0016844272613525</v>
      </c>
      <c r="BD43" s="63">
        <v>1</v>
      </c>
    </row>
    <row r="44" spans="1:56" x14ac:dyDescent="0.25">
      <c r="A44" s="47">
        <v>44317</v>
      </c>
      <c r="B44" s="48">
        <v>3992</v>
      </c>
      <c r="C44" s="49">
        <v>3317</v>
      </c>
      <c r="D44" s="50">
        <v>0.93244004249572754</v>
      </c>
      <c r="E44" s="49">
        <v>4776</v>
      </c>
      <c r="F44" s="49">
        <v>4336</v>
      </c>
      <c r="G44" s="49">
        <v>6121</v>
      </c>
      <c r="H44" s="51">
        <v>1007460271</v>
      </c>
      <c r="I44" s="52">
        <v>252369.80736472947</v>
      </c>
      <c r="J44" s="53">
        <v>213250</v>
      </c>
      <c r="K44" s="54">
        <v>24.657888412475586</v>
      </c>
      <c r="L44" s="54">
        <v>3</v>
      </c>
      <c r="M44" s="55">
        <v>1.0130844116210938</v>
      </c>
      <c r="N44" s="55">
        <v>1</v>
      </c>
      <c r="O44" s="55">
        <v>1.0071415901184082</v>
      </c>
      <c r="P44" s="56">
        <v>1</v>
      </c>
      <c r="Q44" s="52">
        <v>292355.71717791411</v>
      </c>
      <c r="R44" s="53">
        <v>175000</v>
      </c>
      <c r="S44" s="54">
        <v>76.06451416015625</v>
      </c>
      <c r="T44" s="54">
        <v>28</v>
      </c>
      <c r="U44" s="55">
        <v>0.98345029354095459</v>
      </c>
      <c r="V44" s="56">
        <v>1</v>
      </c>
      <c r="W44" s="53">
        <v>258817.3698224852</v>
      </c>
      <c r="X44" s="53">
        <v>217500</v>
      </c>
      <c r="Y44" s="52">
        <v>261007.46747211897</v>
      </c>
      <c r="Z44" s="53">
        <v>224900</v>
      </c>
      <c r="AA44" s="54">
        <v>20.328710556030273</v>
      </c>
      <c r="AB44" s="54">
        <v>3</v>
      </c>
      <c r="AC44" s="55">
        <v>1.0154632329940796</v>
      </c>
      <c r="AD44" s="56">
        <v>1.0077519416809082</v>
      </c>
      <c r="AE44" s="52">
        <v>263715.6410972405</v>
      </c>
      <c r="AF44" s="53">
        <v>220000</v>
      </c>
      <c r="AG44" s="54">
        <v>25.32630729675293</v>
      </c>
      <c r="AH44" s="54">
        <v>4</v>
      </c>
      <c r="AI44" s="55">
        <v>0.99396234750747681</v>
      </c>
      <c r="AJ44" s="56">
        <v>1</v>
      </c>
      <c r="AK44" s="57">
        <v>15266</v>
      </c>
      <c r="AL44" s="58">
        <v>3589886534.9594727</v>
      </c>
      <c r="AM44" s="59">
        <v>19656</v>
      </c>
      <c r="AN44" s="60">
        <v>17934</v>
      </c>
      <c r="AO44" s="61">
        <v>235155.67502682252</v>
      </c>
      <c r="AP44" s="58">
        <v>195000</v>
      </c>
      <c r="AQ44" s="59">
        <v>33.963310241699219</v>
      </c>
      <c r="AR44" s="59">
        <v>5</v>
      </c>
      <c r="AS44" s="62">
        <v>0.99906337261199951</v>
      </c>
      <c r="AT44" s="62">
        <v>1</v>
      </c>
      <c r="AU44" s="62">
        <v>0.98886048793792725</v>
      </c>
      <c r="AV44" s="63">
        <v>1</v>
      </c>
      <c r="AW44" s="58">
        <v>253509.39306625578</v>
      </c>
      <c r="AX44" s="58">
        <v>208700</v>
      </c>
      <c r="AY44" s="61">
        <v>247974.34719101124</v>
      </c>
      <c r="AZ44" s="58">
        <v>205000</v>
      </c>
      <c r="BA44" s="59">
        <v>28.383096694946289</v>
      </c>
      <c r="BB44" s="59">
        <v>4</v>
      </c>
      <c r="BC44" s="62">
        <v>1.0009973049163818</v>
      </c>
      <c r="BD44" s="63">
        <v>1</v>
      </c>
    </row>
    <row r="45" spans="1:56" x14ac:dyDescent="0.25">
      <c r="A45" s="47">
        <v>44287</v>
      </c>
      <c r="B45" s="48">
        <v>3540</v>
      </c>
      <c r="C45" s="49">
        <v>3223</v>
      </c>
      <c r="D45" s="50">
        <v>0.92219650745391846</v>
      </c>
      <c r="E45" s="49">
        <v>4857</v>
      </c>
      <c r="F45" s="49">
        <v>4249</v>
      </c>
      <c r="G45" s="49">
        <v>5747</v>
      </c>
      <c r="H45" s="51">
        <v>854197483.859375</v>
      </c>
      <c r="I45" s="52">
        <v>241298.72425406074</v>
      </c>
      <c r="J45" s="53">
        <v>200000</v>
      </c>
      <c r="K45" s="54">
        <v>29.679704666137695</v>
      </c>
      <c r="L45" s="54">
        <v>3</v>
      </c>
      <c r="M45" s="55">
        <v>1.0075885057449341</v>
      </c>
      <c r="N45" s="55">
        <v>1</v>
      </c>
      <c r="O45" s="55">
        <v>1.0021241903305054</v>
      </c>
      <c r="P45" s="56">
        <v>1</v>
      </c>
      <c r="Q45" s="52">
        <v>306007.16556707508</v>
      </c>
      <c r="R45" s="53">
        <v>184500</v>
      </c>
      <c r="S45" s="54">
        <v>80.143035888671875</v>
      </c>
      <c r="T45" s="54">
        <v>25</v>
      </c>
      <c r="U45" s="55">
        <v>0.98279255628585815</v>
      </c>
      <c r="V45" s="56">
        <v>1</v>
      </c>
      <c r="W45" s="53">
        <v>260427.19995842859</v>
      </c>
      <c r="X45" s="53">
        <v>215000</v>
      </c>
      <c r="Y45" s="52">
        <v>256728.66516480909</v>
      </c>
      <c r="Z45" s="53">
        <v>212000</v>
      </c>
      <c r="AA45" s="54">
        <v>22.243867874145508</v>
      </c>
      <c r="AB45" s="54">
        <v>3</v>
      </c>
      <c r="AC45" s="55">
        <v>1.0110064744949341</v>
      </c>
      <c r="AD45" s="56">
        <v>1.0034207105636597</v>
      </c>
      <c r="AE45" s="52">
        <v>256840.60087489063</v>
      </c>
      <c r="AF45" s="53">
        <v>210000</v>
      </c>
      <c r="AG45" s="54">
        <v>28.563098907470703</v>
      </c>
      <c r="AH45" s="54">
        <v>4</v>
      </c>
      <c r="AI45" s="55">
        <v>0.99401533603668213</v>
      </c>
      <c r="AJ45" s="56">
        <v>1</v>
      </c>
      <c r="AK45" s="57">
        <v>11274</v>
      </c>
      <c r="AL45" s="58">
        <v>2582426263.9594727</v>
      </c>
      <c r="AM45" s="59">
        <v>14880</v>
      </c>
      <c r="AN45" s="60">
        <v>13598</v>
      </c>
      <c r="AO45" s="61">
        <v>229060.33918391634</v>
      </c>
      <c r="AP45" s="58">
        <v>189500</v>
      </c>
      <c r="AQ45" s="59">
        <v>37.261444091796875</v>
      </c>
      <c r="AR45" s="59">
        <v>7</v>
      </c>
      <c r="AS45" s="62">
        <v>0.99410372972488403</v>
      </c>
      <c r="AT45" s="62">
        <v>1</v>
      </c>
      <c r="AU45" s="62">
        <v>0.98234105110168457</v>
      </c>
      <c r="AV45" s="63">
        <v>1</v>
      </c>
      <c r="AW45" s="58">
        <v>251805.13563577147</v>
      </c>
      <c r="AX45" s="58">
        <v>203250</v>
      </c>
      <c r="AY45" s="61">
        <v>243817.96384113812</v>
      </c>
      <c r="AZ45" s="58">
        <v>199900</v>
      </c>
      <c r="BA45" s="59">
        <v>30.951713562011719</v>
      </c>
      <c r="BB45" s="59">
        <v>4</v>
      </c>
      <c r="BC45" s="62">
        <v>0.99635624885559082</v>
      </c>
      <c r="BD45" s="63">
        <v>1</v>
      </c>
    </row>
    <row r="46" spans="1:56" x14ac:dyDescent="0.25">
      <c r="A46" s="47">
        <v>44256</v>
      </c>
      <c r="B46" s="48">
        <v>3008</v>
      </c>
      <c r="C46" s="49">
        <v>3043</v>
      </c>
      <c r="D46" s="50">
        <v>0.88315963745117188</v>
      </c>
      <c r="E46" s="49">
        <v>4505</v>
      </c>
      <c r="F46" s="49">
        <v>3924</v>
      </c>
      <c r="G46" s="49">
        <v>4887</v>
      </c>
      <c r="H46" s="51">
        <v>688231788</v>
      </c>
      <c r="I46" s="52">
        <v>228800.46143617021</v>
      </c>
      <c r="J46" s="53">
        <v>190000</v>
      </c>
      <c r="K46" s="54">
        <v>41.146568298339844</v>
      </c>
      <c r="L46" s="54">
        <v>7</v>
      </c>
      <c r="M46" s="55">
        <v>0.99450588226318359</v>
      </c>
      <c r="N46" s="55">
        <v>1</v>
      </c>
      <c r="O46" s="55">
        <v>0.98085135221481323</v>
      </c>
      <c r="P46" s="56">
        <v>1</v>
      </c>
      <c r="Q46" s="52">
        <v>292816.87019867549</v>
      </c>
      <c r="R46" s="53">
        <v>165000</v>
      </c>
      <c r="S46" s="54">
        <v>93.18304443359375</v>
      </c>
      <c r="T46" s="54">
        <v>30</v>
      </c>
      <c r="U46" s="55">
        <v>0.9808046817779541</v>
      </c>
      <c r="V46" s="56">
        <v>1</v>
      </c>
      <c r="W46" s="53">
        <v>253678.59414786688</v>
      </c>
      <c r="X46" s="53">
        <v>209900</v>
      </c>
      <c r="Y46" s="52">
        <v>250101.86090322581</v>
      </c>
      <c r="Z46" s="53">
        <v>205000</v>
      </c>
      <c r="AA46" s="54">
        <v>27.997703552246094</v>
      </c>
      <c r="AB46" s="54">
        <v>3</v>
      </c>
      <c r="AC46" s="55">
        <v>1.0023201704025269</v>
      </c>
      <c r="AD46" s="56">
        <v>1</v>
      </c>
      <c r="AE46" s="52">
        <v>247160.65530772408</v>
      </c>
      <c r="AF46" s="53">
        <v>199000</v>
      </c>
      <c r="AG46" s="54">
        <v>34.346706390380859</v>
      </c>
      <c r="AH46" s="54">
        <v>4</v>
      </c>
      <c r="AI46" s="55">
        <v>0.99298840761184692</v>
      </c>
      <c r="AJ46" s="56">
        <v>1</v>
      </c>
      <c r="AK46" s="57">
        <v>7734</v>
      </c>
      <c r="AL46" s="58">
        <v>1728228780.1000977</v>
      </c>
      <c r="AM46" s="59">
        <v>10023</v>
      </c>
      <c r="AN46" s="60">
        <v>9349</v>
      </c>
      <c r="AO46" s="61">
        <v>223458.59582364853</v>
      </c>
      <c r="AP46" s="58">
        <v>185000</v>
      </c>
      <c r="AQ46" s="59">
        <v>40.725811004638672</v>
      </c>
      <c r="AR46" s="59">
        <v>10</v>
      </c>
      <c r="AS46" s="62">
        <v>0.98795932531356812</v>
      </c>
      <c r="AT46" s="62">
        <v>1</v>
      </c>
      <c r="AU46" s="62">
        <v>0.97327595949172974</v>
      </c>
      <c r="AV46" s="63">
        <v>0.99638819694519043</v>
      </c>
      <c r="AW46" s="58">
        <v>247626.55686511533</v>
      </c>
      <c r="AX46" s="58">
        <v>199900</v>
      </c>
      <c r="AY46" s="61">
        <v>237950.47515896108</v>
      </c>
      <c r="AZ46" s="58">
        <v>195000</v>
      </c>
      <c r="BA46" s="59">
        <v>34.911098480224609</v>
      </c>
      <c r="BB46" s="59">
        <v>5</v>
      </c>
      <c r="BC46" s="62">
        <v>0.98963826894760132</v>
      </c>
      <c r="BD46" s="63">
        <v>1</v>
      </c>
    </row>
    <row r="47" spans="1:56" x14ac:dyDescent="0.25">
      <c r="A47" s="47">
        <v>44228</v>
      </c>
      <c r="B47" s="48">
        <v>2338</v>
      </c>
      <c r="C47" s="49">
        <v>2989</v>
      </c>
      <c r="D47" s="50">
        <v>0.8671308159828186</v>
      </c>
      <c r="E47" s="49">
        <v>2652</v>
      </c>
      <c r="F47" s="49">
        <v>2594</v>
      </c>
      <c r="G47" s="49">
        <v>3818</v>
      </c>
      <c r="H47" s="51">
        <v>508570358.10009766</v>
      </c>
      <c r="I47" s="52">
        <v>217523.67754495196</v>
      </c>
      <c r="J47" s="53">
        <v>179900</v>
      </c>
      <c r="K47" s="54">
        <v>40.801200866699219</v>
      </c>
      <c r="L47" s="54">
        <v>12</v>
      </c>
      <c r="M47" s="55">
        <v>0.98576754331588745</v>
      </c>
      <c r="N47" s="55">
        <v>1</v>
      </c>
      <c r="O47" s="55">
        <v>0.97201621532440186</v>
      </c>
      <c r="P47" s="56">
        <v>0.99704819917678833</v>
      </c>
      <c r="Q47" s="52">
        <v>291861.81460101868</v>
      </c>
      <c r="R47" s="53">
        <v>150000</v>
      </c>
      <c r="S47" s="54">
        <v>111.11074066162109</v>
      </c>
      <c r="T47" s="54">
        <v>53</v>
      </c>
      <c r="U47" s="55">
        <v>0.97652894258499146</v>
      </c>
      <c r="V47" s="56">
        <v>1</v>
      </c>
      <c r="W47" s="53">
        <v>256459.7548981944</v>
      </c>
      <c r="X47" s="53">
        <v>200000</v>
      </c>
      <c r="Y47" s="52">
        <v>234843.39240015511</v>
      </c>
      <c r="Z47" s="53">
        <v>190000</v>
      </c>
      <c r="AA47" s="54">
        <v>36.931835174560547</v>
      </c>
      <c r="AB47" s="54">
        <v>5</v>
      </c>
      <c r="AC47" s="55">
        <v>0.98540055751800537</v>
      </c>
      <c r="AD47" s="56">
        <v>1</v>
      </c>
      <c r="AE47" s="52">
        <v>231883.05465055176</v>
      </c>
      <c r="AF47" s="53">
        <v>189000</v>
      </c>
      <c r="AG47" s="54">
        <v>42.319015502929688</v>
      </c>
      <c r="AH47" s="54">
        <v>6</v>
      </c>
      <c r="AI47" s="55">
        <v>0.98638111352920532</v>
      </c>
      <c r="AJ47" s="56">
        <v>1</v>
      </c>
      <c r="AK47" s="57">
        <v>4726</v>
      </c>
      <c r="AL47" s="58">
        <v>1039996992.1000977</v>
      </c>
      <c r="AM47" s="59">
        <v>5518</v>
      </c>
      <c r="AN47" s="60">
        <v>5425</v>
      </c>
      <c r="AO47" s="61">
        <v>220058.61026239899</v>
      </c>
      <c r="AP47" s="58">
        <v>182500</v>
      </c>
      <c r="AQ47" s="59">
        <v>40.458148956298828</v>
      </c>
      <c r="AR47" s="59">
        <v>12</v>
      </c>
      <c r="AS47" s="62">
        <v>0.98378485441207886</v>
      </c>
      <c r="AT47" s="62">
        <v>1</v>
      </c>
      <c r="AU47" s="62">
        <v>0.96852678060531616</v>
      </c>
      <c r="AV47" s="63">
        <v>0.98871421813964844</v>
      </c>
      <c r="AW47" s="58">
        <v>242655.00256880734</v>
      </c>
      <c r="AX47" s="58">
        <v>192250</v>
      </c>
      <c r="AY47" s="61">
        <v>229237.1850481125</v>
      </c>
      <c r="AZ47" s="58">
        <v>186000</v>
      </c>
      <c r="BA47" s="59">
        <v>39.922863006591797</v>
      </c>
      <c r="BB47" s="59">
        <v>7</v>
      </c>
      <c r="BC47" s="62">
        <v>0.98044413328170776</v>
      </c>
      <c r="BD47" s="63">
        <v>1</v>
      </c>
    </row>
    <row r="48" spans="1:56" x14ac:dyDescent="0.25">
      <c r="A48" s="47">
        <v>44197</v>
      </c>
      <c r="B48" s="48">
        <v>2388</v>
      </c>
      <c r="C48" s="49">
        <v>3441</v>
      </c>
      <c r="D48" s="50">
        <v>1.0018925666809082</v>
      </c>
      <c r="E48" s="49">
        <v>2866</v>
      </c>
      <c r="F48" s="49">
        <v>2831</v>
      </c>
      <c r="G48" s="49">
        <v>3454</v>
      </c>
      <c r="H48" s="51">
        <v>531426634</v>
      </c>
      <c r="I48" s="52">
        <v>222540.46649916249</v>
      </c>
      <c r="J48" s="53">
        <v>185000</v>
      </c>
      <c r="K48" s="54">
        <v>40.122432708740234</v>
      </c>
      <c r="L48" s="54">
        <v>12</v>
      </c>
      <c r="M48" s="55">
        <v>0.98183149099349976</v>
      </c>
      <c r="N48" s="55">
        <v>1</v>
      </c>
      <c r="O48" s="55">
        <v>0.96510547399520874</v>
      </c>
      <c r="P48" s="56">
        <v>0.98434007167816162</v>
      </c>
      <c r="Q48" s="52">
        <v>273426.5769005848</v>
      </c>
      <c r="R48" s="53">
        <v>150000</v>
      </c>
      <c r="S48" s="54">
        <v>108.49607849121094</v>
      </c>
      <c r="T48" s="54">
        <v>61</v>
      </c>
      <c r="U48" s="55">
        <v>0.97529172897338867</v>
      </c>
      <c r="V48" s="56">
        <v>1</v>
      </c>
      <c r="W48" s="53">
        <v>230033.37618545839</v>
      </c>
      <c r="X48" s="53">
        <v>185000</v>
      </c>
      <c r="Y48" s="52">
        <v>224119.16424778762</v>
      </c>
      <c r="Z48" s="53">
        <v>182500</v>
      </c>
      <c r="AA48" s="54">
        <v>42.657577514648438</v>
      </c>
      <c r="AB48" s="54">
        <v>10</v>
      </c>
      <c r="AC48" s="55">
        <v>0.975993812084198</v>
      </c>
      <c r="AD48" s="56">
        <v>1</v>
      </c>
      <c r="AE48" s="52">
        <v>219968.76262333139</v>
      </c>
      <c r="AF48" s="53">
        <v>179900</v>
      </c>
      <c r="AG48" s="54">
        <v>46.026058197021484</v>
      </c>
      <c r="AH48" s="54">
        <v>11</v>
      </c>
      <c r="AI48" s="55">
        <v>0.98204922676086426</v>
      </c>
      <c r="AJ48" s="56">
        <v>1</v>
      </c>
      <c r="AK48" s="57">
        <v>2388</v>
      </c>
      <c r="AL48" s="58">
        <v>531426634</v>
      </c>
      <c r="AM48" s="59">
        <v>2866</v>
      </c>
      <c r="AN48" s="60">
        <v>2831</v>
      </c>
      <c r="AO48" s="61">
        <v>222540.46649916249</v>
      </c>
      <c r="AP48" s="58">
        <v>185000</v>
      </c>
      <c r="AQ48" s="59">
        <v>40.122432708740234</v>
      </c>
      <c r="AR48" s="59">
        <v>12</v>
      </c>
      <c r="AS48" s="62">
        <v>0.98183149099349976</v>
      </c>
      <c r="AT48" s="62">
        <v>1</v>
      </c>
      <c r="AU48" s="62">
        <v>0.96510547399520874</v>
      </c>
      <c r="AV48" s="63">
        <v>0.98434007167816162</v>
      </c>
      <c r="AW48" s="58">
        <v>230033.37618545839</v>
      </c>
      <c r="AX48" s="58">
        <v>185000</v>
      </c>
      <c r="AY48" s="61">
        <v>224119.16424778762</v>
      </c>
      <c r="AZ48" s="58">
        <v>182500</v>
      </c>
      <c r="BA48" s="59">
        <v>42.657577514648438</v>
      </c>
      <c r="BB48" s="59">
        <v>10</v>
      </c>
      <c r="BC48" s="62">
        <v>0.975993812084198</v>
      </c>
      <c r="BD48" s="63">
        <v>1</v>
      </c>
    </row>
    <row r="49" spans="1:56" x14ac:dyDescent="0.25">
      <c r="A49" s="47">
        <v>44166</v>
      </c>
      <c r="B49" s="48">
        <v>3425</v>
      </c>
      <c r="C49" s="49">
        <v>3960</v>
      </c>
      <c r="D49" s="50">
        <v>1.1621707677841187</v>
      </c>
      <c r="E49" s="49">
        <v>2309</v>
      </c>
      <c r="F49" s="49">
        <v>2348</v>
      </c>
      <c r="G49" s="49">
        <v>3138</v>
      </c>
      <c r="H49" s="51">
        <v>792957217</v>
      </c>
      <c r="I49" s="52">
        <v>231520.35532846715</v>
      </c>
      <c r="J49" s="53">
        <v>190000</v>
      </c>
      <c r="K49" s="54">
        <v>38.572139739990234</v>
      </c>
      <c r="L49" s="54">
        <v>13</v>
      </c>
      <c r="M49" s="55">
        <v>0.98088920116424561</v>
      </c>
      <c r="N49" s="55">
        <v>1</v>
      </c>
      <c r="O49" s="55">
        <v>0.96550846099853516</v>
      </c>
      <c r="P49" s="56">
        <v>0.98804152011871338</v>
      </c>
      <c r="Q49" s="52">
        <v>270688.34303797467</v>
      </c>
      <c r="R49" s="53">
        <v>158000</v>
      </c>
      <c r="S49" s="54">
        <v>107.10202026367188</v>
      </c>
      <c r="T49" s="54">
        <v>60</v>
      </c>
      <c r="U49" s="55">
        <v>0.97453701496124268</v>
      </c>
      <c r="V49" s="56">
        <v>1</v>
      </c>
      <c r="W49" s="53">
        <v>213172.4192424902</v>
      </c>
      <c r="X49" s="53">
        <v>174000</v>
      </c>
      <c r="Y49" s="52">
        <v>224302.13417281807</v>
      </c>
      <c r="Z49" s="53">
        <v>184900</v>
      </c>
      <c r="AA49" s="54">
        <v>41.506603240966797</v>
      </c>
      <c r="AB49" s="54">
        <v>14</v>
      </c>
      <c r="AC49" s="55">
        <v>0.96439409255981445</v>
      </c>
      <c r="AD49" s="56">
        <v>0.98416721820831299</v>
      </c>
      <c r="AE49" s="52">
        <v>221701.85792349727</v>
      </c>
      <c r="AF49" s="53">
        <v>180000</v>
      </c>
      <c r="AG49" s="54">
        <v>43.861057281494141</v>
      </c>
      <c r="AH49" s="54">
        <v>12</v>
      </c>
      <c r="AI49" s="55">
        <v>0.98059946298599243</v>
      </c>
      <c r="AJ49" s="56">
        <v>1</v>
      </c>
      <c r="AK49" s="57">
        <v>40889</v>
      </c>
      <c r="AL49" s="58">
        <v>9047431563</v>
      </c>
      <c r="AM49" s="59">
        <v>45806</v>
      </c>
      <c r="AN49" s="60">
        <v>40836</v>
      </c>
      <c r="AO49" s="61">
        <v>221268.10543177871</v>
      </c>
      <c r="AP49" s="58">
        <v>186300</v>
      </c>
      <c r="AQ49" s="59">
        <v>43.688247680664063</v>
      </c>
      <c r="AR49" s="59">
        <v>13</v>
      </c>
      <c r="AS49" s="62">
        <v>0.98314255475997925</v>
      </c>
      <c r="AT49" s="62">
        <v>1</v>
      </c>
      <c r="AU49" s="62">
        <v>0.9673466682434082</v>
      </c>
      <c r="AV49" s="63">
        <v>0.98850572109222412</v>
      </c>
      <c r="AW49" s="58">
        <v>235833.06158829492</v>
      </c>
      <c r="AX49" s="58">
        <v>189900</v>
      </c>
      <c r="AY49" s="61">
        <v>229024.9795383779</v>
      </c>
      <c r="AZ49" s="58">
        <v>190000</v>
      </c>
      <c r="BA49" s="59">
        <v>41.055252075195313</v>
      </c>
      <c r="BB49" s="59">
        <v>11</v>
      </c>
      <c r="BC49" s="62">
        <v>0.96962380409240723</v>
      </c>
      <c r="BD49" s="63">
        <v>0.99034619331359863</v>
      </c>
    </row>
    <row r="50" spans="1:56" x14ac:dyDescent="0.25">
      <c r="A50" s="47">
        <v>44136</v>
      </c>
      <c r="B50" s="48">
        <v>3237</v>
      </c>
      <c r="C50" s="49">
        <v>4698</v>
      </c>
      <c r="D50" s="50">
        <v>1.4004371166229248</v>
      </c>
      <c r="E50" s="49">
        <v>2897</v>
      </c>
      <c r="F50" s="49">
        <v>2901</v>
      </c>
      <c r="G50" s="49">
        <v>4152</v>
      </c>
      <c r="H50" s="51">
        <v>748941506</v>
      </c>
      <c r="I50" s="52">
        <v>231369.01637318503</v>
      </c>
      <c r="J50" s="53">
        <v>195000</v>
      </c>
      <c r="K50" s="54">
        <v>34.181255340576172</v>
      </c>
      <c r="L50" s="54">
        <v>9</v>
      </c>
      <c r="M50" s="55">
        <v>0.98564249277114868</v>
      </c>
      <c r="N50" s="55">
        <v>1</v>
      </c>
      <c r="O50" s="55">
        <v>0.97230958938598633</v>
      </c>
      <c r="P50" s="56">
        <v>0.99696093797683716</v>
      </c>
      <c r="Q50" s="52">
        <v>279700.65826873382</v>
      </c>
      <c r="R50" s="53">
        <v>169900</v>
      </c>
      <c r="S50" s="54">
        <v>99.833122253417969</v>
      </c>
      <c r="T50" s="54">
        <v>51</v>
      </c>
      <c r="U50" s="55">
        <v>0.97306555509567261</v>
      </c>
      <c r="V50" s="56">
        <v>1</v>
      </c>
      <c r="W50" s="53">
        <v>226828.51382569128</v>
      </c>
      <c r="X50" s="53">
        <v>179900</v>
      </c>
      <c r="Y50" s="52">
        <v>229795.98035776921</v>
      </c>
      <c r="Z50" s="53">
        <v>190000</v>
      </c>
      <c r="AA50" s="54">
        <v>36.773635864257813</v>
      </c>
      <c r="AB50" s="54">
        <v>13</v>
      </c>
      <c r="AC50" s="55">
        <v>0.96428871154785156</v>
      </c>
      <c r="AD50" s="56">
        <v>0.98675441741943359</v>
      </c>
      <c r="AE50" s="52">
        <v>232214.3351996105</v>
      </c>
      <c r="AF50" s="53">
        <v>189900</v>
      </c>
      <c r="AG50" s="54">
        <v>39.403900146484375</v>
      </c>
      <c r="AH50" s="54">
        <v>10</v>
      </c>
      <c r="AI50" s="55">
        <v>0.98243367671966553</v>
      </c>
      <c r="AJ50" s="56">
        <v>1</v>
      </c>
      <c r="AK50" s="57">
        <v>37464</v>
      </c>
      <c r="AL50" s="58">
        <v>8254474346</v>
      </c>
      <c r="AM50" s="59">
        <v>43497</v>
      </c>
      <c r="AN50" s="60">
        <v>38488</v>
      </c>
      <c r="AO50" s="61">
        <v>220330.83349348709</v>
      </c>
      <c r="AP50" s="58">
        <v>186000</v>
      </c>
      <c r="AQ50" s="59">
        <v>44.156108856201172</v>
      </c>
      <c r="AR50" s="59">
        <v>13</v>
      </c>
      <c r="AS50" s="62">
        <v>0.98334658145904541</v>
      </c>
      <c r="AT50" s="62">
        <v>1</v>
      </c>
      <c r="AU50" s="62">
        <v>0.96751350164413452</v>
      </c>
      <c r="AV50" s="63">
        <v>0.98852860927581787</v>
      </c>
      <c r="AW50" s="58">
        <v>237041.17335499593</v>
      </c>
      <c r="AX50" s="58">
        <v>190000</v>
      </c>
      <c r="AY50" s="61">
        <v>229309.98629562664</v>
      </c>
      <c r="AZ50" s="58">
        <v>190000</v>
      </c>
      <c r="BA50" s="59">
        <v>41.027713775634766</v>
      </c>
      <c r="BB50" s="59">
        <v>11</v>
      </c>
      <c r="BC50" s="62">
        <v>0.9699394702911377</v>
      </c>
      <c r="BD50" s="63">
        <v>0.99076920747756958</v>
      </c>
    </row>
    <row r="51" spans="1:56" x14ac:dyDescent="0.25">
      <c r="A51" s="47">
        <v>44105</v>
      </c>
      <c r="B51" s="48">
        <v>4019</v>
      </c>
      <c r="C51" s="49">
        <v>5253</v>
      </c>
      <c r="D51" s="50">
        <v>1.5840578079223633</v>
      </c>
      <c r="E51" s="49">
        <v>4107</v>
      </c>
      <c r="F51" s="49">
        <v>3428</v>
      </c>
      <c r="G51" s="49">
        <v>4477</v>
      </c>
      <c r="H51" s="51">
        <v>912094714</v>
      </c>
      <c r="I51" s="52">
        <v>226945.68648917641</v>
      </c>
      <c r="J51" s="53">
        <v>195000</v>
      </c>
      <c r="K51" s="54">
        <v>35.127521514892578</v>
      </c>
      <c r="L51" s="54">
        <v>8</v>
      </c>
      <c r="M51" s="55">
        <v>0.98686718940734863</v>
      </c>
      <c r="N51" s="55">
        <v>1</v>
      </c>
      <c r="O51" s="55">
        <v>0.97363263368606567</v>
      </c>
      <c r="P51" s="56">
        <v>0.99923884868621826</v>
      </c>
      <c r="Q51" s="52">
        <v>286040.63506743737</v>
      </c>
      <c r="R51" s="53">
        <v>179900</v>
      </c>
      <c r="S51" s="54">
        <v>93.760330200195313</v>
      </c>
      <c r="T51" s="54">
        <v>42</v>
      </c>
      <c r="U51" s="55">
        <v>0.97504532337188721</v>
      </c>
      <c r="V51" s="56">
        <v>1</v>
      </c>
      <c r="W51" s="53">
        <v>240599.85189748646</v>
      </c>
      <c r="X51" s="53">
        <v>199000</v>
      </c>
      <c r="Y51" s="52">
        <v>240331.75572519083</v>
      </c>
      <c r="Z51" s="53">
        <v>199900</v>
      </c>
      <c r="AA51" s="54">
        <v>31.819801330566406</v>
      </c>
      <c r="AB51" s="54">
        <v>9</v>
      </c>
      <c r="AC51" s="55">
        <v>0.97260701656341553</v>
      </c>
      <c r="AD51" s="56">
        <v>0.99543231725692749</v>
      </c>
      <c r="AE51" s="52">
        <v>235882.99192462987</v>
      </c>
      <c r="AF51" s="53">
        <v>190000</v>
      </c>
      <c r="AG51" s="54">
        <v>38.794727325439453</v>
      </c>
      <c r="AH51" s="54">
        <v>9</v>
      </c>
      <c r="AI51" s="55">
        <v>0.98412913084030151</v>
      </c>
      <c r="AJ51" s="56">
        <v>1</v>
      </c>
      <c r="AK51" s="57">
        <v>34227</v>
      </c>
      <c r="AL51" s="58">
        <v>7505532840</v>
      </c>
      <c r="AM51" s="59">
        <v>40600</v>
      </c>
      <c r="AN51" s="60">
        <v>35587</v>
      </c>
      <c r="AO51" s="61">
        <v>219286.90332193882</v>
      </c>
      <c r="AP51" s="58">
        <v>185000</v>
      </c>
      <c r="AQ51" s="59">
        <v>45.098804473876953</v>
      </c>
      <c r="AR51" s="59">
        <v>13</v>
      </c>
      <c r="AS51" s="62">
        <v>0.98312926292419434</v>
      </c>
      <c r="AT51" s="62">
        <v>1</v>
      </c>
      <c r="AU51" s="62">
        <v>0.9670601487159729</v>
      </c>
      <c r="AV51" s="63">
        <v>0.98799097537994385</v>
      </c>
      <c r="AW51" s="58">
        <v>237766.47832355573</v>
      </c>
      <c r="AX51" s="58">
        <v>192000</v>
      </c>
      <c r="AY51" s="61">
        <v>229270.74838581786</v>
      </c>
      <c r="AZ51" s="58">
        <v>190000</v>
      </c>
      <c r="BA51" s="59">
        <v>41.374336242675781</v>
      </c>
      <c r="BB51" s="59">
        <v>11</v>
      </c>
      <c r="BC51" s="62">
        <v>0.97039514780044556</v>
      </c>
      <c r="BD51" s="63">
        <v>0.99122804403305054</v>
      </c>
    </row>
    <row r="52" spans="1:56" x14ac:dyDescent="0.25">
      <c r="A52" s="47">
        <v>44075</v>
      </c>
      <c r="B52" s="48">
        <v>3812</v>
      </c>
      <c r="C52" s="49">
        <v>5318</v>
      </c>
      <c r="D52" s="50">
        <v>1.6342544555664063</v>
      </c>
      <c r="E52" s="49">
        <v>4121</v>
      </c>
      <c r="F52" s="49">
        <v>3520</v>
      </c>
      <c r="G52" s="49">
        <v>4825</v>
      </c>
      <c r="H52" s="51">
        <v>898742828</v>
      </c>
      <c r="I52" s="52">
        <v>235766.74396642184</v>
      </c>
      <c r="J52" s="53">
        <v>195250</v>
      </c>
      <c r="K52" s="54">
        <v>39.101284027099609</v>
      </c>
      <c r="L52" s="54">
        <v>10</v>
      </c>
      <c r="M52" s="55">
        <v>0.98814433813095093</v>
      </c>
      <c r="N52" s="55">
        <v>1</v>
      </c>
      <c r="O52" s="55">
        <v>0.97438257932662964</v>
      </c>
      <c r="P52" s="56">
        <v>0.99631249904632568</v>
      </c>
      <c r="Q52" s="52">
        <v>292265.00927678909</v>
      </c>
      <c r="R52" s="53">
        <v>184900</v>
      </c>
      <c r="S52" s="54">
        <v>95.706283569335938</v>
      </c>
      <c r="T52" s="54">
        <v>41</v>
      </c>
      <c r="U52" s="55">
        <v>0.97594946622848511</v>
      </c>
      <c r="V52" s="56">
        <v>1</v>
      </c>
      <c r="W52" s="53">
        <v>236505.86133528981</v>
      </c>
      <c r="X52" s="53">
        <v>190000</v>
      </c>
      <c r="Y52" s="52">
        <v>238050.93983880253</v>
      </c>
      <c r="Z52" s="53">
        <v>197000</v>
      </c>
      <c r="AA52" s="54">
        <v>35.587383270263672</v>
      </c>
      <c r="AB52" s="54">
        <v>8</v>
      </c>
      <c r="AC52" s="55">
        <v>0.97341841459274292</v>
      </c>
      <c r="AD52" s="56">
        <v>1</v>
      </c>
      <c r="AE52" s="52">
        <v>231316.65968586388</v>
      </c>
      <c r="AF52" s="53">
        <v>190000</v>
      </c>
      <c r="AG52" s="54">
        <v>38.690776824951172</v>
      </c>
      <c r="AH52" s="54">
        <v>8</v>
      </c>
      <c r="AI52" s="55">
        <v>0.98423689603805542</v>
      </c>
      <c r="AJ52" s="56">
        <v>1</v>
      </c>
      <c r="AK52" s="57">
        <v>30208</v>
      </c>
      <c r="AL52" s="58">
        <v>6593438126</v>
      </c>
      <c r="AM52" s="59">
        <v>36493</v>
      </c>
      <c r="AN52" s="60">
        <v>32159</v>
      </c>
      <c r="AO52" s="61">
        <v>218267.94643802967</v>
      </c>
      <c r="AP52" s="58">
        <v>185000</v>
      </c>
      <c r="AQ52" s="59">
        <v>46.424720764160156</v>
      </c>
      <c r="AR52" s="59">
        <v>14</v>
      </c>
      <c r="AS52" s="62">
        <v>0.98263424634933472</v>
      </c>
      <c r="AT52" s="62">
        <v>1</v>
      </c>
      <c r="AU52" s="62">
        <v>0.96618837118148804</v>
      </c>
      <c r="AV52" s="63">
        <v>0.98707175254821777</v>
      </c>
      <c r="AW52" s="58">
        <v>237448.59527232512</v>
      </c>
      <c r="AX52" s="58">
        <v>190000</v>
      </c>
      <c r="AY52" s="61">
        <v>228089.97389205793</v>
      </c>
      <c r="AZ52" s="58">
        <v>190000</v>
      </c>
      <c r="BA52" s="59">
        <v>42.392124176025391</v>
      </c>
      <c r="BB52" s="59">
        <v>11</v>
      </c>
      <c r="BC52" s="62">
        <v>0.97015911340713501</v>
      </c>
      <c r="BD52" s="63">
        <v>0.99089252948760986</v>
      </c>
    </row>
    <row r="53" spans="1:56" x14ac:dyDescent="0.25">
      <c r="A53" s="47">
        <v>44044</v>
      </c>
      <c r="B53" s="48">
        <v>4044</v>
      </c>
      <c r="C53" s="49">
        <v>5317</v>
      </c>
      <c r="D53" s="50">
        <v>1.6632950305938721</v>
      </c>
      <c r="E53" s="49">
        <v>4263</v>
      </c>
      <c r="F53" s="49">
        <v>4042</v>
      </c>
      <c r="G53" s="49">
        <v>5161</v>
      </c>
      <c r="H53" s="51">
        <v>936681223</v>
      </c>
      <c r="I53" s="52">
        <v>231622.45870425322</v>
      </c>
      <c r="J53" s="53">
        <v>195000</v>
      </c>
      <c r="K53" s="54">
        <v>39.897327423095703</v>
      </c>
      <c r="L53" s="54">
        <v>9</v>
      </c>
      <c r="M53" s="55">
        <v>0.99039566516876221</v>
      </c>
      <c r="N53" s="55">
        <v>1</v>
      </c>
      <c r="O53" s="55">
        <v>0.97755694389343262</v>
      </c>
      <c r="P53" s="56">
        <v>1</v>
      </c>
      <c r="Q53" s="52">
        <v>299477.60129228432</v>
      </c>
      <c r="R53" s="53">
        <v>185000</v>
      </c>
      <c r="S53" s="54">
        <v>103.57476043701172</v>
      </c>
      <c r="T53" s="54">
        <v>47</v>
      </c>
      <c r="U53" s="55">
        <v>0.97507292032241821</v>
      </c>
      <c r="V53" s="56">
        <v>1</v>
      </c>
      <c r="W53" s="53">
        <v>237658.75017810497</v>
      </c>
      <c r="X53" s="53">
        <v>193000</v>
      </c>
      <c r="Y53" s="52">
        <v>239891.88601294177</v>
      </c>
      <c r="Z53" s="53">
        <v>199950</v>
      </c>
      <c r="AA53" s="54">
        <v>37.013866424560547</v>
      </c>
      <c r="AB53" s="54">
        <v>9</v>
      </c>
      <c r="AC53" s="55">
        <v>0.97616404294967651</v>
      </c>
      <c r="AD53" s="56">
        <v>1</v>
      </c>
      <c r="AE53" s="52">
        <v>235444.67438692099</v>
      </c>
      <c r="AF53" s="53">
        <v>194250</v>
      </c>
      <c r="AG53" s="54">
        <v>39.867660522460938</v>
      </c>
      <c r="AH53" s="54">
        <v>8</v>
      </c>
      <c r="AI53" s="55">
        <v>0.9850916862487793</v>
      </c>
      <c r="AJ53" s="56">
        <v>1</v>
      </c>
      <c r="AK53" s="57">
        <v>26396</v>
      </c>
      <c r="AL53" s="58">
        <v>5694695298</v>
      </c>
      <c r="AM53" s="59">
        <v>32372</v>
      </c>
      <c r="AN53" s="60">
        <v>28639</v>
      </c>
      <c r="AO53" s="61">
        <v>215740.84323382331</v>
      </c>
      <c r="AP53" s="58">
        <v>183549.5</v>
      </c>
      <c r="AQ53" s="59">
        <v>47.482582092285156</v>
      </c>
      <c r="AR53" s="59">
        <v>15</v>
      </c>
      <c r="AS53" s="62">
        <v>0.98183530569076538</v>
      </c>
      <c r="AT53" s="62">
        <v>0.9996039867401123</v>
      </c>
      <c r="AU53" s="62">
        <v>0.96499896049499512</v>
      </c>
      <c r="AV53" s="63">
        <v>0.98599600791931152</v>
      </c>
      <c r="AW53" s="58">
        <v>237568.75483931298</v>
      </c>
      <c r="AX53" s="58">
        <v>190000</v>
      </c>
      <c r="AY53" s="61">
        <v>226872.880627462</v>
      </c>
      <c r="AZ53" s="58">
        <v>189900</v>
      </c>
      <c r="BA53" s="59">
        <v>43.228691101074219</v>
      </c>
      <c r="BB53" s="59">
        <v>12</v>
      </c>
      <c r="BC53" s="62">
        <v>0.96976089477539063</v>
      </c>
      <c r="BD53" s="63">
        <v>0.98999470472335815</v>
      </c>
    </row>
    <row r="54" spans="1:56" x14ac:dyDescent="0.25">
      <c r="A54" s="47">
        <v>44013</v>
      </c>
      <c r="B54" s="48">
        <v>4591</v>
      </c>
      <c r="C54" s="49">
        <v>5863</v>
      </c>
      <c r="D54" s="50">
        <v>1.8329511880874634</v>
      </c>
      <c r="E54" s="49">
        <v>4600</v>
      </c>
      <c r="F54" s="49">
        <v>4051</v>
      </c>
      <c r="G54" s="49">
        <v>5138</v>
      </c>
      <c r="H54" s="51">
        <v>1069709254</v>
      </c>
      <c r="I54" s="52">
        <v>233001.36223045088</v>
      </c>
      <c r="J54" s="53">
        <v>197000</v>
      </c>
      <c r="K54" s="54">
        <v>43.337837219238281</v>
      </c>
      <c r="L54" s="54">
        <v>9</v>
      </c>
      <c r="M54" s="55">
        <v>0.98790419101715088</v>
      </c>
      <c r="N54" s="55">
        <v>1</v>
      </c>
      <c r="O54" s="55">
        <v>0.97529226541519165</v>
      </c>
      <c r="P54" s="56">
        <v>0.99583160877227783</v>
      </c>
      <c r="Q54" s="52">
        <v>301041.92562125105</v>
      </c>
      <c r="R54" s="53">
        <v>194500</v>
      </c>
      <c r="S54" s="54">
        <v>108.63704681396484</v>
      </c>
      <c r="T54" s="54">
        <v>48</v>
      </c>
      <c r="U54" s="55">
        <v>0.97714298963546753</v>
      </c>
      <c r="V54" s="56">
        <v>1</v>
      </c>
      <c r="W54" s="53">
        <v>240352.74192839887</v>
      </c>
      <c r="X54" s="53">
        <v>199000</v>
      </c>
      <c r="Y54" s="52">
        <v>236312.31936127745</v>
      </c>
      <c r="Z54" s="53">
        <v>198250</v>
      </c>
      <c r="AA54" s="54">
        <v>37.305999755859375</v>
      </c>
      <c r="AB54" s="54">
        <v>8</v>
      </c>
      <c r="AC54" s="55">
        <v>0.97435843944549561</v>
      </c>
      <c r="AD54" s="56">
        <v>1</v>
      </c>
      <c r="AE54" s="52">
        <v>229003.0082449941</v>
      </c>
      <c r="AF54" s="53">
        <v>186750</v>
      </c>
      <c r="AG54" s="54">
        <v>40.845077514648438</v>
      </c>
      <c r="AH54" s="54">
        <v>8</v>
      </c>
      <c r="AI54" s="55">
        <v>0.98613351583480835</v>
      </c>
      <c r="AJ54" s="56">
        <v>1</v>
      </c>
      <c r="AK54" s="57">
        <v>22352</v>
      </c>
      <c r="AL54" s="58">
        <v>4758014075</v>
      </c>
      <c r="AM54" s="59">
        <v>28109</v>
      </c>
      <c r="AN54" s="60">
        <v>24597</v>
      </c>
      <c r="AO54" s="61">
        <v>212867.48724946313</v>
      </c>
      <c r="AP54" s="58">
        <v>180500</v>
      </c>
      <c r="AQ54" s="59">
        <v>48.854930877685547</v>
      </c>
      <c r="AR54" s="59">
        <v>16</v>
      </c>
      <c r="AS54" s="62">
        <v>0.98029237985610962</v>
      </c>
      <c r="AT54" s="62">
        <v>0.99583160877227783</v>
      </c>
      <c r="AU54" s="62">
        <v>0.96273380517959595</v>
      </c>
      <c r="AV54" s="63">
        <v>0.98427844047546387</v>
      </c>
      <c r="AW54" s="58">
        <v>237555.15705059204</v>
      </c>
      <c r="AX54" s="58">
        <v>190000</v>
      </c>
      <c r="AY54" s="61">
        <v>224730.24264766119</v>
      </c>
      <c r="AZ54" s="58">
        <v>189900</v>
      </c>
      <c r="BA54" s="59">
        <v>44.249706268310547</v>
      </c>
      <c r="BB54" s="59">
        <v>12</v>
      </c>
      <c r="BC54" s="62">
        <v>0.9687047004699707</v>
      </c>
      <c r="BD54" s="63">
        <v>0.98888885974884033</v>
      </c>
    </row>
    <row r="55" spans="1:56" x14ac:dyDescent="0.25">
      <c r="A55" s="47">
        <v>43983</v>
      </c>
      <c r="B55" s="48">
        <v>4294</v>
      </c>
      <c r="C55" s="49">
        <v>6015</v>
      </c>
      <c r="D55" s="50">
        <v>1.909018874168396</v>
      </c>
      <c r="E55" s="49">
        <v>4604</v>
      </c>
      <c r="F55" s="49">
        <v>4309</v>
      </c>
      <c r="G55" s="49">
        <v>5563</v>
      </c>
      <c r="H55" s="51">
        <v>949385791</v>
      </c>
      <c r="I55" s="52">
        <v>221095.89916162088</v>
      </c>
      <c r="J55" s="53">
        <v>189900</v>
      </c>
      <c r="K55" s="54">
        <v>43.741672515869141</v>
      </c>
      <c r="L55" s="54">
        <v>12</v>
      </c>
      <c r="M55" s="55">
        <v>0.98409074544906616</v>
      </c>
      <c r="N55" s="55">
        <v>1</v>
      </c>
      <c r="O55" s="55">
        <v>0.96990519762039185</v>
      </c>
      <c r="P55" s="56">
        <v>0.98933333158493042</v>
      </c>
      <c r="Q55" s="52">
        <v>301446.92938230385</v>
      </c>
      <c r="R55" s="53">
        <v>189900</v>
      </c>
      <c r="S55" s="54">
        <v>111.32884216308594</v>
      </c>
      <c r="T55" s="54">
        <v>51</v>
      </c>
      <c r="U55" s="55">
        <v>0.97692430019378662</v>
      </c>
      <c r="V55" s="56">
        <v>1</v>
      </c>
      <c r="W55" s="53">
        <v>247411.36327868851</v>
      </c>
      <c r="X55" s="53">
        <v>196500</v>
      </c>
      <c r="Y55" s="52">
        <v>242486.84903891233</v>
      </c>
      <c r="Z55" s="53">
        <v>199900</v>
      </c>
      <c r="AA55" s="54">
        <v>43.129150390625</v>
      </c>
      <c r="AB55" s="54">
        <v>9</v>
      </c>
      <c r="AC55" s="55">
        <v>0.97895580530166626</v>
      </c>
      <c r="AD55" s="56">
        <v>0.99810785055160522</v>
      </c>
      <c r="AE55" s="52">
        <v>231366.43839334178</v>
      </c>
      <c r="AF55" s="53">
        <v>190000</v>
      </c>
      <c r="AG55" s="54">
        <v>44.240879058837891</v>
      </c>
      <c r="AH55" s="54">
        <v>8</v>
      </c>
      <c r="AI55" s="55">
        <v>0.98699760437011719</v>
      </c>
      <c r="AJ55" s="56">
        <v>1</v>
      </c>
      <c r="AK55" s="57">
        <v>17761</v>
      </c>
      <c r="AL55" s="58">
        <v>3688304821</v>
      </c>
      <c r="AM55" s="59">
        <v>23509</v>
      </c>
      <c r="AN55" s="60">
        <v>20546</v>
      </c>
      <c r="AO55" s="61">
        <v>207663.12825854399</v>
      </c>
      <c r="AP55" s="58">
        <v>178000</v>
      </c>
      <c r="AQ55" s="59">
        <v>50.280742645263672</v>
      </c>
      <c r="AR55" s="59">
        <v>19</v>
      </c>
      <c r="AS55" s="62">
        <v>0.97832316160202026</v>
      </c>
      <c r="AT55" s="62">
        <v>0.99357831478118896</v>
      </c>
      <c r="AU55" s="62">
        <v>0.959483802318573</v>
      </c>
      <c r="AV55" s="63">
        <v>0.98198199272155762</v>
      </c>
      <c r="AW55" s="58">
        <v>237008.88592014409</v>
      </c>
      <c r="AX55" s="58">
        <v>189900</v>
      </c>
      <c r="AY55" s="61">
        <v>222455.37430167597</v>
      </c>
      <c r="AZ55" s="58">
        <v>188900</v>
      </c>
      <c r="BA55" s="59">
        <v>45.618766784667969</v>
      </c>
      <c r="BB55" s="59">
        <v>13</v>
      </c>
      <c r="BC55" s="62">
        <v>0.9675934910774231</v>
      </c>
      <c r="BD55" s="63">
        <v>0.98765432834625244</v>
      </c>
    </row>
    <row r="56" spans="1:56" x14ac:dyDescent="0.25">
      <c r="A56" s="47">
        <v>43952</v>
      </c>
      <c r="B56" s="48">
        <v>3243</v>
      </c>
      <c r="C56" s="49">
        <v>6509</v>
      </c>
      <c r="D56" s="50">
        <v>2.0804944038391113</v>
      </c>
      <c r="E56" s="49">
        <v>4344</v>
      </c>
      <c r="F56" s="49">
        <v>4204</v>
      </c>
      <c r="G56" s="49">
        <v>5292</v>
      </c>
      <c r="H56" s="51">
        <v>680880704</v>
      </c>
      <c r="I56" s="52">
        <v>209953.96361393773</v>
      </c>
      <c r="J56" s="53">
        <v>184900</v>
      </c>
      <c r="K56" s="54">
        <v>45.644245147705078</v>
      </c>
      <c r="L56" s="54">
        <v>14</v>
      </c>
      <c r="M56" s="55">
        <v>0.98261159658432007</v>
      </c>
      <c r="N56" s="55">
        <v>1</v>
      </c>
      <c r="O56" s="55">
        <v>0.96405786275863647</v>
      </c>
      <c r="P56" s="56">
        <v>0.98782730102539063</v>
      </c>
      <c r="Q56" s="52">
        <v>294507.23757932207</v>
      </c>
      <c r="R56" s="53">
        <v>185000</v>
      </c>
      <c r="S56" s="54">
        <v>115.76586151123047</v>
      </c>
      <c r="T56" s="54">
        <v>62</v>
      </c>
      <c r="U56" s="55">
        <v>0.97654849290847778</v>
      </c>
      <c r="V56" s="56">
        <v>1</v>
      </c>
      <c r="W56" s="53">
        <v>254685.63364269142</v>
      </c>
      <c r="X56" s="53">
        <v>209900</v>
      </c>
      <c r="Y56" s="52">
        <v>230756.43041916168</v>
      </c>
      <c r="Z56" s="53">
        <v>198500</v>
      </c>
      <c r="AA56" s="54">
        <v>41.484886169433594</v>
      </c>
      <c r="AB56" s="54">
        <v>10</v>
      </c>
      <c r="AC56" s="55">
        <v>0.97189962863922119</v>
      </c>
      <c r="AD56" s="56">
        <v>0.99310344457626343</v>
      </c>
      <c r="AE56" s="52">
        <v>220151.17878155247</v>
      </c>
      <c r="AF56" s="53">
        <v>187900</v>
      </c>
      <c r="AG56" s="54">
        <v>45.209751129150391</v>
      </c>
      <c r="AH56" s="54">
        <v>10</v>
      </c>
      <c r="AI56" s="55">
        <v>0.98366034030914307</v>
      </c>
      <c r="AJ56" s="56">
        <v>1</v>
      </c>
      <c r="AK56" s="57">
        <v>13467</v>
      </c>
      <c r="AL56" s="58">
        <v>2738919030</v>
      </c>
      <c r="AM56" s="59">
        <v>18905</v>
      </c>
      <c r="AN56" s="60">
        <v>16237</v>
      </c>
      <c r="AO56" s="61">
        <v>203380.042325685</v>
      </c>
      <c r="AP56" s="58">
        <v>174900</v>
      </c>
      <c r="AQ56" s="59">
        <v>52.366344451904297</v>
      </c>
      <c r="AR56" s="59">
        <v>21</v>
      </c>
      <c r="AS56" s="62">
        <v>0.97648435831069946</v>
      </c>
      <c r="AT56" s="62">
        <v>0.99172842502593994</v>
      </c>
      <c r="AU56" s="62">
        <v>0.95615595579147339</v>
      </c>
      <c r="AV56" s="63">
        <v>0.97965407371520996</v>
      </c>
      <c r="AW56" s="58">
        <v>234469.59801515314</v>
      </c>
      <c r="AX56" s="58">
        <v>189900</v>
      </c>
      <c r="AY56" s="61">
        <v>217160.80978934324</v>
      </c>
      <c r="AZ56" s="58">
        <v>185000</v>
      </c>
      <c r="BA56" s="59">
        <v>46.279094696044922</v>
      </c>
      <c r="BB56" s="59">
        <v>15</v>
      </c>
      <c r="BC56" s="62">
        <v>0.96459263563156128</v>
      </c>
      <c r="BD56" s="63">
        <v>0.98562198877334595</v>
      </c>
    </row>
    <row r="57" spans="1:56" x14ac:dyDescent="0.25">
      <c r="A57" s="47">
        <v>43922</v>
      </c>
      <c r="B57" s="48">
        <v>2948</v>
      </c>
      <c r="C57" s="49">
        <v>6958</v>
      </c>
      <c r="D57" s="50">
        <v>2.1683893203735352</v>
      </c>
      <c r="E57" s="49">
        <v>3524</v>
      </c>
      <c r="F57" s="49">
        <v>3137</v>
      </c>
      <c r="G57" s="49">
        <v>4377</v>
      </c>
      <c r="H57" s="51">
        <v>610724479</v>
      </c>
      <c r="I57" s="52">
        <v>207165.69843962009</v>
      </c>
      <c r="J57" s="53">
        <v>179250</v>
      </c>
      <c r="K57" s="54">
        <v>46.084831237792969</v>
      </c>
      <c r="L57" s="54">
        <v>13</v>
      </c>
      <c r="M57" s="55">
        <v>0.98236030340194702</v>
      </c>
      <c r="N57" s="55">
        <v>1</v>
      </c>
      <c r="O57" s="55">
        <v>0.96669715642929077</v>
      </c>
      <c r="P57" s="56">
        <v>0.98710536956787109</v>
      </c>
      <c r="Q57" s="52">
        <v>271977.13337190798</v>
      </c>
      <c r="R57" s="53">
        <v>172500</v>
      </c>
      <c r="S57" s="54">
        <v>115.22534942626953</v>
      </c>
      <c r="T57" s="54">
        <v>60</v>
      </c>
      <c r="U57" s="55">
        <v>0.97448194026947021</v>
      </c>
      <c r="V57" s="56">
        <v>1</v>
      </c>
      <c r="W57" s="53">
        <v>229386.30126002291</v>
      </c>
      <c r="X57" s="53">
        <v>187950</v>
      </c>
      <c r="Y57" s="52">
        <v>215054.15750798723</v>
      </c>
      <c r="Z57" s="53">
        <v>184250</v>
      </c>
      <c r="AA57" s="54">
        <v>41.261714935302734</v>
      </c>
      <c r="AB57" s="54">
        <v>13</v>
      </c>
      <c r="AC57" s="55">
        <v>0.96723508834838867</v>
      </c>
      <c r="AD57" s="56">
        <v>0.98881697654724121</v>
      </c>
      <c r="AE57" s="52">
        <v>211935.8376831502</v>
      </c>
      <c r="AF57" s="53">
        <v>179900</v>
      </c>
      <c r="AG57" s="54">
        <v>45.659355163574219</v>
      </c>
      <c r="AH57" s="54">
        <v>11</v>
      </c>
      <c r="AI57" s="55">
        <v>0.98258447647094727</v>
      </c>
      <c r="AJ57" s="56">
        <v>1</v>
      </c>
      <c r="AK57" s="57">
        <v>10224</v>
      </c>
      <c r="AL57" s="58">
        <v>2058038326</v>
      </c>
      <c r="AM57" s="59">
        <v>14561</v>
      </c>
      <c r="AN57" s="60">
        <v>12033</v>
      </c>
      <c r="AO57" s="61">
        <v>201294.82844287949</v>
      </c>
      <c r="AP57" s="58">
        <v>170000</v>
      </c>
      <c r="AQ57" s="59">
        <v>54.498287200927734</v>
      </c>
      <c r="AR57" s="59">
        <v>24</v>
      </c>
      <c r="AS57" s="62">
        <v>0.97452908754348755</v>
      </c>
      <c r="AT57" s="62">
        <v>0.98982101678848267</v>
      </c>
      <c r="AU57" s="62">
        <v>0.9536394476890564</v>
      </c>
      <c r="AV57" s="63">
        <v>0.97690343856811523</v>
      </c>
      <c r="AW57" s="58">
        <v>228432.24258592018</v>
      </c>
      <c r="AX57" s="58">
        <v>184900</v>
      </c>
      <c r="AY57" s="61">
        <v>212416.83017133304</v>
      </c>
      <c r="AZ57" s="58">
        <v>179900</v>
      </c>
      <c r="BA57" s="59">
        <v>47.953285217285156</v>
      </c>
      <c r="BB57" s="59">
        <v>16</v>
      </c>
      <c r="BC57" s="62">
        <v>0.96203935146331787</v>
      </c>
      <c r="BD57" s="63">
        <v>0.98389983177185059</v>
      </c>
    </row>
    <row r="58" spans="1:56" x14ac:dyDescent="0.25">
      <c r="A58" s="47">
        <v>43891</v>
      </c>
      <c r="B58" s="48">
        <v>3025</v>
      </c>
      <c r="C58" s="49">
        <v>6737</v>
      </c>
      <c r="D58" s="50">
        <v>2.0852742195129395</v>
      </c>
      <c r="E58" s="49">
        <v>4339</v>
      </c>
      <c r="F58" s="49">
        <v>3328</v>
      </c>
      <c r="G58" s="49">
        <v>4207</v>
      </c>
      <c r="H58" s="51">
        <v>621183412</v>
      </c>
      <c r="I58" s="52">
        <v>205349.88826446282</v>
      </c>
      <c r="J58" s="53">
        <v>169320</v>
      </c>
      <c r="K58" s="54">
        <v>54.917686462402344</v>
      </c>
      <c r="L58" s="54">
        <v>22</v>
      </c>
      <c r="M58" s="55">
        <v>0.97563332319259644</v>
      </c>
      <c r="N58" s="55">
        <v>0.99122124910354614</v>
      </c>
      <c r="O58" s="55">
        <v>0.95590895414352417</v>
      </c>
      <c r="P58" s="56">
        <v>0.97850257158279419</v>
      </c>
      <c r="Q58" s="52">
        <v>264885.06663685152</v>
      </c>
      <c r="R58" s="53">
        <v>160000</v>
      </c>
      <c r="S58" s="54">
        <v>114.47276306152344</v>
      </c>
      <c r="T58" s="54">
        <v>60</v>
      </c>
      <c r="U58" s="55">
        <v>0.97432464361190796</v>
      </c>
      <c r="V58" s="56">
        <v>1</v>
      </c>
      <c r="W58" s="53">
        <v>232444.14537037036</v>
      </c>
      <c r="X58" s="53">
        <v>190000</v>
      </c>
      <c r="Y58" s="52">
        <v>215315.36038764386</v>
      </c>
      <c r="Z58" s="53">
        <v>185000</v>
      </c>
      <c r="AA58" s="54">
        <v>41.827171325683594</v>
      </c>
      <c r="AB58" s="54">
        <v>10</v>
      </c>
      <c r="AC58" s="55">
        <v>0.96959269046783447</v>
      </c>
      <c r="AD58" s="56">
        <v>0.99036514759063721</v>
      </c>
      <c r="AE58" s="52">
        <v>212592.14723485755</v>
      </c>
      <c r="AF58" s="53">
        <v>179500</v>
      </c>
      <c r="AG58" s="54">
        <v>46.821964263916016</v>
      </c>
      <c r="AH58" s="54">
        <v>11</v>
      </c>
      <c r="AI58" s="55">
        <v>0.98310035467147827</v>
      </c>
      <c r="AJ58" s="56">
        <v>1</v>
      </c>
      <c r="AK58" s="57">
        <v>7276</v>
      </c>
      <c r="AL58" s="58">
        <v>1447313847</v>
      </c>
      <c r="AM58" s="59">
        <v>11037</v>
      </c>
      <c r="AN58" s="60">
        <v>8896</v>
      </c>
      <c r="AO58" s="61">
        <v>198916.14169873556</v>
      </c>
      <c r="AP58" s="58">
        <v>168000</v>
      </c>
      <c r="AQ58" s="59">
        <v>57.907867431640625</v>
      </c>
      <c r="AR58" s="59">
        <v>29</v>
      </c>
      <c r="AS58" s="62">
        <v>0.97135227918624878</v>
      </c>
      <c r="AT58" s="62">
        <v>0.98684209585189819</v>
      </c>
      <c r="AU58" s="62">
        <v>0.94833081960678101</v>
      </c>
      <c r="AV58" s="63">
        <v>0.97222220897674561</v>
      </c>
      <c r="AW58" s="58">
        <v>228127.71124314441</v>
      </c>
      <c r="AX58" s="58">
        <v>182000</v>
      </c>
      <c r="AY58" s="61">
        <v>211482.49688737973</v>
      </c>
      <c r="AZ58" s="58">
        <v>179900</v>
      </c>
      <c r="BA58" s="59">
        <v>50.313728332519531</v>
      </c>
      <c r="BB58" s="59">
        <v>18</v>
      </c>
      <c r="BC58" s="62">
        <v>0.96020060777664185</v>
      </c>
      <c r="BD58" s="63">
        <v>0.98221564292907715</v>
      </c>
    </row>
    <row r="59" spans="1:56" x14ac:dyDescent="0.25">
      <c r="A59" s="47">
        <v>43862</v>
      </c>
      <c r="B59" s="48">
        <v>2188</v>
      </c>
      <c r="C59" s="49">
        <v>6737</v>
      </c>
      <c r="D59" s="50">
        <v>2.0944583415985107</v>
      </c>
      <c r="E59" s="49">
        <v>3437</v>
      </c>
      <c r="F59" s="49">
        <v>2936</v>
      </c>
      <c r="G59" s="49">
        <v>3766</v>
      </c>
      <c r="H59" s="51">
        <v>426145592</v>
      </c>
      <c r="I59" s="52">
        <v>194764.89579524679</v>
      </c>
      <c r="J59" s="53">
        <v>168650</v>
      </c>
      <c r="K59" s="54">
        <v>60.870998382568359</v>
      </c>
      <c r="L59" s="54">
        <v>34</v>
      </c>
      <c r="M59" s="55">
        <v>0.97068625688552856</v>
      </c>
      <c r="N59" s="55">
        <v>0.98611617088317871</v>
      </c>
      <c r="O59" s="55">
        <v>0.94699513912200928</v>
      </c>
      <c r="P59" s="56">
        <v>0.97142857313156128</v>
      </c>
      <c r="Q59" s="52">
        <v>260212.43484757919</v>
      </c>
      <c r="R59" s="53">
        <v>150750</v>
      </c>
      <c r="S59" s="54">
        <v>120.72792053222656</v>
      </c>
      <c r="T59" s="54">
        <v>72</v>
      </c>
      <c r="U59" s="55">
        <v>0.97243249416351318</v>
      </c>
      <c r="V59" s="56">
        <v>1</v>
      </c>
      <c r="W59" s="53">
        <v>237665.01383166568</v>
      </c>
      <c r="X59" s="53">
        <v>185000</v>
      </c>
      <c r="Y59" s="52">
        <v>211278.25344352616</v>
      </c>
      <c r="Z59" s="53">
        <v>175000</v>
      </c>
      <c r="AA59" s="54">
        <v>52.154056549072266</v>
      </c>
      <c r="AB59" s="54">
        <v>19</v>
      </c>
      <c r="AC59" s="55">
        <v>0.95840537548065186</v>
      </c>
      <c r="AD59" s="56">
        <v>0.98186367750167847</v>
      </c>
      <c r="AE59" s="52">
        <v>210762.66140679325</v>
      </c>
      <c r="AF59" s="53">
        <v>174900</v>
      </c>
      <c r="AG59" s="54">
        <v>55.876262664794922</v>
      </c>
      <c r="AH59" s="54">
        <v>20</v>
      </c>
      <c r="AI59" s="55">
        <v>0.97840338945388794</v>
      </c>
      <c r="AJ59" s="56">
        <v>1</v>
      </c>
      <c r="AK59" s="57">
        <v>4251</v>
      </c>
      <c r="AL59" s="58">
        <v>826130435</v>
      </c>
      <c r="AM59" s="59">
        <v>6698</v>
      </c>
      <c r="AN59" s="60">
        <v>5568</v>
      </c>
      <c r="AO59" s="61">
        <v>194337.90519877675</v>
      </c>
      <c r="AP59" s="58">
        <v>166100</v>
      </c>
      <c r="AQ59" s="59">
        <v>60.037673950195313</v>
      </c>
      <c r="AR59" s="59">
        <v>33</v>
      </c>
      <c r="AS59" s="62">
        <v>0.96829831600189209</v>
      </c>
      <c r="AT59" s="62">
        <v>0.9841269850730896</v>
      </c>
      <c r="AU59" s="62">
        <v>0.9429289698600769</v>
      </c>
      <c r="AV59" s="63">
        <v>0.96761131286621094</v>
      </c>
      <c r="AW59" s="58">
        <v>225310.94456193355</v>
      </c>
      <c r="AX59" s="58">
        <v>175000</v>
      </c>
      <c r="AY59" s="61">
        <v>209195.10934393638</v>
      </c>
      <c r="AZ59" s="58">
        <v>175000</v>
      </c>
      <c r="BA59" s="59">
        <v>55.386451721191406</v>
      </c>
      <c r="BB59" s="59">
        <v>24</v>
      </c>
      <c r="BC59" s="62">
        <v>0.95458990335464478</v>
      </c>
      <c r="BD59" s="63">
        <v>0.97768515348434448</v>
      </c>
    </row>
    <row r="60" spans="1:56" x14ac:dyDescent="0.25">
      <c r="A60" s="47">
        <v>43831</v>
      </c>
      <c r="B60" s="48">
        <v>2063</v>
      </c>
      <c r="C60" s="49">
        <v>6955</v>
      </c>
      <c r="D60" s="50">
        <v>2.1644752025604248</v>
      </c>
      <c r="E60" s="49">
        <v>3261</v>
      </c>
      <c r="F60" s="49">
        <v>2632</v>
      </c>
      <c r="G60" s="49">
        <v>3025</v>
      </c>
      <c r="H60" s="51">
        <v>399984843</v>
      </c>
      <c r="I60" s="52">
        <v>193885.04265632574</v>
      </c>
      <c r="J60" s="53">
        <v>165000</v>
      </c>
      <c r="K60" s="54">
        <v>59.15380859375</v>
      </c>
      <c r="L60" s="54">
        <v>33</v>
      </c>
      <c r="M60" s="55">
        <v>0.96573120355606079</v>
      </c>
      <c r="N60" s="55">
        <v>0.98251324892044067</v>
      </c>
      <c r="O60" s="55">
        <v>0.93855452537536621</v>
      </c>
      <c r="P60" s="56">
        <v>0.96312373876571655</v>
      </c>
      <c r="Q60" s="52">
        <v>248721.8371689101</v>
      </c>
      <c r="R60" s="53">
        <v>149000</v>
      </c>
      <c r="S60" s="54">
        <v>122.95873260498047</v>
      </c>
      <c r="T60" s="54">
        <v>82</v>
      </c>
      <c r="U60" s="55">
        <v>0.97039526700973511</v>
      </c>
      <c r="V60" s="56">
        <v>1</v>
      </c>
      <c r="W60" s="53">
        <v>212282.04096834266</v>
      </c>
      <c r="X60" s="53">
        <v>165000</v>
      </c>
      <c r="Y60" s="52">
        <v>206894.06314187904</v>
      </c>
      <c r="Z60" s="53">
        <v>172500</v>
      </c>
      <c r="AA60" s="54">
        <v>58.989742279052734</v>
      </c>
      <c r="AB60" s="54">
        <v>31</v>
      </c>
      <c r="AC60" s="55">
        <v>0.95036619901657104</v>
      </c>
      <c r="AD60" s="56">
        <v>0.97233200073242188</v>
      </c>
      <c r="AE60" s="52">
        <v>204987.2113282544</v>
      </c>
      <c r="AF60" s="53">
        <v>169900</v>
      </c>
      <c r="AG60" s="54">
        <v>61.512725830078125</v>
      </c>
      <c r="AH60" s="54">
        <v>30</v>
      </c>
      <c r="AI60" s="55">
        <v>0.97492444515228271</v>
      </c>
      <c r="AJ60" s="56">
        <v>1</v>
      </c>
      <c r="AK60" s="57">
        <v>2063</v>
      </c>
      <c r="AL60" s="58">
        <v>399984843</v>
      </c>
      <c r="AM60" s="59">
        <v>3261</v>
      </c>
      <c r="AN60" s="60">
        <v>2632</v>
      </c>
      <c r="AO60" s="61">
        <v>193885.04265632574</v>
      </c>
      <c r="AP60" s="58">
        <v>165000</v>
      </c>
      <c r="AQ60" s="59">
        <v>59.15380859375</v>
      </c>
      <c r="AR60" s="59">
        <v>33</v>
      </c>
      <c r="AS60" s="62">
        <v>0.96573120355606079</v>
      </c>
      <c r="AT60" s="62">
        <v>0.98251324892044067</v>
      </c>
      <c r="AU60" s="62">
        <v>0.93855452537536621</v>
      </c>
      <c r="AV60" s="63">
        <v>0.96312373876571655</v>
      </c>
      <c r="AW60" s="58">
        <v>212282.04096834266</v>
      </c>
      <c r="AX60" s="58">
        <v>165000</v>
      </c>
      <c r="AY60" s="61">
        <v>206894.06314187904</v>
      </c>
      <c r="AZ60" s="58">
        <v>172500</v>
      </c>
      <c r="BA60" s="59">
        <v>58.989742279052734</v>
      </c>
      <c r="BB60" s="59">
        <v>31</v>
      </c>
      <c r="BC60" s="62">
        <v>0.95036619901657104</v>
      </c>
      <c r="BD60" s="63">
        <v>0.97233200073242188</v>
      </c>
    </row>
    <row r="61" spans="1:56" x14ac:dyDescent="0.25">
      <c r="A61" s="47">
        <v>43800</v>
      </c>
      <c r="B61" s="48">
        <v>2792</v>
      </c>
      <c r="C61" s="49">
        <v>7030</v>
      </c>
      <c r="D61" s="50">
        <v>2.1977906227111816</v>
      </c>
      <c r="E61" s="49">
        <v>2079</v>
      </c>
      <c r="F61" s="49">
        <v>1877</v>
      </c>
      <c r="G61" s="49">
        <v>2523</v>
      </c>
      <c r="H61" s="51">
        <v>555493558</v>
      </c>
      <c r="I61" s="52">
        <v>198959.01074498569</v>
      </c>
      <c r="J61" s="53">
        <v>165750</v>
      </c>
      <c r="K61" s="54">
        <v>52.335720062255859</v>
      </c>
      <c r="L61" s="54">
        <v>29</v>
      </c>
      <c r="M61" s="55">
        <v>0.96832853555679321</v>
      </c>
      <c r="N61" s="55">
        <v>0.9839816689491272</v>
      </c>
      <c r="O61" s="55">
        <v>0.94236040115356445</v>
      </c>
      <c r="P61" s="56">
        <v>0.96621167659759521</v>
      </c>
      <c r="Q61" s="52">
        <v>246430.37425234975</v>
      </c>
      <c r="R61" s="53">
        <v>149900</v>
      </c>
      <c r="S61" s="54">
        <v>121.84665679931641</v>
      </c>
      <c r="T61" s="54">
        <v>79</v>
      </c>
      <c r="U61" s="55">
        <v>0.96863120794296265</v>
      </c>
      <c r="V61" s="56">
        <v>1</v>
      </c>
      <c r="W61" s="53">
        <v>186812.17786370227</v>
      </c>
      <c r="X61" s="53">
        <v>149900</v>
      </c>
      <c r="Y61" s="52">
        <v>199480.73508483852</v>
      </c>
      <c r="Z61" s="53">
        <v>170000</v>
      </c>
      <c r="AA61" s="54">
        <v>60.030368804931641</v>
      </c>
      <c r="AB61" s="54">
        <v>34</v>
      </c>
      <c r="AC61" s="55">
        <v>0.93799126148223877</v>
      </c>
      <c r="AD61" s="56">
        <v>0.96176469326019287</v>
      </c>
      <c r="AE61" s="52">
        <v>202764.4334140436</v>
      </c>
      <c r="AF61" s="53">
        <v>167250</v>
      </c>
      <c r="AG61" s="54">
        <v>62.000396728515625</v>
      </c>
      <c r="AH61" s="54">
        <v>30</v>
      </c>
      <c r="AI61" s="55">
        <v>0.97061383724212646</v>
      </c>
      <c r="AJ61" s="56">
        <v>1</v>
      </c>
      <c r="AK61" s="57">
        <v>38384</v>
      </c>
      <c r="AL61" s="58">
        <v>7771318280</v>
      </c>
      <c r="AM61" s="59">
        <v>49132</v>
      </c>
      <c r="AN61" s="60">
        <v>37963</v>
      </c>
      <c r="AO61" s="61">
        <v>202462.43955814923</v>
      </c>
      <c r="AP61" s="58">
        <v>171500</v>
      </c>
      <c r="AQ61" s="59">
        <v>50.786842346191406</v>
      </c>
      <c r="AR61" s="59">
        <v>22</v>
      </c>
      <c r="AS61" s="62">
        <v>0.9746091365814209</v>
      </c>
      <c r="AT61" s="62">
        <v>0.98860400915145874</v>
      </c>
      <c r="AU61" s="62">
        <v>0.95309072732925415</v>
      </c>
      <c r="AV61" s="63">
        <v>0.97577238082885742</v>
      </c>
      <c r="AW61" s="58">
        <v>223116.74087253431</v>
      </c>
      <c r="AX61" s="58">
        <v>175000</v>
      </c>
      <c r="AY61" s="61">
        <v>210364.7869254559</v>
      </c>
      <c r="AZ61" s="58">
        <v>177000</v>
      </c>
      <c r="BA61" s="59">
        <v>49.811885833740234</v>
      </c>
      <c r="BB61" s="59">
        <v>21</v>
      </c>
      <c r="BC61" s="62">
        <v>0.95396709442138672</v>
      </c>
      <c r="BD61" s="63">
        <v>0.97633135318756104</v>
      </c>
    </row>
    <row r="62" spans="1:56" x14ac:dyDescent="0.25">
      <c r="A62" s="47">
        <v>43770</v>
      </c>
      <c r="B62" s="48">
        <v>2775</v>
      </c>
      <c r="C62" s="49">
        <v>8191</v>
      </c>
      <c r="D62" s="50">
        <v>2.5834362506866455</v>
      </c>
      <c r="E62" s="49">
        <v>2876</v>
      </c>
      <c r="F62" s="49">
        <v>2455</v>
      </c>
      <c r="G62" s="49">
        <v>3272</v>
      </c>
      <c r="H62" s="51">
        <v>566158733</v>
      </c>
      <c r="I62" s="52">
        <v>204021.16504504505</v>
      </c>
      <c r="J62" s="53">
        <v>174950</v>
      </c>
      <c r="K62" s="54">
        <v>49.865226745605469</v>
      </c>
      <c r="L62" s="54">
        <v>26</v>
      </c>
      <c r="M62" s="55">
        <v>0.97446674108505249</v>
      </c>
      <c r="N62" s="55">
        <v>0.98714655637741089</v>
      </c>
      <c r="O62" s="55">
        <v>0.95066976547241211</v>
      </c>
      <c r="P62" s="56">
        <v>0.97276264429092407</v>
      </c>
      <c r="Q62" s="52">
        <v>255413.30487204724</v>
      </c>
      <c r="R62" s="53">
        <v>159000</v>
      </c>
      <c r="S62" s="54">
        <v>112.20766448974609</v>
      </c>
      <c r="T62" s="54">
        <v>69</v>
      </c>
      <c r="U62" s="55">
        <v>0.96781742572784424</v>
      </c>
      <c r="V62" s="56">
        <v>1</v>
      </c>
      <c r="W62" s="53">
        <v>203318.02185407121</v>
      </c>
      <c r="X62" s="53">
        <v>164000</v>
      </c>
      <c r="Y62" s="52">
        <v>208415.46347607052</v>
      </c>
      <c r="Z62" s="53">
        <v>174900</v>
      </c>
      <c r="AA62" s="54">
        <v>53.165580749511719</v>
      </c>
      <c r="AB62" s="54">
        <v>30</v>
      </c>
      <c r="AC62" s="55">
        <v>0.94279694557189941</v>
      </c>
      <c r="AD62" s="56">
        <v>0.96724891662597656</v>
      </c>
      <c r="AE62" s="52">
        <v>206439.96140678495</v>
      </c>
      <c r="AF62" s="53">
        <v>169400</v>
      </c>
      <c r="AG62" s="54">
        <v>54.466686248779297</v>
      </c>
      <c r="AH62" s="54">
        <v>26</v>
      </c>
      <c r="AI62" s="55">
        <v>0.9710695743560791</v>
      </c>
      <c r="AJ62" s="56">
        <v>1</v>
      </c>
      <c r="AK62" s="57">
        <v>35592</v>
      </c>
      <c r="AL62" s="58">
        <v>7215824722</v>
      </c>
      <c r="AM62" s="59">
        <v>47053</v>
      </c>
      <c r="AN62" s="60">
        <v>36086</v>
      </c>
      <c r="AO62" s="61">
        <v>202737.26461002472</v>
      </c>
      <c r="AP62" s="58">
        <v>172000</v>
      </c>
      <c r="AQ62" s="59">
        <v>50.665306091308594</v>
      </c>
      <c r="AR62" s="59">
        <v>22</v>
      </c>
      <c r="AS62" s="62">
        <v>0.97509676218032837</v>
      </c>
      <c r="AT62" s="62">
        <v>0.98903024196624756</v>
      </c>
      <c r="AU62" s="62">
        <v>0.95392298698425293</v>
      </c>
      <c r="AV62" s="63">
        <v>0.97651517391204834</v>
      </c>
      <c r="AW62" s="58">
        <v>224730.43299389878</v>
      </c>
      <c r="AX62" s="58">
        <v>179000</v>
      </c>
      <c r="AY62" s="61">
        <v>210922.09088870828</v>
      </c>
      <c r="AZ62" s="58">
        <v>178000</v>
      </c>
      <c r="BA62" s="59">
        <v>49.280036926269531</v>
      </c>
      <c r="BB62" s="59">
        <v>21</v>
      </c>
      <c r="BC62" s="62">
        <v>0.95478290319442749</v>
      </c>
      <c r="BD62" s="63">
        <v>0.97696495056152344</v>
      </c>
    </row>
    <row r="63" spans="1:56" x14ac:dyDescent="0.25">
      <c r="A63" s="47">
        <v>43739</v>
      </c>
      <c r="B63" s="48">
        <v>3274</v>
      </c>
      <c r="C63" s="49">
        <v>8790</v>
      </c>
      <c r="D63" s="50">
        <v>2.7621965408325195</v>
      </c>
      <c r="E63" s="49">
        <v>3921</v>
      </c>
      <c r="F63" s="49">
        <v>2941</v>
      </c>
      <c r="G63" s="49">
        <v>3475</v>
      </c>
      <c r="H63" s="51">
        <v>660380944</v>
      </c>
      <c r="I63" s="52">
        <v>201704.62553451434</v>
      </c>
      <c r="J63" s="53">
        <v>170000</v>
      </c>
      <c r="K63" s="54">
        <v>50.528118133544922</v>
      </c>
      <c r="L63" s="54">
        <v>24</v>
      </c>
      <c r="M63" s="55">
        <v>0.97054046392440796</v>
      </c>
      <c r="N63" s="55">
        <v>0.98540955781936646</v>
      </c>
      <c r="O63" s="55">
        <v>0.94731122255325317</v>
      </c>
      <c r="P63" s="56">
        <v>0.97082614898681641</v>
      </c>
      <c r="Q63" s="52">
        <v>261314.52729571314</v>
      </c>
      <c r="R63" s="53">
        <v>166000</v>
      </c>
      <c r="S63" s="54">
        <v>102.89488220214844</v>
      </c>
      <c r="T63" s="54">
        <v>59</v>
      </c>
      <c r="U63" s="55">
        <v>0.96652239561080933</v>
      </c>
      <c r="V63" s="56">
        <v>1</v>
      </c>
      <c r="W63" s="53">
        <v>213575.17164948455</v>
      </c>
      <c r="X63" s="53">
        <v>169900</v>
      </c>
      <c r="Y63" s="52">
        <v>208198.10408794228</v>
      </c>
      <c r="Z63" s="53">
        <v>175000</v>
      </c>
      <c r="AA63" s="54">
        <v>50.478408813476563</v>
      </c>
      <c r="AB63" s="54">
        <v>26</v>
      </c>
      <c r="AC63" s="55">
        <v>0.94765591621398926</v>
      </c>
      <c r="AD63" s="56">
        <v>0.97053623199462891</v>
      </c>
      <c r="AE63" s="52">
        <v>208646.88576398956</v>
      </c>
      <c r="AF63" s="53">
        <v>170000</v>
      </c>
      <c r="AG63" s="54">
        <v>52.813526153564453</v>
      </c>
      <c r="AH63" s="54">
        <v>23</v>
      </c>
      <c r="AI63" s="55">
        <v>0.97406446933746338</v>
      </c>
      <c r="AJ63" s="56">
        <v>1</v>
      </c>
      <c r="AK63" s="57">
        <v>32817</v>
      </c>
      <c r="AL63" s="58">
        <v>6649665989</v>
      </c>
      <c r="AM63" s="59">
        <v>44177</v>
      </c>
      <c r="AN63" s="60">
        <v>33631</v>
      </c>
      <c r="AO63" s="61">
        <v>202628.69820519854</v>
      </c>
      <c r="AP63" s="58">
        <v>172000</v>
      </c>
      <c r="AQ63" s="59">
        <v>50.733009338378906</v>
      </c>
      <c r="AR63" s="59">
        <v>21</v>
      </c>
      <c r="AS63" s="62">
        <v>0.97514969110488892</v>
      </c>
      <c r="AT63" s="62">
        <v>0.98922246694564819</v>
      </c>
      <c r="AU63" s="62">
        <v>0.95419603586196899</v>
      </c>
      <c r="AV63" s="63">
        <v>0.97686374187469482</v>
      </c>
      <c r="AW63" s="58">
        <v>226120.17494452198</v>
      </c>
      <c r="AX63" s="58">
        <v>179900</v>
      </c>
      <c r="AY63" s="61">
        <v>211101.39917114627</v>
      </c>
      <c r="AZ63" s="58">
        <v>178000</v>
      </c>
      <c r="BA63" s="59">
        <v>48.996578216552734</v>
      </c>
      <c r="BB63" s="59">
        <v>20</v>
      </c>
      <c r="BC63" s="62">
        <v>0.955638587474823</v>
      </c>
      <c r="BD63" s="63">
        <v>0.97771716117858887</v>
      </c>
    </row>
    <row r="64" spans="1:56" x14ac:dyDescent="0.25">
      <c r="A64" s="47">
        <v>43709</v>
      </c>
      <c r="B64" s="48">
        <v>3123</v>
      </c>
      <c r="C64" s="49">
        <v>8848</v>
      </c>
      <c r="D64" s="50">
        <v>2.7905070781707764</v>
      </c>
      <c r="E64" s="49">
        <v>4039</v>
      </c>
      <c r="F64" s="49">
        <v>3032</v>
      </c>
      <c r="G64" s="49">
        <v>3915</v>
      </c>
      <c r="H64" s="51">
        <v>639769045</v>
      </c>
      <c r="I64" s="52">
        <v>204857.20300992636</v>
      </c>
      <c r="J64" s="53">
        <v>172500</v>
      </c>
      <c r="K64" s="54">
        <v>46.753925323486328</v>
      </c>
      <c r="L64" s="54">
        <v>23</v>
      </c>
      <c r="M64" s="55">
        <v>0.97431391477584839</v>
      </c>
      <c r="N64" s="55">
        <v>0.98848676681518555</v>
      </c>
      <c r="O64" s="55">
        <v>0.9501381516456604</v>
      </c>
      <c r="P64" s="56">
        <v>0.9716981053352356</v>
      </c>
      <c r="Q64" s="52">
        <v>268133.09503239742</v>
      </c>
      <c r="R64" s="53">
        <v>170000</v>
      </c>
      <c r="S64" s="54">
        <v>102.92529296875</v>
      </c>
      <c r="T64" s="54">
        <v>62</v>
      </c>
      <c r="U64" s="55">
        <v>0.96684837341308594</v>
      </c>
      <c r="V64" s="56">
        <v>1</v>
      </c>
      <c r="W64" s="53">
        <v>230188.74351875158</v>
      </c>
      <c r="X64" s="53">
        <v>179000</v>
      </c>
      <c r="Y64" s="52">
        <v>208443.79276866422</v>
      </c>
      <c r="Z64" s="53">
        <v>174900</v>
      </c>
      <c r="AA64" s="54">
        <v>47.880859375</v>
      </c>
      <c r="AB64" s="54">
        <v>22</v>
      </c>
      <c r="AC64" s="55">
        <v>0.95031958818435669</v>
      </c>
      <c r="AD64" s="56">
        <v>0.97194391489028931</v>
      </c>
      <c r="AE64" s="52">
        <v>207632.11134020617</v>
      </c>
      <c r="AF64" s="53">
        <v>169900</v>
      </c>
      <c r="AG64" s="54">
        <v>49.208427429199219</v>
      </c>
      <c r="AH64" s="54">
        <v>20</v>
      </c>
      <c r="AI64" s="55">
        <v>0.97548168897628784</v>
      </c>
      <c r="AJ64" s="56">
        <v>1</v>
      </c>
      <c r="AK64" s="57">
        <v>29543</v>
      </c>
      <c r="AL64" s="58">
        <v>5989285045</v>
      </c>
      <c r="AM64" s="59">
        <v>40256</v>
      </c>
      <c r="AN64" s="60">
        <v>30690</v>
      </c>
      <c r="AO64" s="61">
        <v>202731.10533798192</v>
      </c>
      <c r="AP64" s="58">
        <v>172000</v>
      </c>
      <c r="AQ64" s="59">
        <v>50.755714416503906</v>
      </c>
      <c r="AR64" s="59">
        <v>21</v>
      </c>
      <c r="AS64" s="62">
        <v>0.97565919160842896</v>
      </c>
      <c r="AT64" s="62">
        <v>0.98976981639862061</v>
      </c>
      <c r="AU64" s="62">
        <v>0.95495796203613281</v>
      </c>
      <c r="AV64" s="63">
        <v>0.97759699821472168</v>
      </c>
      <c r="AW64" s="58">
        <v>227342.20333408652</v>
      </c>
      <c r="AX64" s="58">
        <v>179900</v>
      </c>
      <c r="AY64" s="61">
        <v>211379.51855995788</v>
      </c>
      <c r="AZ64" s="58">
        <v>178500</v>
      </c>
      <c r="BA64" s="59">
        <v>48.854484558105469</v>
      </c>
      <c r="BB64" s="59">
        <v>19</v>
      </c>
      <c r="BC64" s="62">
        <v>0.95640289783477783</v>
      </c>
      <c r="BD64" s="63">
        <v>0.97846156358718872</v>
      </c>
    </row>
    <row r="65" spans="1:56" x14ac:dyDescent="0.25">
      <c r="A65" s="47">
        <v>43678</v>
      </c>
      <c r="B65" s="48">
        <v>4068</v>
      </c>
      <c r="C65" s="49">
        <v>8980</v>
      </c>
      <c r="D65" s="50">
        <v>2.8467268943786621</v>
      </c>
      <c r="E65" s="49">
        <v>4483</v>
      </c>
      <c r="F65" s="49">
        <v>3455</v>
      </c>
      <c r="G65" s="49">
        <v>4038</v>
      </c>
      <c r="H65" s="51">
        <v>851829561</v>
      </c>
      <c r="I65" s="52">
        <v>209397.63053097346</v>
      </c>
      <c r="J65" s="53">
        <v>177000</v>
      </c>
      <c r="K65" s="54">
        <v>44.023868560791016</v>
      </c>
      <c r="L65" s="54">
        <v>18</v>
      </c>
      <c r="M65" s="55">
        <v>0.97523176670074463</v>
      </c>
      <c r="N65" s="55">
        <v>0.99126619100570679</v>
      </c>
      <c r="O65" s="55">
        <v>0.95647412538528442</v>
      </c>
      <c r="P65" s="56">
        <v>0.97970610857009888</v>
      </c>
      <c r="Q65" s="52">
        <v>263473.32679372199</v>
      </c>
      <c r="R65" s="53">
        <v>169900</v>
      </c>
      <c r="S65" s="54">
        <v>99.424163818359375</v>
      </c>
      <c r="T65" s="54">
        <v>59</v>
      </c>
      <c r="U65" s="55">
        <v>0.9688953161239624</v>
      </c>
      <c r="V65" s="56">
        <v>1</v>
      </c>
      <c r="W65" s="53">
        <v>217923.8410326087</v>
      </c>
      <c r="X65" s="53">
        <v>175000</v>
      </c>
      <c r="Y65" s="52">
        <v>211045.8125</v>
      </c>
      <c r="Z65" s="53">
        <v>175750</v>
      </c>
      <c r="AA65" s="54">
        <v>48.561542510986328</v>
      </c>
      <c r="AB65" s="54">
        <v>23</v>
      </c>
      <c r="AC65" s="55">
        <v>0.94792979955673218</v>
      </c>
      <c r="AD65" s="56">
        <v>0.97125256061553955</v>
      </c>
      <c r="AE65" s="52">
        <v>209875.2467629482</v>
      </c>
      <c r="AF65" s="53">
        <v>170000</v>
      </c>
      <c r="AG65" s="54">
        <v>46.879146575927734</v>
      </c>
      <c r="AH65" s="54">
        <v>19</v>
      </c>
      <c r="AI65" s="55">
        <v>0.97476732730865479</v>
      </c>
      <c r="AJ65" s="56">
        <v>1</v>
      </c>
      <c r="AK65" s="57">
        <v>26420</v>
      </c>
      <c r="AL65" s="58">
        <v>5349516000</v>
      </c>
      <c r="AM65" s="59">
        <v>36217</v>
      </c>
      <c r="AN65" s="60">
        <v>27658</v>
      </c>
      <c r="AO65" s="61">
        <v>202479.78803936412</v>
      </c>
      <c r="AP65" s="58">
        <v>172000</v>
      </c>
      <c r="AQ65" s="59">
        <v>51.228771209716797</v>
      </c>
      <c r="AR65" s="59">
        <v>21</v>
      </c>
      <c r="AS65" s="62">
        <v>0.97581851482391357</v>
      </c>
      <c r="AT65" s="62">
        <v>0.98997491598129272</v>
      </c>
      <c r="AU65" s="62">
        <v>0.9555283784866333</v>
      </c>
      <c r="AV65" s="63">
        <v>0.97818183898925781</v>
      </c>
      <c r="AW65" s="58">
        <v>227026.81195270232</v>
      </c>
      <c r="AX65" s="58">
        <v>179900</v>
      </c>
      <c r="AY65" s="61">
        <v>211699.54384876465</v>
      </c>
      <c r="AZ65" s="58">
        <v>179000</v>
      </c>
      <c r="BA65" s="59">
        <v>48.961215972900391</v>
      </c>
      <c r="BB65" s="59">
        <v>19</v>
      </c>
      <c r="BC65" s="62">
        <v>0.95706701278686523</v>
      </c>
      <c r="BD65" s="63">
        <v>0.97914004325866699</v>
      </c>
    </row>
    <row r="66" spans="1:56" x14ac:dyDescent="0.25">
      <c r="A66" s="47">
        <v>43647</v>
      </c>
      <c r="B66" s="48">
        <v>4017</v>
      </c>
      <c r="C66" s="49">
        <v>9084</v>
      </c>
      <c r="D66" s="50">
        <v>2.9003832340240479</v>
      </c>
      <c r="E66" s="49">
        <v>4796</v>
      </c>
      <c r="F66" s="49">
        <v>3683</v>
      </c>
      <c r="G66" s="49">
        <v>4496</v>
      </c>
      <c r="H66" s="51">
        <v>859053843</v>
      </c>
      <c r="I66" s="52">
        <v>213854.57879014191</v>
      </c>
      <c r="J66" s="53">
        <v>185000</v>
      </c>
      <c r="K66" s="54">
        <v>43.927753448486328</v>
      </c>
      <c r="L66" s="54">
        <v>15</v>
      </c>
      <c r="M66" s="55">
        <v>0.97864770889282227</v>
      </c>
      <c r="N66" s="55">
        <v>0.99313503503799438</v>
      </c>
      <c r="O66" s="55">
        <v>0.9608113169670105</v>
      </c>
      <c r="P66" s="56">
        <v>0.98165136575698853</v>
      </c>
      <c r="Q66" s="52">
        <v>265012.15950038686</v>
      </c>
      <c r="R66" s="53">
        <v>169995</v>
      </c>
      <c r="S66" s="54">
        <v>97.849517822265625</v>
      </c>
      <c r="T66" s="54">
        <v>56</v>
      </c>
      <c r="U66" s="55">
        <v>0.96932214498519897</v>
      </c>
      <c r="V66" s="56">
        <v>1</v>
      </c>
      <c r="W66" s="53">
        <v>218211.96078842523</v>
      </c>
      <c r="X66" s="53">
        <v>175000</v>
      </c>
      <c r="Y66" s="52">
        <v>216925.14720531268</v>
      </c>
      <c r="Z66" s="53">
        <v>182900</v>
      </c>
      <c r="AA66" s="54">
        <v>43.831840515136719</v>
      </c>
      <c r="AB66" s="54">
        <v>19</v>
      </c>
      <c r="AC66" s="55">
        <v>0.95760679244995117</v>
      </c>
      <c r="AD66" s="56">
        <v>0.97777777910232544</v>
      </c>
      <c r="AE66" s="52">
        <v>216152.26662143826</v>
      </c>
      <c r="AF66" s="53">
        <v>178000</v>
      </c>
      <c r="AG66" s="54">
        <v>43.658809661865234</v>
      </c>
      <c r="AH66" s="54">
        <v>16</v>
      </c>
      <c r="AI66" s="55">
        <v>0.97940909862518311</v>
      </c>
      <c r="AJ66" s="56">
        <v>1</v>
      </c>
      <c r="AK66" s="57">
        <v>22352</v>
      </c>
      <c r="AL66" s="58">
        <v>4497686439</v>
      </c>
      <c r="AM66" s="59">
        <v>31734</v>
      </c>
      <c r="AN66" s="60">
        <v>24203</v>
      </c>
      <c r="AO66" s="61">
        <v>201220.76051360057</v>
      </c>
      <c r="AP66" s="58">
        <v>170000</v>
      </c>
      <c r="AQ66" s="59">
        <v>52.539573669433594</v>
      </c>
      <c r="AR66" s="59">
        <v>21</v>
      </c>
      <c r="AS66" s="62">
        <v>0.97592449188232422</v>
      </c>
      <c r="AT66" s="62">
        <v>0.98958331346511841</v>
      </c>
      <c r="AU66" s="62">
        <v>0.95535749197006226</v>
      </c>
      <c r="AV66" s="63">
        <v>0.97785979509353638</v>
      </c>
      <c r="AW66" s="58">
        <v>228305.31585140893</v>
      </c>
      <c r="AX66" s="58">
        <v>180000</v>
      </c>
      <c r="AY66" s="61">
        <v>211793.39785484746</v>
      </c>
      <c r="AZ66" s="58">
        <v>179000</v>
      </c>
      <c r="BA66" s="59">
        <v>49.018272399902344</v>
      </c>
      <c r="BB66" s="59">
        <v>18</v>
      </c>
      <c r="BC66" s="62">
        <v>0.95837634801864624</v>
      </c>
      <c r="BD66" s="63">
        <v>0.98000001907348633</v>
      </c>
    </row>
    <row r="67" spans="1:56" x14ac:dyDescent="0.25">
      <c r="A67" s="47">
        <v>43617</v>
      </c>
      <c r="B67" s="48">
        <v>4027</v>
      </c>
      <c r="C67" s="49">
        <v>9071</v>
      </c>
      <c r="D67" s="50">
        <v>2.9010181427001953</v>
      </c>
      <c r="E67" s="49">
        <v>5073</v>
      </c>
      <c r="F67" s="49">
        <v>3851</v>
      </c>
      <c r="G67" s="49">
        <v>4699</v>
      </c>
      <c r="H67" s="51">
        <v>895252627</v>
      </c>
      <c r="I67" s="52">
        <v>222312.5470573628</v>
      </c>
      <c r="J67" s="53">
        <v>190000</v>
      </c>
      <c r="K67" s="54">
        <v>44.546245574951172</v>
      </c>
      <c r="L67" s="54">
        <v>16</v>
      </c>
      <c r="M67" s="55">
        <v>0.98152017593383789</v>
      </c>
      <c r="N67" s="55">
        <v>0.99462366104125977</v>
      </c>
      <c r="O67" s="55">
        <v>0.96490901708602905</v>
      </c>
      <c r="P67" s="56">
        <v>0.98299318552017212</v>
      </c>
      <c r="Q67" s="52">
        <v>269858.64371390495</v>
      </c>
      <c r="R67" s="53">
        <v>175000</v>
      </c>
      <c r="S67" s="54">
        <v>97.571601867675781</v>
      </c>
      <c r="T67" s="54">
        <v>55</v>
      </c>
      <c r="U67" s="55">
        <v>0.97148537635803223</v>
      </c>
      <c r="V67" s="56">
        <v>1</v>
      </c>
      <c r="W67" s="53">
        <v>219837.34789547179</v>
      </c>
      <c r="X67" s="53">
        <v>181000</v>
      </c>
      <c r="Y67" s="52">
        <v>214945.15370563674</v>
      </c>
      <c r="Z67" s="53">
        <v>184900</v>
      </c>
      <c r="AA67" s="54">
        <v>42.739219665527344</v>
      </c>
      <c r="AB67" s="54">
        <v>15</v>
      </c>
      <c r="AC67" s="55">
        <v>0.96037870645523071</v>
      </c>
      <c r="AD67" s="56">
        <v>0.98245614767074585</v>
      </c>
      <c r="AE67" s="52">
        <v>218268.40320855615</v>
      </c>
      <c r="AF67" s="53">
        <v>180000</v>
      </c>
      <c r="AG67" s="54">
        <v>42.648647308349609</v>
      </c>
      <c r="AH67" s="54">
        <v>14</v>
      </c>
      <c r="AI67" s="55">
        <v>0.98061192035675049</v>
      </c>
      <c r="AJ67" s="56">
        <v>1</v>
      </c>
      <c r="AK67" s="57">
        <v>18335</v>
      </c>
      <c r="AL67" s="58">
        <v>3638632596</v>
      </c>
      <c r="AM67" s="59">
        <v>26938</v>
      </c>
      <c r="AN67" s="60">
        <v>20520</v>
      </c>
      <c r="AO67" s="61">
        <v>198452.82770657213</v>
      </c>
      <c r="AP67" s="58">
        <v>168000</v>
      </c>
      <c r="AQ67" s="59">
        <v>54.426052093505859</v>
      </c>
      <c r="AR67" s="59">
        <v>23</v>
      </c>
      <c r="AS67" s="62">
        <v>0.97532427310943604</v>
      </c>
      <c r="AT67" s="62">
        <v>0.98888885974884033</v>
      </c>
      <c r="AU67" s="62">
        <v>0.95415616035461426</v>
      </c>
      <c r="AV67" s="63">
        <v>0.97704529762268066</v>
      </c>
      <c r="AW67" s="58">
        <v>230109.95763506167</v>
      </c>
      <c r="AX67" s="58">
        <v>180000</v>
      </c>
      <c r="AY67" s="61">
        <v>210881.90514572171</v>
      </c>
      <c r="AZ67" s="58">
        <v>178000</v>
      </c>
      <c r="BA67" s="59">
        <v>49.949283599853516</v>
      </c>
      <c r="BB67" s="59">
        <v>18</v>
      </c>
      <c r="BC67" s="62">
        <v>0.95851284265518188</v>
      </c>
      <c r="BD67" s="63">
        <v>0.98047500848770142</v>
      </c>
    </row>
    <row r="68" spans="1:56" x14ac:dyDescent="0.25">
      <c r="A68" s="47">
        <v>43586</v>
      </c>
      <c r="B68" s="48">
        <v>4206</v>
      </c>
      <c r="C68" s="49">
        <v>8768</v>
      </c>
      <c r="D68" s="50">
        <v>2.7840814590454102</v>
      </c>
      <c r="E68" s="49">
        <v>5126</v>
      </c>
      <c r="F68" s="49">
        <v>3818</v>
      </c>
      <c r="G68" s="49">
        <v>5041</v>
      </c>
      <c r="H68" s="51">
        <v>863223579</v>
      </c>
      <c r="I68" s="52">
        <v>205236.22895863053</v>
      </c>
      <c r="J68" s="53">
        <v>175000</v>
      </c>
      <c r="K68" s="54">
        <v>47.345386505126953</v>
      </c>
      <c r="L68" s="54">
        <v>14</v>
      </c>
      <c r="M68" s="55">
        <v>0.98256510496139526</v>
      </c>
      <c r="N68" s="55">
        <v>0.99583327770233154</v>
      </c>
      <c r="O68" s="55">
        <v>0.96641433238983154</v>
      </c>
      <c r="P68" s="56">
        <v>0.9859088659286499</v>
      </c>
      <c r="Q68" s="52">
        <v>272615.70723608887</v>
      </c>
      <c r="R68" s="53">
        <v>173000</v>
      </c>
      <c r="S68" s="54">
        <v>101.38868713378906</v>
      </c>
      <c r="T68" s="54">
        <v>53</v>
      </c>
      <c r="U68" s="55">
        <v>0.9725189208984375</v>
      </c>
      <c r="V68" s="56">
        <v>1</v>
      </c>
      <c r="W68" s="53">
        <v>236869.04894829958</v>
      </c>
      <c r="X68" s="53">
        <v>189900</v>
      </c>
      <c r="Y68" s="52">
        <v>228619.66772739327</v>
      </c>
      <c r="Z68" s="53">
        <v>192500</v>
      </c>
      <c r="AA68" s="54">
        <v>44.615203857421875</v>
      </c>
      <c r="AB68" s="54">
        <v>16</v>
      </c>
      <c r="AC68" s="55">
        <v>0.96308284997940063</v>
      </c>
      <c r="AD68" s="56">
        <v>0.98246711492538452</v>
      </c>
      <c r="AE68" s="52">
        <v>223497.17471448609</v>
      </c>
      <c r="AF68" s="53">
        <v>185900</v>
      </c>
      <c r="AG68" s="54">
        <v>43.210674285888672</v>
      </c>
      <c r="AH68" s="54">
        <v>13</v>
      </c>
      <c r="AI68" s="55">
        <v>0.98214393854141235</v>
      </c>
      <c r="AJ68" s="56">
        <v>1</v>
      </c>
      <c r="AK68" s="57">
        <v>14308</v>
      </c>
      <c r="AL68" s="58">
        <v>2743379969</v>
      </c>
      <c r="AM68" s="59">
        <v>21865</v>
      </c>
      <c r="AN68" s="60">
        <v>16669</v>
      </c>
      <c r="AO68" s="61">
        <v>191737.48734973441</v>
      </c>
      <c r="AP68" s="58">
        <v>162000</v>
      </c>
      <c r="AQ68" s="59">
        <v>57.204448699951172</v>
      </c>
      <c r="AR68" s="59">
        <v>26</v>
      </c>
      <c r="AS68" s="62">
        <v>0.97358274459838867</v>
      </c>
      <c r="AT68" s="62">
        <v>0.9874686598777771</v>
      </c>
      <c r="AU68" s="62">
        <v>0.95113015174865723</v>
      </c>
      <c r="AV68" s="63">
        <v>0.97500002384185791</v>
      </c>
      <c r="AW68" s="58">
        <v>232487.45498614959</v>
      </c>
      <c r="AX68" s="58">
        <v>180000</v>
      </c>
      <c r="AY68" s="61">
        <v>209939.10354223434</v>
      </c>
      <c r="AZ68" s="58">
        <v>175000</v>
      </c>
      <c r="BA68" s="59">
        <v>51.615875244140625</v>
      </c>
      <c r="BB68" s="59">
        <v>20</v>
      </c>
      <c r="BC68" s="62">
        <v>0.95807981491088867</v>
      </c>
      <c r="BD68" s="63">
        <v>0.98000001907348633</v>
      </c>
    </row>
    <row r="69" spans="1:56" x14ac:dyDescent="0.25">
      <c r="A69" s="47">
        <v>43556</v>
      </c>
      <c r="B69" s="48">
        <v>3211</v>
      </c>
      <c r="C69" s="49">
        <v>8490</v>
      </c>
      <c r="D69" s="50">
        <v>2.709646463394165</v>
      </c>
      <c r="E69" s="49">
        <v>5429</v>
      </c>
      <c r="F69" s="49">
        <v>4116</v>
      </c>
      <c r="G69" s="49">
        <v>5162</v>
      </c>
      <c r="H69" s="51">
        <v>622079209</v>
      </c>
      <c r="I69" s="52">
        <v>193733.79289940829</v>
      </c>
      <c r="J69" s="53">
        <v>164000</v>
      </c>
      <c r="K69" s="54">
        <v>54.349330902099609</v>
      </c>
      <c r="L69" s="54">
        <v>20</v>
      </c>
      <c r="M69" s="55">
        <v>0.97565847635269165</v>
      </c>
      <c r="N69" s="55">
        <v>0.98994976282119751</v>
      </c>
      <c r="O69" s="55">
        <v>0.95734506845474243</v>
      </c>
      <c r="P69" s="56">
        <v>0.9810173511505127</v>
      </c>
      <c r="Q69" s="52">
        <v>269151.39881656802</v>
      </c>
      <c r="R69" s="53">
        <v>169800</v>
      </c>
      <c r="S69" s="54">
        <v>105.22685241699219</v>
      </c>
      <c r="T69" s="54">
        <v>54</v>
      </c>
      <c r="U69" s="55">
        <v>0.97324752807617188</v>
      </c>
      <c r="V69" s="56">
        <v>1</v>
      </c>
      <c r="W69" s="53">
        <v>238285.20972531551</v>
      </c>
      <c r="X69" s="53">
        <v>190000</v>
      </c>
      <c r="Y69" s="52">
        <v>212972.25245098039</v>
      </c>
      <c r="Z69" s="53">
        <v>179900</v>
      </c>
      <c r="AA69" s="54">
        <v>43.459983825683594</v>
      </c>
      <c r="AB69" s="54">
        <v>13</v>
      </c>
      <c r="AC69" s="55">
        <v>0.96782314777374268</v>
      </c>
      <c r="AD69" s="56">
        <v>0.98708444833755493</v>
      </c>
      <c r="AE69" s="52">
        <v>210756.97774741362</v>
      </c>
      <c r="AF69" s="53">
        <v>175000</v>
      </c>
      <c r="AG69" s="54">
        <v>44.540489196777344</v>
      </c>
      <c r="AH69" s="54">
        <v>12</v>
      </c>
      <c r="AI69" s="55">
        <v>0.98319053649902344</v>
      </c>
      <c r="AJ69" s="56">
        <v>1</v>
      </c>
      <c r="AK69" s="57">
        <v>10102</v>
      </c>
      <c r="AL69" s="58">
        <v>1880156390</v>
      </c>
      <c r="AM69" s="59">
        <v>16739</v>
      </c>
      <c r="AN69" s="60">
        <v>12851</v>
      </c>
      <c r="AO69" s="61">
        <v>186117.24312017421</v>
      </c>
      <c r="AP69" s="58">
        <v>157500</v>
      </c>
      <c r="AQ69" s="59">
        <v>61.308971405029297</v>
      </c>
      <c r="AR69" s="59">
        <v>33</v>
      </c>
      <c r="AS69" s="62">
        <v>0.9698370099067688</v>
      </c>
      <c r="AT69" s="62">
        <v>0.98507463932037354</v>
      </c>
      <c r="AU69" s="62">
        <v>0.94475167989730835</v>
      </c>
      <c r="AV69" s="63">
        <v>0.97064709663391113</v>
      </c>
      <c r="AW69" s="58">
        <v>231142.54649128101</v>
      </c>
      <c r="AX69" s="58">
        <v>179500</v>
      </c>
      <c r="AY69" s="61">
        <v>204411.45072190836</v>
      </c>
      <c r="AZ69" s="58">
        <v>170000</v>
      </c>
      <c r="BA69" s="59">
        <v>53.69573974609375</v>
      </c>
      <c r="BB69" s="59">
        <v>21</v>
      </c>
      <c r="BC69" s="62">
        <v>0.95659738779067993</v>
      </c>
      <c r="BD69" s="63">
        <v>0.97909986972808838</v>
      </c>
    </row>
    <row r="70" spans="1:56" x14ac:dyDescent="0.25">
      <c r="A70" s="47">
        <v>43525</v>
      </c>
      <c r="B70" s="48">
        <v>2855</v>
      </c>
      <c r="C70" s="49">
        <v>8162</v>
      </c>
      <c r="D70" s="50">
        <v>2.5987422466278076</v>
      </c>
      <c r="E70" s="49">
        <v>4660</v>
      </c>
      <c r="F70" s="49">
        <v>3599</v>
      </c>
      <c r="G70" s="49">
        <v>4155</v>
      </c>
      <c r="H70" s="51">
        <v>529156338</v>
      </c>
      <c r="I70" s="52">
        <v>185343.72609457094</v>
      </c>
      <c r="J70" s="53">
        <v>156000</v>
      </c>
      <c r="K70" s="54">
        <v>61.778282165527344</v>
      </c>
      <c r="L70" s="54">
        <v>33</v>
      </c>
      <c r="M70" s="55">
        <v>0.97041147947311401</v>
      </c>
      <c r="N70" s="55">
        <v>0.98621439933776855</v>
      </c>
      <c r="O70" s="55">
        <v>0.94450163841247559</v>
      </c>
      <c r="P70" s="56">
        <v>0.97217673063278198</v>
      </c>
      <c r="Q70" s="52">
        <v>254819.72051756008</v>
      </c>
      <c r="R70" s="53">
        <v>155000</v>
      </c>
      <c r="S70" s="54">
        <v>110.74736785888672</v>
      </c>
      <c r="T70" s="54">
        <v>62</v>
      </c>
      <c r="U70" s="55">
        <v>0.97371351718902588</v>
      </c>
      <c r="V70" s="56">
        <v>1</v>
      </c>
      <c r="W70" s="53">
        <v>233239.22632493483</v>
      </c>
      <c r="X70" s="53">
        <v>184900</v>
      </c>
      <c r="Y70" s="52">
        <v>210655.06080134492</v>
      </c>
      <c r="Z70" s="53">
        <v>176500</v>
      </c>
      <c r="AA70" s="54">
        <v>51.284206390380859</v>
      </c>
      <c r="AB70" s="54">
        <v>16</v>
      </c>
      <c r="AC70" s="55">
        <v>0.95987898111343384</v>
      </c>
      <c r="AD70" s="56">
        <v>0.98333334922790527</v>
      </c>
      <c r="AE70" s="52">
        <v>202270.60650959436</v>
      </c>
      <c r="AF70" s="53">
        <v>168500</v>
      </c>
      <c r="AG70" s="54">
        <v>53.976413726806641</v>
      </c>
      <c r="AH70" s="54">
        <v>17</v>
      </c>
      <c r="AI70" s="55">
        <v>0.97941869497299194</v>
      </c>
      <c r="AJ70" s="56">
        <v>1</v>
      </c>
      <c r="AK70" s="57">
        <v>6891</v>
      </c>
      <c r="AL70" s="58">
        <v>1258077181</v>
      </c>
      <c r="AM70" s="59">
        <v>11310</v>
      </c>
      <c r="AN70" s="60">
        <v>8735</v>
      </c>
      <c r="AO70" s="61">
        <v>182568.15861268321</v>
      </c>
      <c r="AP70" s="58">
        <v>155000</v>
      </c>
      <c r="AQ70" s="59">
        <v>64.550880432128906</v>
      </c>
      <c r="AR70" s="59">
        <v>39</v>
      </c>
      <c r="AS70" s="62">
        <v>0.9671318531036377</v>
      </c>
      <c r="AT70" s="62">
        <v>0.98271393775939941</v>
      </c>
      <c r="AU70" s="62">
        <v>0.93889486789703369</v>
      </c>
      <c r="AV70" s="63">
        <v>0.9660000205039978</v>
      </c>
      <c r="AW70" s="58">
        <v>227701.80715243629</v>
      </c>
      <c r="AX70" s="58">
        <v>170000</v>
      </c>
      <c r="AY70" s="61">
        <v>200380.04824561405</v>
      </c>
      <c r="AZ70" s="58">
        <v>165500</v>
      </c>
      <c r="BA70" s="59">
        <v>58.51580810546875</v>
      </c>
      <c r="BB70" s="59">
        <v>26</v>
      </c>
      <c r="BC70" s="62">
        <v>0.95131701231002808</v>
      </c>
      <c r="BD70" s="63">
        <v>0.97595441341400146</v>
      </c>
    </row>
    <row r="71" spans="1:56" x14ac:dyDescent="0.25">
      <c r="A71" s="47">
        <v>43497</v>
      </c>
      <c r="B71" s="48">
        <v>2148</v>
      </c>
      <c r="C71" s="49">
        <v>8082</v>
      </c>
      <c r="D71" s="50">
        <v>2.5634763240814209</v>
      </c>
      <c r="E71" s="49">
        <v>3324</v>
      </c>
      <c r="F71" s="49">
        <v>2767</v>
      </c>
      <c r="G71" s="49">
        <v>3478</v>
      </c>
      <c r="H71" s="51">
        <v>378766229</v>
      </c>
      <c r="I71" s="52">
        <v>176334.37104283055</v>
      </c>
      <c r="J71" s="53">
        <v>151500</v>
      </c>
      <c r="K71" s="54">
        <v>70.108108520507813</v>
      </c>
      <c r="L71" s="54">
        <v>43</v>
      </c>
      <c r="M71" s="55">
        <v>0.96582835912704468</v>
      </c>
      <c r="N71" s="55">
        <v>0.98161518573760986</v>
      </c>
      <c r="O71" s="55">
        <v>0.93682622909545898</v>
      </c>
      <c r="P71" s="56">
        <v>0.96385276317596436</v>
      </c>
      <c r="Q71" s="52">
        <v>246435.89691750906</v>
      </c>
      <c r="R71" s="53">
        <v>149900</v>
      </c>
      <c r="S71" s="54">
        <v>116.34842681884766</v>
      </c>
      <c r="T71" s="54">
        <v>78</v>
      </c>
      <c r="U71" s="55">
        <v>0.97151988744735718</v>
      </c>
      <c r="V71" s="56">
        <v>1</v>
      </c>
      <c r="W71" s="53">
        <v>245969.20942883045</v>
      </c>
      <c r="X71" s="53">
        <v>174900</v>
      </c>
      <c r="Y71" s="52">
        <v>197676.64468864468</v>
      </c>
      <c r="Z71" s="53">
        <v>162950</v>
      </c>
      <c r="AA71" s="54">
        <v>61.455532073974609</v>
      </c>
      <c r="AB71" s="54">
        <v>30</v>
      </c>
      <c r="AC71" s="55">
        <v>0.94842642545700073</v>
      </c>
      <c r="AD71" s="56">
        <v>0.97383987903594971</v>
      </c>
      <c r="AE71" s="52">
        <v>187446.16090961426</v>
      </c>
      <c r="AF71" s="53">
        <v>156900</v>
      </c>
      <c r="AG71" s="54">
        <v>65.585968017578125</v>
      </c>
      <c r="AH71" s="54">
        <v>32</v>
      </c>
      <c r="AI71" s="55">
        <v>0.97299569845199585</v>
      </c>
      <c r="AJ71" s="56">
        <v>1</v>
      </c>
      <c r="AK71" s="57">
        <v>4036</v>
      </c>
      <c r="AL71" s="58">
        <v>728920843</v>
      </c>
      <c r="AM71" s="59">
        <v>6650</v>
      </c>
      <c r="AN71" s="60">
        <v>5136</v>
      </c>
      <c r="AO71" s="61">
        <v>180604.767839445</v>
      </c>
      <c r="AP71" s="58">
        <v>154900</v>
      </c>
      <c r="AQ71" s="59">
        <v>66.513137817382813</v>
      </c>
      <c r="AR71" s="59">
        <v>43</v>
      </c>
      <c r="AS71" s="62">
        <v>0.96480798721313477</v>
      </c>
      <c r="AT71" s="62">
        <v>0.98057824373245239</v>
      </c>
      <c r="AU71" s="62">
        <v>0.93491405248641968</v>
      </c>
      <c r="AV71" s="63">
        <v>0.96153843402862549</v>
      </c>
      <c r="AW71" s="58">
        <v>223827.88557969913</v>
      </c>
      <c r="AX71" s="58">
        <v>165000</v>
      </c>
      <c r="AY71" s="61">
        <v>193182.49774288517</v>
      </c>
      <c r="AZ71" s="58">
        <v>159900</v>
      </c>
      <c r="BA71" s="59">
        <v>63.581027984619141</v>
      </c>
      <c r="BB71" s="59">
        <v>36</v>
      </c>
      <c r="BC71" s="62">
        <v>0.94531869888305664</v>
      </c>
      <c r="BD71" s="63">
        <v>0.97027027606964111</v>
      </c>
    </row>
    <row r="72" spans="1:56" x14ac:dyDescent="0.25">
      <c r="A72" s="47">
        <v>43466</v>
      </c>
      <c r="B72" s="48">
        <v>1888</v>
      </c>
      <c r="C72" s="49">
        <v>8077</v>
      </c>
      <c r="D72" s="50">
        <v>2.570246696472168</v>
      </c>
      <c r="E72" s="49">
        <v>3326</v>
      </c>
      <c r="F72" s="49">
        <v>2369</v>
      </c>
      <c r="G72" s="49">
        <v>2939</v>
      </c>
      <c r="H72" s="51">
        <v>350154614</v>
      </c>
      <c r="I72" s="52">
        <v>185463.24894067796</v>
      </c>
      <c r="J72" s="53">
        <v>156000</v>
      </c>
      <c r="K72" s="54">
        <v>62.426906585693359</v>
      </c>
      <c r="L72" s="54">
        <v>42</v>
      </c>
      <c r="M72" s="55">
        <v>0.96363264322280884</v>
      </c>
      <c r="N72" s="55">
        <v>0.97858929634094238</v>
      </c>
      <c r="O72" s="55">
        <v>0.93270760774612427</v>
      </c>
      <c r="P72" s="56">
        <v>0.95873034000396729</v>
      </c>
      <c r="Q72" s="52">
        <v>231353.33018398806</v>
      </c>
      <c r="R72" s="53">
        <v>142250</v>
      </c>
      <c r="S72" s="54">
        <v>118.05657958984375</v>
      </c>
      <c r="T72" s="54">
        <v>85</v>
      </c>
      <c r="U72" s="55">
        <v>0.96853017807006836</v>
      </c>
      <c r="V72" s="56">
        <v>1</v>
      </c>
      <c r="W72" s="53">
        <v>201436.18612469439</v>
      </c>
      <c r="X72" s="53">
        <v>156000</v>
      </c>
      <c r="Y72" s="52">
        <v>187994.75095137421</v>
      </c>
      <c r="Z72" s="53">
        <v>159000</v>
      </c>
      <c r="AA72" s="54">
        <v>66.063766479492188</v>
      </c>
      <c r="AB72" s="54">
        <v>43</v>
      </c>
      <c r="AC72" s="55">
        <v>0.9417300820350647</v>
      </c>
      <c r="AD72" s="56">
        <v>0.96543502807617188</v>
      </c>
      <c r="AE72" s="52">
        <v>185055.03345851827</v>
      </c>
      <c r="AF72" s="53">
        <v>154900</v>
      </c>
      <c r="AG72" s="54">
        <v>69.901329040527344</v>
      </c>
      <c r="AH72" s="54">
        <v>39</v>
      </c>
      <c r="AI72" s="55">
        <v>0.97058260440826416</v>
      </c>
      <c r="AJ72" s="56">
        <v>1</v>
      </c>
      <c r="AK72" s="57">
        <v>1888</v>
      </c>
      <c r="AL72" s="58">
        <v>350154614</v>
      </c>
      <c r="AM72" s="59">
        <v>3326</v>
      </c>
      <c r="AN72" s="60">
        <v>2369</v>
      </c>
      <c r="AO72" s="61">
        <v>185463.24894067796</v>
      </c>
      <c r="AP72" s="58">
        <v>156000</v>
      </c>
      <c r="AQ72" s="59">
        <v>62.426906585693359</v>
      </c>
      <c r="AR72" s="59">
        <v>42</v>
      </c>
      <c r="AS72" s="62">
        <v>0.96363264322280884</v>
      </c>
      <c r="AT72" s="62">
        <v>0.97858929634094238</v>
      </c>
      <c r="AU72" s="62">
        <v>0.93270760774612427</v>
      </c>
      <c r="AV72" s="63">
        <v>0.95873034000396729</v>
      </c>
      <c r="AW72" s="58">
        <v>201436.18612469439</v>
      </c>
      <c r="AX72" s="58">
        <v>156000</v>
      </c>
      <c r="AY72" s="61">
        <v>187994.75095137421</v>
      </c>
      <c r="AZ72" s="58">
        <v>159000</v>
      </c>
      <c r="BA72" s="59">
        <v>66.063766479492188</v>
      </c>
      <c r="BB72" s="59">
        <v>43</v>
      </c>
      <c r="BC72" s="62">
        <v>0.9417300820350647</v>
      </c>
      <c r="BD72" s="63">
        <v>0.96543502807617188</v>
      </c>
    </row>
    <row r="73" spans="1:56" x14ac:dyDescent="0.25">
      <c r="A73" s="47">
        <v>43435</v>
      </c>
      <c r="B73" s="48">
        <v>2455</v>
      </c>
      <c r="C73" s="49">
        <v>8301</v>
      </c>
      <c r="D73" s="50">
        <v>2.6351685523986816</v>
      </c>
      <c r="E73" s="49">
        <v>2123</v>
      </c>
      <c r="F73" s="49">
        <v>1913</v>
      </c>
      <c r="G73" s="49">
        <v>2409</v>
      </c>
      <c r="H73" s="51">
        <v>461794729</v>
      </c>
      <c r="I73" s="52">
        <v>188103.75926680243</v>
      </c>
      <c r="J73" s="53">
        <v>157000</v>
      </c>
      <c r="K73" s="54">
        <v>59.812957763671875</v>
      </c>
      <c r="L73" s="54">
        <v>36</v>
      </c>
      <c r="M73" s="55">
        <v>0.96419030427932739</v>
      </c>
      <c r="N73" s="55">
        <v>0.98130840063095093</v>
      </c>
      <c r="O73" s="55">
        <v>0.93337124586105347</v>
      </c>
      <c r="P73" s="56">
        <v>0.96044373512268066</v>
      </c>
      <c r="Q73" s="52">
        <v>227760.67326493663</v>
      </c>
      <c r="R73" s="53">
        <v>144900</v>
      </c>
      <c r="S73" s="54">
        <v>118.09312438964844</v>
      </c>
      <c r="T73" s="54">
        <v>83</v>
      </c>
      <c r="U73" s="55">
        <v>0.96799761056900024</v>
      </c>
      <c r="V73" s="56">
        <v>1</v>
      </c>
      <c r="W73" s="53">
        <v>179562.72407231209</v>
      </c>
      <c r="X73" s="53">
        <v>140750</v>
      </c>
      <c r="Y73" s="52">
        <v>185991.73557692306</v>
      </c>
      <c r="Z73" s="53">
        <v>159000</v>
      </c>
      <c r="AA73" s="54">
        <v>66.459205627441406</v>
      </c>
      <c r="AB73" s="54">
        <v>43</v>
      </c>
      <c r="AC73" s="55">
        <v>0.93139630556106567</v>
      </c>
      <c r="AD73" s="56">
        <v>0.95964080095291138</v>
      </c>
      <c r="AE73" s="52">
        <v>186009.55194256757</v>
      </c>
      <c r="AF73" s="53">
        <v>154900</v>
      </c>
      <c r="AG73" s="54">
        <v>65.484016418457031</v>
      </c>
      <c r="AH73" s="54">
        <v>38</v>
      </c>
      <c r="AI73" s="55">
        <v>0.96666258573532104</v>
      </c>
      <c r="AJ73" s="56">
        <v>1</v>
      </c>
      <c r="AK73" s="57">
        <v>37801</v>
      </c>
      <c r="AL73" s="58">
        <v>7313324431</v>
      </c>
      <c r="AM73" s="59">
        <v>50716</v>
      </c>
      <c r="AN73" s="60">
        <v>37243</v>
      </c>
      <c r="AO73" s="61">
        <v>193474.19129629631</v>
      </c>
      <c r="AP73" s="58">
        <v>165000</v>
      </c>
      <c r="AQ73" s="59">
        <v>52.476707458496094</v>
      </c>
      <c r="AR73" s="59">
        <v>26</v>
      </c>
      <c r="AS73" s="62">
        <v>0.97434139251708984</v>
      </c>
      <c r="AT73" s="62">
        <v>0.98787879943847656</v>
      </c>
      <c r="AU73" s="62">
        <v>0.952442467212677</v>
      </c>
      <c r="AV73" s="63">
        <v>0.97500002384185791</v>
      </c>
      <c r="AW73" s="58">
        <v>210910.41668825087</v>
      </c>
      <c r="AX73" s="58">
        <v>169000</v>
      </c>
      <c r="AY73" s="61">
        <v>200430.99877710745</v>
      </c>
      <c r="AZ73" s="58">
        <v>169900</v>
      </c>
      <c r="BA73" s="59">
        <v>51.746002197265625</v>
      </c>
      <c r="BB73" s="59">
        <v>25</v>
      </c>
      <c r="BC73" s="62">
        <v>0.95283412933349609</v>
      </c>
      <c r="BD73" s="63">
        <v>0.97520488500595093</v>
      </c>
    </row>
    <row r="74" spans="1:56" x14ac:dyDescent="0.25">
      <c r="A74" s="47">
        <v>43405</v>
      </c>
      <c r="B74" s="48">
        <v>2915</v>
      </c>
      <c r="C74" s="49">
        <v>9444</v>
      </c>
      <c r="D74" s="50">
        <v>2.9652266502380371</v>
      </c>
      <c r="E74" s="49">
        <v>3047</v>
      </c>
      <c r="F74" s="49">
        <v>2313</v>
      </c>
      <c r="G74" s="49">
        <v>2982</v>
      </c>
      <c r="H74" s="51">
        <v>564157635</v>
      </c>
      <c r="I74" s="52">
        <v>193536.06689536877</v>
      </c>
      <c r="J74" s="53">
        <v>166000</v>
      </c>
      <c r="K74" s="54">
        <v>53.943035125732422</v>
      </c>
      <c r="L74" s="54">
        <v>30</v>
      </c>
      <c r="M74" s="55">
        <v>0.96704268455505371</v>
      </c>
      <c r="N74" s="55">
        <v>0.9821428656578064</v>
      </c>
      <c r="O74" s="55">
        <v>0.94165521860122681</v>
      </c>
      <c r="P74" s="56">
        <v>0.96571427583694458</v>
      </c>
      <c r="Q74" s="52">
        <v>231970.77674864262</v>
      </c>
      <c r="R74" s="53">
        <v>149900</v>
      </c>
      <c r="S74" s="54">
        <v>107.37251281738281</v>
      </c>
      <c r="T74" s="54">
        <v>71</v>
      </c>
      <c r="U74" s="55">
        <v>0.96658533811569214</v>
      </c>
      <c r="V74" s="56">
        <v>1</v>
      </c>
      <c r="W74" s="53">
        <v>198060.53459747173</v>
      </c>
      <c r="X74" s="53">
        <v>154900</v>
      </c>
      <c r="Y74" s="52">
        <v>191951.327854287</v>
      </c>
      <c r="Z74" s="53">
        <v>164000</v>
      </c>
      <c r="AA74" s="54">
        <v>57.805446624755859</v>
      </c>
      <c r="AB74" s="54">
        <v>35</v>
      </c>
      <c r="AC74" s="55">
        <v>0.93712741136550903</v>
      </c>
      <c r="AD74" s="56">
        <v>0.96092742681503296</v>
      </c>
      <c r="AE74" s="52">
        <v>193286.775732788</v>
      </c>
      <c r="AF74" s="53">
        <v>159000</v>
      </c>
      <c r="AG74" s="54">
        <v>58.904090881347656</v>
      </c>
      <c r="AH74" s="54">
        <v>30</v>
      </c>
      <c r="AI74" s="55">
        <v>0.96887367963790894</v>
      </c>
      <c r="AJ74" s="56">
        <v>1</v>
      </c>
      <c r="AK74" s="57">
        <v>35346</v>
      </c>
      <c r="AL74" s="58">
        <v>6851529702</v>
      </c>
      <c r="AM74" s="59">
        <v>48593</v>
      </c>
      <c r="AN74" s="60">
        <v>35330</v>
      </c>
      <c r="AO74" s="61">
        <v>193847.21182628378</v>
      </c>
      <c r="AP74" s="58">
        <v>165000</v>
      </c>
      <c r="AQ74" s="59">
        <v>51.967109680175781</v>
      </c>
      <c r="AR74" s="59">
        <v>25</v>
      </c>
      <c r="AS74" s="62">
        <v>0.97504317760467529</v>
      </c>
      <c r="AT74" s="62">
        <v>0.98839914798736572</v>
      </c>
      <c r="AU74" s="62">
        <v>0.95375829935073853</v>
      </c>
      <c r="AV74" s="63">
        <v>0.97619044780731201</v>
      </c>
      <c r="AW74" s="58">
        <v>212280.64376468631</v>
      </c>
      <c r="AX74" s="58">
        <v>169900</v>
      </c>
      <c r="AY74" s="61">
        <v>201204.92939357497</v>
      </c>
      <c r="AZ74" s="58">
        <v>169900</v>
      </c>
      <c r="BA74" s="59">
        <v>50.949367523193359</v>
      </c>
      <c r="BB74" s="59">
        <v>24</v>
      </c>
      <c r="BC74" s="62">
        <v>0.95397657155990601</v>
      </c>
      <c r="BD74" s="63">
        <v>0.97619044780731201</v>
      </c>
    </row>
    <row r="75" spans="1:56" x14ac:dyDescent="0.25">
      <c r="A75" s="47">
        <v>43374</v>
      </c>
      <c r="B75" s="48">
        <v>3136</v>
      </c>
      <c r="C75" s="49">
        <v>9945</v>
      </c>
      <c r="D75" s="50">
        <v>3.1273584365844727</v>
      </c>
      <c r="E75" s="49">
        <v>4190</v>
      </c>
      <c r="F75" s="49">
        <v>2868</v>
      </c>
      <c r="G75" s="49">
        <v>3366</v>
      </c>
      <c r="H75" s="51">
        <v>607180041</v>
      </c>
      <c r="I75" s="52">
        <v>193616.08450255101</v>
      </c>
      <c r="J75" s="53">
        <v>163950</v>
      </c>
      <c r="K75" s="54">
        <v>52.111713409423828</v>
      </c>
      <c r="L75" s="54">
        <v>29</v>
      </c>
      <c r="M75" s="55">
        <v>0.97267258167266846</v>
      </c>
      <c r="N75" s="55">
        <v>0.98568868637084961</v>
      </c>
      <c r="O75" s="55">
        <v>0.94843083620071411</v>
      </c>
      <c r="P75" s="56">
        <v>0.96969699859619141</v>
      </c>
      <c r="Q75" s="52">
        <v>236598.52736116742</v>
      </c>
      <c r="R75" s="53">
        <v>155000</v>
      </c>
      <c r="S75" s="54">
        <v>100.23579406738281</v>
      </c>
      <c r="T75" s="54">
        <v>65</v>
      </c>
      <c r="U75" s="55">
        <v>0.96680599451065063</v>
      </c>
      <c r="V75" s="56">
        <v>1</v>
      </c>
      <c r="W75" s="53">
        <v>207136.3898630795</v>
      </c>
      <c r="X75" s="53">
        <v>160000</v>
      </c>
      <c r="Y75" s="52">
        <v>198588.19102698914</v>
      </c>
      <c r="Z75" s="53">
        <v>165000</v>
      </c>
      <c r="AA75" s="54">
        <v>55.790374755859375</v>
      </c>
      <c r="AB75" s="54">
        <v>29</v>
      </c>
      <c r="AC75" s="55">
        <v>0.93938398361206055</v>
      </c>
      <c r="AD75" s="56">
        <v>0.96409869194030762</v>
      </c>
      <c r="AE75" s="52">
        <v>200967.96475507767</v>
      </c>
      <c r="AF75" s="53">
        <v>164900</v>
      </c>
      <c r="AG75" s="54">
        <v>54.456329345703125</v>
      </c>
      <c r="AH75" s="54">
        <v>24</v>
      </c>
      <c r="AI75" s="55">
        <v>0.97239100933074951</v>
      </c>
      <c r="AJ75" s="56">
        <v>1</v>
      </c>
      <c r="AK75" s="57">
        <v>32431</v>
      </c>
      <c r="AL75" s="58">
        <v>6287372067</v>
      </c>
      <c r="AM75" s="59">
        <v>45546</v>
      </c>
      <c r="AN75" s="60">
        <v>33017</v>
      </c>
      <c r="AO75" s="61">
        <v>193875.17937095283</v>
      </c>
      <c r="AP75" s="58">
        <v>165000</v>
      </c>
      <c r="AQ75" s="59">
        <v>51.789474487304688</v>
      </c>
      <c r="AR75" s="59">
        <v>25</v>
      </c>
      <c r="AS75" s="62">
        <v>0.97575956583023071</v>
      </c>
      <c r="AT75" s="62">
        <v>0.98889440298080444</v>
      </c>
      <c r="AU75" s="62">
        <v>0.95483982563018799</v>
      </c>
      <c r="AV75" s="63">
        <v>0.97692304849624634</v>
      </c>
      <c r="AW75" s="58">
        <v>213228.79823880398</v>
      </c>
      <c r="AX75" s="58">
        <v>169900</v>
      </c>
      <c r="AY75" s="61">
        <v>201842.41545524102</v>
      </c>
      <c r="AZ75" s="58">
        <v>169950</v>
      </c>
      <c r="BA75" s="59">
        <v>50.468818664550781</v>
      </c>
      <c r="BB75" s="59">
        <v>24</v>
      </c>
      <c r="BC75" s="62">
        <v>0.95513582229614258</v>
      </c>
      <c r="BD75" s="63">
        <v>0.97697138786315918</v>
      </c>
    </row>
    <row r="76" spans="1:56" x14ac:dyDescent="0.25">
      <c r="A76" s="47">
        <v>43344</v>
      </c>
      <c r="B76" s="48">
        <v>2928</v>
      </c>
      <c r="C76" s="49">
        <v>9904</v>
      </c>
      <c r="D76" s="50">
        <v>3.1226484775543213</v>
      </c>
      <c r="E76" s="49">
        <v>3925</v>
      </c>
      <c r="F76" s="49">
        <v>2787</v>
      </c>
      <c r="G76" s="49">
        <v>3555</v>
      </c>
      <c r="H76" s="51">
        <v>558257228</v>
      </c>
      <c r="I76" s="52">
        <v>190661.62158469946</v>
      </c>
      <c r="J76" s="53">
        <v>165000</v>
      </c>
      <c r="K76" s="54">
        <v>49.051929473876953</v>
      </c>
      <c r="L76" s="54">
        <v>28</v>
      </c>
      <c r="M76" s="55">
        <v>0.97428238391876221</v>
      </c>
      <c r="N76" s="55">
        <v>0.98591548204421997</v>
      </c>
      <c r="O76" s="55">
        <v>0.94888710975646973</v>
      </c>
      <c r="P76" s="56">
        <v>0.97259259223937988</v>
      </c>
      <c r="Q76" s="52">
        <v>243487.71369252584</v>
      </c>
      <c r="R76" s="53">
        <v>159900</v>
      </c>
      <c r="S76" s="54">
        <v>99.682151794433594</v>
      </c>
      <c r="T76" s="54">
        <v>63</v>
      </c>
      <c r="U76" s="55">
        <v>0.96809369325637817</v>
      </c>
      <c r="V76" s="56">
        <v>1</v>
      </c>
      <c r="W76" s="53">
        <v>212209.24294954722</v>
      </c>
      <c r="X76" s="53">
        <v>168500</v>
      </c>
      <c r="Y76" s="52">
        <v>199084.74808043876</v>
      </c>
      <c r="Z76" s="53">
        <v>169900</v>
      </c>
      <c r="AA76" s="54">
        <v>50.635906219482422</v>
      </c>
      <c r="AB76" s="54">
        <v>28</v>
      </c>
      <c r="AC76" s="55">
        <v>0.94654268026351929</v>
      </c>
      <c r="AD76" s="56">
        <v>0.96911334991455078</v>
      </c>
      <c r="AE76" s="52">
        <v>201880.1564102564</v>
      </c>
      <c r="AF76" s="53">
        <v>165000</v>
      </c>
      <c r="AG76" s="54">
        <v>52.757804870605469</v>
      </c>
      <c r="AH76" s="54">
        <v>23</v>
      </c>
      <c r="AI76" s="55">
        <v>0.97368228435516357</v>
      </c>
      <c r="AJ76" s="56">
        <v>1</v>
      </c>
      <c r="AK76" s="57">
        <v>29295</v>
      </c>
      <c r="AL76" s="58">
        <v>5680192026</v>
      </c>
      <c r="AM76" s="59">
        <v>41356</v>
      </c>
      <c r="AN76" s="60">
        <v>30149</v>
      </c>
      <c r="AO76" s="61">
        <v>193902.91616030587</v>
      </c>
      <c r="AP76" s="58">
        <v>165000</v>
      </c>
      <c r="AQ76" s="59">
        <v>51.754993438720703</v>
      </c>
      <c r="AR76" s="59">
        <v>24</v>
      </c>
      <c r="AS76" s="62">
        <v>0.97608977556228638</v>
      </c>
      <c r="AT76" s="62">
        <v>0.98933333158493042</v>
      </c>
      <c r="AU76" s="62">
        <v>0.9555249810218811</v>
      </c>
      <c r="AV76" s="63">
        <v>0.97777777910232544</v>
      </c>
      <c r="AW76" s="58">
        <v>213848.6099706745</v>
      </c>
      <c r="AX76" s="58">
        <v>170000</v>
      </c>
      <c r="AY76" s="61">
        <v>202153.73938702972</v>
      </c>
      <c r="AZ76" s="58">
        <v>170000</v>
      </c>
      <c r="BA76" s="59">
        <v>49.962497711181641</v>
      </c>
      <c r="BB76" s="59">
        <v>23</v>
      </c>
      <c r="BC76" s="62">
        <v>0.95663744211196899</v>
      </c>
      <c r="BD76" s="63">
        <v>0.97826087474822998</v>
      </c>
    </row>
    <row r="77" spans="1:56" x14ac:dyDescent="0.25">
      <c r="A77" s="47">
        <v>43313</v>
      </c>
      <c r="B77" s="48">
        <v>3798</v>
      </c>
      <c r="C77" s="49">
        <v>9950</v>
      </c>
      <c r="D77" s="50">
        <v>3.1118061542510986</v>
      </c>
      <c r="E77" s="49">
        <v>4744</v>
      </c>
      <c r="F77" s="49">
        <v>3328</v>
      </c>
      <c r="G77" s="49">
        <v>3661</v>
      </c>
      <c r="H77" s="51">
        <v>750388494</v>
      </c>
      <c r="I77" s="52">
        <v>197574.64296998421</v>
      </c>
      <c r="J77" s="53">
        <v>168000</v>
      </c>
      <c r="K77" s="54">
        <v>47.443916320800781</v>
      </c>
      <c r="L77" s="54">
        <v>25</v>
      </c>
      <c r="M77" s="55">
        <v>0.97364813089370728</v>
      </c>
      <c r="N77" s="55">
        <v>0.98700064420700073</v>
      </c>
      <c r="O77" s="55">
        <v>0.95170032978057861</v>
      </c>
      <c r="P77" s="56">
        <v>0.97430592775344849</v>
      </c>
      <c r="Q77" s="52">
        <v>243849.63257652544</v>
      </c>
      <c r="R77" s="53">
        <v>159900</v>
      </c>
      <c r="S77" s="54">
        <v>96.073165893554688</v>
      </c>
      <c r="T77" s="54">
        <v>59.5</v>
      </c>
      <c r="U77" s="55">
        <v>0.96881729364395142</v>
      </c>
      <c r="V77" s="56">
        <v>1</v>
      </c>
      <c r="W77" s="53">
        <v>205969.08134073441</v>
      </c>
      <c r="X77" s="53">
        <v>164000</v>
      </c>
      <c r="Y77" s="52">
        <v>203388.81901279709</v>
      </c>
      <c r="Z77" s="53">
        <v>169900</v>
      </c>
      <c r="AA77" s="54">
        <v>50.582805633544922</v>
      </c>
      <c r="AB77" s="54">
        <v>29</v>
      </c>
      <c r="AC77" s="55">
        <v>0.94827532768249512</v>
      </c>
      <c r="AD77" s="56">
        <v>0.96943724155426025</v>
      </c>
      <c r="AE77" s="52">
        <v>199761.8923246825</v>
      </c>
      <c r="AF77" s="53">
        <v>164900</v>
      </c>
      <c r="AG77" s="54">
        <v>52.475006103515625</v>
      </c>
      <c r="AH77" s="54">
        <v>22</v>
      </c>
      <c r="AI77" s="55">
        <v>0.97426050901412964</v>
      </c>
      <c r="AJ77" s="56">
        <v>1</v>
      </c>
      <c r="AK77" s="57">
        <v>26367</v>
      </c>
      <c r="AL77" s="58">
        <v>5121934798</v>
      </c>
      <c r="AM77" s="59">
        <v>37431</v>
      </c>
      <c r="AN77" s="60">
        <v>27362</v>
      </c>
      <c r="AO77" s="61">
        <v>194262.86877038609</v>
      </c>
      <c r="AP77" s="58">
        <v>165000</v>
      </c>
      <c r="AQ77" s="59">
        <v>52.055210113525391</v>
      </c>
      <c r="AR77" s="59">
        <v>24</v>
      </c>
      <c r="AS77" s="62">
        <v>0.97628939151763916</v>
      </c>
      <c r="AT77" s="62">
        <v>0.98974359035491943</v>
      </c>
      <c r="AU77" s="62">
        <v>0.95625811815261841</v>
      </c>
      <c r="AV77" s="63">
        <v>0.97836720943450928</v>
      </c>
      <c r="AW77" s="58">
        <v>214019.60318445554</v>
      </c>
      <c r="AX77" s="58">
        <v>170000</v>
      </c>
      <c r="AY77" s="61">
        <v>202463.61834090154</v>
      </c>
      <c r="AZ77" s="58">
        <v>170000</v>
      </c>
      <c r="BA77" s="59">
        <v>49.8939208984375</v>
      </c>
      <c r="BB77" s="59">
        <v>22</v>
      </c>
      <c r="BC77" s="62">
        <v>0.95765656232833862</v>
      </c>
      <c r="BD77" s="63">
        <v>0.97916668653488159</v>
      </c>
    </row>
    <row r="78" spans="1:56" x14ac:dyDescent="0.25">
      <c r="A78" s="47">
        <v>43282</v>
      </c>
      <c r="B78" s="48">
        <v>3955</v>
      </c>
      <c r="C78" s="49">
        <v>9789</v>
      </c>
      <c r="D78" s="50">
        <v>3.0681710243225098</v>
      </c>
      <c r="E78" s="49">
        <v>4593</v>
      </c>
      <c r="F78" s="49">
        <v>3389</v>
      </c>
      <c r="G78" s="49">
        <v>3957</v>
      </c>
      <c r="H78" s="51">
        <v>803079129</v>
      </c>
      <c r="I78" s="52">
        <v>203054.14134007585</v>
      </c>
      <c r="J78" s="53">
        <v>172500</v>
      </c>
      <c r="K78" s="54">
        <v>45.963310241699219</v>
      </c>
      <c r="L78" s="54">
        <v>19</v>
      </c>
      <c r="M78" s="55">
        <v>0.97884362936019897</v>
      </c>
      <c r="N78" s="55">
        <v>0.98992437124252319</v>
      </c>
      <c r="O78" s="55">
        <v>0.96006786823272705</v>
      </c>
      <c r="P78" s="56">
        <v>0.97996103763580322</v>
      </c>
      <c r="Q78" s="52">
        <v>247878.11503241074</v>
      </c>
      <c r="R78" s="53">
        <v>162900</v>
      </c>
      <c r="S78" s="54">
        <v>97.756866455078125</v>
      </c>
      <c r="T78" s="54">
        <v>58</v>
      </c>
      <c r="U78" s="55">
        <v>0.9691956639289856</v>
      </c>
      <c r="V78" s="56">
        <v>1</v>
      </c>
      <c r="W78" s="53">
        <v>215637.59934138309</v>
      </c>
      <c r="X78" s="53">
        <v>173000</v>
      </c>
      <c r="Y78" s="52">
        <v>201930.35257548845</v>
      </c>
      <c r="Z78" s="53">
        <v>174900</v>
      </c>
      <c r="AA78" s="54">
        <v>46.13311767578125</v>
      </c>
      <c r="AB78" s="54">
        <v>24</v>
      </c>
      <c r="AC78" s="55">
        <v>0.95358526706695557</v>
      </c>
      <c r="AD78" s="56">
        <v>0.97560977935791016</v>
      </c>
      <c r="AE78" s="52">
        <v>200112.10758690687</v>
      </c>
      <c r="AF78" s="53">
        <v>165000</v>
      </c>
      <c r="AG78" s="54">
        <v>46.302249908447266</v>
      </c>
      <c r="AH78" s="54">
        <v>18</v>
      </c>
      <c r="AI78" s="55">
        <v>0.97842627763748169</v>
      </c>
      <c r="AJ78" s="56">
        <v>1</v>
      </c>
      <c r="AK78" s="57">
        <v>22569</v>
      </c>
      <c r="AL78" s="58">
        <v>4371546304</v>
      </c>
      <c r="AM78" s="59">
        <v>32687</v>
      </c>
      <c r="AN78" s="60">
        <v>24034</v>
      </c>
      <c r="AO78" s="61">
        <v>193705.52570010634</v>
      </c>
      <c r="AP78" s="58">
        <v>165000</v>
      </c>
      <c r="AQ78" s="59">
        <v>52.8316650390625</v>
      </c>
      <c r="AR78" s="59">
        <v>24</v>
      </c>
      <c r="AS78" s="62">
        <v>0.97673612833023071</v>
      </c>
      <c r="AT78" s="62">
        <v>0.99019801616668701</v>
      </c>
      <c r="AU78" s="62">
        <v>0.95702940225601196</v>
      </c>
      <c r="AV78" s="63">
        <v>0.9790530800819397</v>
      </c>
      <c r="AW78" s="58">
        <v>215184.4928794291</v>
      </c>
      <c r="AX78" s="58">
        <v>172000</v>
      </c>
      <c r="AY78" s="61">
        <v>202336.06074354128</v>
      </c>
      <c r="AZ78" s="58">
        <v>170000</v>
      </c>
      <c r="BA78" s="59">
        <v>49.798511505126953</v>
      </c>
      <c r="BB78" s="59">
        <v>22</v>
      </c>
      <c r="BC78" s="62">
        <v>0.95894986391067505</v>
      </c>
      <c r="BD78" s="63">
        <v>0.9803844690322876</v>
      </c>
    </row>
    <row r="79" spans="1:56" x14ac:dyDescent="0.25">
      <c r="A79" s="47">
        <v>43252</v>
      </c>
      <c r="B79" s="48">
        <v>4297</v>
      </c>
      <c r="C79" s="49">
        <v>9533</v>
      </c>
      <c r="D79" s="50">
        <v>3.0049645900726318</v>
      </c>
      <c r="E79" s="49">
        <v>5339</v>
      </c>
      <c r="F79" s="49">
        <v>3764</v>
      </c>
      <c r="G79" s="49">
        <v>4428</v>
      </c>
      <c r="H79" s="51">
        <v>894352978</v>
      </c>
      <c r="I79" s="52">
        <v>208134.27461019316</v>
      </c>
      <c r="J79" s="53">
        <v>175000</v>
      </c>
      <c r="K79" s="54">
        <v>44.881080627441406</v>
      </c>
      <c r="L79" s="54">
        <v>17</v>
      </c>
      <c r="M79" s="55">
        <v>0.98132270574569702</v>
      </c>
      <c r="N79" s="55">
        <v>0.99653714895248413</v>
      </c>
      <c r="O79" s="55">
        <v>0.96520817279815674</v>
      </c>
      <c r="P79" s="56">
        <v>0.98630917072296143</v>
      </c>
      <c r="Q79" s="52">
        <v>247476.7010428737</v>
      </c>
      <c r="R79" s="53">
        <v>164900</v>
      </c>
      <c r="S79" s="54">
        <v>93.143501281738281</v>
      </c>
      <c r="T79" s="54">
        <v>52</v>
      </c>
      <c r="U79" s="55">
        <v>0.97255414724349976</v>
      </c>
      <c r="V79" s="56">
        <v>1</v>
      </c>
      <c r="W79" s="53">
        <v>218025.29143829143</v>
      </c>
      <c r="X79" s="53">
        <v>175000</v>
      </c>
      <c r="Y79" s="52">
        <v>205001.15921336206</v>
      </c>
      <c r="Z79" s="53">
        <v>175000</v>
      </c>
      <c r="AA79" s="54">
        <v>44.057415008544922</v>
      </c>
      <c r="AB79" s="54">
        <v>20</v>
      </c>
      <c r="AC79" s="55">
        <v>0.9583280086517334</v>
      </c>
      <c r="AD79" s="56">
        <v>0.97966098785400391</v>
      </c>
      <c r="AE79" s="52">
        <v>202951.18053016454</v>
      </c>
      <c r="AF79" s="53">
        <v>167000</v>
      </c>
      <c r="AG79" s="54">
        <v>45.929313659667969</v>
      </c>
      <c r="AH79" s="54">
        <v>15</v>
      </c>
      <c r="AI79" s="55">
        <v>0.97873771190643311</v>
      </c>
      <c r="AJ79" s="56">
        <v>1</v>
      </c>
      <c r="AK79" s="57">
        <v>18614</v>
      </c>
      <c r="AL79" s="58">
        <v>3568467175</v>
      </c>
      <c r="AM79" s="59">
        <v>28094</v>
      </c>
      <c r="AN79" s="60">
        <v>20645</v>
      </c>
      <c r="AO79" s="61">
        <v>191719.07672057164</v>
      </c>
      <c r="AP79" s="58">
        <v>163500</v>
      </c>
      <c r="AQ79" s="59">
        <v>54.290691375732422</v>
      </c>
      <c r="AR79" s="59">
        <v>25</v>
      </c>
      <c r="AS79" s="62">
        <v>0.97628825902938843</v>
      </c>
      <c r="AT79" s="62">
        <v>0.99033010005950928</v>
      </c>
      <c r="AU79" s="62">
        <v>0.95638495683670044</v>
      </c>
      <c r="AV79" s="63">
        <v>0.97887235879898071</v>
      </c>
      <c r="AW79" s="58">
        <v>215110.29457865976</v>
      </c>
      <c r="AX79" s="58">
        <v>172000</v>
      </c>
      <c r="AY79" s="61">
        <v>202403.152445293</v>
      </c>
      <c r="AZ79" s="58">
        <v>169950</v>
      </c>
      <c r="BA79" s="59">
        <v>50.400379180908203</v>
      </c>
      <c r="BB79" s="59">
        <v>21</v>
      </c>
      <c r="BC79" s="62">
        <v>0.95983672142028809</v>
      </c>
      <c r="BD79" s="63">
        <v>0.98124998807907104</v>
      </c>
    </row>
    <row r="80" spans="1:56" x14ac:dyDescent="0.25">
      <c r="A80" s="47">
        <v>43221</v>
      </c>
      <c r="B80" s="48">
        <v>4013</v>
      </c>
      <c r="C80" s="49">
        <v>9368</v>
      </c>
      <c r="D80" s="50">
        <v>2.9535744190216064</v>
      </c>
      <c r="E80" s="49">
        <v>5642</v>
      </c>
      <c r="F80" s="49">
        <v>3930</v>
      </c>
      <c r="G80" s="49">
        <v>4913</v>
      </c>
      <c r="H80" s="51">
        <v>795109109</v>
      </c>
      <c r="I80" s="52">
        <v>198133.34388238227</v>
      </c>
      <c r="J80" s="53">
        <v>170000</v>
      </c>
      <c r="K80" s="54">
        <v>46.740463256835938</v>
      </c>
      <c r="L80" s="54">
        <v>18</v>
      </c>
      <c r="M80" s="55">
        <v>0.98093760013580322</v>
      </c>
      <c r="N80" s="55">
        <v>0.99650192260742188</v>
      </c>
      <c r="O80" s="55">
        <v>0.96633291244506836</v>
      </c>
      <c r="P80" s="56">
        <v>0.98571425676345825</v>
      </c>
      <c r="Q80" s="52">
        <v>243261.0880232433</v>
      </c>
      <c r="R80" s="53">
        <v>160000</v>
      </c>
      <c r="S80" s="54">
        <v>97.988258361816406</v>
      </c>
      <c r="T80" s="54">
        <v>51</v>
      </c>
      <c r="U80" s="55">
        <v>0.9743657112121582</v>
      </c>
      <c r="V80" s="56">
        <v>1</v>
      </c>
      <c r="W80" s="53">
        <v>219760.34065737764</v>
      </c>
      <c r="X80" s="53">
        <v>175000</v>
      </c>
      <c r="Y80" s="52">
        <v>214037.65829274544</v>
      </c>
      <c r="Z80" s="53">
        <v>179500</v>
      </c>
      <c r="AA80" s="54">
        <v>46.137439727783203</v>
      </c>
      <c r="AB80" s="54">
        <v>17</v>
      </c>
      <c r="AC80" s="55">
        <v>0.9630047082901001</v>
      </c>
      <c r="AD80" s="56">
        <v>0.9838709831237793</v>
      </c>
      <c r="AE80" s="52">
        <v>207422.27606732349</v>
      </c>
      <c r="AF80" s="53">
        <v>169975</v>
      </c>
      <c r="AG80" s="54">
        <v>45.433952331542969</v>
      </c>
      <c r="AH80" s="54">
        <v>13</v>
      </c>
      <c r="AI80" s="55">
        <v>0.9807513952255249</v>
      </c>
      <c r="AJ80" s="56">
        <v>1</v>
      </c>
      <c r="AK80" s="57">
        <v>14317</v>
      </c>
      <c r="AL80" s="58">
        <v>2674114197</v>
      </c>
      <c r="AM80" s="59">
        <v>22755</v>
      </c>
      <c r="AN80" s="60">
        <v>16881</v>
      </c>
      <c r="AO80" s="61">
        <v>186791.99476110644</v>
      </c>
      <c r="AP80" s="58">
        <v>159000</v>
      </c>
      <c r="AQ80" s="59">
        <v>57.116794586181641</v>
      </c>
      <c r="AR80" s="59">
        <v>28</v>
      </c>
      <c r="AS80" s="62">
        <v>0.9747765064239502</v>
      </c>
      <c r="AT80" s="62">
        <v>0.98888885974884033</v>
      </c>
      <c r="AU80" s="62">
        <v>0.95373243093490601</v>
      </c>
      <c r="AV80" s="63">
        <v>0.97664672136306763</v>
      </c>
      <c r="AW80" s="58">
        <v>214425.5776692564</v>
      </c>
      <c r="AX80" s="58">
        <v>170000</v>
      </c>
      <c r="AY80" s="61">
        <v>201826.19754711338</v>
      </c>
      <c r="AZ80" s="58">
        <v>169900</v>
      </c>
      <c r="BA80" s="59">
        <v>51.814769744873047</v>
      </c>
      <c r="BB80" s="59">
        <v>21</v>
      </c>
      <c r="BC80" s="62">
        <v>0.96017134189605713</v>
      </c>
      <c r="BD80" s="63">
        <v>0.98157453536987305</v>
      </c>
    </row>
    <row r="81" spans="1:56" x14ac:dyDescent="0.25">
      <c r="A81" s="47">
        <v>43191</v>
      </c>
      <c r="B81" s="48">
        <v>3301</v>
      </c>
      <c r="C81" s="49">
        <v>8732</v>
      </c>
      <c r="D81" s="50">
        <v>2.7518250942230225</v>
      </c>
      <c r="E81" s="49">
        <v>5290</v>
      </c>
      <c r="F81" s="49">
        <v>3966</v>
      </c>
      <c r="G81" s="49">
        <v>4957</v>
      </c>
      <c r="H81" s="51">
        <v>623485493</v>
      </c>
      <c r="I81" s="52">
        <v>188877.76219327477</v>
      </c>
      <c r="J81" s="53">
        <v>160000</v>
      </c>
      <c r="K81" s="54">
        <v>56.984840393066406</v>
      </c>
      <c r="L81" s="54">
        <v>23</v>
      </c>
      <c r="M81" s="55">
        <v>0.98008424043655396</v>
      </c>
      <c r="N81" s="55">
        <v>0.99219846725463867</v>
      </c>
      <c r="O81" s="55">
        <v>0.96126455068588257</v>
      </c>
      <c r="P81" s="56">
        <v>0.98114657402038574</v>
      </c>
      <c r="Q81" s="52">
        <v>239103.00541786745</v>
      </c>
      <c r="R81" s="53">
        <v>155000</v>
      </c>
      <c r="S81" s="54">
        <v>103.93861389160156</v>
      </c>
      <c r="T81" s="54">
        <v>55</v>
      </c>
      <c r="U81" s="55">
        <v>0.97423213720321655</v>
      </c>
      <c r="V81" s="56">
        <v>1</v>
      </c>
      <c r="W81" s="53">
        <v>222882.50763358778</v>
      </c>
      <c r="X81" s="53">
        <v>178950</v>
      </c>
      <c r="Y81" s="52">
        <v>206771.71677336749</v>
      </c>
      <c r="Z81" s="53">
        <v>175000</v>
      </c>
      <c r="AA81" s="54">
        <v>44.550567626953125</v>
      </c>
      <c r="AB81" s="54">
        <v>17</v>
      </c>
      <c r="AC81" s="55">
        <v>0.96906930208206177</v>
      </c>
      <c r="AD81" s="56">
        <v>0.98762202262878418</v>
      </c>
      <c r="AE81" s="52">
        <v>203833.38271856532</v>
      </c>
      <c r="AF81" s="53">
        <v>169900</v>
      </c>
      <c r="AG81" s="54">
        <v>45.358482360839844</v>
      </c>
      <c r="AH81" s="54">
        <v>13</v>
      </c>
      <c r="AI81" s="55">
        <v>0.98329263925552368</v>
      </c>
      <c r="AJ81" s="56">
        <v>1</v>
      </c>
      <c r="AK81" s="57">
        <v>10304</v>
      </c>
      <c r="AL81" s="58">
        <v>1879005088</v>
      </c>
      <c r="AM81" s="59">
        <v>17113</v>
      </c>
      <c r="AN81" s="60">
        <v>12951</v>
      </c>
      <c r="AO81" s="61">
        <v>182374.55964282248</v>
      </c>
      <c r="AP81" s="58">
        <v>154000</v>
      </c>
      <c r="AQ81" s="59">
        <v>61.159091949462891</v>
      </c>
      <c r="AR81" s="59">
        <v>32</v>
      </c>
      <c r="AS81" s="62">
        <v>0.97237718105316162</v>
      </c>
      <c r="AT81" s="62">
        <v>0.98647594451904297</v>
      </c>
      <c r="AU81" s="62">
        <v>0.94881808757781982</v>
      </c>
      <c r="AV81" s="63">
        <v>0.97276264429092407</v>
      </c>
      <c r="AW81" s="58">
        <v>212661.29556330125</v>
      </c>
      <c r="AX81" s="58">
        <v>169900</v>
      </c>
      <c r="AY81" s="61">
        <v>198108.63017012642</v>
      </c>
      <c r="AZ81" s="58">
        <v>167500</v>
      </c>
      <c r="BA81" s="59">
        <v>53.538326263427734</v>
      </c>
      <c r="BB81" s="59">
        <v>23</v>
      </c>
      <c r="BC81" s="62">
        <v>0.95930898189544678</v>
      </c>
      <c r="BD81" s="63">
        <v>0.98091292381286621</v>
      </c>
    </row>
    <row r="82" spans="1:56" x14ac:dyDescent="0.25">
      <c r="A82" s="47">
        <v>43160</v>
      </c>
      <c r="B82" s="48">
        <v>2999</v>
      </c>
      <c r="C82" s="49">
        <v>8274</v>
      </c>
      <c r="D82" s="50">
        <v>2.6190450191497803</v>
      </c>
      <c r="E82" s="49">
        <v>5111</v>
      </c>
      <c r="F82" s="49">
        <v>3801</v>
      </c>
      <c r="G82" s="49">
        <v>4181</v>
      </c>
      <c r="H82" s="51">
        <v>544083789</v>
      </c>
      <c r="I82" s="52">
        <v>181482.25116744495</v>
      </c>
      <c r="J82" s="53">
        <v>151900</v>
      </c>
      <c r="K82" s="54">
        <v>61.649200439453125</v>
      </c>
      <c r="L82" s="54">
        <v>31</v>
      </c>
      <c r="M82" s="55">
        <v>0.97126114368438721</v>
      </c>
      <c r="N82" s="55">
        <v>0.98692965507507324</v>
      </c>
      <c r="O82" s="55">
        <v>0.95110887289047241</v>
      </c>
      <c r="P82" s="56">
        <v>0.97368419170379639</v>
      </c>
      <c r="Q82" s="52">
        <v>227369.53256891924</v>
      </c>
      <c r="R82" s="53">
        <v>145950</v>
      </c>
      <c r="S82" s="54">
        <v>113.5240478515625</v>
      </c>
      <c r="T82" s="54">
        <v>61</v>
      </c>
      <c r="U82" s="55">
        <v>0.97300100326538086</v>
      </c>
      <c r="V82" s="56">
        <v>1</v>
      </c>
      <c r="W82" s="53">
        <v>215511.10779272151</v>
      </c>
      <c r="X82" s="53">
        <v>171500</v>
      </c>
      <c r="Y82" s="52">
        <v>198124.77191129883</v>
      </c>
      <c r="Z82" s="53">
        <v>165000</v>
      </c>
      <c r="AA82" s="54">
        <v>49.822536468505859</v>
      </c>
      <c r="AB82" s="54">
        <v>18</v>
      </c>
      <c r="AC82" s="55">
        <v>0.96612417697906494</v>
      </c>
      <c r="AD82" s="56">
        <v>0.98662209510803223</v>
      </c>
      <c r="AE82" s="52">
        <v>193883.89901418611</v>
      </c>
      <c r="AF82" s="53">
        <v>159900</v>
      </c>
      <c r="AG82" s="54">
        <v>54.760345458984375</v>
      </c>
      <c r="AH82" s="54">
        <v>17</v>
      </c>
      <c r="AI82" s="55">
        <v>0.98101609945297241</v>
      </c>
      <c r="AJ82" s="56">
        <v>1</v>
      </c>
      <c r="AK82" s="57">
        <v>7003</v>
      </c>
      <c r="AL82" s="58">
        <v>1255519595</v>
      </c>
      <c r="AM82" s="59">
        <v>11823</v>
      </c>
      <c r="AN82" s="60">
        <v>8985</v>
      </c>
      <c r="AO82" s="61">
        <v>179308.71108254784</v>
      </c>
      <c r="AP82" s="58">
        <v>150000</v>
      </c>
      <c r="AQ82" s="59">
        <v>63.126323699951172</v>
      </c>
      <c r="AR82" s="59">
        <v>35</v>
      </c>
      <c r="AS82" s="62">
        <v>0.96871238946914673</v>
      </c>
      <c r="AT82" s="62">
        <v>0.98354065418243408</v>
      </c>
      <c r="AU82" s="62">
        <v>0.94289416074752808</v>
      </c>
      <c r="AV82" s="63">
        <v>0.96875</v>
      </c>
      <c r="AW82" s="58">
        <v>208078.49833147941</v>
      </c>
      <c r="AX82" s="58">
        <v>167000</v>
      </c>
      <c r="AY82" s="61">
        <v>194311.41912672578</v>
      </c>
      <c r="AZ82" s="58">
        <v>162000</v>
      </c>
      <c r="BA82" s="59">
        <v>57.508075714111328</v>
      </c>
      <c r="BB82" s="59">
        <v>26</v>
      </c>
      <c r="BC82" s="62">
        <v>0.95502942800521851</v>
      </c>
      <c r="BD82" s="63">
        <v>0.97827327251434326</v>
      </c>
    </row>
    <row r="83" spans="1:56" x14ac:dyDescent="0.25">
      <c r="A83" s="47">
        <v>43132</v>
      </c>
      <c r="B83" s="48">
        <v>2025</v>
      </c>
      <c r="C83" s="49">
        <v>7949</v>
      </c>
      <c r="D83" s="50">
        <v>2.5052659511566162</v>
      </c>
      <c r="E83" s="49">
        <v>3452</v>
      </c>
      <c r="F83" s="49">
        <v>2647</v>
      </c>
      <c r="G83" s="49">
        <v>3455</v>
      </c>
      <c r="H83" s="51">
        <v>347668498</v>
      </c>
      <c r="I83" s="52">
        <v>171688.14716049383</v>
      </c>
      <c r="J83" s="53">
        <v>147000</v>
      </c>
      <c r="K83" s="54">
        <v>65.281265258789063</v>
      </c>
      <c r="L83" s="54">
        <v>42</v>
      </c>
      <c r="M83" s="55">
        <v>0.96596992015838623</v>
      </c>
      <c r="N83" s="55">
        <v>0.98217535018920898</v>
      </c>
      <c r="O83" s="55">
        <v>0.93734484910964966</v>
      </c>
      <c r="P83" s="56">
        <v>0.9647824764251709</v>
      </c>
      <c r="Q83" s="52">
        <v>217530.53654527062</v>
      </c>
      <c r="R83" s="53">
        <v>139500</v>
      </c>
      <c r="S83" s="54">
        <v>120.66058349609375</v>
      </c>
      <c r="T83" s="54">
        <v>80</v>
      </c>
      <c r="U83" s="55">
        <v>0.97122132778167725</v>
      </c>
      <c r="V83" s="56">
        <v>1</v>
      </c>
      <c r="W83" s="53">
        <v>206585.13850658858</v>
      </c>
      <c r="X83" s="53">
        <v>165000</v>
      </c>
      <c r="Y83" s="52">
        <v>196864.94710424711</v>
      </c>
      <c r="Z83" s="53">
        <v>164900</v>
      </c>
      <c r="AA83" s="54">
        <v>59.573101043701172</v>
      </c>
      <c r="AB83" s="54">
        <v>28</v>
      </c>
      <c r="AC83" s="55">
        <v>0.95102572441101074</v>
      </c>
      <c r="AD83" s="56">
        <v>0.97475409507751465</v>
      </c>
      <c r="AE83" s="52">
        <v>190029.10784601822</v>
      </c>
      <c r="AF83" s="53">
        <v>155000</v>
      </c>
      <c r="AG83" s="54">
        <v>64.681617736816406</v>
      </c>
      <c r="AH83" s="54">
        <v>28</v>
      </c>
      <c r="AI83" s="55">
        <v>0.97754412889480591</v>
      </c>
      <c r="AJ83" s="56">
        <v>1</v>
      </c>
      <c r="AK83" s="57">
        <v>4004</v>
      </c>
      <c r="AL83" s="58">
        <v>711435806</v>
      </c>
      <c r="AM83" s="59">
        <v>6712</v>
      </c>
      <c r="AN83" s="60">
        <v>5184</v>
      </c>
      <c r="AO83" s="61">
        <v>177681.27022977022</v>
      </c>
      <c r="AP83" s="58">
        <v>149250</v>
      </c>
      <c r="AQ83" s="59">
        <v>64.232131958007813</v>
      </c>
      <c r="AR83" s="59">
        <v>40</v>
      </c>
      <c r="AS83" s="62">
        <v>0.9668121337890625</v>
      </c>
      <c r="AT83" s="62">
        <v>0.98196393251419067</v>
      </c>
      <c r="AU83" s="62">
        <v>0.93675142526626587</v>
      </c>
      <c r="AV83" s="63">
        <v>0.9649122953414917</v>
      </c>
      <c r="AW83" s="58">
        <v>202411.28773940582</v>
      </c>
      <c r="AX83" s="58">
        <v>161500</v>
      </c>
      <c r="AY83" s="61">
        <v>191490.68482718218</v>
      </c>
      <c r="AZ83" s="58">
        <v>159900</v>
      </c>
      <c r="BA83" s="59">
        <v>63.144237518310547</v>
      </c>
      <c r="BB83" s="59">
        <v>34</v>
      </c>
      <c r="BC83" s="62">
        <v>0.94681477546691895</v>
      </c>
      <c r="BD83" s="63">
        <v>0.97168493270874023</v>
      </c>
    </row>
    <row r="84" spans="1:56" x14ac:dyDescent="0.25">
      <c r="A84" s="47">
        <v>43101</v>
      </c>
      <c r="B84" s="48">
        <v>1979</v>
      </c>
      <c r="C84" s="49">
        <v>8055</v>
      </c>
      <c r="D84" s="50">
        <v>2.5390737056732178</v>
      </c>
      <c r="E84" s="49">
        <v>3260</v>
      </c>
      <c r="F84" s="49">
        <v>2537</v>
      </c>
      <c r="G84" s="49">
        <v>2769</v>
      </c>
      <c r="H84" s="51">
        <v>363767308</v>
      </c>
      <c r="I84" s="52">
        <v>183813.69782718545</v>
      </c>
      <c r="J84" s="53">
        <v>151000</v>
      </c>
      <c r="K84" s="54">
        <v>63.159675598144531</v>
      </c>
      <c r="L84" s="54">
        <v>38</v>
      </c>
      <c r="M84" s="55">
        <v>0.9676855206489563</v>
      </c>
      <c r="N84" s="55">
        <v>0.98181819915771484</v>
      </c>
      <c r="O84" s="55">
        <v>0.93613559007644653</v>
      </c>
      <c r="P84" s="56">
        <v>0.9649122953414917</v>
      </c>
      <c r="Q84" s="52">
        <v>211171.03027649192</v>
      </c>
      <c r="R84" s="53">
        <v>134900</v>
      </c>
      <c r="S84" s="54">
        <v>122.11731719970703</v>
      </c>
      <c r="T84" s="54">
        <v>85</v>
      </c>
      <c r="U84" s="55">
        <v>0.96983027458190918</v>
      </c>
      <c r="V84" s="56">
        <v>1</v>
      </c>
      <c r="W84" s="53">
        <v>197979.16697761195</v>
      </c>
      <c r="X84" s="53">
        <v>159900</v>
      </c>
      <c r="Y84" s="52">
        <v>185991.14342157249</v>
      </c>
      <c r="Z84" s="53">
        <v>156500</v>
      </c>
      <c r="AA84" s="54">
        <v>66.8775634765625</v>
      </c>
      <c r="AB84" s="54">
        <v>40</v>
      </c>
      <c r="AC84" s="55">
        <v>0.94249695539474487</v>
      </c>
      <c r="AD84" s="56">
        <v>0.96875</v>
      </c>
      <c r="AE84" s="52">
        <v>175357.88772183991</v>
      </c>
      <c r="AF84" s="53">
        <v>144900</v>
      </c>
      <c r="AG84" s="54">
        <v>70.558685302734375</v>
      </c>
      <c r="AH84" s="54">
        <v>39</v>
      </c>
      <c r="AI84" s="55">
        <v>0.97176319360733032</v>
      </c>
      <c r="AJ84" s="56">
        <v>1</v>
      </c>
      <c r="AK84" s="57">
        <v>1979</v>
      </c>
      <c r="AL84" s="58">
        <v>363767308</v>
      </c>
      <c r="AM84" s="59">
        <v>3260</v>
      </c>
      <c r="AN84" s="60">
        <v>2537</v>
      </c>
      <c r="AO84" s="61">
        <v>183813.69782718545</v>
      </c>
      <c r="AP84" s="58">
        <v>151000</v>
      </c>
      <c r="AQ84" s="59">
        <v>63.159675598144531</v>
      </c>
      <c r="AR84" s="59">
        <v>38</v>
      </c>
      <c r="AS84" s="62">
        <v>0.9676855206489563</v>
      </c>
      <c r="AT84" s="62">
        <v>0.98181819915771484</v>
      </c>
      <c r="AU84" s="62">
        <v>0.93613559007644653</v>
      </c>
      <c r="AV84" s="63">
        <v>0.9649122953414917</v>
      </c>
      <c r="AW84" s="58">
        <v>197979.16697761195</v>
      </c>
      <c r="AX84" s="58">
        <v>159900</v>
      </c>
      <c r="AY84" s="61">
        <v>185991.14342157249</v>
      </c>
      <c r="AZ84" s="58">
        <v>156500</v>
      </c>
      <c r="BA84" s="59">
        <v>66.8775634765625</v>
      </c>
      <c r="BB84" s="59">
        <v>40</v>
      </c>
      <c r="BC84" s="62">
        <v>0.94249695539474487</v>
      </c>
      <c r="BD84" s="63">
        <v>0.96875</v>
      </c>
    </row>
    <row r="85" spans="1:56" x14ac:dyDescent="0.25">
      <c r="A85" s="47">
        <v>43070</v>
      </c>
      <c r="B85" s="48">
        <v>2873</v>
      </c>
      <c r="C85" s="49">
        <v>8289</v>
      </c>
      <c r="D85" s="50">
        <v>2.6189572811126709</v>
      </c>
      <c r="E85" s="49">
        <v>2286</v>
      </c>
      <c r="F85" s="49">
        <v>2011</v>
      </c>
      <c r="G85" s="49">
        <v>2411</v>
      </c>
      <c r="H85" s="51">
        <v>523583461</v>
      </c>
      <c r="I85" s="52">
        <v>182242.76400974591</v>
      </c>
      <c r="J85" s="53">
        <v>152000</v>
      </c>
      <c r="K85" s="54">
        <v>59.258358001708984</v>
      </c>
      <c r="L85" s="54">
        <v>36</v>
      </c>
      <c r="M85" s="55">
        <v>0.96660709381103516</v>
      </c>
      <c r="N85" s="55">
        <v>0.98231828212738037</v>
      </c>
      <c r="O85" s="55">
        <v>0.93714898824691772</v>
      </c>
      <c r="P85" s="56">
        <v>0.96249997615814209</v>
      </c>
      <c r="Q85" s="52">
        <v>205337.53984762364</v>
      </c>
      <c r="R85" s="53">
        <v>129900</v>
      </c>
      <c r="S85" s="54">
        <v>122.94450378417969</v>
      </c>
      <c r="T85" s="54">
        <v>84</v>
      </c>
      <c r="U85" s="55">
        <v>0.96787208318710327</v>
      </c>
      <c r="V85" s="56">
        <v>1</v>
      </c>
      <c r="W85" s="53">
        <v>172503.07253427687</v>
      </c>
      <c r="X85" s="53">
        <v>134750</v>
      </c>
      <c r="Y85" s="52">
        <v>181489.01937786845</v>
      </c>
      <c r="Z85" s="53">
        <v>149900</v>
      </c>
      <c r="AA85" s="54">
        <v>65.475387573242188</v>
      </c>
      <c r="AB85" s="54">
        <v>42</v>
      </c>
      <c r="AC85" s="55">
        <v>0.93099462985992432</v>
      </c>
      <c r="AD85" s="56">
        <v>0.9609375</v>
      </c>
      <c r="AE85" s="52">
        <v>189416.2584317032</v>
      </c>
      <c r="AF85" s="53">
        <v>149974.5</v>
      </c>
      <c r="AG85" s="54">
        <v>68.174613952636719</v>
      </c>
      <c r="AH85" s="54">
        <v>35</v>
      </c>
      <c r="AI85" s="55">
        <v>0.96997612714767456</v>
      </c>
      <c r="AJ85" s="56">
        <v>1</v>
      </c>
      <c r="AK85" s="57">
        <v>37980</v>
      </c>
      <c r="AL85" s="58">
        <v>7016533666</v>
      </c>
      <c r="AM85" s="59">
        <v>50598</v>
      </c>
      <c r="AN85" s="60">
        <v>37459</v>
      </c>
      <c r="AO85" s="61">
        <v>184742.85587151133</v>
      </c>
      <c r="AP85" s="58">
        <v>157000</v>
      </c>
      <c r="AQ85" s="59">
        <v>55.191837310791016</v>
      </c>
      <c r="AR85" s="59">
        <v>29</v>
      </c>
      <c r="AS85" s="62">
        <v>0.97237855195999146</v>
      </c>
      <c r="AT85" s="62">
        <v>0.98726117610931396</v>
      </c>
      <c r="AU85" s="62">
        <v>0.94828349351882935</v>
      </c>
      <c r="AV85" s="63">
        <v>0.97333335876464844</v>
      </c>
      <c r="AW85" s="58">
        <v>198213.29214716092</v>
      </c>
      <c r="AX85" s="58">
        <v>159900</v>
      </c>
      <c r="AY85" s="61">
        <v>191835.54685601662</v>
      </c>
      <c r="AZ85" s="58">
        <v>160000</v>
      </c>
      <c r="BA85" s="59">
        <v>53.693721771240234</v>
      </c>
      <c r="BB85" s="59">
        <v>28</v>
      </c>
      <c r="BC85" s="62">
        <v>0.94945573806762695</v>
      </c>
      <c r="BD85" s="63">
        <v>0.97391301393508911</v>
      </c>
    </row>
    <row r="86" spans="1:56" x14ac:dyDescent="0.25">
      <c r="A86" s="47">
        <v>43040</v>
      </c>
      <c r="B86" s="48">
        <v>2856</v>
      </c>
      <c r="C86" s="49">
        <v>9378</v>
      </c>
      <c r="D86" s="50">
        <v>2.9800598621368408</v>
      </c>
      <c r="E86" s="49">
        <v>3059</v>
      </c>
      <c r="F86" s="49">
        <v>2384</v>
      </c>
      <c r="G86" s="49">
        <v>3109</v>
      </c>
      <c r="H86" s="51">
        <v>523157126</v>
      </c>
      <c r="I86" s="52">
        <v>183178.26540616248</v>
      </c>
      <c r="J86" s="53">
        <v>155000</v>
      </c>
      <c r="K86" s="54">
        <v>55.789066314697266</v>
      </c>
      <c r="L86" s="54">
        <v>32</v>
      </c>
      <c r="M86" s="55">
        <v>0.96699482202529907</v>
      </c>
      <c r="N86" s="55">
        <v>0.98333334922790527</v>
      </c>
      <c r="O86" s="55">
        <v>0.93812805414199829</v>
      </c>
      <c r="P86" s="56">
        <v>0.96494364738464355</v>
      </c>
      <c r="Q86" s="52">
        <v>214211.04510793684</v>
      </c>
      <c r="R86" s="53">
        <v>137900</v>
      </c>
      <c r="S86" s="54">
        <v>115.03070831298828</v>
      </c>
      <c r="T86" s="54">
        <v>77</v>
      </c>
      <c r="U86" s="55">
        <v>0.96526205539703369</v>
      </c>
      <c r="V86" s="56">
        <v>1</v>
      </c>
      <c r="W86" s="53">
        <v>186687.68733421751</v>
      </c>
      <c r="X86" s="53">
        <v>146200</v>
      </c>
      <c r="Y86" s="52">
        <v>190771.89612601107</v>
      </c>
      <c r="Z86" s="53">
        <v>159000</v>
      </c>
      <c r="AA86" s="54">
        <v>58.796977996826172</v>
      </c>
      <c r="AB86" s="54">
        <v>35</v>
      </c>
      <c r="AC86" s="55">
        <v>0.9365164041519165</v>
      </c>
      <c r="AD86" s="56">
        <v>0.96170210838317871</v>
      </c>
      <c r="AE86" s="52">
        <v>185127.12032520326</v>
      </c>
      <c r="AF86" s="53">
        <v>149900</v>
      </c>
      <c r="AG86" s="54">
        <v>59.95111083984375</v>
      </c>
      <c r="AH86" s="54">
        <v>32</v>
      </c>
      <c r="AI86" s="55">
        <v>0.97006607055664063</v>
      </c>
      <c r="AJ86" s="56">
        <v>1</v>
      </c>
      <c r="AK86" s="57">
        <v>35107</v>
      </c>
      <c r="AL86" s="58">
        <v>6492950205</v>
      </c>
      <c r="AM86" s="59">
        <v>48312</v>
      </c>
      <c r="AN86" s="60">
        <v>35448</v>
      </c>
      <c r="AO86" s="61">
        <v>184947.45221750648</v>
      </c>
      <c r="AP86" s="58">
        <v>157900</v>
      </c>
      <c r="AQ86" s="59">
        <v>54.858978271484375</v>
      </c>
      <c r="AR86" s="59">
        <v>28</v>
      </c>
      <c r="AS86" s="62">
        <v>0.97284835577011108</v>
      </c>
      <c r="AT86" s="62">
        <v>0.98765432834625244</v>
      </c>
      <c r="AU86" s="62">
        <v>0.9491887092590332</v>
      </c>
      <c r="AV86" s="63">
        <v>0.97398263216018677</v>
      </c>
      <c r="AW86" s="58">
        <v>199427.86782557823</v>
      </c>
      <c r="AX86" s="58">
        <v>159975</v>
      </c>
      <c r="AY86" s="61">
        <v>192413.95897713667</v>
      </c>
      <c r="AZ86" s="58">
        <v>162500</v>
      </c>
      <c r="BA86" s="59">
        <v>53.024978637695313</v>
      </c>
      <c r="BB86" s="59">
        <v>28</v>
      </c>
      <c r="BC86" s="62">
        <v>0.95048445463180542</v>
      </c>
      <c r="BD86" s="63">
        <v>0.97456085681915283</v>
      </c>
    </row>
    <row r="87" spans="1:56" x14ac:dyDescent="0.25">
      <c r="A87" s="47">
        <v>43009</v>
      </c>
      <c r="B87" s="48">
        <v>3036</v>
      </c>
      <c r="C87" s="49">
        <v>9901</v>
      </c>
      <c r="D87" s="50">
        <v>3.1593894958496094</v>
      </c>
      <c r="E87" s="49">
        <v>3843</v>
      </c>
      <c r="F87" s="49">
        <v>2972</v>
      </c>
      <c r="G87" s="49">
        <v>3420</v>
      </c>
      <c r="H87" s="51">
        <v>549758028</v>
      </c>
      <c r="I87" s="52">
        <v>181079.71936758893</v>
      </c>
      <c r="J87" s="53">
        <v>157000</v>
      </c>
      <c r="K87" s="54">
        <v>57.983524322509766</v>
      </c>
      <c r="L87" s="54">
        <v>34</v>
      </c>
      <c r="M87" s="55">
        <v>0.9679914116859436</v>
      </c>
      <c r="N87" s="55">
        <v>0.98442715406417847</v>
      </c>
      <c r="O87" s="55">
        <v>0.94062954187393188</v>
      </c>
      <c r="P87" s="56">
        <v>0.96774190664291382</v>
      </c>
      <c r="Q87" s="52">
        <v>221594.36849050858</v>
      </c>
      <c r="R87" s="53">
        <v>142500</v>
      </c>
      <c r="S87" s="54">
        <v>106.95515441894531</v>
      </c>
      <c r="T87" s="54">
        <v>68</v>
      </c>
      <c r="U87" s="55">
        <v>0.96523696184158325</v>
      </c>
      <c r="V87" s="56">
        <v>1</v>
      </c>
      <c r="W87" s="53">
        <v>194557.73203474598</v>
      </c>
      <c r="X87" s="53">
        <v>154500</v>
      </c>
      <c r="Y87" s="52">
        <v>187174.94960575935</v>
      </c>
      <c r="Z87" s="53">
        <v>159900</v>
      </c>
      <c r="AA87" s="54">
        <v>55.749073028564453</v>
      </c>
      <c r="AB87" s="54">
        <v>34</v>
      </c>
      <c r="AC87" s="55">
        <v>0.94078963994979858</v>
      </c>
      <c r="AD87" s="56">
        <v>0.96472126245498657</v>
      </c>
      <c r="AE87" s="52">
        <v>184811.89076877412</v>
      </c>
      <c r="AF87" s="53">
        <v>150000</v>
      </c>
      <c r="AG87" s="54">
        <v>57.645904541015625</v>
      </c>
      <c r="AH87" s="54">
        <v>27</v>
      </c>
      <c r="AI87" s="55">
        <v>0.97155624628067017</v>
      </c>
      <c r="AJ87" s="56">
        <v>1</v>
      </c>
      <c r="AK87" s="57">
        <v>32251</v>
      </c>
      <c r="AL87" s="58">
        <v>5969793079</v>
      </c>
      <c r="AM87" s="59">
        <v>45253</v>
      </c>
      <c r="AN87" s="60">
        <v>33064</v>
      </c>
      <c r="AO87" s="61">
        <v>185104.12325199219</v>
      </c>
      <c r="AP87" s="58">
        <v>158000</v>
      </c>
      <c r="AQ87" s="59">
        <v>54.776626586914063</v>
      </c>
      <c r="AR87" s="59">
        <v>28</v>
      </c>
      <c r="AS87" s="62">
        <v>0.97336333990097046</v>
      </c>
      <c r="AT87" s="62">
        <v>0.98799097537994385</v>
      </c>
      <c r="AU87" s="62">
        <v>0.95016145706176758</v>
      </c>
      <c r="AV87" s="63">
        <v>0.97484278678894043</v>
      </c>
      <c r="AW87" s="58">
        <v>200284.69432489687</v>
      </c>
      <c r="AX87" s="58">
        <v>160000</v>
      </c>
      <c r="AY87" s="61">
        <v>192531.81181826515</v>
      </c>
      <c r="AZ87" s="58">
        <v>163000</v>
      </c>
      <c r="BA87" s="59">
        <v>52.608562469482422</v>
      </c>
      <c r="BB87" s="59">
        <v>27</v>
      </c>
      <c r="BC87" s="62">
        <v>0.95148736238479614</v>
      </c>
      <c r="BD87" s="63">
        <v>0.97530865669250488</v>
      </c>
    </row>
    <row r="88" spans="1:56" x14ac:dyDescent="0.25">
      <c r="A88" s="47">
        <v>42979</v>
      </c>
      <c r="B88" s="48">
        <v>3238</v>
      </c>
      <c r="C88" s="49">
        <v>10339</v>
      </c>
      <c r="D88" s="50">
        <v>3.3075096607208252</v>
      </c>
      <c r="E88" s="49">
        <v>4206</v>
      </c>
      <c r="F88" s="49">
        <v>2831</v>
      </c>
      <c r="G88" s="49">
        <v>3544</v>
      </c>
      <c r="H88" s="51">
        <v>593054717</v>
      </c>
      <c r="I88" s="52">
        <v>183154.63773934529</v>
      </c>
      <c r="J88" s="53">
        <v>160000</v>
      </c>
      <c r="K88" s="54">
        <v>53.630214691162109</v>
      </c>
      <c r="L88" s="54">
        <v>31</v>
      </c>
      <c r="M88" s="55">
        <v>0.97383493185043335</v>
      </c>
      <c r="N88" s="55">
        <v>0.98689711093902588</v>
      </c>
      <c r="O88" s="55">
        <v>0.94765901565551758</v>
      </c>
      <c r="P88" s="56">
        <v>0.9695093035697937</v>
      </c>
      <c r="Q88" s="52">
        <v>222751.00779271382</v>
      </c>
      <c r="R88" s="53">
        <v>146000</v>
      </c>
      <c r="S88" s="54">
        <v>101.40825653076172</v>
      </c>
      <c r="T88" s="54">
        <v>61</v>
      </c>
      <c r="U88" s="55">
        <v>0.96721315383911133</v>
      </c>
      <c r="V88" s="56">
        <v>1</v>
      </c>
      <c r="W88" s="53">
        <v>199881.84964028778</v>
      </c>
      <c r="X88" s="53">
        <v>160000</v>
      </c>
      <c r="Y88" s="52">
        <v>193048.45211819152</v>
      </c>
      <c r="Z88" s="53">
        <v>164900</v>
      </c>
      <c r="AA88" s="54">
        <v>56.930034637451172</v>
      </c>
      <c r="AB88" s="54">
        <v>32</v>
      </c>
      <c r="AC88" s="55">
        <v>0.94131392240524292</v>
      </c>
      <c r="AD88" s="56">
        <v>0.96842104196548462</v>
      </c>
      <c r="AE88" s="52">
        <v>184474.5493318169</v>
      </c>
      <c r="AF88" s="53">
        <v>154900</v>
      </c>
      <c r="AG88" s="54">
        <v>58.230812072753906</v>
      </c>
      <c r="AH88" s="54">
        <v>26</v>
      </c>
      <c r="AI88" s="55">
        <v>0.97240376472473145</v>
      </c>
      <c r="AJ88" s="56">
        <v>1</v>
      </c>
      <c r="AK88" s="57">
        <v>29215</v>
      </c>
      <c r="AL88" s="58">
        <v>5420035051</v>
      </c>
      <c r="AM88" s="59">
        <v>41410</v>
      </c>
      <c r="AN88" s="60">
        <v>30092</v>
      </c>
      <c r="AO88" s="61">
        <v>185522.33616293001</v>
      </c>
      <c r="AP88" s="58">
        <v>158000</v>
      </c>
      <c r="AQ88" s="59">
        <v>54.443283081054688</v>
      </c>
      <c r="AR88" s="59">
        <v>27</v>
      </c>
      <c r="AS88" s="62">
        <v>0.97392004728317261</v>
      </c>
      <c r="AT88" s="62">
        <v>0.98826777935028076</v>
      </c>
      <c r="AU88" s="62">
        <v>0.95114976167678833</v>
      </c>
      <c r="AV88" s="63">
        <v>0.97548776865005493</v>
      </c>
      <c r="AW88" s="58">
        <v>200814.75157140769</v>
      </c>
      <c r="AX88" s="58">
        <v>162000</v>
      </c>
      <c r="AY88" s="61">
        <v>193055.96206225682</v>
      </c>
      <c r="AZ88" s="58">
        <v>164200</v>
      </c>
      <c r="BA88" s="59">
        <v>52.298542022705078</v>
      </c>
      <c r="BB88" s="59">
        <v>26</v>
      </c>
      <c r="BC88" s="62">
        <v>0.95253312587738037</v>
      </c>
      <c r="BD88" s="63">
        <v>0.97619521617889404</v>
      </c>
    </row>
    <row r="89" spans="1:56" x14ac:dyDescent="0.25">
      <c r="A89" s="47">
        <v>42948</v>
      </c>
      <c r="B89" s="48">
        <v>3714</v>
      </c>
      <c r="C89" s="49">
        <v>10145</v>
      </c>
      <c r="D89" s="50">
        <v>3.2419047355651855</v>
      </c>
      <c r="E89" s="49">
        <v>4590</v>
      </c>
      <c r="F89" s="49">
        <v>3296</v>
      </c>
      <c r="G89" s="49">
        <v>3953</v>
      </c>
      <c r="H89" s="51">
        <v>711615525</v>
      </c>
      <c r="I89" s="52">
        <v>191603.53392568658</v>
      </c>
      <c r="J89" s="53">
        <v>163000</v>
      </c>
      <c r="K89" s="54">
        <v>46.8984375</v>
      </c>
      <c r="L89" s="54">
        <v>25</v>
      </c>
      <c r="M89" s="55">
        <v>0.97438901662826538</v>
      </c>
      <c r="N89" s="55">
        <v>0.98886412382125854</v>
      </c>
      <c r="O89" s="55">
        <v>0.95350468158721924</v>
      </c>
      <c r="P89" s="56">
        <v>0.97530478239059448</v>
      </c>
      <c r="Q89" s="52">
        <v>223191.13597229094</v>
      </c>
      <c r="R89" s="53">
        <v>149000</v>
      </c>
      <c r="S89" s="54">
        <v>102.82848358154297</v>
      </c>
      <c r="T89" s="54">
        <v>62</v>
      </c>
      <c r="U89" s="55">
        <v>0.96737641096115112</v>
      </c>
      <c r="V89" s="56">
        <v>1</v>
      </c>
      <c r="W89" s="53">
        <v>185545.15194890994</v>
      </c>
      <c r="X89" s="53">
        <v>153900</v>
      </c>
      <c r="Y89" s="52">
        <v>188522.44790382244</v>
      </c>
      <c r="Z89" s="53">
        <v>160000</v>
      </c>
      <c r="AA89" s="54">
        <v>51.293476104736328</v>
      </c>
      <c r="AB89" s="54">
        <v>30</v>
      </c>
      <c r="AC89" s="55">
        <v>0.94787055253982544</v>
      </c>
      <c r="AD89" s="56">
        <v>0.96839386224746704</v>
      </c>
      <c r="AE89" s="52">
        <v>183711.27938540332</v>
      </c>
      <c r="AF89" s="53">
        <v>154900</v>
      </c>
      <c r="AG89" s="54">
        <v>53.381736755371094</v>
      </c>
      <c r="AH89" s="54">
        <v>25</v>
      </c>
      <c r="AI89" s="55">
        <v>0.97324013710021973</v>
      </c>
      <c r="AJ89" s="56">
        <v>1</v>
      </c>
      <c r="AK89" s="57">
        <v>25977</v>
      </c>
      <c r="AL89" s="58">
        <v>4826980334</v>
      </c>
      <c r="AM89" s="59">
        <v>37204</v>
      </c>
      <c r="AN89" s="60">
        <v>27261</v>
      </c>
      <c r="AO89" s="61">
        <v>185817.46675905609</v>
      </c>
      <c r="AP89" s="58">
        <v>157600</v>
      </c>
      <c r="AQ89" s="59">
        <v>54.544662475585938</v>
      </c>
      <c r="AR89" s="59">
        <v>27</v>
      </c>
      <c r="AS89" s="62">
        <v>0.97393059730529785</v>
      </c>
      <c r="AT89" s="62">
        <v>0.98850572109222412</v>
      </c>
      <c r="AU89" s="62">
        <v>0.95158332586288452</v>
      </c>
      <c r="AV89" s="63">
        <v>0.97619044780731201</v>
      </c>
      <c r="AW89" s="58">
        <v>200920.24568825253</v>
      </c>
      <c r="AX89" s="58">
        <v>162500</v>
      </c>
      <c r="AY89" s="61">
        <v>193056.74328778283</v>
      </c>
      <c r="AZ89" s="58">
        <v>163900</v>
      </c>
      <c r="BA89" s="59">
        <v>51.817478179931641</v>
      </c>
      <c r="BB89" s="59">
        <v>25</v>
      </c>
      <c r="BC89" s="62">
        <v>0.95369970798492432</v>
      </c>
      <c r="BD89" s="63">
        <v>0.97701150178909302</v>
      </c>
    </row>
    <row r="90" spans="1:56" x14ac:dyDescent="0.25">
      <c r="A90" s="47">
        <v>42917</v>
      </c>
      <c r="B90" s="48">
        <v>3738</v>
      </c>
      <c r="C90" s="49">
        <v>10095</v>
      </c>
      <c r="D90" s="50">
        <v>3.2212088108062744</v>
      </c>
      <c r="E90" s="49">
        <v>4690</v>
      </c>
      <c r="F90" s="49">
        <v>3414</v>
      </c>
      <c r="G90" s="49">
        <v>4354</v>
      </c>
      <c r="H90" s="51">
        <v>713661187</v>
      </c>
      <c r="I90" s="52">
        <v>190920.59577314073</v>
      </c>
      <c r="J90" s="53">
        <v>168500</v>
      </c>
      <c r="K90" s="54">
        <v>45.618907928466797</v>
      </c>
      <c r="L90" s="54">
        <v>22</v>
      </c>
      <c r="M90" s="55">
        <v>0.97727847099304199</v>
      </c>
      <c r="N90" s="55">
        <v>0.99180769920349121</v>
      </c>
      <c r="O90" s="55">
        <v>0.9575953483581543</v>
      </c>
      <c r="P90" s="56">
        <v>0.98110657930374146</v>
      </c>
      <c r="Q90" s="52">
        <v>229526.5895239992</v>
      </c>
      <c r="R90" s="53">
        <v>149900</v>
      </c>
      <c r="S90" s="54">
        <v>103.3846435546875</v>
      </c>
      <c r="T90" s="54">
        <v>60</v>
      </c>
      <c r="U90" s="55">
        <v>0.96786409616470337</v>
      </c>
      <c r="V90" s="56">
        <v>1</v>
      </c>
      <c r="W90" s="53">
        <v>197508.98295209321</v>
      </c>
      <c r="X90" s="53">
        <v>159900</v>
      </c>
      <c r="Y90" s="52">
        <v>192149.24218289086</v>
      </c>
      <c r="Z90" s="53">
        <v>164975</v>
      </c>
      <c r="AA90" s="54">
        <v>48.468070983886719</v>
      </c>
      <c r="AB90" s="54">
        <v>27</v>
      </c>
      <c r="AC90" s="55">
        <v>0.95203715562820435</v>
      </c>
      <c r="AD90" s="56">
        <v>0.97391301393508911</v>
      </c>
      <c r="AE90" s="52">
        <v>187609.53515263644</v>
      </c>
      <c r="AF90" s="53">
        <v>159250</v>
      </c>
      <c r="AG90" s="54">
        <v>48.728984832763672</v>
      </c>
      <c r="AH90" s="54">
        <v>20</v>
      </c>
      <c r="AI90" s="55">
        <v>0.97777450084686279</v>
      </c>
      <c r="AJ90" s="56">
        <v>1</v>
      </c>
      <c r="AK90" s="57">
        <v>22263</v>
      </c>
      <c r="AL90" s="58">
        <v>4115364809</v>
      </c>
      <c r="AM90" s="59">
        <v>32614</v>
      </c>
      <c r="AN90" s="60">
        <v>23965</v>
      </c>
      <c r="AO90" s="61">
        <v>184852.21259488838</v>
      </c>
      <c r="AP90" s="58">
        <v>156500</v>
      </c>
      <c r="AQ90" s="59">
        <v>55.820350646972656</v>
      </c>
      <c r="AR90" s="59">
        <v>27</v>
      </c>
      <c r="AS90" s="62">
        <v>0.97385406494140625</v>
      </c>
      <c r="AT90" s="62">
        <v>0.98846155405044556</v>
      </c>
      <c r="AU90" s="62">
        <v>0.95126253366470337</v>
      </c>
      <c r="AV90" s="63">
        <v>0.97627121210098267</v>
      </c>
      <c r="AW90" s="58">
        <v>203079.4632750889</v>
      </c>
      <c r="AX90" s="58">
        <v>164900</v>
      </c>
      <c r="AY90" s="61">
        <v>193675.84570057661</v>
      </c>
      <c r="AZ90" s="58">
        <v>164800</v>
      </c>
      <c r="BA90" s="59">
        <v>51.889564514160156</v>
      </c>
      <c r="BB90" s="59">
        <v>25</v>
      </c>
      <c r="BC90" s="62">
        <v>0.95449596643447876</v>
      </c>
      <c r="BD90" s="63">
        <v>0.97795593738555908</v>
      </c>
    </row>
    <row r="91" spans="1:56" x14ac:dyDescent="0.25">
      <c r="A91" s="47">
        <v>42887</v>
      </c>
      <c r="B91" s="48">
        <v>4289</v>
      </c>
      <c r="C91" s="49">
        <v>10086</v>
      </c>
      <c r="D91" s="50">
        <v>3.2174813747406006</v>
      </c>
      <c r="E91" s="49">
        <v>5437</v>
      </c>
      <c r="F91" s="49">
        <v>3827</v>
      </c>
      <c r="G91" s="49">
        <v>4608</v>
      </c>
      <c r="H91" s="51">
        <v>861772250</v>
      </c>
      <c r="I91" s="52">
        <v>200926.14828631384</v>
      </c>
      <c r="J91" s="53">
        <v>172000</v>
      </c>
      <c r="K91" s="54">
        <v>48.251224517822266</v>
      </c>
      <c r="L91" s="54">
        <v>20</v>
      </c>
      <c r="M91" s="55">
        <v>0.9790458083152771</v>
      </c>
      <c r="N91" s="55">
        <v>0.99328857660293579</v>
      </c>
      <c r="O91" s="55">
        <v>0.96029168367385864</v>
      </c>
      <c r="P91" s="56">
        <v>0.98228073120117188</v>
      </c>
      <c r="Q91" s="52">
        <v>228649.80973231167</v>
      </c>
      <c r="R91" s="53">
        <v>150000</v>
      </c>
      <c r="S91" s="54">
        <v>101.50872802734375</v>
      </c>
      <c r="T91" s="54">
        <v>58</v>
      </c>
      <c r="U91" s="55">
        <v>0.9707493782043457</v>
      </c>
      <c r="V91" s="56">
        <v>1</v>
      </c>
      <c r="W91" s="53">
        <v>202953.15161051461</v>
      </c>
      <c r="X91" s="53">
        <v>165000</v>
      </c>
      <c r="Y91" s="52">
        <v>199709.99920739763</v>
      </c>
      <c r="Z91" s="53">
        <v>169950</v>
      </c>
      <c r="AA91" s="54">
        <v>45.390007019042969</v>
      </c>
      <c r="AB91" s="54">
        <v>22</v>
      </c>
      <c r="AC91" s="55">
        <v>0.95700353384017944</v>
      </c>
      <c r="AD91" s="56">
        <v>0.97846156358718872</v>
      </c>
      <c r="AE91" s="52">
        <v>191624.42700569925</v>
      </c>
      <c r="AF91" s="53">
        <v>164900</v>
      </c>
      <c r="AG91" s="54">
        <v>45.583332061767578</v>
      </c>
      <c r="AH91" s="54">
        <v>16</v>
      </c>
      <c r="AI91" s="55">
        <v>0.98007845878601074</v>
      </c>
      <c r="AJ91" s="56">
        <v>1</v>
      </c>
      <c r="AK91" s="57">
        <v>18525</v>
      </c>
      <c r="AL91" s="58">
        <v>3401703622</v>
      </c>
      <c r="AM91" s="59">
        <v>27924</v>
      </c>
      <c r="AN91" s="60">
        <v>20551</v>
      </c>
      <c r="AO91" s="61">
        <v>183627.72588394061</v>
      </c>
      <c r="AP91" s="58">
        <v>154500</v>
      </c>
      <c r="AQ91" s="59">
        <v>57.877719879150391</v>
      </c>
      <c r="AR91" s="59">
        <v>28</v>
      </c>
      <c r="AS91" s="62">
        <v>0.97316384315490723</v>
      </c>
      <c r="AT91" s="62">
        <v>0.98795181512832642</v>
      </c>
      <c r="AU91" s="62">
        <v>0.94998383522033691</v>
      </c>
      <c r="AV91" s="63">
        <v>0.97538459300994873</v>
      </c>
      <c r="AW91" s="58">
        <v>204011.32876069457</v>
      </c>
      <c r="AX91" s="58">
        <v>164900</v>
      </c>
      <c r="AY91" s="61">
        <v>193929.91737444155</v>
      </c>
      <c r="AZ91" s="58">
        <v>164000</v>
      </c>
      <c r="BA91" s="59">
        <v>52.458343505859375</v>
      </c>
      <c r="BB91" s="59">
        <v>24</v>
      </c>
      <c r="BC91" s="62">
        <v>0.95490556955337524</v>
      </c>
      <c r="BD91" s="63">
        <v>0.97872340679168701</v>
      </c>
    </row>
    <row r="92" spans="1:56" x14ac:dyDescent="0.25">
      <c r="A92" s="47">
        <v>42856</v>
      </c>
      <c r="B92" s="48">
        <v>4030</v>
      </c>
      <c r="C92" s="49">
        <v>9595</v>
      </c>
      <c r="D92" s="50">
        <v>3.0630486011505127</v>
      </c>
      <c r="E92" s="49">
        <v>5143</v>
      </c>
      <c r="F92" s="49">
        <v>3810</v>
      </c>
      <c r="G92" s="49">
        <v>4907</v>
      </c>
      <c r="H92" s="51">
        <v>773777701</v>
      </c>
      <c r="I92" s="52">
        <v>192004.39230769229</v>
      </c>
      <c r="J92" s="53">
        <v>159900</v>
      </c>
      <c r="K92" s="54">
        <v>52.190013885498047</v>
      </c>
      <c r="L92" s="54">
        <v>21</v>
      </c>
      <c r="M92" s="55">
        <v>0.97814261913299561</v>
      </c>
      <c r="N92" s="55">
        <v>0.99319875240325928</v>
      </c>
      <c r="O92" s="55">
        <v>0.95855188369750977</v>
      </c>
      <c r="P92" s="56">
        <v>0.98319327831268311</v>
      </c>
      <c r="Q92" s="52">
        <v>229307.44413086653</v>
      </c>
      <c r="R92" s="53">
        <v>149900</v>
      </c>
      <c r="S92" s="54">
        <v>105.20437622070313</v>
      </c>
      <c r="T92" s="54">
        <v>59</v>
      </c>
      <c r="U92" s="55">
        <v>0.97111672163009644</v>
      </c>
      <c r="V92" s="56">
        <v>1</v>
      </c>
      <c r="W92" s="53">
        <v>206566.92759026689</v>
      </c>
      <c r="X92" s="53">
        <v>169900</v>
      </c>
      <c r="Y92" s="52">
        <v>198301.29931071048</v>
      </c>
      <c r="Z92" s="53">
        <v>169825</v>
      </c>
      <c r="AA92" s="54">
        <v>47.393383026123047</v>
      </c>
      <c r="AB92" s="54">
        <v>21</v>
      </c>
      <c r="AC92" s="55">
        <v>0.95841580629348755</v>
      </c>
      <c r="AD92" s="56">
        <v>0.98300826549530029</v>
      </c>
      <c r="AE92" s="52">
        <v>199740.81062782111</v>
      </c>
      <c r="AF92" s="53">
        <v>167500</v>
      </c>
      <c r="AG92" s="54">
        <v>46.866313934326172</v>
      </c>
      <c r="AH92" s="54">
        <v>15</v>
      </c>
      <c r="AI92" s="55">
        <v>0.98023945093154907</v>
      </c>
      <c r="AJ92" s="56">
        <v>1</v>
      </c>
      <c r="AK92" s="57">
        <v>14236</v>
      </c>
      <c r="AL92" s="58">
        <v>2539931372</v>
      </c>
      <c r="AM92" s="59">
        <v>22487</v>
      </c>
      <c r="AN92" s="60">
        <v>16724</v>
      </c>
      <c r="AO92" s="61">
        <v>178416.08401236302</v>
      </c>
      <c r="AP92" s="58">
        <v>149900</v>
      </c>
      <c r="AQ92" s="59">
        <v>60.778255462646484</v>
      </c>
      <c r="AR92" s="59">
        <v>31</v>
      </c>
      <c r="AS92" s="62">
        <v>0.9713866114616394</v>
      </c>
      <c r="AT92" s="62">
        <v>0.98644983768463135</v>
      </c>
      <c r="AU92" s="62">
        <v>0.94687139987945557</v>
      </c>
      <c r="AV92" s="63">
        <v>0.97321426868438721</v>
      </c>
      <c r="AW92" s="58">
        <v>204267.67536660837</v>
      </c>
      <c r="AX92" s="58">
        <v>164900</v>
      </c>
      <c r="AY92" s="61">
        <v>192610.71755909311</v>
      </c>
      <c r="AZ92" s="58">
        <v>160000</v>
      </c>
      <c r="BA92" s="59">
        <v>54.075088500976563</v>
      </c>
      <c r="BB92" s="59">
        <v>25</v>
      </c>
      <c r="BC92" s="62">
        <v>0.95442682504653931</v>
      </c>
      <c r="BD92" s="63">
        <v>0.97879999876022339</v>
      </c>
    </row>
    <row r="93" spans="1:56" x14ac:dyDescent="0.25">
      <c r="A93" s="47">
        <v>42826</v>
      </c>
      <c r="B93" s="48">
        <v>3133</v>
      </c>
      <c r="C93" s="49">
        <v>9283</v>
      </c>
      <c r="D93" s="50">
        <v>2.9783434867858887</v>
      </c>
      <c r="E93" s="49">
        <v>4941</v>
      </c>
      <c r="F93" s="49">
        <v>3781</v>
      </c>
      <c r="G93" s="49">
        <v>5064</v>
      </c>
      <c r="H93" s="51">
        <v>563438029</v>
      </c>
      <c r="I93" s="52">
        <v>179839.77944462176</v>
      </c>
      <c r="J93" s="53">
        <v>150000</v>
      </c>
      <c r="K93" s="54">
        <v>54.74169921875</v>
      </c>
      <c r="L93" s="54">
        <v>23</v>
      </c>
      <c r="M93" s="55">
        <v>0.97553986310958862</v>
      </c>
      <c r="N93" s="55">
        <v>0.99059772491455078</v>
      </c>
      <c r="O93" s="55">
        <v>0.95504403114318848</v>
      </c>
      <c r="P93" s="56">
        <v>0.97777777910232544</v>
      </c>
      <c r="Q93" s="52">
        <v>226127.13078340015</v>
      </c>
      <c r="R93" s="53">
        <v>145000</v>
      </c>
      <c r="S93" s="54">
        <v>106.67488861083984</v>
      </c>
      <c r="T93" s="54">
        <v>59</v>
      </c>
      <c r="U93" s="55">
        <v>0.97169554233551025</v>
      </c>
      <c r="V93" s="56">
        <v>1</v>
      </c>
      <c r="W93" s="53">
        <v>213825.8877571807</v>
      </c>
      <c r="X93" s="53">
        <v>170000</v>
      </c>
      <c r="Y93" s="52">
        <v>202283.61575306015</v>
      </c>
      <c r="Z93" s="53">
        <v>169000</v>
      </c>
      <c r="AA93" s="54">
        <v>46.947830200195313</v>
      </c>
      <c r="AB93" s="54">
        <v>19</v>
      </c>
      <c r="AC93" s="55">
        <v>0.96165084838867188</v>
      </c>
      <c r="AD93" s="56">
        <v>0.98513013124465942</v>
      </c>
      <c r="AE93" s="52">
        <v>192812.35152838429</v>
      </c>
      <c r="AF93" s="53">
        <v>159900</v>
      </c>
      <c r="AG93" s="54">
        <v>50.955963134765625</v>
      </c>
      <c r="AH93" s="54">
        <v>16</v>
      </c>
      <c r="AI93" s="55">
        <v>0.98024499416351318</v>
      </c>
      <c r="AJ93" s="56">
        <v>1</v>
      </c>
      <c r="AK93" s="57">
        <v>10206</v>
      </c>
      <c r="AL93" s="58">
        <v>1766153671</v>
      </c>
      <c r="AM93" s="59">
        <v>17344</v>
      </c>
      <c r="AN93" s="60">
        <v>12914</v>
      </c>
      <c r="AO93" s="61">
        <v>173050.52625906331</v>
      </c>
      <c r="AP93" s="58">
        <v>145100</v>
      </c>
      <c r="AQ93" s="59">
        <v>64.16741943359375</v>
      </c>
      <c r="AR93" s="59">
        <v>35</v>
      </c>
      <c r="AS93" s="62">
        <v>0.96870803833007813</v>
      </c>
      <c r="AT93" s="62">
        <v>0.98400002717971802</v>
      </c>
      <c r="AU93" s="62">
        <v>0.94224125146865845</v>
      </c>
      <c r="AV93" s="63">
        <v>0.96856147050857544</v>
      </c>
      <c r="AW93" s="58">
        <v>203586.57385339765</v>
      </c>
      <c r="AX93" s="58">
        <v>160000</v>
      </c>
      <c r="AY93" s="61">
        <v>190935.34491102092</v>
      </c>
      <c r="AZ93" s="58">
        <v>159900</v>
      </c>
      <c r="BA93" s="59">
        <v>56.046566009521484</v>
      </c>
      <c r="BB93" s="59">
        <v>26</v>
      </c>
      <c r="BC93" s="62">
        <v>0.95325195789337158</v>
      </c>
      <c r="BD93" s="63">
        <v>0.97767513990402222</v>
      </c>
    </row>
    <row r="94" spans="1:56" x14ac:dyDescent="0.25">
      <c r="A94" s="47">
        <v>42795</v>
      </c>
      <c r="B94" s="48">
        <v>3164</v>
      </c>
      <c r="C94" s="49">
        <v>9653</v>
      </c>
      <c r="D94" s="50">
        <v>3.0840256214141846</v>
      </c>
      <c r="E94" s="49">
        <v>5199</v>
      </c>
      <c r="F94" s="49">
        <v>3896</v>
      </c>
      <c r="G94" s="49">
        <v>4561</v>
      </c>
      <c r="H94" s="51">
        <v>552408172</v>
      </c>
      <c r="I94" s="52">
        <v>174591.71049304679</v>
      </c>
      <c r="J94" s="53">
        <v>147600</v>
      </c>
      <c r="K94" s="54">
        <v>65.628952026367188</v>
      </c>
      <c r="L94" s="54">
        <v>34</v>
      </c>
      <c r="M94" s="55">
        <v>0.96965962648391724</v>
      </c>
      <c r="N94" s="55">
        <v>0.98571425676345825</v>
      </c>
      <c r="O94" s="55">
        <v>0.94314664602279663</v>
      </c>
      <c r="P94" s="56">
        <v>0.97000002861022949</v>
      </c>
      <c r="Q94" s="52">
        <v>225211.32514571192</v>
      </c>
      <c r="R94" s="53">
        <v>149000</v>
      </c>
      <c r="S94" s="54">
        <v>106.67512512207031</v>
      </c>
      <c r="T94" s="54">
        <v>55</v>
      </c>
      <c r="U94" s="55">
        <v>0.97241061925888062</v>
      </c>
      <c r="V94" s="56">
        <v>1</v>
      </c>
      <c r="W94" s="53">
        <v>216888.06308049537</v>
      </c>
      <c r="X94" s="53">
        <v>169900</v>
      </c>
      <c r="Y94" s="52">
        <v>189546.80005220568</v>
      </c>
      <c r="Z94" s="53">
        <v>159500</v>
      </c>
      <c r="AA94" s="54">
        <v>52.953773498535156</v>
      </c>
      <c r="AB94" s="54">
        <v>22</v>
      </c>
      <c r="AC94" s="55">
        <v>0.95685881376266479</v>
      </c>
      <c r="AD94" s="56">
        <v>0.98019605875015259</v>
      </c>
      <c r="AE94" s="52">
        <v>185482.86284454245</v>
      </c>
      <c r="AF94" s="53">
        <v>154900</v>
      </c>
      <c r="AG94" s="54">
        <v>55.834247589111328</v>
      </c>
      <c r="AH94" s="54">
        <v>18</v>
      </c>
      <c r="AI94" s="55">
        <v>0.97902941703796387</v>
      </c>
      <c r="AJ94" s="56">
        <v>1</v>
      </c>
      <c r="AK94" s="57">
        <v>7073</v>
      </c>
      <c r="AL94" s="58">
        <v>1202715642</v>
      </c>
      <c r="AM94" s="59">
        <v>12403</v>
      </c>
      <c r="AN94" s="60">
        <v>9133</v>
      </c>
      <c r="AO94" s="61">
        <v>170043.21249823272</v>
      </c>
      <c r="AP94" s="58">
        <v>143500</v>
      </c>
      <c r="AQ94" s="59">
        <v>68.343002319335938</v>
      </c>
      <c r="AR94" s="59">
        <v>40</v>
      </c>
      <c r="AS94" s="62">
        <v>0.96566504240036011</v>
      </c>
      <c r="AT94" s="62">
        <v>0.98152422904968262</v>
      </c>
      <c r="AU94" s="62">
        <v>0.93654131889343262</v>
      </c>
      <c r="AV94" s="63">
        <v>0.96451610326766968</v>
      </c>
      <c r="AW94" s="58">
        <v>199498.01098096633</v>
      </c>
      <c r="AX94" s="58">
        <v>159000</v>
      </c>
      <c r="AY94" s="61">
        <v>186225.07300640602</v>
      </c>
      <c r="AZ94" s="58">
        <v>155000</v>
      </c>
      <c r="BA94" s="59">
        <v>59.809638977050781</v>
      </c>
      <c r="BB94" s="59">
        <v>29</v>
      </c>
      <c r="BC94" s="62">
        <v>0.94976526498794556</v>
      </c>
      <c r="BD94" s="63">
        <v>0.97492825984954834</v>
      </c>
    </row>
    <row r="95" spans="1:56" x14ac:dyDescent="0.25">
      <c r="A95" s="47">
        <v>42767</v>
      </c>
      <c r="B95" s="48">
        <v>2019</v>
      </c>
      <c r="C95" s="49">
        <v>9267</v>
      </c>
      <c r="D95" s="50">
        <v>2.9702715873718262</v>
      </c>
      <c r="E95" s="49">
        <v>3883</v>
      </c>
      <c r="F95" s="49">
        <v>2846</v>
      </c>
      <c r="G95" s="49">
        <v>3711</v>
      </c>
      <c r="H95" s="51">
        <v>333592931</v>
      </c>
      <c r="I95" s="52">
        <v>165226.81079742446</v>
      </c>
      <c r="J95" s="53">
        <v>139900</v>
      </c>
      <c r="K95" s="54">
        <v>71.292366027832031</v>
      </c>
      <c r="L95" s="54">
        <v>45.5</v>
      </c>
      <c r="M95" s="55">
        <v>0.96629917621612549</v>
      </c>
      <c r="N95" s="55">
        <v>0.9799918532371521</v>
      </c>
      <c r="O95" s="55">
        <v>0.93587350845336914</v>
      </c>
      <c r="P95" s="56">
        <v>0.96170210838317871</v>
      </c>
      <c r="Q95" s="52">
        <v>215172.56078448464</v>
      </c>
      <c r="R95" s="53">
        <v>138000</v>
      </c>
      <c r="S95" s="54">
        <v>113.75763702392578</v>
      </c>
      <c r="T95" s="54">
        <v>63</v>
      </c>
      <c r="U95" s="55">
        <v>0.97127711772918701</v>
      </c>
      <c r="V95" s="56">
        <v>1</v>
      </c>
      <c r="W95" s="53">
        <v>193669.95050794477</v>
      </c>
      <c r="X95" s="53">
        <v>152500</v>
      </c>
      <c r="Y95" s="52">
        <v>185211.85835095137</v>
      </c>
      <c r="Z95" s="53">
        <v>155000</v>
      </c>
      <c r="AA95" s="54">
        <v>60.617008209228516</v>
      </c>
      <c r="AB95" s="54">
        <v>27</v>
      </c>
      <c r="AC95" s="55">
        <v>0.95136135816574097</v>
      </c>
      <c r="AD95" s="56">
        <v>0.97548776865005493</v>
      </c>
      <c r="AE95" s="52">
        <v>183488.78671706264</v>
      </c>
      <c r="AF95" s="53">
        <v>149950</v>
      </c>
      <c r="AG95" s="54">
        <v>62.832660675048828</v>
      </c>
      <c r="AH95" s="54">
        <v>25</v>
      </c>
      <c r="AI95" s="55">
        <v>0.97340142726898193</v>
      </c>
      <c r="AJ95" s="56">
        <v>1</v>
      </c>
      <c r="AK95" s="57">
        <v>3909</v>
      </c>
      <c r="AL95" s="58">
        <v>650307470</v>
      </c>
      <c r="AM95" s="59">
        <v>7204</v>
      </c>
      <c r="AN95" s="60">
        <v>5237</v>
      </c>
      <c r="AO95" s="61">
        <v>166361.59375799439</v>
      </c>
      <c r="AP95" s="58">
        <v>139500</v>
      </c>
      <c r="AQ95" s="59">
        <v>70.541473388671875</v>
      </c>
      <c r="AR95" s="59">
        <v>45</v>
      </c>
      <c r="AS95" s="62">
        <v>0.96244937181472778</v>
      </c>
      <c r="AT95" s="62">
        <v>0.97872340679168701</v>
      </c>
      <c r="AU95" s="62">
        <v>0.93123441934585571</v>
      </c>
      <c r="AV95" s="63">
        <v>0.95999997854232788</v>
      </c>
      <c r="AW95" s="58">
        <v>186886.19660398542</v>
      </c>
      <c r="AX95" s="58">
        <v>149900</v>
      </c>
      <c r="AY95" s="61">
        <v>183788.63105494928</v>
      </c>
      <c r="AZ95" s="58">
        <v>153000</v>
      </c>
      <c r="BA95" s="59">
        <v>64.9083251953125</v>
      </c>
      <c r="BB95" s="59">
        <v>36</v>
      </c>
      <c r="BC95" s="62">
        <v>0.94456976652145386</v>
      </c>
      <c r="BD95" s="63">
        <v>0.97142857313156128</v>
      </c>
    </row>
    <row r="96" spans="1:56" x14ac:dyDescent="0.25">
      <c r="A96" s="47">
        <v>42736</v>
      </c>
      <c r="B96" s="48">
        <v>1890</v>
      </c>
      <c r="C96" s="49">
        <v>8912</v>
      </c>
      <c r="D96" s="50">
        <v>2.8538947105407715</v>
      </c>
      <c r="E96" s="49">
        <v>3321</v>
      </c>
      <c r="F96" s="49">
        <v>2391</v>
      </c>
      <c r="G96" s="49">
        <v>2838</v>
      </c>
      <c r="H96" s="51">
        <v>316714539</v>
      </c>
      <c r="I96" s="52">
        <v>167573.83015873015</v>
      </c>
      <c r="J96" s="53">
        <v>139250</v>
      </c>
      <c r="K96" s="54">
        <v>69.738876342773438</v>
      </c>
      <c r="L96" s="54">
        <v>45</v>
      </c>
      <c r="M96" s="55">
        <v>0.95826935768127441</v>
      </c>
      <c r="N96" s="55">
        <v>0.97750437259674072</v>
      </c>
      <c r="O96" s="55">
        <v>0.92620211839675903</v>
      </c>
      <c r="P96" s="56">
        <v>0.95704030990600586</v>
      </c>
      <c r="Q96" s="52">
        <v>208206.17362439519</v>
      </c>
      <c r="R96" s="53">
        <v>130000</v>
      </c>
      <c r="S96" s="54">
        <v>121.09369659423828</v>
      </c>
      <c r="T96" s="54">
        <v>86</v>
      </c>
      <c r="U96" s="55">
        <v>0.96864664554595947</v>
      </c>
      <c r="V96" s="56">
        <v>1</v>
      </c>
      <c r="W96" s="53">
        <v>178963.21782780651</v>
      </c>
      <c r="X96" s="53">
        <v>145000</v>
      </c>
      <c r="Y96" s="52">
        <v>182095.08008385744</v>
      </c>
      <c r="Z96" s="53">
        <v>149000</v>
      </c>
      <c r="AA96" s="54">
        <v>70.018409729003906</v>
      </c>
      <c r="AB96" s="54">
        <v>46</v>
      </c>
      <c r="AC96" s="55">
        <v>0.93645638227462769</v>
      </c>
      <c r="AD96" s="56">
        <v>0.96529591083526611</v>
      </c>
      <c r="AE96" s="52">
        <v>173998.7793079096</v>
      </c>
      <c r="AF96" s="53">
        <v>139900</v>
      </c>
      <c r="AG96" s="54">
        <v>71.144821166992188</v>
      </c>
      <c r="AH96" s="54">
        <v>40</v>
      </c>
      <c r="AI96" s="55">
        <v>0.96599161624908447</v>
      </c>
      <c r="AJ96" s="56">
        <v>1</v>
      </c>
      <c r="AK96" s="57">
        <v>1890</v>
      </c>
      <c r="AL96" s="58">
        <v>316714539</v>
      </c>
      <c r="AM96" s="59">
        <v>3321</v>
      </c>
      <c r="AN96" s="60">
        <v>2391</v>
      </c>
      <c r="AO96" s="61">
        <v>167573.83015873015</v>
      </c>
      <c r="AP96" s="58">
        <v>139250</v>
      </c>
      <c r="AQ96" s="59">
        <v>69.738876342773438</v>
      </c>
      <c r="AR96" s="59">
        <v>45</v>
      </c>
      <c r="AS96" s="62">
        <v>0.95826935768127441</v>
      </c>
      <c r="AT96" s="62">
        <v>0.97750437259674072</v>
      </c>
      <c r="AU96" s="62">
        <v>0.92620211839675903</v>
      </c>
      <c r="AV96" s="63">
        <v>0.95704030990600586</v>
      </c>
      <c r="AW96" s="58">
        <v>178963.21782780651</v>
      </c>
      <c r="AX96" s="58">
        <v>145000</v>
      </c>
      <c r="AY96" s="61">
        <v>182095.08008385744</v>
      </c>
      <c r="AZ96" s="58">
        <v>149000</v>
      </c>
      <c r="BA96" s="59">
        <v>70.018409729003906</v>
      </c>
      <c r="BB96" s="59">
        <v>46</v>
      </c>
      <c r="BC96" s="62">
        <v>0.93645638227462769</v>
      </c>
      <c r="BD96" s="63">
        <v>0.96529591083526611</v>
      </c>
    </row>
    <row r="97" spans="1:56" x14ac:dyDescent="0.25">
      <c r="A97" s="47">
        <v>42705</v>
      </c>
      <c r="B97" s="48">
        <v>2656</v>
      </c>
      <c r="C97" s="49">
        <v>8711</v>
      </c>
      <c r="D97" s="50">
        <v>2.7940020561218262</v>
      </c>
      <c r="E97" s="49">
        <v>2174</v>
      </c>
      <c r="F97" s="49">
        <v>1905</v>
      </c>
      <c r="G97" s="49">
        <v>2476</v>
      </c>
      <c r="H97" s="51">
        <v>473250436</v>
      </c>
      <c r="I97" s="52">
        <v>178181.64006024096</v>
      </c>
      <c r="J97" s="53">
        <v>150000</v>
      </c>
      <c r="K97" s="54">
        <v>60.725528717041016</v>
      </c>
      <c r="L97" s="54">
        <v>39</v>
      </c>
      <c r="M97" s="55">
        <v>0.96610313653945923</v>
      </c>
      <c r="N97" s="55">
        <v>0.98151689767837524</v>
      </c>
      <c r="O97" s="55">
        <v>0.93541109561920166</v>
      </c>
      <c r="P97" s="56">
        <v>0.96148163080215454</v>
      </c>
      <c r="Q97" s="52">
        <v>205593.08868184956</v>
      </c>
      <c r="R97" s="53">
        <v>130000</v>
      </c>
      <c r="S97" s="54">
        <v>120.15865325927734</v>
      </c>
      <c r="T97" s="54">
        <v>83</v>
      </c>
      <c r="U97" s="55">
        <v>0.96611481904983521</v>
      </c>
      <c r="V97" s="56">
        <v>1</v>
      </c>
      <c r="W97" s="53">
        <v>161576.84925788498</v>
      </c>
      <c r="X97" s="53">
        <v>127950</v>
      </c>
      <c r="Y97" s="52">
        <v>169973.5474137931</v>
      </c>
      <c r="Z97" s="53">
        <v>140000</v>
      </c>
      <c r="AA97" s="54">
        <v>74.011558532714844</v>
      </c>
      <c r="AB97" s="54">
        <v>49</v>
      </c>
      <c r="AC97" s="55">
        <v>0.92597806453704834</v>
      </c>
      <c r="AD97" s="56">
        <v>0.95454543828964233</v>
      </c>
      <c r="AE97" s="52">
        <v>174032.34222404595</v>
      </c>
      <c r="AF97" s="53">
        <v>140000</v>
      </c>
      <c r="AG97" s="54">
        <v>68.887725830078125</v>
      </c>
      <c r="AH97" s="54">
        <v>37</v>
      </c>
      <c r="AI97" s="55">
        <v>0.96739143133163452</v>
      </c>
      <c r="AJ97" s="56">
        <v>1</v>
      </c>
      <c r="AK97" s="57">
        <v>37413</v>
      </c>
      <c r="AL97" s="58">
        <v>6685112035</v>
      </c>
      <c r="AM97" s="59">
        <v>50380</v>
      </c>
      <c r="AN97" s="60">
        <v>36857</v>
      </c>
      <c r="AO97" s="61">
        <v>178698.53074044373</v>
      </c>
      <c r="AP97" s="58">
        <v>151500</v>
      </c>
      <c r="AQ97" s="59">
        <v>60.408840179443359</v>
      </c>
      <c r="AR97" s="59">
        <v>34</v>
      </c>
      <c r="AS97" s="62">
        <v>0.97164678573608398</v>
      </c>
      <c r="AT97" s="62">
        <v>0.98507463932037354</v>
      </c>
      <c r="AU97" s="62">
        <v>0.9465327262878418</v>
      </c>
      <c r="AV97" s="63">
        <v>0.97142857313156128</v>
      </c>
      <c r="AW97" s="58">
        <v>192726.88951873375</v>
      </c>
      <c r="AX97" s="58">
        <v>150000</v>
      </c>
      <c r="AY97" s="61">
        <v>185661.60053258663</v>
      </c>
      <c r="AZ97" s="58">
        <v>157500</v>
      </c>
      <c r="BA97" s="59">
        <v>58.696907043457031</v>
      </c>
      <c r="BB97" s="59">
        <v>33</v>
      </c>
      <c r="BC97" s="62">
        <v>0.94752883911132813</v>
      </c>
      <c r="BD97" s="63">
        <v>0.97198396921157837</v>
      </c>
    </row>
    <row r="98" spans="1:56" x14ac:dyDescent="0.25">
      <c r="A98" s="47">
        <v>42675</v>
      </c>
      <c r="B98" s="48">
        <v>2699</v>
      </c>
      <c r="C98" s="49">
        <v>10165</v>
      </c>
      <c r="D98" s="50">
        <v>3.2620205879211426</v>
      </c>
      <c r="E98" s="49">
        <v>3092</v>
      </c>
      <c r="F98" s="49">
        <v>2280</v>
      </c>
      <c r="G98" s="49">
        <v>3049</v>
      </c>
      <c r="H98" s="51">
        <v>472976778</v>
      </c>
      <c r="I98" s="52">
        <v>175241.48869951835</v>
      </c>
      <c r="J98" s="53">
        <v>149600</v>
      </c>
      <c r="K98" s="54">
        <v>60.196071624755859</v>
      </c>
      <c r="L98" s="54">
        <v>36</v>
      </c>
      <c r="M98" s="55">
        <v>0.96945041418075562</v>
      </c>
      <c r="N98" s="55">
        <v>0.98322731256484985</v>
      </c>
      <c r="O98" s="55">
        <v>0.94011634588241577</v>
      </c>
      <c r="P98" s="56">
        <v>0.96666663885116577</v>
      </c>
      <c r="Q98" s="52">
        <v>211521.12492581602</v>
      </c>
      <c r="R98" s="53">
        <v>135000</v>
      </c>
      <c r="S98" s="54">
        <v>110.08332824707031</v>
      </c>
      <c r="T98" s="54">
        <v>72</v>
      </c>
      <c r="U98" s="55">
        <v>0.96496808528900146</v>
      </c>
      <c r="V98" s="56">
        <v>1</v>
      </c>
      <c r="W98" s="53">
        <v>177801.15530799475</v>
      </c>
      <c r="X98" s="53">
        <v>139900</v>
      </c>
      <c r="Y98" s="52">
        <v>183173.32933865956</v>
      </c>
      <c r="Z98" s="53">
        <v>152000</v>
      </c>
      <c r="AA98" s="54">
        <v>59.035526275634766</v>
      </c>
      <c r="AB98" s="54">
        <v>36</v>
      </c>
      <c r="AC98" s="55">
        <v>0.93739277124404907</v>
      </c>
      <c r="AD98" s="56">
        <v>0.96101611852645874</v>
      </c>
      <c r="AE98" s="52">
        <v>180905.74950232249</v>
      </c>
      <c r="AF98" s="53">
        <v>146000</v>
      </c>
      <c r="AG98" s="54">
        <v>59.346015930175781</v>
      </c>
      <c r="AH98" s="54">
        <v>30</v>
      </c>
      <c r="AI98" s="55">
        <v>0.96854859590530396</v>
      </c>
      <c r="AJ98" s="56">
        <v>1</v>
      </c>
      <c r="AK98" s="57">
        <v>34757</v>
      </c>
      <c r="AL98" s="58">
        <v>6211861599</v>
      </c>
      <c r="AM98" s="59">
        <v>48206</v>
      </c>
      <c r="AN98" s="60">
        <v>34952</v>
      </c>
      <c r="AO98" s="61">
        <v>178738.03300339531</v>
      </c>
      <c r="AP98" s="58">
        <v>151975</v>
      </c>
      <c r="AQ98" s="59">
        <v>60.384616851806641</v>
      </c>
      <c r="AR98" s="59">
        <v>33</v>
      </c>
      <c r="AS98" s="62">
        <v>0.97206878662109375</v>
      </c>
      <c r="AT98" s="62">
        <v>0.98536878824234009</v>
      </c>
      <c r="AU98" s="62">
        <v>0.94737881422042847</v>
      </c>
      <c r="AV98" s="63">
        <v>0.97213631868362427</v>
      </c>
      <c r="AW98" s="58">
        <v>194133.2531071743</v>
      </c>
      <c r="AX98" s="58">
        <v>152125</v>
      </c>
      <c r="AY98" s="61">
        <v>186503.86337865202</v>
      </c>
      <c r="AZ98" s="58">
        <v>158900</v>
      </c>
      <c r="BA98" s="59">
        <v>57.862415313720703</v>
      </c>
      <c r="BB98" s="59">
        <v>32</v>
      </c>
      <c r="BC98" s="62">
        <v>0.94868683815002441</v>
      </c>
      <c r="BD98" s="63">
        <v>0.97285068035125732</v>
      </c>
    </row>
    <row r="99" spans="1:56" x14ac:dyDescent="0.25">
      <c r="A99" s="47">
        <v>42644</v>
      </c>
      <c r="B99" s="48">
        <v>2941</v>
      </c>
      <c r="C99" s="49">
        <v>10700</v>
      </c>
      <c r="D99" s="50">
        <v>3.4814672470092773</v>
      </c>
      <c r="E99" s="49">
        <v>3743</v>
      </c>
      <c r="F99" s="49">
        <v>2695</v>
      </c>
      <c r="G99" s="49">
        <v>3401</v>
      </c>
      <c r="H99" s="51">
        <v>518900627</v>
      </c>
      <c r="I99" s="52">
        <v>176436.79938796328</v>
      </c>
      <c r="J99" s="53">
        <v>148000</v>
      </c>
      <c r="K99" s="54">
        <v>63.047618865966797</v>
      </c>
      <c r="L99" s="54">
        <v>39</v>
      </c>
      <c r="M99" s="55">
        <v>0.96483993530273438</v>
      </c>
      <c r="N99" s="55">
        <v>0.98106992244720459</v>
      </c>
      <c r="O99" s="55">
        <v>0.93547660112380981</v>
      </c>
      <c r="P99" s="56">
        <v>0.9628869891166687</v>
      </c>
      <c r="Q99" s="52">
        <v>216310.83275457533</v>
      </c>
      <c r="R99" s="53">
        <v>139900</v>
      </c>
      <c r="S99" s="54">
        <v>103.13944244384766</v>
      </c>
      <c r="T99" s="54">
        <v>67</v>
      </c>
      <c r="U99" s="55">
        <v>0.96578055620193481</v>
      </c>
      <c r="V99" s="56">
        <v>1</v>
      </c>
      <c r="W99" s="53">
        <v>187769.40660550463</v>
      </c>
      <c r="X99" s="53">
        <v>146950</v>
      </c>
      <c r="Y99" s="52">
        <v>182561.15968289922</v>
      </c>
      <c r="Z99" s="53">
        <v>154950</v>
      </c>
      <c r="AA99" s="54">
        <v>59.122493743896484</v>
      </c>
      <c r="AB99" s="54">
        <v>36</v>
      </c>
      <c r="AC99" s="55">
        <v>0.93932986259460449</v>
      </c>
      <c r="AD99" s="56">
        <v>0.96703296899795532</v>
      </c>
      <c r="AE99" s="52">
        <v>181621.67866706339</v>
      </c>
      <c r="AF99" s="53">
        <v>149900</v>
      </c>
      <c r="AG99" s="54">
        <v>58.884738922119141</v>
      </c>
      <c r="AH99" s="54">
        <v>29</v>
      </c>
      <c r="AI99" s="55">
        <v>0.96740156412124634</v>
      </c>
      <c r="AJ99" s="56">
        <v>1</v>
      </c>
      <c r="AK99" s="57">
        <v>32058</v>
      </c>
      <c r="AL99" s="58">
        <v>5738884821</v>
      </c>
      <c r="AM99" s="59">
        <v>45114</v>
      </c>
      <c r="AN99" s="60">
        <v>32672</v>
      </c>
      <c r="AO99" s="61">
        <v>179032.43865231634</v>
      </c>
      <c r="AP99" s="58">
        <v>152000</v>
      </c>
      <c r="AQ99" s="59">
        <v>60.400501251220703</v>
      </c>
      <c r="AR99" s="59">
        <v>33</v>
      </c>
      <c r="AS99" s="62">
        <v>0.97228860855102539</v>
      </c>
      <c r="AT99" s="62">
        <v>0.98550724983215332</v>
      </c>
      <c r="AU99" s="62">
        <v>0.94798773527145386</v>
      </c>
      <c r="AV99" s="63">
        <v>0.97272729873657227</v>
      </c>
      <c r="AW99" s="58">
        <v>195248.31647085145</v>
      </c>
      <c r="AX99" s="58">
        <v>154900</v>
      </c>
      <c r="AY99" s="61">
        <v>186736.05365597055</v>
      </c>
      <c r="AZ99" s="58">
        <v>159000</v>
      </c>
      <c r="BA99" s="59">
        <v>57.780479431152344</v>
      </c>
      <c r="BB99" s="59">
        <v>31</v>
      </c>
      <c r="BC99" s="62">
        <v>0.94947326183319092</v>
      </c>
      <c r="BD99" s="63">
        <v>0.97355073690414429</v>
      </c>
    </row>
    <row r="100" spans="1:56" x14ac:dyDescent="0.25">
      <c r="A100" s="47">
        <v>42614</v>
      </c>
      <c r="B100" s="48">
        <v>3279</v>
      </c>
      <c r="C100" s="49">
        <v>10958</v>
      </c>
      <c r="D100" s="50">
        <v>3.5646400451660156</v>
      </c>
      <c r="E100" s="49">
        <v>4139</v>
      </c>
      <c r="F100" s="49">
        <v>2863</v>
      </c>
      <c r="G100" s="49">
        <v>3699</v>
      </c>
      <c r="H100" s="51">
        <v>577471123</v>
      </c>
      <c r="I100" s="52">
        <v>176111.96187862154</v>
      </c>
      <c r="J100" s="53">
        <v>150000</v>
      </c>
      <c r="K100" s="54">
        <v>55.492828369140625</v>
      </c>
      <c r="L100" s="54">
        <v>32</v>
      </c>
      <c r="M100" s="55">
        <v>0.96978479623794556</v>
      </c>
      <c r="N100" s="55">
        <v>0.98393571376800537</v>
      </c>
      <c r="O100" s="55">
        <v>0.94638180732727051</v>
      </c>
      <c r="P100" s="56">
        <v>0.96877503395080566</v>
      </c>
      <c r="Q100" s="52">
        <v>219369.84089656439</v>
      </c>
      <c r="R100" s="53">
        <v>143900</v>
      </c>
      <c r="S100" s="54">
        <v>100.73270416259766</v>
      </c>
      <c r="T100" s="54">
        <v>64</v>
      </c>
      <c r="U100" s="55">
        <v>0.96573388576507568</v>
      </c>
      <c r="V100" s="56">
        <v>1</v>
      </c>
      <c r="W100" s="53">
        <v>189314.74638922888</v>
      </c>
      <c r="X100" s="53">
        <v>149900</v>
      </c>
      <c r="Y100" s="52">
        <v>184768.17727752373</v>
      </c>
      <c r="Z100" s="53">
        <v>154900</v>
      </c>
      <c r="AA100" s="54">
        <v>62.019908905029297</v>
      </c>
      <c r="AB100" s="54">
        <v>37</v>
      </c>
      <c r="AC100" s="55">
        <v>0.935463547706604</v>
      </c>
      <c r="AD100" s="56">
        <v>0.96392250061035156</v>
      </c>
      <c r="AE100" s="52">
        <v>179277.71820652173</v>
      </c>
      <c r="AF100" s="53">
        <v>148000</v>
      </c>
      <c r="AG100" s="54">
        <v>59.031631469726563</v>
      </c>
      <c r="AH100" s="54">
        <v>29</v>
      </c>
      <c r="AI100" s="55">
        <v>0.96912956237792969</v>
      </c>
      <c r="AJ100" s="56">
        <v>1</v>
      </c>
      <c r="AK100" s="57">
        <v>29117</v>
      </c>
      <c r="AL100" s="58">
        <v>5219984194</v>
      </c>
      <c r="AM100" s="59">
        <v>41371</v>
      </c>
      <c r="AN100" s="60">
        <v>29977</v>
      </c>
      <c r="AO100" s="61">
        <v>179294.64154702204</v>
      </c>
      <c r="AP100" s="58">
        <v>152500</v>
      </c>
      <c r="AQ100" s="59">
        <v>60.132919311523438</v>
      </c>
      <c r="AR100" s="59">
        <v>32</v>
      </c>
      <c r="AS100" s="62">
        <v>0.97304219007492065</v>
      </c>
      <c r="AT100" s="62">
        <v>0.98591548204421997</v>
      </c>
      <c r="AU100" s="62">
        <v>0.94925057888031006</v>
      </c>
      <c r="AV100" s="63">
        <v>0.97349321842193604</v>
      </c>
      <c r="AW100" s="58">
        <v>195924.4029173578</v>
      </c>
      <c r="AX100" s="58">
        <v>154900</v>
      </c>
      <c r="AY100" s="61">
        <v>187108.82209788324</v>
      </c>
      <c r="AZ100" s="58">
        <v>159500</v>
      </c>
      <c r="BA100" s="59">
        <v>57.659767150878906</v>
      </c>
      <c r="BB100" s="59">
        <v>31</v>
      </c>
      <c r="BC100" s="62">
        <v>0.95037829875946045</v>
      </c>
      <c r="BD100" s="63">
        <v>0.97408682107925415</v>
      </c>
    </row>
    <row r="101" spans="1:56" x14ac:dyDescent="0.25">
      <c r="A101" s="47">
        <v>42583</v>
      </c>
      <c r="B101" s="48">
        <v>3769</v>
      </c>
      <c r="C101" s="49">
        <v>11052</v>
      </c>
      <c r="D101" s="50">
        <v>3.6087181568145752</v>
      </c>
      <c r="E101" s="49">
        <v>4467</v>
      </c>
      <c r="F101" s="49">
        <v>3237</v>
      </c>
      <c r="G101" s="49">
        <v>3991</v>
      </c>
      <c r="H101" s="51">
        <v>695305227</v>
      </c>
      <c r="I101" s="52">
        <v>184480.02838949324</v>
      </c>
      <c r="J101" s="53">
        <v>158900</v>
      </c>
      <c r="K101" s="54">
        <v>57.69073486328125</v>
      </c>
      <c r="L101" s="54">
        <v>31</v>
      </c>
      <c r="M101" s="55">
        <v>0.97406429052352905</v>
      </c>
      <c r="N101" s="55">
        <v>0.98463189601898193</v>
      </c>
      <c r="O101" s="55">
        <v>0.94934320449829102</v>
      </c>
      <c r="P101" s="56">
        <v>0.97222220897674561</v>
      </c>
      <c r="Q101" s="52">
        <v>220205.72546707781</v>
      </c>
      <c r="R101" s="53">
        <v>145000</v>
      </c>
      <c r="S101" s="54">
        <v>99.27288818359375</v>
      </c>
      <c r="T101" s="54">
        <v>62</v>
      </c>
      <c r="U101" s="55">
        <v>0.96662324666976929</v>
      </c>
      <c r="V101" s="56">
        <v>1</v>
      </c>
      <c r="W101" s="53">
        <v>182478.81902186162</v>
      </c>
      <c r="X101" s="53">
        <v>145000</v>
      </c>
      <c r="Y101" s="52">
        <v>181984.06157712851</v>
      </c>
      <c r="Z101" s="53">
        <v>150000</v>
      </c>
      <c r="AA101" s="54">
        <v>54.753398895263672</v>
      </c>
      <c r="AB101" s="54">
        <v>33</v>
      </c>
      <c r="AC101" s="55">
        <v>0.943351149559021</v>
      </c>
      <c r="AD101" s="56">
        <v>0.96614611148834229</v>
      </c>
      <c r="AE101" s="52">
        <v>179275.54839524892</v>
      </c>
      <c r="AF101" s="53">
        <v>145000</v>
      </c>
      <c r="AG101" s="54">
        <v>54.508644104003906</v>
      </c>
      <c r="AH101" s="54">
        <v>26</v>
      </c>
      <c r="AI101" s="55">
        <v>0.97249895334243774</v>
      </c>
      <c r="AJ101" s="56">
        <v>1</v>
      </c>
      <c r="AK101" s="57">
        <v>25838</v>
      </c>
      <c r="AL101" s="58">
        <v>4642513071</v>
      </c>
      <c r="AM101" s="59">
        <v>37232</v>
      </c>
      <c r="AN101" s="60">
        <v>27114</v>
      </c>
      <c r="AO101" s="61">
        <v>179698.58993613315</v>
      </c>
      <c r="AP101" s="58">
        <v>153000</v>
      </c>
      <c r="AQ101" s="59">
        <v>60.722103118896484</v>
      </c>
      <c r="AR101" s="59">
        <v>32</v>
      </c>
      <c r="AS101" s="62">
        <v>0.97345668077468872</v>
      </c>
      <c r="AT101" s="62">
        <v>0.98615914583206177</v>
      </c>
      <c r="AU101" s="62">
        <v>0.94961482286453247</v>
      </c>
      <c r="AV101" s="63">
        <v>0.97408038377761841</v>
      </c>
      <c r="AW101" s="58">
        <v>196655.904283276</v>
      </c>
      <c r="AX101" s="58">
        <v>155000</v>
      </c>
      <c r="AY101" s="61">
        <v>187356.89118359738</v>
      </c>
      <c r="AZ101" s="58">
        <v>159900</v>
      </c>
      <c r="BA101" s="59">
        <v>57.19891357421875</v>
      </c>
      <c r="BB101" s="59">
        <v>30</v>
      </c>
      <c r="BC101" s="62">
        <v>0.95195865631103516</v>
      </c>
      <c r="BD101" s="63">
        <v>0.97500002384185791</v>
      </c>
    </row>
    <row r="102" spans="1:56" x14ac:dyDescent="0.25">
      <c r="A102" s="47">
        <v>42552</v>
      </c>
      <c r="B102" s="48">
        <v>3748</v>
      </c>
      <c r="C102" s="49">
        <v>11369</v>
      </c>
      <c r="D102" s="50">
        <v>3.7547266483306885</v>
      </c>
      <c r="E102" s="49">
        <v>4652</v>
      </c>
      <c r="F102" s="49">
        <v>3326</v>
      </c>
      <c r="G102" s="49">
        <v>4315</v>
      </c>
      <c r="H102" s="51">
        <v>712239312</v>
      </c>
      <c r="I102" s="52">
        <v>190031.83351120597</v>
      </c>
      <c r="J102" s="53">
        <v>162790</v>
      </c>
      <c r="K102" s="54">
        <v>51.477680206298828</v>
      </c>
      <c r="L102" s="54">
        <v>28</v>
      </c>
      <c r="M102" s="55">
        <v>0.97714745998382568</v>
      </c>
      <c r="N102" s="55">
        <v>0.98886227607727051</v>
      </c>
      <c r="O102" s="55">
        <v>0.95737457275390625</v>
      </c>
      <c r="P102" s="56">
        <v>0.97875571250915527</v>
      </c>
      <c r="Q102" s="52">
        <v>224687.39870899284</v>
      </c>
      <c r="R102" s="53">
        <v>149500</v>
      </c>
      <c r="S102" s="54">
        <v>96.219367980957031</v>
      </c>
      <c r="T102" s="54">
        <v>58</v>
      </c>
      <c r="U102" s="55">
        <v>0.96888798475265503</v>
      </c>
      <c r="V102" s="56">
        <v>1</v>
      </c>
      <c r="W102" s="53">
        <v>189374.85490537307</v>
      </c>
      <c r="X102" s="53">
        <v>155000</v>
      </c>
      <c r="Y102" s="52">
        <v>191259.50302480339</v>
      </c>
      <c r="Z102" s="53">
        <v>165000</v>
      </c>
      <c r="AA102" s="54">
        <v>56.424617767333984</v>
      </c>
      <c r="AB102" s="54">
        <v>32</v>
      </c>
      <c r="AC102" s="55">
        <v>0.94956707954406738</v>
      </c>
      <c r="AD102" s="56">
        <v>0.97058391571044922</v>
      </c>
      <c r="AE102" s="52">
        <v>181313.26472642607</v>
      </c>
      <c r="AF102" s="53">
        <v>150000</v>
      </c>
      <c r="AG102" s="54">
        <v>53.530937194824219</v>
      </c>
      <c r="AH102" s="54">
        <v>23</v>
      </c>
      <c r="AI102" s="55">
        <v>0.97402691841125488</v>
      </c>
      <c r="AJ102" s="56">
        <v>1</v>
      </c>
      <c r="AK102" s="57">
        <v>22069</v>
      </c>
      <c r="AL102" s="58">
        <v>3947207844</v>
      </c>
      <c r="AM102" s="59">
        <v>32765</v>
      </c>
      <c r="AN102" s="60">
        <v>23877</v>
      </c>
      <c r="AO102" s="61">
        <v>178881.89268557963</v>
      </c>
      <c r="AP102" s="58">
        <v>152000</v>
      </c>
      <c r="AQ102" s="59">
        <v>61.240188598632813</v>
      </c>
      <c r="AR102" s="59">
        <v>33</v>
      </c>
      <c r="AS102" s="62">
        <v>0.97335290908813477</v>
      </c>
      <c r="AT102" s="62">
        <v>0.98638510704040527</v>
      </c>
      <c r="AU102" s="62">
        <v>0.94966119527816772</v>
      </c>
      <c r="AV102" s="63">
        <v>0.974387526512146</v>
      </c>
      <c r="AW102" s="58">
        <v>198592.95322411775</v>
      </c>
      <c r="AX102" s="58">
        <v>157000</v>
      </c>
      <c r="AY102" s="61">
        <v>188080.25285508842</v>
      </c>
      <c r="AZ102" s="58">
        <v>159900</v>
      </c>
      <c r="BA102" s="59">
        <v>57.530712127685547</v>
      </c>
      <c r="BB102" s="59">
        <v>30</v>
      </c>
      <c r="BC102" s="62">
        <v>0.95311516523361206</v>
      </c>
      <c r="BD102" s="63">
        <v>0.97631657123565674</v>
      </c>
    </row>
    <row r="103" spans="1:56" x14ac:dyDescent="0.25">
      <c r="A103" s="47">
        <v>42522</v>
      </c>
      <c r="B103" s="48">
        <v>4262</v>
      </c>
      <c r="C103" s="49">
        <v>11209</v>
      </c>
      <c r="D103" s="50">
        <v>3.6880810260772705</v>
      </c>
      <c r="E103" s="49">
        <v>5153</v>
      </c>
      <c r="F103" s="49">
        <v>3705</v>
      </c>
      <c r="G103" s="49">
        <v>4856</v>
      </c>
      <c r="H103" s="51">
        <v>828311072</v>
      </c>
      <c r="I103" s="52">
        <v>194347.97559831064</v>
      </c>
      <c r="J103" s="53">
        <v>164500</v>
      </c>
      <c r="K103" s="54">
        <v>52.425922393798828</v>
      </c>
      <c r="L103" s="54">
        <v>25</v>
      </c>
      <c r="M103" s="55">
        <v>0.97931689023971558</v>
      </c>
      <c r="N103" s="55">
        <v>0.99000000953674316</v>
      </c>
      <c r="O103" s="55">
        <v>0.95985794067382813</v>
      </c>
      <c r="P103" s="56">
        <v>0.97989952564239502</v>
      </c>
      <c r="Q103" s="52">
        <v>227386.11838340486</v>
      </c>
      <c r="R103" s="53">
        <v>149500</v>
      </c>
      <c r="S103" s="54">
        <v>95.440986633300781</v>
      </c>
      <c r="T103" s="54">
        <v>56</v>
      </c>
      <c r="U103" s="55">
        <v>0.97122812271118164</v>
      </c>
      <c r="V103" s="56">
        <v>1</v>
      </c>
      <c r="W103" s="53">
        <v>202807.52905616225</v>
      </c>
      <c r="X103" s="53">
        <v>159900</v>
      </c>
      <c r="Y103" s="52">
        <v>188382.6206043956</v>
      </c>
      <c r="Z103" s="53">
        <v>159974.5</v>
      </c>
      <c r="AA103" s="54">
        <v>52.582771301269531</v>
      </c>
      <c r="AB103" s="54">
        <v>28</v>
      </c>
      <c r="AC103" s="55">
        <v>0.95462679862976074</v>
      </c>
      <c r="AD103" s="56">
        <v>0.97752809524536133</v>
      </c>
      <c r="AE103" s="52">
        <v>187433.95109261185</v>
      </c>
      <c r="AF103" s="53">
        <v>157000</v>
      </c>
      <c r="AG103" s="54">
        <v>49.451812744140625</v>
      </c>
      <c r="AH103" s="54">
        <v>20</v>
      </c>
      <c r="AI103" s="55">
        <v>0.97783064842224121</v>
      </c>
      <c r="AJ103" s="56">
        <v>1</v>
      </c>
      <c r="AK103" s="57">
        <v>18321</v>
      </c>
      <c r="AL103" s="58">
        <v>3234968532</v>
      </c>
      <c r="AM103" s="59">
        <v>28113</v>
      </c>
      <c r="AN103" s="60">
        <v>20551</v>
      </c>
      <c r="AO103" s="61">
        <v>176600.53128070751</v>
      </c>
      <c r="AP103" s="58">
        <v>150000</v>
      </c>
      <c r="AQ103" s="59">
        <v>63.23590087890625</v>
      </c>
      <c r="AR103" s="59">
        <v>34</v>
      </c>
      <c r="AS103" s="62">
        <v>0.97257757186889648</v>
      </c>
      <c r="AT103" s="62">
        <v>0.98599600791931152</v>
      </c>
      <c r="AU103" s="62">
        <v>0.94808506965637207</v>
      </c>
      <c r="AV103" s="63">
        <v>0.97358489036560059</v>
      </c>
      <c r="AW103" s="58">
        <v>200113.04498331959</v>
      </c>
      <c r="AX103" s="58">
        <v>157500</v>
      </c>
      <c r="AY103" s="61">
        <v>187563.40583202202</v>
      </c>
      <c r="AZ103" s="58">
        <v>159900</v>
      </c>
      <c r="BA103" s="59">
        <v>57.709762573242188</v>
      </c>
      <c r="BB103" s="59">
        <v>29</v>
      </c>
      <c r="BC103" s="62">
        <v>0.95369130373001099</v>
      </c>
      <c r="BD103" s="63">
        <v>0.97714287042617798</v>
      </c>
    </row>
    <row r="104" spans="1:56" x14ac:dyDescent="0.25">
      <c r="A104" s="47">
        <v>42491</v>
      </c>
      <c r="B104" s="48">
        <v>3842</v>
      </c>
      <c r="C104" s="49">
        <v>11027</v>
      </c>
      <c r="D104" s="50">
        <v>3.6536433696746826</v>
      </c>
      <c r="E104" s="49">
        <v>4881</v>
      </c>
      <c r="F104" s="49">
        <v>3637</v>
      </c>
      <c r="G104" s="49">
        <v>5201</v>
      </c>
      <c r="H104" s="51">
        <v>702512940</v>
      </c>
      <c r="I104" s="52">
        <v>182850.84331077564</v>
      </c>
      <c r="J104" s="53">
        <v>159000</v>
      </c>
      <c r="K104" s="54">
        <v>53.494529724121094</v>
      </c>
      <c r="L104" s="54">
        <v>22</v>
      </c>
      <c r="M104" s="55">
        <v>0.97896689176559448</v>
      </c>
      <c r="N104" s="55">
        <v>0.9917110800743103</v>
      </c>
      <c r="O104" s="55">
        <v>0.96155953407287598</v>
      </c>
      <c r="P104" s="56">
        <v>0.98304200172424316</v>
      </c>
      <c r="Q104" s="52">
        <v>225767.38280964558</v>
      </c>
      <c r="R104" s="53">
        <v>149000</v>
      </c>
      <c r="S104" s="54">
        <v>98.464950561523438</v>
      </c>
      <c r="T104" s="54">
        <v>55</v>
      </c>
      <c r="U104" s="55">
        <v>0.97302150726318359</v>
      </c>
      <c r="V104" s="56">
        <v>1</v>
      </c>
      <c r="W104" s="53">
        <v>202983.68444995864</v>
      </c>
      <c r="X104" s="53">
        <v>164900</v>
      </c>
      <c r="Y104" s="52">
        <v>197231.68909191585</v>
      </c>
      <c r="Z104" s="53">
        <v>165000</v>
      </c>
      <c r="AA104" s="54">
        <v>52.060539245605469</v>
      </c>
      <c r="AB104" s="54">
        <v>25</v>
      </c>
      <c r="AC104" s="55">
        <v>0.95925694704055786</v>
      </c>
      <c r="AD104" s="56">
        <v>0.97909379005432129</v>
      </c>
      <c r="AE104" s="52">
        <v>191633.76315789475</v>
      </c>
      <c r="AF104" s="53">
        <v>158000</v>
      </c>
      <c r="AG104" s="54">
        <v>49.796962738037109</v>
      </c>
      <c r="AH104" s="54">
        <v>18</v>
      </c>
      <c r="AI104" s="55">
        <v>0.97946959733963013</v>
      </c>
      <c r="AJ104" s="56">
        <v>1</v>
      </c>
      <c r="AK104" s="57">
        <v>14059</v>
      </c>
      <c r="AL104" s="58">
        <v>2406657460</v>
      </c>
      <c r="AM104" s="59">
        <v>22960</v>
      </c>
      <c r="AN104" s="60">
        <v>16846</v>
      </c>
      <c r="AO104" s="61">
        <v>171219.22737620946</v>
      </c>
      <c r="AP104" s="58">
        <v>145000</v>
      </c>
      <c r="AQ104" s="59">
        <v>66.514846801757813</v>
      </c>
      <c r="AR104" s="59">
        <v>37</v>
      </c>
      <c r="AS104" s="62">
        <v>0.97053229808807373</v>
      </c>
      <c r="AT104" s="62">
        <v>0.98461538553237915</v>
      </c>
      <c r="AU104" s="62">
        <v>0.94451570510864258</v>
      </c>
      <c r="AV104" s="63">
        <v>0.97122299671173096</v>
      </c>
      <c r="AW104" s="58">
        <v>199505.66380939822</v>
      </c>
      <c r="AX104" s="58">
        <v>155750</v>
      </c>
      <c r="AY104" s="61">
        <v>187384.80366554862</v>
      </c>
      <c r="AZ104" s="58">
        <v>159000</v>
      </c>
      <c r="BA104" s="59">
        <v>58.838157653808594</v>
      </c>
      <c r="BB104" s="59">
        <v>30</v>
      </c>
      <c r="BC104" s="62">
        <v>0.95348787307739258</v>
      </c>
      <c r="BD104" s="63">
        <v>0.97704529762268066</v>
      </c>
    </row>
    <row r="105" spans="1:56" x14ac:dyDescent="0.25">
      <c r="A105" s="47">
        <v>42461</v>
      </c>
      <c r="B105" s="48">
        <v>3291</v>
      </c>
      <c r="C105" s="49">
        <v>10790</v>
      </c>
      <c r="D105" s="50">
        <v>3.5789706707000732</v>
      </c>
      <c r="E105" s="49">
        <v>5545</v>
      </c>
      <c r="F105" s="49">
        <v>4021</v>
      </c>
      <c r="G105" s="49">
        <v>5293</v>
      </c>
      <c r="H105" s="51">
        <v>578850837</v>
      </c>
      <c r="I105" s="52">
        <v>175995.99787169351</v>
      </c>
      <c r="J105" s="53">
        <v>150000</v>
      </c>
      <c r="K105" s="54">
        <v>61.680473327636719</v>
      </c>
      <c r="L105" s="54">
        <v>30</v>
      </c>
      <c r="M105" s="55">
        <v>0.97505313158035278</v>
      </c>
      <c r="N105" s="55">
        <v>0.98787879943847656</v>
      </c>
      <c r="O105" s="55">
        <v>0.95303434133529663</v>
      </c>
      <c r="P105" s="56">
        <v>0.97704529762268066</v>
      </c>
      <c r="Q105" s="52">
        <v>223804.51121451837</v>
      </c>
      <c r="R105" s="53">
        <v>144900</v>
      </c>
      <c r="S105" s="54">
        <v>97.345039367675781</v>
      </c>
      <c r="T105" s="54">
        <v>50</v>
      </c>
      <c r="U105" s="55">
        <v>0.97370624542236328</v>
      </c>
      <c r="V105" s="56">
        <v>1</v>
      </c>
      <c r="W105" s="53">
        <v>204736.42077592458</v>
      </c>
      <c r="X105" s="53">
        <v>159900</v>
      </c>
      <c r="Y105" s="52">
        <v>195661.74824297189</v>
      </c>
      <c r="Z105" s="53">
        <v>164900</v>
      </c>
      <c r="AA105" s="54">
        <v>51.728404998779297</v>
      </c>
      <c r="AB105" s="54">
        <v>23</v>
      </c>
      <c r="AC105" s="55">
        <v>0.96126407384872437</v>
      </c>
      <c r="AD105" s="56">
        <v>0.98291856050491333</v>
      </c>
      <c r="AE105" s="52">
        <v>185150.45054316754</v>
      </c>
      <c r="AF105" s="53">
        <v>155500</v>
      </c>
      <c r="AG105" s="54">
        <v>51.071037292480469</v>
      </c>
      <c r="AH105" s="54">
        <v>16</v>
      </c>
      <c r="AI105" s="55">
        <v>0.98072659969329834</v>
      </c>
      <c r="AJ105" s="56">
        <v>1</v>
      </c>
      <c r="AK105" s="57">
        <v>10217</v>
      </c>
      <c r="AL105" s="58">
        <v>1704144520</v>
      </c>
      <c r="AM105" s="59">
        <v>18079</v>
      </c>
      <c r="AN105" s="60">
        <v>13209</v>
      </c>
      <c r="AO105" s="61">
        <v>166843.99060113571</v>
      </c>
      <c r="AP105" s="58">
        <v>140000</v>
      </c>
      <c r="AQ105" s="59">
        <v>71.4161376953125</v>
      </c>
      <c r="AR105" s="59">
        <v>42</v>
      </c>
      <c r="AS105" s="62">
        <v>0.96735525131225586</v>
      </c>
      <c r="AT105" s="62">
        <v>0.98196393251419067</v>
      </c>
      <c r="AU105" s="62">
        <v>0.93808788061141968</v>
      </c>
      <c r="AV105" s="63">
        <v>0.96635317802429199</v>
      </c>
      <c r="AW105" s="58">
        <v>198566.69725897393</v>
      </c>
      <c r="AX105" s="58">
        <v>154900</v>
      </c>
      <c r="AY105" s="61">
        <v>184666.44917456436</v>
      </c>
      <c r="AZ105" s="58">
        <v>155000</v>
      </c>
      <c r="BA105" s="59">
        <v>60.705329895019531</v>
      </c>
      <c r="BB105" s="59">
        <v>31</v>
      </c>
      <c r="BC105" s="62">
        <v>0.95189583301544189</v>
      </c>
      <c r="BD105" s="63">
        <v>0.97647058963775635</v>
      </c>
    </row>
    <row r="106" spans="1:56" x14ac:dyDescent="0.25">
      <c r="A106" s="47">
        <v>42430</v>
      </c>
      <c r="B106" s="48">
        <v>3043</v>
      </c>
      <c r="C106" s="49">
        <v>10009</v>
      </c>
      <c r="D106" s="50">
        <v>3.3328151702880859</v>
      </c>
      <c r="E106" s="49">
        <v>5380</v>
      </c>
      <c r="F106" s="49">
        <v>3794</v>
      </c>
      <c r="G106" s="49">
        <v>4640</v>
      </c>
      <c r="H106" s="51">
        <v>513008490</v>
      </c>
      <c r="I106" s="52">
        <v>168641.84418145957</v>
      </c>
      <c r="J106" s="53">
        <v>143750</v>
      </c>
      <c r="K106" s="54">
        <v>73.267829895019531</v>
      </c>
      <c r="L106" s="54">
        <v>42</v>
      </c>
      <c r="M106" s="55">
        <v>0.96923148632049561</v>
      </c>
      <c r="N106" s="55">
        <v>0.98245614767074585</v>
      </c>
      <c r="O106" s="55">
        <v>0.94254171848297119</v>
      </c>
      <c r="P106" s="56">
        <v>0.9673115611076355</v>
      </c>
      <c r="Q106" s="52">
        <v>218499.85155073772</v>
      </c>
      <c r="R106" s="53">
        <v>142000</v>
      </c>
      <c r="S106" s="54">
        <v>104.15006256103516</v>
      </c>
      <c r="T106" s="54">
        <v>53</v>
      </c>
      <c r="U106" s="55">
        <v>0.97412842512130737</v>
      </c>
      <c r="V106" s="56">
        <v>1</v>
      </c>
      <c r="W106" s="53">
        <v>209130.08411565903</v>
      </c>
      <c r="X106" s="53">
        <v>159900</v>
      </c>
      <c r="Y106" s="52">
        <v>186149.57958199357</v>
      </c>
      <c r="Z106" s="53">
        <v>159900</v>
      </c>
      <c r="AA106" s="54">
        <v>55.698863983154297</v>
      </c>
      <c r="AB106" s="54">
        <v>24</v>
      </c>
      <c r="AC106" s="55">
        <v>0.95912110805511475</v>
      </c>
      <c r="AD106" s="56">
        <v>0.98147809505462646</v>
      </c>
      <c r="AE106" s="52">
        <v>183730.78310104529</v>
      </c>
      <c r="AF106" s="53">
        <v>149900</v>
      </c>
      <c r="AG106" s="54">
        <v>56.720905303955078</v>
      </c>
      <c r="AH106" s="54">
        <v>20</v>
      </c>
      <c r="AI106" s="55">
        <v>0.97795253992080688</v>
      </c>
      <c r="AJ106" s="56">
        <v>1</v>
      </c>
      <c r="AK106" s="57">
        <v>6926</v>
      </c>
      <c r="AL106" s="58">
        <v>1125293683</v>
      </c>
      <c r="AM106" s="59">
        <v>12534</v>
      </c>
      <c r="AN106" s="60">
        <v>9188</v>
      </c>
      <c r="AO106" s="61">
        <v>162497.2827436823</v>
      </c>
      <c r="AP106" s="58">
        <v>136000</v>
      </c>
      <c r="AQ106" s="59">
        <v>76.036285400390625</v>
      </c>
      <c r="AR106" s="59">
        <v>48</v>
      </c>
      <c r="AS106" s="62">
        <v>0.96369487047195435</v>
      </c>
      <c r="AT106" s="62">
        <v>0.97937071323394775</v>
      </c>
      <c r="AU106" s="62">
        <v>0.93097805976867676</v>
      </c>
      <c r="AV106" s="63">
        <v>0.96054887771606445</v>
      </c>
      <c r="AW106" s="58">
        <v>195821.50125030251</v>
      </c>
      <c r="AX106" s="58">
        <v>149950</v>
      </c>
      <c r="AY106" s="61">
        <v>179852.68307692307</v>
      </c>
      <c r="AZ106" s="58">
        <v>150000</v>
      </c>
      <c r="BA106" s="59">
        <v>64.636039733886719</v>
      </c>
      <c r="BB106" s="59">
        <v>34</v>
      </c>
      <c r="BC106" s="62">
        <v>0.94778972864151001</v>
      </c>
      <c r="BD106" s="63">
        <v>0.97361236810684204</v>
      </c>
    </row>
    <row r="107" spans="1:56" x14ac:dyDescent="0.25">
      <c r="A107" s="47">
        <v>42401</v>
      </c>
      <c r="B107" s="48">
        <v>2053</v>
      </c>
      <c r="C107" s="49">
        <v>9338</v>
      </c>
      <c r="D107" s="50">
        <v>3.1334695816040039</v>
      </c>
      <c r="E107" s="49">
        <v>3967</v>
      </c>
      <c r="F107" s="49">
        <v>3016</v>
      </c>
      <c r="G107" s="49">
        <v>3808</v>
      </c>
      <c r="H107" s="51">
        <v>323199902</v>
      </c>
      <c r="I107" s="52">
        <v>157428.10618606917</v>
      </c>
      <c r="J107" s="53">
        <v>129000</v>
      </c>
      <c r="K107" s="54">
        <v>79.50244140625</v>
      </c>
      <c r="L107" s="54">
        <v>54</v>
      </c>
      <c r="M107" s="55">
        <v>0.96090883016586304</v>
      </c>
      <c r="N107" s="55">
        <v>0.97624069452285767</v>
      </c>
      <c r="O107" s="55">
        <v>0.92284685373306274</v>
      </c>
      <c r="P107" s="56">
        <v>0.95541399717330933</v>
      </c>
      <c r="Q107" s="52">
        <v>211040.05610098178</v>
      </c>
      <c r="R107" s="53">
        <v>134900</v>
      </c>
      <c r="S107" s="54">
        <v>116.38723754882813</v>
      </c>
      <c r="T107" s="54">
        <v>70</v>
      </c>
      <c r="U107" s="55">
        <v>0.97272747755050659</v>
      </c>
      <c r="V107" s="56">
        <v>1</v>
      </c>
      <c r="W107" s="53">
        <v>190073.56414180057</v>
      </c>
      <c r="X107" s="53">
        <v>149000</v>
      </c>
      <c r="Y107" s="52">
        <v>179965.28433333334</v>
      </c>
      <c r="Z107" s="53">
        <v>150000</v>
      </c>
      <c r="AA107" s="54">
        <v>67.123878479003906</v>
      </c>
      <c r="AB107" s="54">
        <v>38</v>
      </c>
      <c r="AC107" s="55">
        <v>0.9473273754119873</v>
      </c>
      <c r="AD107" s="56">
        <v>0.97297298908233643</v>
      </c>
      <c r="AE107" s="52">
        <v>173205.55617088606</v>
      </c>
      <c r="AF107" s="53">
        <v>145000</v>
      </c>
      <c r="AG107" s="54">
        <v>68.249740600585938</v>
      </c>
      <c r="AH107" s="54">
        <v>33</v>
      </c>
      <c r="AI107" s="55">
        <v>0.97159594297409058</v>
      </c>
      <c r="AJ107" s="56">
        <v>1</v>
      </c>
      <c r="AK107" s="57">
        <v>3883</v>
      </c>
      <c r="AL107" s="58">
        <v>612285193</v>
      </c>
      <c r="AM107" s="59">
        <v>7154</v>
      </c>
      <c r="AN107" s="60">
        <v>5394</v>
      </c>
      <c r="AO107" s="61">
        <v>157683.54184908577</v>
      </c>
      <c r="AP107" s="58">
        <v>130751</v>
      </c>
      <c r="AQ107" s="59">
        <v>78.210319519042969</v>
      </c>
      <c r="AR107" s="59">
        <v>52</v>
      </c>
      <c r="AS107" s="62">
        <v>0.95935535430908203</v>
      </c>
      <c r="AT107" s="62">
        <v>0.97651654481887817</v>
      </c>
      <c r="AU107" s="62">
        <v>0.92192095518112183</v>
      </c>
      <c r="AV107" s="63">
        <v>0.95454543828964233</v>
      </c>
      <c r="AW107" s="58">
        <v>185797.24550982888</v>
      </c>
      <c r="AX107" s="58">
        <v>145000</v>
      </c>
      <c r="AY107" s="61">
        <v>175474.88543219076</v>
      </c>
      <c r="AZ107" s="58">
        <v>148500</v>
      </c>
      <c r="BA107" s="59">
        <v>70.924423217773438</v>
      </c>
      <c r="BB107" s="59">
        <v>43</v>
      </c>
      <c r="BC107" s="62">
        <v>0.93991124629974365</v>
      </c>
      <c r="BD107" s="63">
        <v>0.96774190664291382</v>
      </c>
    </row>
    <row r="108" spans="1:56" x14ac:dyDescent="0.25">
      <c r="A108" s="47">
        <v>42370</v>
      </c>
      <c r="B108" s="48">
        <v>1830</v>
      </c>
      <c r="C108" s="49">
        <v>9243</v>
      </c>
      <c r="D108" s="50">
        <v>3.1082837581634521</v>
      </c>
      <c r="E108" s="49">
        <v>3187</v>
      </c>
      <c r="F108" s="49">
        <v>2378</v>
      </c>
      <c r="G108" s="49">
        <v>2885</v>
      </c>
      <c r="H108" s="51">
        <v>289085291</v>
      </c>
      <c r="I108" s="52">
        <v>157970.10437158469</v>
      </c>
      <c r="J108" s="53">
        <v>134475</v>
      </c>
      <c r="K108" s="54">
        <v>76.764900207519531</v>
      </c>
      <c r="L108" s="54">
        <v>51</v>
      </c>
      <c r="M108" s="55">
        <v>0.95759254693984985</v>
      </c>
      <c r="N108" s="55">
        <v>0.97668355703353882</v>
      </c>
      <c r="O108" s="55">
        <v>0.92087072134017944</v>
      </c>
      <c r="P108" s="56">
        <v>0.953865647315979</v>
      </c>
      <c r="Q108" s="52">
        <v>204003.28056851469</v>
      </c>
      <c r="R108" s="53">
        <v>130000</v>
      </c>
      <c r="S108" s="54">
        <v>122.25283813476563</v>
      </c>
      <c r="T108" s="54">
        <v>85</v>
      </c>
      <c r="U108" s="55">
        <v>0.96960651874542236</v>
      </c>
      <c r="V108" s="56">
        <v>1</v>
      </c>
      <c r="W108" s="53">
        <v>180474.24698412698</v>
      </c>
      <c r="X108" s="53">
        <v>139900</v>
      </c>
      <c r="Y108" s="52">
        <v>169786.03547297296</v>
      </c>
      <c r="Z108" s="53">
        <v>144700</v>
      </c>
      <c r="AA108" s="54">
        <v>75.744735717773438</v>
      </c>
      <c r="AB108" s="54">
        <v>49</v>
      </c>
      <c r="AC108" s="55">
        <v>0.9305155873298645</v>
      </c>
      <c r="AD108" s="56">
        <v>0.96132481098175049</v>
      </c>
      <c r="AE108" s="52">
        <v>166517.36052998606</v>
      </c>
      <c r="AF108" s="53">
        <v>135000</v>
      </c>
      <c r="AG108" s="54">
        <v>77.112648010253906</v>
      </c>
      <c r="AH108" s="54">
        <v>47</v>
      </c>
      <c r="AI108" s="55">
        <v>0.96494752168655396</v>
      </c>
      <c r="AJ108" s="56">
        <v>1</v>
      </c>
      <c r="AK108" s="57">
        <v>1830</v>
      </c>
      <c r="AL108" s="58">
        <v>289085291</v>
      </c>
      <c r="AM108" s="59">
        <v>3187</v>
      </c>
      <c r="AN108" s="60">
        <v>2378</v>
      </c>
      <c r="AO108" s="61">
        <v>157970.10437158469</v>
      </c>
      <c r="AP108" s="58">
        <v>134475</v>
      </c>
      <c r="AQ108" s="59">
        <v>76.764900207519531</v>
      </c>
      <c r="AR108" s="59">
        <v>51</v>
      </c>
      <c r="AS108" s="62">
        <v>0.95759254693984985</v>
      </c>
      <c r="AT108" s="62">
        <v>0.97668355703353882</v>
      </c>
      <c r="AU108" s="62">
        <v>0.92087072134017944</v>
      </c>
      <c r="AV108" s="63">
        <v>0.953865647315979</v>
      </c>
      <c r="AW108" s="58">
        <v>180474.24698412698</v>
      </c>
      <c r="AX108" s="58">
        <v>139900</v>
      </c>
      <c r="AY108" s="61">
        <v>169786.03547297296</v>
      </c>
      <c r="AZ108" s="58">
        <v>144700</v>
      </c>
      <c r="BA108" s="59">
        <v>75.744735717773438</v>
      </c>
      <c r="BB108" s="59">
        <v>49</v>
      </c>
      <c r="BC108" s="62">
        <v>0.9305155873298645</v>
      </c>
      <c r="BD108" s="63">
        <v>0.96132481098175049</v>
      </c>
    </row>
    <row r="109" spans="1:56" x14ac:dyDescent="0.25">
      <c r="A109" s="47">
        <v>42339</v>
      </c>
      <c r="B109" s="48">
        <v>2637</v>
      </c>
      <c r="C109" s="49">
        <v>9137</v>
      </c>
      <c r="D109" s="50">
        <v>3.0797147750854492</v>
      </c>
      <c r="E109" s="49">
        <v>2318</v>
      </c>
      <c r="F109" s="49">
        <v>1879</v>
      </c>
      <c r="G109" s="49">
        <v>2474</v>
      </c>
      <c r="H109" s="51">
        <v>436799688</v>
      </c>
      <c r="I109" s="52">
        <v>165642.65756541525</v>
      </c>
      <c r="J109" s="53">
        <v>144900</v>
      </c>
      <c r="K109" s="54">
        <v>67.164451599121094</v>
      </c>
      <c r="L109" s="54">
        <v>43</v>
      </c>
      <c r="M109" s="55">
        <v>0.96332025527954102</v>
      </c>
      <c r="N109" s="55">
        <v>0.97883599996566772</v>
      </c>
      <c r="O109" s="55">
        <v>0.93115526437759399</v>
      </c>
      <c r="P109" s="56">
        <v>0.95999997854232788</v>
      </c>
      <c r="Q109" s="52">
        <v>199154.96732456141</v>
      </c>
      <c r="R109" s="53">
        <v>129900</v>
      </c>
      <c r="S109" s="54">
        <v>122.40746307373047</v>
      </c>
      <c r="T109" s="54">
        <v>84</v>
      </c>
      <c r="U109" s="55">
        <v>0.96715962886810303</v>
      </c>
      <c r="V109" s="56">
        <v>1</v>
      </c>
      <c r="W109" s="53">
        <v>161332.74531998258</v>
      </c>
      <c r="X109" s="53">
        <v>125000</v>
      </c>
      <c r="Y109" s="52">
        <v>170546.79442318206</v>
      </c>
      <c r="Z109" s="53">
        <v>142000</v>
      </c>
      <c r="AA109" s="54">
        <v>77.120536804199219</v>
      </c>
      <c r="AB109" s="54">
        <v>52</v>
      </c>
      <c r="AC109" s="55">
        <v>0.91936421394348145</v>
      </c>
      <c r="AD109" s="56">
        <v>0.9523809552192688</v>
      </c>
      <c r="AE109" s="52">
        <v>165452.74013157896</v>
      </c>
      <c r="AF109" s="53">
        <v>134900</v>
      </c>
      <c r="AG109" s="54">
        <v>73.476554870605469</v>
      </c>
      <c r="AH109" s="54">
        <v>44</v>
      </c>
      <c r="AI109" s="55">
        <v>0.96283531188964844</v>
      </c>
      <c r="AJ109" s="56">
        <v>1</v>
      </c>
      <c r="AK109" s="57">
        <v>35602</v>
      </c>
      <c r="AL109" s="58">
        <v>6155980071</v>
      </c>
      <c r="AM109" s="59">
        <v>50299</v>
      </c>
      <c r="AN109" s="60">
        <v>35546</v>
      </c>
      <c r="AO109" s="61">
        <v>172911.07440593225</v>
      </c>
      <c r="AP109" s="58">
        <v>145500</v>
      </c>
      <c r="AQ109" s="59">
        <v>67.646156311035156</v>
      </c>
      <c r="AR109" s="59">
        <v>40</v>
      </c>
      <c r="AS109" s="62">
        <v>0.96782267093658447</v>
      </c>
      <c r="AT109" s="62">
        <v>0.98076921701431274</v>
      </c>
      <c r="AU109" s="62">
        <v>0.94163042306900024</v>
      </c>
      <c r="AV109" s="63">
        <v>0.96610170602798462</v>
      </c>
      <c r="AW109" s="58">
        <v>183997.94616943982</v>
      </c>
      <c r="AX109" s="58">
        <v>145000</v>
      </c>
      <c r="AY109" s="61">
        <v>179162.87706317587</v>
      </c>
      <c r="AZ109" s="58">
        <v>150000</v>
      </c>
      <c r="BA109" s="59">
        <v>66.455917358398438</v>
      </c>
      <c r="BB109" s="59">
        <v>39</v>
      </c>
      <c r="BC109" s="62">
        <v>0.94259727001190186</v>
      </c>
      <c r="BD109" s="63">
        <v>0.96685081720352173</v>
      </c>
    </row>
    <row r="110" spans="1:56" x14ac:dyDescent="0.25">
      <c r="A110" s="47">
        <v>42309</v>
      </c>
      <c r="B110" s="48">
        <v>2186</v>
      </c>
      <c r="C110" s="49">
        <v>10249</v>
      </c>
      <c r="D110" s="50">
        <v>3.4649386405944824</v>
      </c>
      <c r="E110" s="49">
        <v>2912</v>
      </c>
      <c r="F110" s="49">
        <v>2181</v>
      </c>
      <c r="G110" s="49">
        <v>3087</v>
      </c>
      <c r="H110" s="51">
        <v>378726661</v>
      </c>
      <c r="I110" s="52">
        <v>173250.98856358646</v>
      </c>
      <c r="J110" s="53">
        <v>142500</v>
      </c>
      <c r="K110" s="54">
        <v>67.233299255371094</v>
      </c>
      <c r="L110" s="54">
        <v>42</v>
      </c>
      <c r="M110" s="55">
        <v>0.96254962682723999</v>
      </c>
      <c r="N110" s="55">
        <v>0.97683805227279663</v>
      </c>
      <c r="O110" s="55">
        <v>0.93374544382095337</v>
      </c>
      <c r="P110" s="56">
        <v>0.95879948139190674</v>
      </c>
      <c r="Q110" s="52">
        <v>204889.45129615083</v>
      </c>
      <c r="R110" s="53">
        <v>134900</v>
      </c>
      <c r="S110" s="54">
        <v>115.07044219970703</v>
      </c>
      <c r="T110" s="54">
        <v>76</v>
      </c>
      <c r="U110" s="55">
        <v>0.96679228544235229</v>
      </c>
      <c r="V110" s="56">
        <v>1</v>
      </c>
      <c r="W110" s="53">
        <v>166451.77142857143</v>
      </c>
      <c r="X110" s="53">
        <v>129900</v>
      </c>
      <c r="Y110" s="52">
        <v>172556.40646651271</v>
      </c>
      <c r="Z110" s="53">
        <v>142700</v>
      </c>
      <c r="AA110" s="54">
        <v>69.661773681640625</v>
      </c>
      <c r="AB110" s="54">
        <v>45</v>
      </c>
      <c r="AC110" s="55">
        <v>0.93152445554733276</v>
      </c>
      <c r="AD110" s="56">
        <v>0.95999997854232788</v>
      </c>
      <c r="AE110" s="52">
        <v>164468.55899608866</v>
      </c>
      <c r="AF110" s="53">
        <v>138250</v>
      </c>
      <c r="AG110" s="54">
        <v>66.811470031738281</v>
      </c>
      <c r="AH110" s="54">
        <v>35</v>
      </c>
      <c r="AI110" s="55">
        <v>0.96526491641998291</v>
      </c>
      <c r="AJ110" s="56">
        <v>1</v>
      </c>
      <c r="AK110" s="57">
        <v>32965</v>
      </c>
      <c r="AL110" s="58">
        <v>5719180383</v>
      </c>
      <c r="AM110" s="59">
        <v>47981</v>
      </c>
      <c r="AN110" s="60">
        <v>33667</v>
      </c>
      <c r="AO110" s="61">
        <v>173492.50365539209</v>
      </c>
      <c r="AP110" s="58">
        <v>145900</v>
      </c>
      <c r="AQ110" s="59">
        <v>67.684654235839844</v>
      </c>
      <c r="AR110" s="59">
        <v>39</v>
      </c>
      <c r="AS110" s="62">
        <v>0.96818315982818604</v>
      </c>
      <c r="AT110" s="62">
        <v>0.98095238208770752</v>
      </c>
      <c r="AU110" s="62">
        <v>0.94246751070022583</v>
      </c>
      <c r="AV110" s="63">
        <v>0.96654278039932251</v>
      </c>
      <c r="AW110" s="58">
        <v>185093.38795606614</v>
      </c>
      <c r="AX110" s="58">
        <v>146500</v>
      </c>
      <c r="AY110" s="61">
        <v>179635.95848218305</v>
      </c>
      <c r="AZ110" s="58">
        <v>150000</v>
      </c>
      <c r="BA110" s="59">
        <v>65.861625671386719</v>
      </c>
      <c r="BB110" s="59">
        <v>38</v>
      </c>
      <c r="BC110" s="62">
        <v>0.94387245178222656</v>
      </c>
      <c r="BD110" s="63">
        <v>0.96767985820770264</v>
      </c>
    </row>
    <row r="111" spans="1:56" x14ac:dyDescent="0.25">
      <c r="A111" s="47">
        <v>42278</v>
      </c>
      <c r="B111" s="48">
        <v>2949</v>
      </c>
      <c r="C111" s="49">
        <v>11669</v>
      </c>
      <c r="D111" s="50">
        <v>3.9396786689758301</v>
      </c>
      <c r="E111" s="49">
        <v>3868</v>
      </c>
      <c r="F111" s="49">
        <v>2574</v>
      </c>
      <c r="G111" s="49">
        <v>3180</v>
      </c>
      <c r="H111" s="51">
        <v>493506298</v>
      </c>
      <c r="I111" s="52">
        <v>167346.99830450999</v>
      </c>
      <c r="J111" s="53">
        <v>140000</v>
      </c>
      <c r="K111" s="54">
        <v>61.785545349121094</v>
      </c>
      <c r="L111" s="54">
        <v>38</v>
      </c>
      <c r="M111" s="55">
        <v>0.96963554620742798</v>
      </c>
      <c r="N111" s="55">
        <v>0.9794696569442749</v>
      </c>
      <c r="O111" s="55">
        <v>0.94257307052612305</v>
      </c>
      <c r="P111" s="56">
        <v>0.9619065523147583</v>
      </c>
      <c r="Q111" s="52">
        <v>203865.62288317716</v>
      </c>
      <c r="R111" s="53">
        <v>136000</v>
      </c>
      <c r="S111" s="54">
        <v>108.93727111816406</v>
      </c>
      <c r="T111" s="54">
        <v>69</v>
      </c>
      <c r="U111" s="55">
        <v>0.96625643968582153</v>
      </c>
      <c r="V111" s="56">
        <v>1</v>
      </c>
      <c r="W111" s="53">
        <v>180018.57552083334</v>
      </c>
      <c r="X111" s="53">
        <v>144900</v>
      </c>
      <c r="Y111" s="52">
        <v>175145.49683794467</v>
      </c>
      <c r="Z111" s="53">
        <v>149500</v>
      </c>
      <c r="AA111" s="54">
        <v>65.46246337890625</v>
      </c>
      <c r="AB111" s="54">
        <v>41</v>
      </c>
      <c r="AC111" s="55">
        <v>0.93754136562347412</v>
      </c>
      <c r="AD111" s="56">
        <v>0.95918369293212891</v>
      </c>
      <c r="AE111" s="52">
        <v>169146.74290271132</v>
      </c>
      <c r="AF111" s="53">
        <v>139900</v>
      </c>
      <c r="AG111" s="54">
        <v>66.054718017578125</v>
      </c>
      <c r="AH111" s="54">
        <v>34</v>
      </c>
      <c r="AI111" s="55">
        <v>0.96802240610122681</v>
      </c>
      <c r="AJ111" s="56">
        <v>1</v>
      </c>
      <c r="AK111" s="57">
        <v>30779</v>
      </c>
      <c r="AL111" s="58">
        <v>5340453722</v>
      </c>
      <c r="AM111" s="59">
        <v>45069</v>
      </c>
      <c r="AN111" s="60">
        <v>31486</v>
      </c>
      <c r="AO111" s="61">
        <v>173509.65664901395</v>
      </c>
      <c r="AP111" s="58">
        <v>146000</v>
      </c>
      <c r="AQ111" s="59">
        <v>67.716728210449219</v>
      </c>
      <c r="AR111" s="59">
        <v>39</v>
      </c>
      <c r="AS111" s="62">
        <v>0.96857976913452148</v>
      </c>
      <c r="AT111" s="62">
        <v>0.98124998807907104</v>
      </c>
      <c r="AU111" s="62">
        <v>0.94308185577392578</v>
      </c>
      <c r="AV111" s="63">
        <v>0.96698504686355591</v>
      </c>
      <c r="AW111" s="58">
        <v>186291.4674847725</v>
      </c>
      <c r="AX111" s="58">
        <v>149000</v>
      </c>
      <c r="AY111" s="61">
        <v>180128.06758492262</v>
      </c>
      <c r="AZ111" s="58">
        <v>150000</v>
      </c>
      <c r="BA111" s="59">
        <v>65.598480224609375</v>
      </c>
      <c r="BB111" s="59">
        <v>37</v>
      </c>
      <c r="BC111" s="62">
        <v>0.9447283148765564</v>
      </c>
      <c r="BD111" s="63">
        <v>0.96811258792877197</v>
      </c>
    </row>
    <row r="112" spans="1:56" x14ac:dyDescent="0.25">
      <c r="A112" s="47">
        <v>42248</v>
      </c>
      <c r="B112" s="48">
        <v>3141</v>
      </c>
      <c r="C112" s="49">
        <v>11928</v>
      </c>
      <c r="D112" s="50">
        <v>4.0422482490539551</v>
      </c>
      <c r="E112" s="49">
        <v>4169</v>
      </c>
      <c r="F112" s="49">
        <v>2841</v>
      </c>
      <c r="G112" s="49">
        <v>3489</v>
      </c>
      <c r="H112" s="51">
        <v>535032285</v>
      </c>
      <c r="I112" s="52">
        <v>170338.19961795607</v>
      </c>
      <c r="J112" s="53">
        <v>142000</v>
      </c>
      <c r="K112" s="54">
        <v>64.772148132324219</v>
      </c>
      <c r="L112" s="54">
        <v>38</v>
      </c>
      <c r="M112" s="55">
        <v>0.96618795394897461</v>
      </c>
      <c r="N112" s="55">
        <v>0.97999000549316406</v>
      </c>
      <c r="O112" s="55">
        <v>0.93950015306472778</v>
      </c>
      <c r="P112" s="56">
        <v>0.96472281217575073</v>
      </c>
      <c r="Q112" s="52">
        <v>204778.88692281765</v>
      </c>
      <c r="R112" s="53">
        <v>138000</v>
      </c>
      <c r="S112" s="54">
        <v>106.59649658203125</v>
      </c>
      <c r="T112" s="54">
        <v>66</v>
      </c>
      <c r="U112" s="55">
        <v>0.96678727865219116</v>
      </c>
      <c r="V112" s="56">
        <v>1</v>
      </c>
      <c r="W112" s="53">
        <v>179127.17892692401</v>
      </c>
      <c r="X112" s="53">
        <v>140000</v>
      </c>
      <c r="Y112" s="52">
        <v>178595.48631354427</v>
      </c>
      <c r="Z112" s="53">
        <v>147500</v>
      </c>
      <c r="AA112" s="54">
        <v>63.514083862304688</v>
      </c>
      <c r="AB112" s="54">
        <v>40</v>
      </c>
      <c r="AC112" s="55">
        <v>0.94031977653503418</v>
      </c>
      <c r="AD112" s="56">
        <v>0.96204620599746704</v>
      </c>
      <c r="AE112" s="52">
        <v>170077.97389033943</v>
      </c>
      <c r="AF112" s="53">
        <v>139000</v>
      </c>
      <c r="AG112" s="54">
        <v>61.701919555664063</v>
      </c>
      <c r="AH112" s="54">
        <v>31</v>
      </c>
      <c r="AI112" s="55">
        <v>0.9716031551361084</v>
      </c>
      <c r="AJ112" s="56">
        <v>1</v>
      </c>
      <c r="AK112" s="57">
        <v>27830</v>
      </c>
      <c r="AL112" s="58">
        <v>4846947424</v>
      </c>
      <c r="AM112" s="59">
        <v>41201</v>
      </c>
      <c r="AN112" s="60">
        <v>28912</v>
      </c>
      <c r="AO112" s="61">
        <v>174162.68142292491</v>
      </c>
      <c r="AP112" s="58">
        <v>147000</v>
      </c>
      <c r="AQ112" s="59">
        <v>68.345138549804688</v>
      </c>
      <c r="AR112" s="59">
        <v>39</v>
      </c>
      <c r="AS112" s="62">
        <v>0.9684680700302124</v>
      </c>
      <c r="AT112" s="62">
        <v>0.98148149251937866</v>
      </c>
      <c r="AU112" s="62">
        <v>0.94313561916351318</v>
      </c>
      <c r="AV112" s="63">
        <v>0.96761488914489746</v>
      </c>
      <c r="AW112" s="58">
        <v>186881.62588200707</v>
      </c>
      <c r="AX112" s="58">
        <v>149500</v>
      </c>
      <c r="AY112" s="61">
        <v>180568.58701425776</v>
      </c>
      <c r="AZ112" s="58">
        <v>152000</v>
      </c>
      <c r="BA112" s="59">
        <v>65.610580444335938</v>
      </c>
      <c r="BB112" s="59">
        <v>37</v>
      </c>
      <c r="BC112" s="62">
        <v>0.94536358118057251</v>
      </c>
      <c r="BD112" s="63">
        <v>0.96889543533325195</v>
      </c>
    </row>
    <row r="113" spans="1:56" x14ac:dyDescent="0.25">
      <c r="A113" s="47">
        <v>42217</v>
      </c>
      <c r="B113" s="48">
        <v>3353</v>
      </c>
      <c r="C113" s="49">
        <v>12028</v>
      </c>
      <c r="D113" s="50">
        <v>4.125889778137207</v>
      </c>
      <c r="E113" s="49">
        <v>4320</v>
      </c>
      <c r="F113" s="49">
        <v>3111</v>
      </c>
      <c r="G113" s="49">
        <v>3793</v>
      </c>
      <c r="H113" s="51">
        <v>590454006</v>
      </c>
      <c r="I113" s="52">
        <v>176097.22815389204</v>
      </c>
      <c r="J113" s="53">
        <v>149900</v>
      </c>
      <c r="K113" s="54">
        <v>59.881526947021484</v>
      </c>
      <c r="L113" s="54">
        <v>36</v>
      </c>
      <c r="M113" s="55">
        <v>0.96975022554397583</v>
      </c>
      <c r="N113" s="55">
        <v>0.98238480091094971</v>
      </c>
      <c r="O113" s="55">
        <v>0.94519364833831787</v>
      </c>
      <c r="P113" s="56">
        <v>0.96885812282562256</v>
      </c>
      <c r="Q113" s="52">
        <v>207534.00584160895</v>
      </c>
      <c r="R113" s="53">
        <v>137500</v>
      </c>
      <c r="S113" s="54">
        <v>105.94654083251953</v>
      </c>
      <c r="T113" s="54">
        <v>64</v>
      </c>
      <c r="U113" s="55">
        <v>0.96769362688064575</v>
      </c>
      <c r="V113" s="56">
        <v>1</v>
      </c>
      <c r="W113" s="53">
        <v>179447.84364060676</v>
      </c>
      <c r="X113" s="53">
        <v>139950</v>
      </c>
      <c r="Y113" s="52">
        <v>175524.77496714849</v>
      </c>
      <c r="Z113" s="53">
        <v>149000</v>
      </c>
      <c r="AA113" s="54">
        <v>62.767696380615234</v>
      </c>
      <c r="AB113" s="54">
        <v>37</v>
      </c>
      <c r="AC113" s="55">
        <v>0.94001823663711548</v>
      </c>
      <c r="AD113" s="56">
        <v>0.9636768102645874</v>
      </c>
      <c r="AE113" s="52">
        <v>170114.95603217158</v>
      </c>
      <c r="AF113" s="53">
        <v>139900</v>
      </c>
      <c r="AG113" s="54">
        <v>61.919059753417969</v>
      </c>
      <c r="AH113" s="54">
        <v>30</v>
      </c>
      <c r="AI113" s="55">
        <v>0.9713703989982605</v>
      </c>
      <c r="AJ113" s="56">
        <v>1</v>
      </c>
      <c r="AK113" s="57">
        <v>24689</v>
      </c>
      <c r="AL113" s="58">
        <v>4311915139</v>
      </c>
      <c r="AM113" s="59">
        <v>37032</v>
      </c>
      <c r="AN113" s="60">
        <v>26071</v>
      </c>
      <c r="AO113" s="61">
        <v>174649.24213212362</v>
      </c>
      <c r="AP113" s="58">
        <v>147500</v>
      </c>
      <c r="AQ113" s="59">
        <v>68.799491882324219</v>
      </c>
      <c r="AR113" s="59">
        <v>39</v>
      </c>
      <c r="AS113" s="62">
        <v>0.96875566244125366</v>
      </c>
      <c r="AT113" s="62">
        <v>0.98167413473129272</v>
      </c>
      <c r="AU113" s="62">
        <v>0.94359397888183594</v>
      </c>
      <c r="AV113" s="63">
        <v>0.96795010566711426</v>
      </c>
      <c r="AW113" s="58">
        <v>187752.01220808239</v>
      </c>
      <c r="AX113" s="58">
        <v>149900</v>
      </c>
      <c r="AY113" s="61">
        <v>180783.69115994265</v>
      </c>
      <c r="AZ113" s="58">
        <v>152900</v>
      </c>
      <c r="BA113" s="59">
        <v>65.839080810546875</v>
      </c>
      <c r="BB113" s="59">
        <v>37</v>
      </c>
      <c r="BC113" s="62">
        <v>0.94591325521469116</v>
      </c>
      <c r="BD113" s="63">
        <v>0.96956014633178711</v>
      </c>
    </row>
    <row r="114" spans="1:56" x14ac:dyDescent="0.25">
      <c r="A114" s="47">
        <v>42186</v>
      </c>
      <c r="B114" s="48">
        <v>3884</v>
      </c>
      <c r="C114" s="49">
        <v>12379</v>
      </c>
      <c r="D114" s="50">
        <v>4.2571215629577637</v>
      </c>
      <c r="E114" s="49">
        <v>4937</v>
      </c>
      <c r="F114" s="49">
        <v>3330</v>
      </c>
      <c r="G114" s="49">
        <v>3940</v>
      </c>
      <c r="H114" s="51">
        <v>707372205</v>
      </c>
      <c r="I114" s="52">
        <v>182124.6665808445</v>
      </c>
      <c r="J114" s="53">
        <v>157000</v>
      </c>
      <c r="K114" s="54">
        <v>61.341659545898438</v>
      </c>
      <c r="L114" s="54">
        <v>35</v>
      </c>
      <c r="M114" s="55">
        <v>0.96933799982070923</v>
      </c>
      <c r="N114" s="55">
        <v>0.98249375820159912</v>
      </c>
      <c r="O114" s="55">
        <v>0.94754129648208618</v>
      </c>
      <c r="P114" s="56">
        <v>0.97028499841690063</v>
      </c>
      <c r="Q114" s="52">
        <v>206526.19225449517</v>
      </c>
      <c r="R114" s="53">
        <v>139000</v>
      </c>
      <c r="S114" s="54">
        <v>103.02108764648438</v>
      </c>
      <c r="T114" s="54">
        <v>61</v>
      </c>
      <c r="U114" s="55">
        <v>0.96835893392562866</v>
      </c>
      <c r="V114" s="56">
        <v>1</v>
      </c>
      <c r="W114" s="53">
        <v>181447.861863711</v>
      </c>
      <c r="X114" s="53">
        <v>144975</v>
      </c>
      <c r="Y114" s="52">
        <v>181247.81606765327</v>
      </c>
      <c r="Z114" s="53">
        <v>152500</v>
      </c>
      <c r="AA114" s="54">
        <v>59.700721740722656</v>
      </c>
      <c r="AB114" s="54">
        <v>37</v>
      </c>
      <c r="AC114" s="55">
        <v>0.94303786754608154</v>
      </c>
      <c r="AD114" s="56">
        <v>0.96836668252944946</v>
      </c>
      <c r="AE114" s="52">
        <v>175983.6058207812</v>
      </c>
      <c r="AF114" s="53">
        <v>145000</v>
      </c>
      <c r="AG114" s="54">
        <v>60.528934478759766</v>
      </c>
      <c r="AH114" s="54">
        <v>28</v>
      </c>
      <c r="AI114" s="55">
        <v>0.97552365064620972</v>
      </c>
      <c r="AJ114" s="56">
        <v>1</v>
      </c>
      <c r="AK114" s="57">
        <v>21336</v>
      </c>
      <c r="AL114" s="58">
        <v>3721461133</v>
      </c>
      <c r="AM114" s="59">
        <v>32712</v>
      </c>
      <c r="AN114" s="60">
        <v>22960</v>
      </c>
      <c r="AO114" s="61">
        <v>174421.6878983877</v>
      </c>
      <c r="AP114" s="58">
        <v>147000</v>
      </c>
      <c r="AQ114" s="59">
        <v>70.200790405273438</v>
      </c>
      <c r="AR114" s="59">
        <v>40</v>
      </c>
      <c r="AS114" s="62">
        <v>0.96859914064407349</v>
      </c>
      <c r="AT114" s="62">
        <v>0.98148149251937866</v>
      </c>
      <c r="AU114" s="62">
        <v>0.94334226846694946</v>
      </c>
      <c r="AV114" s="63">
        <v>0.96774190664291382</v>
      </c>
      <c r="AW114" s="58">
        <v>188849.85752190548</v>
      </c>
      <c r="AX114" s="58">
        <v>149900</v>
      </c>
      <c r="AY114" s="61">
        <v>181487.06744584561</v>
      </c>
      <c r="AZ114" s="58">
        <v>154900</v>
      </c>
      <c r="BA114" s="59">
        <v>66.255043029785156</v>
      </c>
      <c r="BB114" s="59">
        <v>37</v>
      </c>
      <c r="BC114" s="62">
        <v>0.94669979810714722</v>
      </c>
      <c r="BD114" s="63">
        <v>0.97005987167358398</v>
      </c>
    </row>
    <row r="115" spans="1:56" x14ac:dyDescent="0.25">
      <c r="A115" s="47">
        <v>42156</v>
      </c>
      <c r="B115" s="48">
        <v>4008</v>
      </c>
      <c r="C115" s="49">
        <v>12311</v>
      </c>
      <c r="D115" s="50">
        <v>4.2721805572509766</v>
      </c>
      <c r="E115" s="49">
        <v>4945</v>
      </c>
      <c r="F115" s="49">
        <v>3521</v>
      </c>
      <c r="G115" s="49">
        <v>4401</v>
      </c>
      <c r="H115" s="51">
        <v>741377238</v>
      </c>
      <c r="I115" s="52">
        <v>184974.36077844311</v>
      </c>
      <c r="J115" s="53">
        <v>155000</v>
      </c>
      <c r="K115" s="54">
        <v>61.917163848876953</v>
      </c>
      <c r="L115" s="54">
        <v>32.5</v>
      </c>
      <c r="M115" s="55">
        <v>0.97520565986633301</v>
      </c>
      <c r="N115" s="55">
        <v>0.98630136251449585</v>
      </c>
      <c r="O115" s="55">
        <v>0.95538008213043213</v>
      </c>
      <c r="P115" s="56">
        <v>0.97631734609603882</v>
      </c>
      <c r="Q115" s="52">
        <v>210494.40009774375</v>
      </c>
      <c r="R115" s="53">
        <v>139950</v>
      </c>
      <c r="S115" s="54">
        <v>103.58890533447266</v>
      </c>
      <c r="T115" s="54">
        <v>60</v>
      </c>
      <c r="U115" s="55">
        <v>0.97031497955322266</v>
      </c>
      <c r="V115" s="56">
        <v>1</v>
      </c>
      <c r="W115" s="53">
        <v>188624.205954323</v>
      </c>
      <c r="X115" s="53">
        <v>150000</v>
      </c>
      <c r="Y115" s="52">
        <v>185779.0028785262</v>
      </c>
      <c r="Z115" s="53">
        <v>159900</v>
      </c>
      <c r="AA115" s="54">
        <v>60.361930847167969</v>
      </c>
      <c r="AB115" s="54">
        <v>34</v>
      </c>
      <c r="AC115" s="55">
        <v>0.94815611839294434</v>
      </c>
      <c r="AD115" s="56">
        <v>0.97026515007019043</v>
      </c>
      <c r="AE115" s="52">
        <v>175388.4990800368</v>
      </c>
      <c r="AF115" s="53">
        <v>149900</v>
      </c>
      <c r="AG115" s="54">
        <v>61.082481384277344</v>
      </c>
      <c r="AH115" s="54">
        <v>26</v>
      </c>
      <c r="AI115" s="55">
        <v>0.97608548402786255</v>
      </c>
      <c r="AJ115" s="56">
        <v>1</v>
      </c>
      <c r="AK115" s="57">
        <v>17452</v>
      </c>
      <c r="AL115" s="58">
        <v>3014088928</v>
      </c>
      <c r="AM115" s="59">
        <v>27775</v>
      </c>
      <c r="AN115" s="60">
        <v>19630</v>
      </c>
      <c r="AO115" s="61">
        <v>172707.36465734587</v>
      </c>
      <c r="AP115" s="58">
        <v>145000</v>
      </c>
      <c r="AQ115" s="59">
        <v>72.173545837402344</v>
      </c>
      <c r="AR115" s="59">
        <v>42</v>
      </c>
      <c r="AS115" s="62">
        <v>0.96843522787094116</v>
      </c>
      <c r="AT115" s="62">
        <v>0.98124998807907104</v>
      </c>
      <c r="AU115" s="62">
        <v>0.94241052865982056</v>
      </c>
      <c r="AV115" s="63">
        <v>0.96728223562240601</v>
      </c>
      <c r="AW115" s="58">
        <v>190159.31732026144</v>
      </c>
      <c r="AX115" s="58">
        <v>150000</v>
      </c>
      <c r="AY115" s="61">
        <v>181527.79972233649</v>
      </c>
      <c r="AZ115" s="58">
        <v>154900</v>
      </c>
      <c r="BA115" s="59">
        <v>67.366752624511719</v>
      </c>
      <c r="BB115" s="59">
        <v>37</v>
      </c>
      <c r="BC115" s="62">
        <v>0.9473235011100769</v>
      </c>
      <c r="BD115" s="63">
        <v>0.97041666507720947</v>
      </c>
    </row>
    <row r="116" spans="1:56" x14ac:dyDescent="0.25">
      <c r="A116" s="47">
        <v>42125</v>
      </c>
      <c r="B116" s="48">
        <v>3803</v>
      </c>
      <c r="C116" s="49">
        <v>12308</v>
      </c>
      <c r="D116" s="50">
        <v>4.3163247108459473</v>
      </c>
      <c r="E116" s="49">
        <v>5108</v>
      </c>
      <c r="F116" s="49">
        <v>3586</v>
      </c>
      <c r="G116" s="49">
        <v>4756</v>
      </c>
      <c r="H116" s="51">
        <v>677226710</v>
      </c>
      <c r="I116" s="52">
        <v>178076.96818301341</v>
      </c>
      <c r="J116" s="53">
        <v>156000</v>
      </c>
      <c r="K116" s="54">
        <v>60.730789184570313</v>
      </c>
      <c r="L116" s="54">
        <v>32</v>
      </c>
      <c r="M116" s="55">
        <v>0.97178709506988525</v>
      </c>
      <c r="N116" s="55">
        <v>0.98389983177185059</v>
      </c>
      <c r="O116" s="55">
        <v>0.95233267545700073</v>
      </c>
      <c r="P116" s="56">
        <v>0.97468036413192749</v>
      </c>
      <c r="Q116" s="52">
        <v>212295.60791982399</v>
      </c>
      <c r="R116" s="53">
        <v>143088</v>
      </c>
      <c r="S116" s="54">
        <v>104.75983428955078</v>
      </c>
      <c r="T116" s="54">
        <v>58</v>
      </c>
      <c r="U116" s="55">
        <v>0.97228264808654785</v>
      </c>
      <c r="V116" s="56">
        <v>1</v>
      </c>
      <c r="W116" s="53">
        <v>191901.48220640569</v>
      </c>
      <c r="X116" s="53">
        <v>154900</v>
      </c>
      <c r="Y116" s="52">
        <v>190024.58018068888</v>
      </c>
      <c r="Z116" s="53">
        <v>157450</v>
      </c>
      <c r="AA116" s="54">
        <v>59.902370452880859</v>
      </c>
      <c r="AB116" s="54">
        <v>32</v>
      </c>
      <c r="AC116" s="55">
        <v>0.95325964689254761</v>
      </c>
      <c r="AD116" s="56">
        <v>0.97485888004302979</v>
      </c>
      <c r="AE116" s="52">
        <v>178970.20933191941</v>
      </c>
      <c r="AF116" s="53">
        <v>149900</v>
      </c>
      <c r="AG116" s="54">
        <v>60.594196319580078</v>
      </c>
      <c r="AH116" s="54">
        <v>23</v>
      </c>
      <c r="AI116" s="55">
        <v>0.97853147983551025</v>
      </c>
      <c r="AJ116" s="56">
        <v>1</v>
      </c>
      <c r="AK116" s="57">
        <v>13444</v>
      </c>
      <c r="AL116" s="58">
        <v>2272711690</v>
      </c>
      <c r="AM116" s="59">
        <v>22830</v>
      </c>
      <c r="AN116" s="60">
        <v>16109</v>
      </c>
      <c r="AO116" s="61">
        <v>169050.25959535851</v>
      </c>
      <c r="AP116" s="58">
        <v>142000</v>
      </c>
      <c r="AQ116" s="59">
        <v>75.233512878417969</v>
      </c>
      <c r="AR116" s="59">
        <v>44</v>
      </c>
      <c r="AS116" s="62">
        <v>0.96641862392425537</v>
      </c>
      <c r="AT116" s="62">
        <v>0.97947007417678833</v>
      </c>
      <c r="AU116" s="62">
        <v>0.93854397535324097</v>
      </c>
      <c r="AV116" s="63">
        <v>0.96434634923934937</v>
      </c>
      <c r="AW116" s="58">
        <v>190491.89313482947</v>
      </c>
      <c r="AX116" s="58">
        <v>150000</v>
      </c>
      <c r="AY116" s="61">
        <v>180603.25485163392</v>
      </c>
      <c r="AZ116" s="58">
        <v>152900</v>
      </c>
      <c r="BA116" s="59">
        <v>68.898139953613281</v>
      </c>
      <c r="BB116" s="59">
        <v>37</v>
      </c>
      <c r="BC116" s="62">
        <v>0.94714236259460449</v>
      </c>
      <c r="BD116" s="63">
        <v>0.97053921222686768</v>
      </c>
    </row>
    <row r="117" spans="1:56" x14ac:dyDescent="0.25">
      <c r="A117" s="47">
        <v>42095</v>
      </c>
      <c r="B117" s="48">
        <v>3151</v>
      </c>
      <c r="C117" s="49">
        <v>11954</v>
      </c>
      <c r="D117" s="50">
        <v>4.227015495300293</v>
      </c>
      <c r="E117" s="49">
        <v>5424</v>
      </c>
      <c r="F117" s="49">
        <v>3852</v>
      </c>
      <c r="G117" s="49">
        <v>4892</v>
      </c>
      <c r="H117" s="51">
        <v>572561737</v>
      </c>
      <c r="I117" s="52">
        <v>181707.94573151381</v>
      </c>
      <c r="J117" s="53">
        <v>144105</v>
      </c>
      <c r="K117" s="54">
        <v>73.128608703613281</v>
      </c>
      <c r="L117" s="54">
        <v>37</v>
      </c>
      <c r="M117" s="55">
        <v>0.96960479021072388</v>
      </c>
      <c r="N117" s="55">
        <v>0.98155617713928223</v>
      </c>
      <c r="O117" s="55">
        <v>0.94520723819732666</v>
      </c>
      <c r="P117" s="56">
        <v>0.96945846080780029</v>
      </c>
      <c r="Q117" s="52">
        <v>209420.21111017733</v>
      </c>
      <c r="R117" s="53">
        <v>139999</v>
      </c>
      <c r="S117" s="54">
        <v>106.71206665039063</v>
      </c>
      <c r="T117" s="54">
        <v>55</v>
      </c>
      <c r="U117" s="55">
        <v>0.9737783670425415</v>
      </c>
      <c r="V117" s="56">
        <v>1</v>
      </c>
      <c r="W117" s="53">
        <v>197034.68599033816</v>
      </c>
      <c r="X117" s="53">
        <v>159000</v>
      </c>
      <c r="Y117" s="52">
        <v>185491.7837203235</v>
      </c>
      <c r="Z117" s="53">
        <v>159900</v>
      </c>
      <c r="AA117" s="54">
        <v>59.914047241210938</v>
      </c>
      <c r="AB117" s="54">
        <v>31</v>
      </c>
      <c r="AC117" s="55">
        <v>0.9549824595451355</v>
      </c>
      <c r="AD117" s="56">
        <v>0.97600001096725464</v>
      </c>
      <c r="AE117" s="52">
        <v>179630.13919113119</v>
      </c>
      <c r="AF117" s="53">
        <v>150000</v>
      </c>
      <c r="AG117" s="54">
        <v>61.840965270996094</v>
      </c>
      <c r="AH117" s="54">
        <v>24</v>
      </c>
      <c r="AI117" s="55">
        <v>0.97747802734375</v>
      </c>
      <c r="AJ117" s="56">
        <v>1</v>
      </c>
      <c r="AK117" s="57">
        <v>9641</v>
      </c>
      <c r="AL117" s="58">
        <v>1595484980</v>
      </c>
      <c r="AM117" s="59">
        <v>17722</v>
      </c>
      <c r="AN117" s="60">
        <v>12523</v>
      </c>
      <c r="AO117" s="61">
        <v>165489.57369567471</v>
      </c>
      <c r="AP117" s="58">
        <v>137000</v>
      </c>
      <c r="AQ117" s="59">
        <v>80.953910827636719</v>
      </c>
      <c r="AR117" s="59">
        <v>50</v>
      </c>
      <c r="AS117" s="62">
        <v>0.96429497003555298</v>
      </c>
      <c r="AT117" s="62">
        <v>0.97751498222351074</v>
      </c>
      <c r="AU117" s="62">
        <v>0.93308520317077637</v>
      </c>
      <c r="AV117" s="63">
        <v>0.9591326117515564</v>
      </c>
      <c r="AW117" s="58">
        <v>190086.289452725</v>
      </c>
      <c r="AX117" s="58">
        <v>149900</v>
      </c>
      <c r="AY117" s="61">
        <v>177919.02590090089</v>
      </c>
      <c r="AZ117" s="58">
        <v>150000</v>
      </c>
      <c r="BA117" s="59">
        <v>71.474830627441406</v>
      </c>
      <c r="BB117" s="59">
        <v>39</v>
      </c>
      <c r="BC117" s="62">
        <v>0.94540208578109741</v>
      </c>
      <c r="BD117" s="63">
        <v>0.96943032741546631</v>
      </c>
    </row>
    <row r="118" spans="1:56" x14ac:dyDescent="0.25">
      <c r="A118" s="47">
        <v>42064</v>
      </c>
      <c r="B118" s="48">
        <v>2766</v>
      </c>
      <c r="C118" s="49">
        <v>11452</v>
      </c>
      <c r="D118" s="50">
        <v>4.0856223106384277</v>
      </c>
      <c r="E118" s="49">
        <v>5032</v>
      </c>
      <c r="F118" s="49">
        <v>3639</v>
      </c>
      <c r="G118" s="49">
        <v>4130</v>
      </c>
      <c r="H118" s="51">
        <v>450852911</v>
      </c>
      <c r="I118" s="52">
        <v>162998.16015907447</v>
      </c>
      <c r="J118" s="53">
        <v>136000</v>
      </c>
      <c r="K118" s="54">
        <v>85.267463684082031</v>
      </c>
      <c r="L118" s="54">
        <v>51</v>
      </c>
      <c r="M118" s="55">
        <v>0.96663999557495117</v>
      </c>
      <c r="N118" s="55">
        <v>0.97940504550933838</v>
      </c>
      <c r="O118" s="55">
        <v>0.93716347217559814</v>
      </c>
      <c r="P118" s="56">
        <v>0.96042686700820923</v>
      </c>
      <c r="Q118" s="52">
        <v>202067.20166447657</v>
      </c>
      <c r="R118" s="53">
        <v>135900</v>
      </c>
      <c r="S118" s="54">
        <v>114.07221221923828</v>
      </c>
      <c r="T118" s="54">
        <v>61</v>
      </c>
      <c r="U118" s="55">
        <v>0.97350990772247314</v>
      </c>
      <c r="V118" s="56">
        <v>1</v>
      </c>
      <c r="W118" s="53">
        <v>190273.81431141315</v>
      </c>
      <c r="X118" s="53">
        <v>153900</v>
      </c>
      <c r="Y118" s="52">
        <v>180536.72868647598</v>
      </c>
      <c r="Z118" s="53">
        <v>154900</v>
      </c>
      <c r="AA118" s="54">
        <v>70.921913146972656</v>
      </c>
      <c r="AB118" s="54">
        <v>36</v>
      </c>
      <c r="AC118" s="55">
        <v>0.94923895597457886</v>
      </c>
      <c r="AD118" s="56">
        <v>0.97282218933105469</v>
      </c>
      <c r="AE118" s="52">
        <v>171087.71801121131</v>
      </c>
      <c r="AF118" s="53">
        <v>144900</v>
      </c>
      <c r="AG118" s="54">
        <v>70.182807922363281</v>
      </c>
      <c r="AH118" s="54">
        <v>29</v>
      </c>
      <c r="AI118" s="55">
        <v>0.97535163164138794</v>
      </c>
      <c r="AJ118" s="56">
        <v>1</v>
      </c>
      <c r="AK118" s="57">
        <v>6490</v>
      </c>
      <c r="AL118" s="58">
        <v>1022923243</v>
      </c>
      <c r="AM118" s="59">
        <v>12298</v>
      </c>
      <c r="AN118" s="60">
        <v>8671</v>
      </c>
      <c r="AO118" s="61">
        <v>157615.29167950695</v>
      </c>
      <c r="AP118" s="58">
        <v>133000</v>
      </c>
      <c r="AQ118" s="59">
        <v>84.753738403320313</v>
      </c>
      <c r="AR118" s="59">
        <v>57</v>
      </c>
      <c r="AS118" s="62">
        <v>0.96171277761459351</v>
      </c>
      <c r="AT118" s="62">
        <v>0.97500002384185791</v>
      </c>
      <c r="AU118" s="62">
        <v>0.92718976736068726</v>
      </c>
      <c r="AV118" s="63">
        <v>0.9544910192489624</v>
      </c>
      <c r="AW118" s="58">
        <v>187020.01607084289</v>
      </c>
      <c r="AX118" s="58">
        <v>145700</v>
      </c>
      <c r="AY118" s="61">
        <v>174543.47284567973</v>
      </c>
      <c r="AZ118" s="58">
        <v>149000</v>
      </c>
      <c r="BA118" s="59">
        <v>76.612808227539063</v>
      </c>
      <c r="BB118" s="59">
        <v>44</v>
      </c>
      <c r="BC118" s="62">
        <v>0.94113141298294067</v>
      </c>
      <c r="BD118" s="63">
        <v>0.96626508235931396</v>
      </c>
    </row>
    <row r="119" spans="1:56" x14ac:dyDescent="0.25">
      <c r="A119" s="47">
        <v>42036</v>
      </c>
      <c r="B119" s="48">
        <v>1976</v>
      </c>
      <c r="C119" s="49">
        <v>10987</v>
      </c>
      <c r="D119" s="50">
        <v>3.9783945083618164</v>
      </c>
      <c r="E119" s="49">
        <v>3799</v>
      </c>
      <c r="F119" s="49">
        <v>2683</v>
      </c>
      <c r="G119" s="49">
        <v>3375</v>
      </c>
      <c r="H119" s="51">
        <v>302676406</v>
      </c>
      <c r="I119" s="52">
        <v>153176.31882591094</v>
      </c>
      <c r="J119" s="53">
        <v>130000</v>
      </c>
      <c r="K119" s="54">
        <v>85.640182495117188</v>
      </c>
      <c r="L119" s="54">
        <v>61</v>
      </c>
      <c r="M119" s="55">
        <v>0.95786166191101074</v>
      </c>
      <c r="N119" s="55">
        <v>0.97289562225341797</v>
      </c>
      <c r="O119" s="55">
        <v>0.92328172922134399</v>
      </c>
      <c r="P119" s="56">
        <v>0.95211267471313477</v>
      </c>
      <c r="Q119" s="52">
        <v>196276.75402635432</v>
      </c>
      <c r="R119" s="53">
        <v>132000</v>
      </c>
      <c r="S119" s="54">
        <v>119.9169921875</v>
      </c>
      <c r="T119" s="54">
        <v>79</v>
      </c>
      <c r="U119" s="55">
        <v>0.9726899266242981</v>
      </c>
      <c r="V119" s="56">
        <v>1</v>
      </c>
      <c r="W119" s="53">
        <v>190556.91626794258</v>
      </c>
      <c r="X119" s="53">
        <v>145000</v>
      </c>
      <c r="Y119" s="52">
        <v>172558.77293233082</v>
      </c>
      <c r="Z119" s="53">
        <v>147450</v>
      </c>
      <c r="AA119" s="54">
        <v>78.027976989746094</v>
      </c>
      <c r="AB119" s="54">
        <v>44</v>
      </c>
      <c r="AC119" s="55">
        <v>0.94218271970748901</v>
      </c>
      <c r="AD119" s="56">
        <v>0.96652722358703613</v>
      </c>
      <c r="AE119" s="52">
        <v>165137.69139112302</v>
      </c>
      <c r="AF119" s="53">
        <v>135000</v>
      </c>
      <c r="AG119" s="54">
        <v>84.502815246582031</v>
      </c>
      <c r="AH119" s="54">
        <v>44</v>
      </c>
      <c r="AI119" s="55">
        <v>0.97003751993179321</v>
      </c>
      <c r="AJ119" s="56">
        <v>1</v>
      </c>
      <c r="AK119" s="57">
        <v>3724</v>
      </c>
      <c r="AL119" s="58">
        <v>572070332</v>
      </c>
      <c r="AM119" s="59">
        <v>7266</v>
      </c>
      <c r="AN119" s="60">
        <v>5032</v>
      </c>
      <c r="AO119" s="61">
        <v>153617.16756176154</v>
      </c>
      <c r="AP119" s="58">
        <v>131000</v>
      </c>
      <c r="AQ119" s="59">
        <v>84.372383117675781</v>
      </c>
      <c r="AR119" s="59">
        <v>61</v>
      </c>
      <c r="AS119" s="62">
        <v>0.9580690860748291</v>
      </c>
      <c r="AT119" s="62">
        <v>0.97222220897674561</v>
      </c>
      <c r="AU119" s="62">
        <v>0.91978949308395386</v>
      </c>
      <c r="AV119" s="63">
        <v>0.94925308227539063</v>
      </c>
      <c r="AW119" s="58">
        <v>184756.87793688307</v>
      </c>
      <c r="AX119" s="58">
        <v>139900</v>
      </c>
      <c r="AY119" s="61">
        <v>170225.40276110443</v>
      </c>
      <c r="AZ119" s="58">
        <v>144900</v>
      </c>
      <c r="BA119" s="59">
        <v>80.729316711425781</v>
      </c>
      <c r="BB119" s="59">
        <v>52</v>
      </c>
      <c r="BC119" s="62">
        <v>0.93528199195861816</v>
      </c>
      <c r="BD119" s="63">
        <v>0.96116507053375244</v>
      </c>
    </row>
    <row r="120" spans="1:56" x14ac:dyDescent="0.25">
      <c r="A120" s="47">
        <v>42005</v>
      </c>
      <c r="B120" s="48">
        <v>1748</v>
      </c>
      <c r="C120" s="49">
        <v>10638</v>
      </c>
      <c r="D120" s="50">
        <v>3.8690671920776367</v>
      </c>
      <c r="E120" s="49">
        <v>3467</v>
      </c>
      <c r="F120" s="49">
        <v>2349</v>
      </c>
      <c r="G120" s="49">
        <v>2756</v>
      </c>
      <c r="H120" s="51">
        <v>269393926</v>
      </c>
      <c r="I120" s="52">
        <v>154115.51830663616</v>
      </c>
      <c r="J120" s="53">
        <v>132000</v>
      </c>
      <c r="K120" s="54">
        <v>82.937568664550781</v>
      </c>
      <c r="L120" s="54">
        <v>62</v>
      </c>
      <c r="M120" s="55">
        <v>0.95830518007278442</v>
      </c>
      <c r="N120" s="55">
        <v>0.97214710712432861</v>
      </c>
      <c r="O120" s="55">
        <v>0.91580963134765625</v>
      </c>
      <c r="P120" s="56">
        <v>0.94549500942230225</v>
      </c>
      <c r="Q120" s="52">
        <v>189085.97264150943</v>
      </c>
      <c r="R120" s="53">
        <v>128000</v>
      </c>
      <c r="S120" s="54">
        <v>127.18932342529297</v>
      </c>
      <c r="T120" s="54">
        <v>92</v>
      </c>
      <c r="U120" s="55">
        <v>0.97051239013671875</v>
      </c>
      <c r="V120" s="56">
        <v>1</v>
      </c>
      <c r="W120" s="53">
        <v>178397.29058583503</v>
      </c>
      <c r="X120" s="53">
        <v>138000</v>
      </c>
      <c r="Y120" s="52">
        <v>167570.67023096664</v>
      </c>
      <c r="Z120" s="53">
        <v>139900</v>
      </c>
      <c r="AA120" s="54">
        <v>83.815086364746094</v>
      </c>
      <c r="AB120" s="54">
        <v>60</v>
      </c>
      <c r="AC120" s="55">
        <v>0.92742544412612915</v>
      </c>
      <c r="AD120" s="56">
        <v>0.95454543828964233</v>
      </c>
      <c r="AE120" s="52">
        <v>160353.41693929481</v>
      </c>
      <c r="AF120" s="53">
        <v>132900</v>
      </c>
      <c r="AG120" s="54">
        <v>86.877357482910156</v>
      </c>
      <c r="AH120" s="54">
        <v>55</v>
      </c>
      <c r="AI120" s="55">
        <v>0.96251219511032104</v>
      </c>
      <c r="AJ120" s="56">
        <v>1</v>
      </c>
      <c r="AK120" s="57">
        <v>1748</v>
      </c>
      <c r="AL120" s="58">
        <v>269393926</v>
      </c>
      <c r="AM120" s="59">
        <v>3467</v>
      </c>
      <c r="AN120" s="60">
        <v>2349</v>
      </c>
      <c r="AO120" s="61">
        <v>154115.51830663616</v>
      </c>
      <c r="AP120" s="58">
        <v>132000</v>
      </c>
      <c r="AQ120" s="59">
        <v>82.937568664550781</v>
      </c>
      <c r="AR120" s="59">
        <v>62</v>
      </c>
      <c r="AS120" s="62">
        <v>0.95830518007278442</v>
      </c>
      <c r="AT120" s="62">
        <v>0.97214710712432861</v>
      </c>
      <c r="AU120" s="62">
        <v>0.91580963134765625</v>
      </c>
      <c r="AV120" s="63">
        <v>0.94549500942230225</v>
      </c>
      <c r="AW120" s="58">
        <v>178397.29058583503</v>
      </c>
      <c r="AX120" s="58">
        <v>138000</v>
      </c>
      <c r="AY120" s="61">
        <v>167570.67023096664</v>
      </c>
      <c r="AZ120" s="58">
        <v>139900</v>
      </c>
      <c r="BA120" s="59">
        <v>83.815086364746094</v>
      </c>
      <c r="BB120" s="59">
        <v>60</v>
      </c>
      <c r="BC120" s="62">
        <v>0.92742544412612915</v>
      </c>
      <c r="BD120" s="63">
        <v>0.95454543828964233</v>
      </c>
    </row>
    <row r="121" spans="1:56" x14ac:dyDescent="0.25">
      <c r="A121" s="47">
        <v>41974</v>
      </c>
      <c r="B121" s="48">
        <v>2530</v>
      </c>
      <c r="C121" s="49">
        <v>10561</v>
      </c>
      <c r="D121" s="50">
        <v>3.8328139781951904</v>
      </c>
      <c r="E121" s="49">
        <v>2291</v>
      </c>
      <c r="F121" s="49">
        <v>1873</v>
      </c>
      <c r="G121" s="49">
        <v>2229</v>
      </c>
      <c r="H121" s="51">
        <v>457499297</v>
      </c>
      <c r="I121" s="52">
        <v>180829.76166007906</v>
      </c>
      <c r="J121" s="53">
        <v>135000</v>
      </c>
      <c r="K121" s="54">
        <v>77.574363708496094</v>
      </c>
      <c r="L121" s="54">
        <v>52</v>
      </c>
      <c r="M121" s="55">
        <v>0.95957076549530029</v>
      </c>
      <c r="N121" s="55">
        <v>0.97543859481811523</v>
      </c>
      <c r="O121" s="55">
        <v>0.92412954568862915</v>
      </c>
      <c r="P121" s="56">
        <v>0.95200002193450928</v>
      </c>
      <c r="Q121" s="52">
        <v>185372.25374691709</v>
      </c>
      <c r="R121" s="53">
        <v>128000</v>
      </c>
      <c r="S121" s="54">
        <v>126.67720794677734</v>
      </c>
      <c r="T121" s="54">
        <v>90</v>
      </c>
      <c r="U121" s="55">
        <v>0.967548668384552</v>
      </c>
      <c r="V121" s="56">
        <v>1</v>
      </c>
      <c r="W121" s="53">
        <v>151628.24769433466</v>
      </c>
      <c r="X121" s="53">
        <v>120600</v>
      </c>
      <c r="Y121" s="52">
        <v>159814.38436482084</v>
      </c>
      <c r="Z121" s="53">
        <v>134925</v>
      </c>
      <c r="AA121" s="54">
        <v>82.453285217285156</v>
      </c>
      <c r="AB121" s="54">
        <v>60</v>
      </c>
      <c r="AC121" s="55">
        <v>0.91424095630645752</v>
      </c>
      <c r="AD121" s="56">
        <v>0.94311356544494629</v>
      </c>
      <c r="AE121" s="52">
        <v>156904.34963768115</v>
      </c>
      <c r="AF121" s="53">
        <v>129900</v>
      </c>
      <c r="AG121" s="54">
        <v>87.470611572265625</v>
      </c>
      <c r="AH121" s="54">
        <v>53</v>
      </c>
      <c r="AI121" s="55">
        <v>0.95981693267822266</v>
      </c>
      <c r="AJ121" s="56">
        <v>1</v>
      </c>
      <c r="AK121" s="57">
        <v>33065</v>
      </c>
      <c r="AL121" s="58">
        <v>5416683281</v>
      </c>
      <c r="AM121" s="59">
        <v>49299</v>
      </c>
      <c r="AN121" s="60">
        <v>32700</v>
      </c>
      <c r="AO121" s="61">
        <v>163834.10806968727</v>
      </c>
      <c r="AP121" s="58">
        <v>137000</v>
      </c>
      <c r="AQ121" s="59">
        <v>75.087615966796875</v>
      </c>
      <c r="AR121" s="59">
        <v>45</v>
      </c>
      <c r="AS121" s="62">
        <v>0.9632108211517334</v>
      </c>
      <c r="AT121" s="62">
        <v>0.97734898328781128</v>
      </c>
      <c r="AU121" s="62">
        <v>0.93361490964889526</v>
      </c>
      <c r="AV121" s="63">
        <v>0.96038639545440674</v>
      </c>
      <c r="AW121" s="58">
        <v>177784.65455179059</v>
      </c>
      <c r="AX121" s="58">
        <v>139900</v>
      </c>
      <c r="AY121" s="61">
        <v>170387.84629698549</v>
      </c>
      <c r="AZ121" s="58">
        <v>143154.5</v>
      </c>
      <c r="BA121" s="59">
        <v>73.221847534179688</v>
      </c>
      <c r="BB121" s="59">
        <v>44</v>
      </c>
      <c r="BC121" s="62">
        <v>0.93430525064468384</v>
      </c>
      <c r="BD121" s="63">
        <v>0.96085411310195923</v>
      </c>
    </row>
    <row r="122" spans="1:56" x14ac:dyDescent="0.25">
      <c r="A122" s="47">
        <v>41944</v>
      </c>
      <c r="B122" s="48">
        <v>2234</v>
      </c>
      <c r="C122" s="49">
        <v>11988</v>
      </c>
      <c r="D122" s="50">
        <v>4.3722572326660156</v>
      </c>
      <c r="E122" s="49">
        <v>2773</v>
      </c>
      <c r="F122" s="49">
        <v>2031</v>
      </c>
      <c r="G122" s="49">
        <v>2735</v>
      </c>
      <c r="H122" s="51">
        <v>358704026</v>
      </c>
      <c r="I122" s="52">
        <v>160565.81289167414</v>
      </c>
      <c r="J122" s="53">
        <v>135000</v>
      </c>
      <c r="K122" s="54">
        <v>75.140235900878906</v>
      </c>
      <c r="L122" s="54">
        <v>48</v>
      </c>
      <c r="M122" s="55">
        <v>0.96150088310241699</v>
      </c>
      <c r="N122" s="55">
        <v>0.97500002384185791</v>
      </c>
      <c r="O122" s="55">
        <v>0.92958486080169678</v>
      </c>
      <c r="P122" s="56">
        <v>0.95541399717330933</v>
      </c>
      <c r="Q122" s="52">
        <v>188819.69883555331</v>
      </c>
      <c r="R122" s="53">
        <v>129900</v>
      </c>
      <c r="S122" s="54">
        <v>117.91666412353516</v>
      </c>
      <c r="T122" s="54">
        <v>81</v>
      </c>
      <c r="U122" s="55">
        <v>0.96726250648498535</v>
      </c>
      <c r="V122" s="56">
        <v>1</v>
      </c>
      <c r="W122" s="53">
        <v>162673.4510731175</v>
      </c>
      <c r="X122" s="53">
        <v>125000</v>
      </c>
      <c r="Y122" s="52">
        <v>166324.53182957394</v>
      </c>
      <c r="Z122" s="53">
        <v>142900</v>
      </c>
      <c r="AA122" s="54">
        <v>73.228080749511719</v>
      </c>
      <c r="AB122" s="54">
        <v>48</v>
      </c>
      <c r="AC122" s="55">
        <v>0.92746984958648682</v>
      </c>
      <c r="AD122" s="56">
        <v>0.95403295755386353</v>
      </c>
      <c r="AE122" s="52">
        <v>161262.73715341958</v>
      </c>
      <c r="AF122" s="53">
        <v>133500</v>
      </c>
      <c r="AG122" s="54">
        <v>83.021209716796875</v>
      </c>
      <c r="AH122" s="54">
        <v>46</v>
      </c>
      <c r="AI122" s="55">
        <v>0.96364521980285645</v>
      </c>
      <c r="AJ122" s="56">
        <v>1</v>
      </c>
      <c r="AK122" s="57">
        <v>30535</v>
      </c>
      <c r="AL122" s="58">
        <v>4959183984</v>
      </c>
      <c r="AM122" s="59">
        <v>47008</v>
      </c>
      <c r="AN122" s="60">
        <v>30827</v>
      </c>
      <c r="AO122" s="61">
        <v>162425.78226123413</v>
      </c>
      <c r="AP122" s="58">
        <v>137000</v>
      </c>
      <c r="AQ122" s="59">
        <v>74.881675720214844</v>
      </c>
      <c r="AR122" s="59">
        <v>45</v>
      </c>
      <c r="AS122" s="62">
        <v>0.96351158618927002</v>
      </c>
      <c r="AT122" s="62">
        <v>0.97744566202163696</v>
      </c>
      <c r="AU122" s="62">
        <v>0.93439662456512451</v>
      </c>
      <c r="AV122" s="63">
        <v>0.96111112833023071</v>
      </c>
      <c r="AW122" s="58">
        <v>179065.30948694792</v>
      </c>
      <c r="AX122" s="58">
        <v>139900</v>
      </c>
      <c r="AY122" s="61">
        <v>171028.47246891653</v>
      </c>
      <c r="AZ122" s="58">
        <v>144500</v>
      </c>
      <c r="BA122" s="59">
        <v>72.660758972167969</v>
      </c>
      <c r="BB122" s="59">
        <v>44</v>
      </c>
      <c r="BC122" s="62">
        <v>0.93551850318908691</v>
      </c>
      <c r="BD122" s="63">
        <v>0.96170210838317871</v>
      </c>
    </row>
    <row r="123" spans="1:56" x14ac:dyDescent="0.25">
      <c r="A123" s="47">
        <v>41913</v>
      </c>
      <c r="B123" s="48">
        <v>2816</v>
      </c>
      <c r="C123" s="49">
        <v>12920</v>
      </c>
      <c r="D123" s="50">
        <v>4.7010312080383301</v>
      </c>
      <c r="E123" s="49">
        <v>3863</v>
      </c>
      <c r="F123" s="49">
        <v>2484</v>
      </c>
      <c r="G123" s="49">
        <v>2996</v>
      </c>
      <c r="H123" s="51">
        <v>450240042</v>
      </c>
      <c r="I123" s="52">
        <v>159886.37855113635</v>
      </c>
      <c r="J123" s="53">
        <v>135000</v>
      </c>
      <c r="K123" s="54">
        <v>71.514030456542969</v>
      </c>
      <c r="L123" s="54">
        <v>46</v>
      </c>
      <c r="M123" s="55">
        <v>0.96048170328140259</v>
      </c>
      <c r="N123" s="55">
        <v>0.97547394037246704</v>
      </c>
      <c r="O123" s="55">
        <v>0.92982292175292969</v>
      </c>
      <c r="P123" s="56">
        <v>0.95644271373748779</v>
      </c>
      <c r="Q123" s="52">
        <v>196780.37353238472</v>
      </c>
      <c r="R123" s="53">
        <v>135000</v>
      </c>
      <c r="S123" s="54">
        <v>110.59938049316406</v>
      </c>
      <c r="T123" s="54">
        <v>73</v>
      </c>
      <c r="U123" s="55">
        <v>0.96767318248748779</v>
      </c>
      <c r="V123" s="56">
        <v>1</v>
      </c>
      <c r="W123" s="53">
        <v>168948.68080649385</v>
      </c>
      <c r="X123" s="53">
        <v>135000</v>
      </c>
      <c r="Y123" s="52">
        <v>163957.28536082475</v>
      </c>
      <c r="Z123" s="53">
        <v>142000</v>
      </c>
      <c r="AA123" s="54">
        <v>73.015716552734375</v>
      </c>
      <c r="AB123" s="54">
        <v>45</v>
      </c>
      <c r="AC123" s="55">
        <v>0.92765849828720093</v>
      </c>
      <c r="AD123" s="56">
        <v>0.9523809552192688</v>
      </c>
      <c r="AE123" s="52">
        <v>162219.35921674545</v>
      </c>
      <c r="AF123" s="53">
        <v>134250</v>
      </c>
      <c r="AG123" s="54">
        <v>81.273361206054688</v>
      </c>
      <c r="AH123" s="54">
        <v>45</v>
      </c>
      <c r="AI123" s="55">
        <v>0.96582525968551636</v>
      </c>
      <c r="AJ123" s="56">
        <v>1</v>
      </c>
      <c r="AK123" s="57">
        <v>28301</v>
      </c>
      <c r="AL123" s="58">
        <v>4600479958</v>
      </c>
      <c r="AM123" s="59">
        <v>44235</v>
      </c>
      <c r="AN123" s="60">
        <v>28796</v>
      </c>
      <c r="AO123" s="61">
        <v>162572.61848893916</v>
      </c>
      <c r="AP123" s="58">
        <v>137000</v>
      </c>
      <c r="AQ123" s="59">
        <v>74.861274719238281</v>
      </c>
      <c r="AR123" s="59">
        <v>44</v>
      </c>
      <c r="AS123" s="62">
        <v>0.96366995573043823</v>
      </c>
      <c r="AT123" s="62">
        <v>0.97771227359771729</v>
      </c>
      <c r="AU123" s="62">
        <v>0.93477529287338257</v>
      </c>
      <c r="AV123" s="63">
        <v>0.96153843402862549</v>
      </c>
      <c r="AW123" s="58">
        <v>180095.11543295931</v>
      </c>
      <c r="AX123" s="58">
        <v>140000</v>
      </c>
      <c r="AY123" s="61">
        <v>171358.82631041645</v>
      </c>
      <c r="AZ123" s="58">
        <v>144800</v>
      </c>
      <c r="BA123" s="59">
        <v>72.620750427246094</v>
      </c>
      <c r="BB123" s="59">
        <v>43</v>
      </c>
      <c r="BC123" s="62">
        <v>0.93608218431472778</v>
      </c>
      <c r="BD123" s="63">
        <v>0.96222221851348877</v>
      </c>
    </row>
    <row r="124" spans="1:56" x14ac:dyDescent="0.25">
      <c r="A124" s="47">
        <v>41883</v>
      </c>
      <c r="B124" s="48">
        <v>2714</v>
      </c>
      <c r="C124" s="49">
        <v>13272</v>
      </c>
      <c r="D124" s="50">
        <v>4.8604998588562012</v>
      </c>
      <c r="E124" s="49">
        <v>4217</v>
      </c>
      <c r="F124" s="49">
        <v>2423</v>
      </c>
      <c r="G124" s="49">
        <v>3267</v>
      </c>
      <c r="H124" s="51">
        <v>446104956</v>
      </c>
      <c r="I124" s="52">
        <v>164371.7597641857</v>
      </c>
      <c r="J124" s="53">
        <v>139000</v>
      </c>
      <c r="K124" s="54">
        <v>68.851821899414063</v>
      </c>
      <c r="L124" s="54">
        <v>44</v>
      </c>
      <c r="M124" s="55">
        <v>0.95997840166091919</v>
      </c>
      <c r="N124" s="55">
        <v>0.97458970546722412</v>
      </c>
      <c r="O124" s="55">
        <v>0.93389433622360229</v>
      </c>
      <c r="P124" s="56">
        <v>0.95870208740234375</v>
      </c>
      <c r="Q124" s="52">
        <v>195216.30805435361</v>
      </c>
      <c r="R124" s="53">
        <v>135000</v>
      </c>
      <c r="S124" s="54">
        <v>109.08265686035156</v>
      </c>
      <c r="T124" s="54">
        <v>70</v>
      </c>
      <c r="U124" s="55">
        <v>0.96945619583129883</v>
      </c>
      <c r="V124" s="56">
        <v>1</v>
      </c>
      <c r="W124" s="53">
        <v>174567.88109536393</v>
      </c>
      <c r="X124" s="53">
        <v>135000</v>
      </c>
      <c r="Y124" s="52">
        <v>173076.28840519045</v>
      </c>
      <c r="Z124" s="53">
        <v>139900</v>
      </c>
      <c r="AA124" s="54">
        <v>71.577796936035156</v>
      </c>
      <c r="AB124" s="54">
        <v>49</v>
      </c>
      <c r="AC124" s="55">
        <v>0.92458492517471313</v>
      </c>
      <c r="AD124" s="56">
        <v>0.95593816041946411</v>
      </c>
      <c r="AE124" s="52">
        <v>166369.74173617546</v>
      </c>
      <c r="AF124" s="53">
        <v>134900</v>
      </c>
      <c r="AG124" s="54">
        <v>78.370979309082031</v>
      </c>
      <c r="AH124" s="54">
        <v>45</v>
      </c>
      <c r="AI124" s="55">
        <v>0.96751350164413452</v>
      </c>
      <c r="AJ124" s="56">
        <v>1</v>
      </c>
      <c r="AK124" s="57">
        <v>25485</v>
      </c>
      <c r="AL124" s="58">
        <v>4150239916</v>
      </c>
      <c r="AM124" s="59">
        <v>40372</v>
      </c>
      <c r="AN124" s="60">
        <v>26312</v>
      </c>
      <c r="AO124" s="61">
        <v>162869.47319676634</v>
      </c>
      <c r="AP124" s="58">
        <v>137500</v>
      </c>
      <c r="AQ124" s="59">
        <v>75.231094360351563</v>
      </c>
      <c r="AR124" s="59">
        <v>44</v>
      </c>
      <c r="AS124" s="62">
        <v>0.96401864290237427</v>
      </c>
      <c r="AT124" s="62">
        <v>0.97777777910232544</v>
      </c>
      <c r="AU124" s="62">
        <v>0.93531757593154907</v>
      </c>
      <c r="AV124" s="63">
        <v>0.96210217475891113</v>
      </c>
      <c r="AW124" s="58">
        <v>181160.97335870599</v>
      </c>
      <c r="AX124" s="58">
        <v>140000</v>
      </c>
      <c r="AY124" s="61">
        <v>172049.64059733661</v>
      </c>
      <c r="AZ124" s="58">
        <v>144900</v>
      </c>
      <c r="BA124" s="59">
        <v>72.583503723144531</v>
      </c>
      <c r="BB124" s="59">
        <v>43</v>
      </c>
      <c r="BC124" s="62">
        <v>0.93686598539352417</v>
      </c>
      <c r="BD124" s="63">
        <v>0.96324461698532104</v>
      </c>
    </row>
    <row r="125" spans="1:56" x14ac:dyDescent="0.25">
      <c r="A125" s="47">
        <v>41852</v>
      </c>
      <c r="B125" s="48">
        <v>3264</v>
      </c>
      <c r="C125" s="49">
        <v>13382</v>
      </c>
      <c r="D125" s="50">
        <v>4.8787479400634766</v>
      </c>
      <c r="E125" s="49">
        <v>4212</v>
      </c>
      <c r="F125" s="49">
        <v>2792</v>
      </c>
      <c r="G125" s="49">
        <v>3392</v>
      </c>
      <c r="H125" s="51">
        <v>551105021</v>
      </c>
      <c r="I125" s="52">
        <v>168895.19491265705</v>
      </c>
      <c r="J125" s="53">
        <v>142000</v>
      </c>
      <c r="K125" s="54">
        <v>70.21697998046875</v>
      </c>
      <c r="L125" s="54">
        <v>44</v>
      </c>
      <c r="M125" s="55">
        <v>0.96155744791030884</v>
      </c>
      <c r="N125" s="55">
        <v>0.97876012325286865</v>
      </c>
      <c r="O125" s="55">
        <v>0.93517249822616577</v>
      </c>
      <c r="P125" s="56">
        <v>0.9620596170425415</v>
      </c>
      <c r="Q125" s="52">
        <v>197014.57084898572</v>
      </c>
      <c r="R125" s="53">
        <v>137900</v>
      </c>
      <c r="S125" s="54">
        <v>109.19750213623047</v>
      </c>
      <c r="T125" s="54">
        <v>70</v>
      </c>
      <c r="U125" s="55">
        <v>0.96999192237854004</v>
      </c>
      <c r="V125" s="56">
        <v>1</v>
      </c>
      <c r="W125" s="53">
        <v>195191.3455069678</v>
      </c>
      <c r="X125" s="53">
        <v>135000</v>
      </c>
      <c r="Y125" s="52">
        <v>168766.61119186046</v>
      </c>
      <c r="Z125" s="53">
        <v>142700</v>
      </c>
      <c r="AA125" s="54">
        <v>66.434410095214844</v>
      </c>
      <c r="AB125" s="54">
        <v>42</v>
      </c>
      <c r="AC125" s="55">
        <v>0.93337148427963257</v>
      </c>
      <c r="AD125" s="56">
        <v>0.95907133817672729</v>
      </c>
      <c r="AE125" s="52">
        <v>162788.50253504326</v>
      </c>
      <c r="AF125" s="53">
        <v>134000</v>
      </c>
      <c r="AG125" s="54">
        <v>74.650352478027344</v>
      </c>
      <c r="AH125" s="54">
        <v>39</v>
      </c>
      <c r="AI125" s="55">
        <v>0.97211194038391113</v>
      </c>
      <c r="AJ125" s="56">
        <v>1</v>
      </c>
      <c r="AK125" s="57">
        <v>22771</v>
      </c>
      <c r="AL125" s="58">
        <v>3704134960</v>
      </c>
      <c r="AM125" s="59">
        <v>36155</v>
      </c>
      <c r="AN125" s="60">
        <v>23889</v>
      </c>
      <c r="AO125" s="61">
        <v>162690.3970484891</v>
      </c>
      <c r="AP125" s="58">
        <v>137500</v>
      </c>
      <c r="AQ125" s="59">
        <v>75.991302490234375</v>
      </c>
      <c r="AR125" s="59">
        <v>44</v>
      </c>
      <c r="AS125" s="62">
        <v>0.96449977159500122</v>
      </c>
      <c r="AT125" s="62">
        <v>0.97836899757385254</v>
      </c>
      <c r="AU125" s="62">
        <v>0.93548703193664551</v>
      </c>
      <c r="AV125" s="63">
        <v>0.96262210607528687</v>
      </c>
      <c r="AW125" s="58">
        <v>181928.18630328443</v>
      </c>
      <c r="AX125" s="58">
        <v>142000</v>
      </c>
      <c r="AY125" s="61">
        <v>171945.68342304919</v>
      </c>
      <c r="AZ125" s="58">
        <v>144900</v>
      </c>
      <c r="BA125" s="59">
        <v>72.685539245605469</v>
      </c>
      <c r="BB125" s="59">
        <v>42</v>
      </c>
      <c r="BC125" s="62">
        <v>0.93811166286468506</v>
      </c>
      <c r="BD125" s="63">
        <v>0.96399021148681641</v>
      </c>
    </row>
    <row r="126" spans="1:56" x14ac:dyDescent="0.25">
      <c r="A126" s="47">
        <v>41821</v>
      </c>
      <c r="B126" s="48">
        <v>3570</v>
      </c>
      <c r="C126" s="49">
        <v>13562</v>
      </c>
      <c r="D126" s="50">
        <v>4.9311881065368652</v>
      </c>
      <c r="E126" s="49">
        <v>4964</v>
      </c>
      <c r="F126" s="49">
        <v>3106</v>
      </c>
      <c r="G126" s="49">
        <v>3855</v>
      </c>
      <c r="H126" s="51">
        <v>609363607</v>
      </c>
      <c r="I126" s="52">
        <v>170737.91173998319</v>
      </c>
      <c r="J126" s="53">
        <v>147000</v>
      </c>
      <c r="K126" s="54">
        <v>63.812553405761719</v>
      </c>
      <c r="L126" s="54">
        <v>38</v>
      </c>
      <c r="M126" s="55">
        <v>0.96687209606170654</v>
      </c>
      <c r="N126" s="55">
        <v>0.9807426929473877</v>
      </c>
      <c r="O126" s="55">
        <v>0.94203406572341919</v>
      </c>
      <c r="P126" s="56">
        <v>0.96660149097442627</v>
      </c>
      <c r="Q126" s="52">
        <v>198817.86867639434</v>
      </c>
      <c r="R126" s="53">
        <v>139500</v>
      </c>
      <c r="S126" s="54">
        <v>105.67084503173828</v>
      </c>
      <c r="T126" s="54">
        <v>64</v>
      </c>
      <c r="U126" s="55">
        <v>0.97083061933517456</v>
      </c>
      <c r="V126" s="56">
        <v>1</v>
      </c>
      <c r="W126" s="53">
        <v>175265.62507632811</v>
      </c>
      <c r="X126" s="53">
        <v>139900</v>
      </c>
      <c r="Y126" s="52">
        <v>175845.85061568374</v>
      </c>
      <c r="Z126" s="53">
        <v>149000</v>
      </c>
      <c r="AA126" s="54">
        <v>68.823455810546875</v>
      </c>
      <c r="AB126" s="54">
        <v>43</v>
      </c>
      <c r="AC126" s="55">
        <v>0.9364355206489563</v>
      </c>
      <c r="AD126" s="56">
        <v>0.96199870109558105</v>
      </c>
      <c r="AE126" s="52">
        <v>166553.67798380778</v>
      </c>
      <c r="AF126" s="53">
        <v>139500</v>
      </c>
      <c r="AG126" s="54">
        <v>72.84539794921875</v>
      </c>
      <c r="AH126" s="54">
        <v>36</v>
      </c>
      <c r="AI126" s="55">
        <v>0.97364211082458496</v>
      </c>
      <c r="AJ126" s="56">
        <v>1</v>
      </c>
      <c r="AK126" s="57">
        <v>19507</v>
      </c>
      <c r="AL126" s="58">
        <v>3153029939</v>
      </c>
      <c r="AM126" s="59">
        <v>31943</v>
      </c>
      <c r="AN126" s="60">
        <v>21097</v>
      </c>
      <c r="AO126" s="61">
        <v>161652.39369392465</v>
      </c>
      <c r="AP126" s="58">
        <v>136000</v>
      </c>
      <c r="AQ126" s="59">
        <v>76.957389831542969</v>
      </c>
      <c r="AR126" s="59">
        <v>44</v>
      </c>
      <c r="AS126" s="62">
        <v>0.96499407291412354</v>
      </c>
      <c r="AT126" s="62">
        <v>0.97826087474822998</v>
      </c>
      <c r="AU126" s="62">
        <v>0.93553978204727173</v>
      </c>
      <c r="AV126" s="63">
        <v>0.96279066801071167</v>
      </c>
      <c r="AW126" s="58">
        <v>180182.02907031917</v>
      </c>
      <c r="AX126" s="58">
        <v>144000</v>
      </c>
      <c r="AY126" s="61">
        <v>172365.47166642675</v>
      </c>
      <c r="AZ126" s="58">
        <v>144900</v>
      </c>
      <c r="BA126" s="59">
        <v>73.512420654296875</v>
      </c>
      <c r="BB126" s="59">
        <v>42</v>
      </c>
      <c r="BC126" s="62">
        <v>0.9387359619140625</v>
      </c>
      <c r="BD126" s="63">
        <v>0.96477115154266357</v>
      </c>
    </row>
    <row r="127" spans="1:56" x14ac:dyDescent="0.25">
      <c r="A127" s="47">
        <v>41791</v>
      </c>
      <c r="B127" s="48">
        <v>3646</v>
      </c>
      <c r="C127" s="49">
        <v>13268</v>
      </c>
      <c r="D127" s="50">
        <v>4.821220874786377</v>
      </c>
      <c r="E127" s="49">
        <v>4867</v>
      </c>
      <c r="F127" s="49">
        <v>3315</v>
      </c>
      <c r="G127" s="49">
        <v>4343</v>
      </c>
      <c r="H127" s="51">
        <v>650326295</v>
      </c>
      <c r="I127" s="52">
        <v>178367.05842018651</v>
      </c>
      <c r="J127" s="53">
        <v>152000</v>
      </c>
      <c r="K127" s="54">
        <v>69.871055603027344</v>
      </c>
      <c r="L127" s="54">
        <v>37</v>
      </c>
      <c r="M127" s="55">
        <v>0.97220605611801147</v>
      </c>
      <c r="N127" s="55">
        <v>0.98183512687683105</v>
      </c>
      <c r="O127" s="55">
        <v>0.94921296834945679</v>
      </c>
      <c r="P127" s="56">
        <v>0.97014927864074707</v>
      </c>
      <c r="Q127" s="52">
        <v>201017.5280465679</v>
      </c>
      <c r="R127" s="53">
        <v>140000</v>
      </c>
      <c r="S127" s="54">
        <v>106.01793670654297</v>
      </c>
      <c r="T127" s="54">
        <v>61</v>
      </c>
      <c r="U127" s="55">
        <v>0.97219365835189819</v>
      </c>
      <c r="V127" s="56">
        <v>1</v>
      </c>
      <c r="W127" s="53">
        <v>185040.22327889188</v>
      </c>
      <c r="X127" s="53">
        <v>147000</v>
      </c>
      <c r="Y127" s="52">
        <v>178864.77222222224</v>
      </c>
      <c r="Z127" s="53">
        <v>149950</v>
      </c>
      <c r="AA127" s="54">
        <v>65.448402404785156</v>
      </c>
      <c r="AB127" s="54">
        <v>40</v>
      </c>
      <c r="AC127" s="55">
        <v>0.94366121292114258</v>
      </c>
      <c r="AD127" s="56">
        <v>0.96590906381607056</v>
      </c>
      <c r="AE127" s="52">
        <v>169367.65118461178</v>
      </c>
      <c r="AF127" s="53">
        <v>139900</v>
      </c>
      <c r="AG127" s="54">
        <v>69.425743103027344</v>
      </c>
      <c r="AH127" s="54">
        <v>32</v>
      </c>
      <c r="AI127" s="55">
        <v>0.97476130723953247</v>
      </c>
      <c r="AJ127" s="56">
        <v>1</v>
      </c>
      <c r="AK127" s="57">
        <v>15937</v>
      </c>
      <c r="AL127" s="58">
        <v>2543666332</v>
      </c>
      <c r="AM127" s="59">
        <v>26979</v>
      </c>
      <c r="AN127" s="60">
        <v>17991</v>
      </c>
      <c r="AO127" s="61">
        <v>159617.61621485944</v>
      </c>
      <c r="AP127" s="58">
        <v>134900</v>
      </c>
      <c r="AQ127" s="59">
        <v>79.901657104492188</v>
      </c>
      <c r="AR127" s="59">
        <v>47</v>
      </c>
      <c r="AS127" s="62">
        <v>0.96457648277282715</v>
      </c>
      <c r="AT127" s="62">
        <v>0.97768515348434448</v>
      </c>
      <c r="AU127" s="62">
        <v>0.93409478664398193</v>
      </c>
      <c r="AV127" s="63">
        <v>0.96187293529510498</v>
      </c>
      <c r="AW127" s="58">
        <v>181086.68423220975</v>
      </c>
      <c r="AX127" s="58">
        <v>144900</v>
      </c>
      <c r="AY127" s="61">
        <v>171760.54632497887</v>
      </c>
      <c r="AZ127" s="58">
        <v>144500</v>
      </c>
      <c r="BA127" s="59">
        <v>74.321548461914063</v>
      </c>
      <c r="BB127" s="59">
        <v>42</v>
      </c>
      <c r="BC127" s="62">
        <v>0.93913477659225464</v>
      </c>
      <c r="BD127" s="63">
        <v>0.96512007713317871</v>
      </c>
    </row>
    <row r="128" spans="1:56" x14ac:dyDescent="0.25">
      <c r="A128" s="47">
        <v>41760</v>
      </c>
      <c r="B128" s="48">
        <v>3521</v>
      </c>
      <c r="C128" s="49">
        <v>13189</v>
      </c>
      <c r="D128" s="50">
        <v>4.8245086669921875</v>
      </c>
      <c r="E128" s="49">
        <v>5365</v>
      </c>
      <c r="F128" s="49">
        <v>3473</v>
      </c>
      <c r="G128" s="49">
        <v>4479</v>
      </c>
      <c r="H128" s="51">
        <v>582658304</v>
      </c>
      <c r="I128" s="52">
        <v>165480.91564896336</v>
      </c>
      <c r="J128" s="53">
        <v>141000</v>
      </c>
      <c r="K128" s="54">
        <v>75.609092712402344</v>
      </c>
      <c r="L128" s="54">
        <v>39</v>
      </c>
      <c r="M128" s="55">
        <v>0.96997547149658203</v>
      </c>
      <c r="N128" s="55">
        <v>0.98098099231719971</v>
      </c>
      <c r="O128" s="55">
        <v>0.94422286748886108</v>
      </c>
      <c r="P128" s="56">
        <v>0.96853148937225342</v>
      </c>
      <c r="Q128" s="52">
        <v>200307.153705398</v>
      </c>
      <c r="R128" s="53">
        <v>139950</v>
      </c>
      <c r="S128" s="54">
        <v>107.69815826416016</v>
      </c>
      <c r="T128" s="54">
        <v>58</v>
      </c>
      <c r="U128" s="55">
        <v>0.97300112247467041</v>
      </c>
      <c r="V128" s="56">
        <v>1</v>
      </c>
      <c r="W128" s="53">
        <v>185351.83862433862</v>
      </c>
      <c r="X128" s="53">
        <v>149900</v>
      </c>
      <c r="Y128" s="52">
        <v>180056.24105844722</v>
      </c>
      <c r="Z128" s="53">
        <v>152000</v>
      </c>
      <c r="AA128" s="54">
        <v>66.388252258300781</v>
      </c>
      <c r="AB128" s="54">
        <v>36</v>
      </c>
      <c r="AC128" s="55">
        <v>0.94917023181915283</v>
      </c>
      <c r="AD128" s="56">
        <v>0.96992498636245728</v>
      </c>
      <c r="AE128" s="52">
        <v>174332.6584325174</v>
      </c>
      <c r="AF128" s="53">
        <v>144500</v>
      </c>
      <c r="AG128" s="54">
        <v>70.634071350097656</v>
      </c>
      <c r="AH128" s="54">
        <v>30</v>
      </c>
      <c r="AI128" s="55">
        <v>0.97524732351303101</v>
      </c>
      <c r="AJ128" s="56">
        <v>1</v>
      </c>
      <c r="AK128" s="57">
        <v>12291</v>
      </c>
      <c r="AL128" s="58">
        <v>1893340037</v>
      </c>
      <c r="AM128" s="59">
        <v>22112</v>
      </c>
      <c r="AN128" s="60">
        <v>14676</v>
      </c>
      <c r="AO128" s="61">
        <v>154055.332546786</v>
      </c>
      <c r="AP128" s="58">
        <v>129900</v>
      </c>
      <c r="AQ128" s="59">
        <v>82.876800537109375</v>
      </c>
      <c r="AR128" s="59">
        <v>50</v>
      </c>
      <c r="AS128" s="62">
        <v>0.9623028039932251</v>
      </c>
      <c r="AT128" s="62">
        <v>0.97638428211212158</v>
      </c>
      <c r="AU128" s="62">
        <v>0.92959004640579224</v>
      </c>
      <c r="AV128" s="63">
        <v>0.95947384834289551</v>
      </c>
      <c r="AW128" s="58">
        <v>180211.99785024929</v>
      </c>
      <c r="AX128" s="58">
        <v>144000</v>
      </c>
      <c r="AY128" s="61">
        <v>170174.75976575955</v>
      </c>
      <c r="AZ128" s="58">
        <v>140000</v>
      </c>
      <c r="BA128" s="59">
        <v>76.325469970703125</v>
      </c>
      <c r="BB128" s="59">
        <v>43</v>
      </c>
      <c r="BC128" s="62">
        <v>0.93812346458435059</v>
      </c>
      <c r="BD128" s="63">
        <v>0.96497499942779541</v>
      </c>
    </row>
    <row r="129" spans="1:56" x14ac:dyDescent="0.25">
      <c r="A129" s="47">
        <v>41730</v>
      </c>
      <c r="B129" s="48">
        <v>2851</v>
      </c>
      <c r="C129" s="49">
        <v>12548</v>
      </c>
      <c r="D129" s="50">
        <v>4.5859780311584473</v>
      </c>
      <c r="E129" s="49">
        <v>5309</v>
      </c>
      <c r="F129" s="49">
        <v>3564</v>
      </c>
      <c r="G129" s="49">
        <v>4478</v>
      </c>
      <c r="H129" s="51">
        <v>452600982</v>
      </c>
      <c r="I129" s="52">
        <v>158751.65976850229</v>
      </c>
      <c r="J129" s="53">
        <v>132000</v>
      </c>
      <c r="K129" s="54">
        <v>82.274642944335938</v>
      </c>
      <c r="L129" s="54">
        <v>45</v>
      </c>
      <c r="M129" s="55">
        <v>0.96405911445617676</v>
      </c>
      <c r="N129" s="55">
        <v>0.97777777910232544</v>
      </c>
      <c r="O129" s="55">
        <v>0.93470871448516846</v>
      </c>
      <c r="P129" s="56">
        <v>0.96357142925262451</v>
      </c>
      <c r="Q129" s="52">
        <v>198441.51915846733</v>
      </c>
      <c r="R129" s="53">
        <v>139500</v>
      </c>
      <c r="S129" s="54">
        <v>111.21644592285156</v>
      </c>
      <c r="T129" s="54">
        <v>57</v>
      </c>
      <c r="U129" s="55">
        <v>0.97358888387680054</v>
      </c>
      <c r="V129" s="56">
        <v>1</v>
      </c>
      <c r="W129" s="53">
        <v>185885.85733232286</v>
      </c>
      <c r="X129" s="53">
        <v>149900</v>
      </c>
      <c r="Y129" s="52">
        <v>174897.03337136339</v>
      </c>
      <c r="Z129" s="53">
        <v>149000</v>
      </c>
      <c r="AA129" s="54">
        <v>72.03424072265625</v>
      </c>
      <c r="AB129" s="54">
        <v>37</v>
      </c>
      <c r="AC129" s="55">
        <v>0.94648730754852295</v>
      </c>
      <c r="AD129" s="56">
        <v>0.96809083223342896</v>
      </c>
      <c r="AE129" s="52">
        <v>168295.02644067796</v>
      </c>
      <c r="AF129" s="53">
        <v>139900</v>
      </c>
      <c r="AG129" s="54">
        <v>79.272216796875</v>
      </c>
      <c r="AH129" s="54">
        <v>33</v>
      </c>
      <c r="AI129" s="55">
        <v>0.97435897588729858</v>
      </c>
      <c r="AJ129" s="56">
        <v>1</v>
      </c>
      <c r="AK129" s="57">
        <v>8770</v>
      </c>
      <c r="AL129" s="58">
        <v>1310681733</v>
      </c>
      <c r="AM129" s="59">
        <v>16747</v>
      </c>
      <c r="AN129" s="60">
        <v>11203</v>
      </c>
      <c r="AO129" s="61">
        <v>149467.63975367774</v>
      </c>
      <c r="AP129" s="58">
        <v>125000</v>
      </c>
      <c r="AQ129" s="59">
        <v>85.794158935546875</v>
      </c>
      <c r="AR129" s="59">
        <v>54</v>
      </c>
      <c r="AS129" s="62">
        <v>0.95924228429794312</v>
      </c>
      <c r="AT129" s="62">
        <v>0.97435897588729858</v>
      </c>
      <c r="AU129" s="62">
        <v>0.92375010251998901</v>
      </c>
      <c r="AV129" s="63">
        <v>0.95481479167938232</v>
      </c>
      <c r="AW129" s="58">
        <v>178570.57383380603</v>
      </c>
      <c r="AX129" s="58">
        <v>139950</v>
      </c>
      <c r="AY129" s="61">
        <v>167106.64725532682</v>
      </c>
      <c r="AZ129" s="58">
        <v>139500</v>
      </c>
      <c r="BA129" s="59">
        <v>79.405464172363281</v>
      </c>
      <c r="BB129" s="59">
        <v>46</v>
      </c>
      <c r="BC129" s="62">
        <v>0.93469291925430298</v>
      </c>
      <c r="BD129" s="63">
        <v>0.96332687139511108</v>
      </c>
    </row>
    <row r="130" spans="1:56" x14ac:dyDescent="0.25">
      <c r="A130" s="47">
        <v>41699</v>
      </c>
      <c r="B130" s="48">
        <v>2270</v>
      </c>
      <c r="C130" s="49">
        <v>11875</v>
      </c>
      <c r="D130" s="50">
        <v>4.3530058860778809</v>
      </c>
      <c r="E130" s="49">
        <v>4731</v>
      </c>
      <c r="F130" s="49">
        <v>3193</v>
      </c>
      <c r="G130" s="49">
        <v>3721</v>
      </c>
      <c r="H130" s="51">
        <v>333016364</v>
      </c>
      <c r="I130" s="52">
        <v>146767.89951520495</v>
      </c>
      <c r="J130" s="53">
        <v>125500</v>
      </c>
      <c r="K130" s="54">
        <v>84.774009704589844</v>
      </c>
      <c r="L130" s="54">
        <v>55</v>
      </c>
      <c r="M130" s="55">
        <v>0.96093666553497314</v>
      </c>
      <c r="N130" s="55">
        <v>0.97351706027984619</v>
      </c>
      <c r="O130" s="55">
        <v>0.9251396656036377</v>
      </c>
      <c r="P130" s="56">
        <v>0.95652174949645996</v>
      </c>
      <c r="Q130" s="52">
        <v>195635.40008478169</v>
      </c>
      <c r="R130" s="53">
        <v>134000</v>
      </c>
      <c r="S130" s="54">
        <v>119.35848236083984</v>
      </c>
      <c r="T130" s="54">
        <v>68</v>
      </c>
      <c r="U130" s="55">
        <v>0.97392803430557251</v>
      </c>
      <c r="V130" s="56">
        <v>1</v>
      </c>
      <c r="W130" s="53">
        <v>180577.71175969322</v>
      </c>
      <c r="X130" s="53">
        <v>140000</v>
      </c>
      <c r="Y130" s="52">
        <v>170076.50683624801</v>
      </c>
      <c r="Z130" s="53">
        <v>139900</v>
      </c>
      <c r="AA130" s="54">
        <v>78.546821594238281</v>
      </c>
      <c r="AB130" s="54">
        <v>41</v>
      </c>
      <c r="AC130" s="55">
        <v>0.93913471698760986</v>
      </c>
      <c r="AD130" s="56">
        <v>0.96774190664291382</v>
      </c>
      <c r="AE130" s="52">
        <v>159439.4553329724</v>
      </c>
      <c r="AF130" s="53">
        <v>130000</v>
      </c>
      <c r="AG130" s="54">
        <v>88.746841430664063</v>
      </c>
      <c r="AH130" s="54">
        <v>41</v>
      </c>
      <c r="AI130" s="55">
        <v>0.96898460388183594</v>
      </c>
      <c r="AJ130" s="56">
        <v>1</v>
      </c>
      <c r="AK130" s="57">
        <v>5919</v>
      </c>
      <c r="AL130" s="58">
        <v>858080751</v>
      </c>
      <c r="AM130" s="59">
        <v>11438</v>
      </c>
      <c r="AN130" s="60">
        <v>7639</v>
      </c>
      <c r="AO130" s="61">
        <v>144995.05762081785</v>
      </c>
      <c r="AP130" s="58">
        <v>121750</v>
      </c>
      <c r="AQ130" s="59">
        <v>87.489692687988281</v>
      </c>
      <c r="AR130" s="59">
        <v>59</v>
      </c>
      <c r="AS130" s="62">
        <v>0.95692068338394165</v>
      </c>
      <c r="AT130" s="62">
        <v>0.97240519523620605</v>
      </c>
      <c r="AU130" s="62">
        <v>0.91847521066665649</v>
      </c>
      <c r="AV130" s="63">
        <v>0.94999998807907104</v>
      </c>
      <c r="AW130" s="58">
        <v>175151.63588063401</v>
      </c>
      <c r="AX130" s="58">
        <v>136000</v>
      </c>
      <c r="AY130" s="61">
        <v>163498.57675033025</v>
      </c>
      <c r="AZ130" s="58">
        <v>134950</v>
      </c>
      <c r="BA130" s="59">
        <v>82.84356689453125</v>
      </c>
      <c r="BB130" s="59">
        <v>51</v>
      </c>
      <c r="BC130" s="62">
        <v>0.92923343181610107</v>
      </c>
      <c r="BD130" s="63">
        <v>0.96089726686477661</v>
      </c>
    </row>
    <row r="131" spans="1:56" x14ac:dyDescent="0.25">
      <c r="A131" s="47">
        <v>41671</v>
      </c>
      <c r="B131" s="48">
        <v>1830</v>
      </c>
      <c r="C131" s="49">
        <v>11308</v>
      </c>
      <c r="D131" s="50">
        <v>4.1095094680786133</v>
      </c>
      <c r="E131" s="49">
        <v>3337</v>
      </c>
      <c r="F131" s="49">
        <v>2246</v>
      </c>
      <c r="G131" s="49">
        <v>3028</v>
      </c>
      <c r="H131" s="51">
        <v>268321064</v>
      </c>
      <c r="I131" s="52">
        <v>146623.53224043717</v>
      </c>
      <c r="J131" s="53">
        <v>120000</v>
      </c>
      <c r="K131" s="54">
        <v>86.9486083984375</v>
      </c>
      <c r="L131" s="54">
        <v>61</v>
      </c>
      <c r="M131" s="55">
        <v>0.95258873701095581</v>
      </c>
      <c r="N131" s="55">
        <v>0.97142857313156128</v>
      </c>
      <c r="O131" s="55">
        <v>0.91116642951965332</v>
      </c>
      <c r="P131" s="56">
        <v>0.94545453786849976</v>
      </c>
      <c r="Q131" s="52">
        <v>189130.16669630157</v>
      </c>
      <c r="R131" s="53">
        <v>129000</v>
      </c>
      <c r="S131" s="54">
        <v>128.25442504882813</v>
      </c>
      <c r="T131" s="54">
        <v>88</v>
      </c>
      <c r="U131" s="55">
        <v>0.97147667407989502</v>
      </c>
      <c r="V131" s="56">
        <v>1</v>
      </c>
      <c r="W131" s="53">
        <v>175923.92655193608</v>
      </c>
      <c r="X131" s="53">
        <v>139000</v>
      </c>
      <c r="Y131" s="52">
        <v>160101.30779569893</v>
      </c>
      <c r="Z131" s="53">
        <v>130000</v>
      </c>
      <c r="AA131" s="54">
        <v>84.122886657714844</v>
      </c>
      <c r="AB131" s="54">
        <v>52</v>
      </c>
      <c r="AC131" s="55">
        <v>0.92405301332473755</v>
      </c>
      <c r="AD131" s="56">
        <v>0.9591326117515564</v>
      </c>
      <c r="AE131" s="52">
        <v>153062.55806237558</v>
      </c>
      <c r="AF131" s="53">
        <v>128000</v>
      </c>
      <c r="AG131" s="54">
        <v>95.234809875488281</v>
      </c>
      <c r="AH131" s="54">
        <v>56</v>
      </c>
      <c r="AI131" s="55">
        <v>0.96205925941467285</v>
      </c>
      <c r="AJ131" s="56">
        <v>1</v>
      </c>
      <c r="AK131" s="57">
        <v>3649</v>
      </c>
      <c r="AL131" s="58">
        <v>525064387</v>
      </c>
      <c r="AM131" s="59">
        <v>6707</v>
      </c>
      <c r="AN131" s="60">
        <v>4446</v>
      </c>
      <c r="AO131" s="61">
        <v>143892.67936420938</v>
      </c>
      <c r="AP131" s="58">
        <v>119000</v>
      </c>
      <c r="AQ131" s="59">
        <v>89.179550170898438</v>
      </c>
      <c r="AR131" s="59">
        <v>61</v>
      </c>
      <c r="AS131" s="62">
        <v>0.95444518327713013</v>
      </c>
      <c r="AT131" s="62">
        <v>0.97142857313156128</v>
      </c>
      <c r="AU131" s="62">
        <v>0.91437184810638428</v>
      </c>
      <c r="AV131" s="63">
        <v>0.94545453786849976</v>
      </c>
      <c r="AW131" s="58">
        <v>171291.96014547659</v>
      </c>
      <c r="AX131" s="58">
        <v>132500</v>
      </c>
      <c r="AY131" s="61">
        <v>158823.41514124293</v>
      </c>
      <c r="AZ131" s="58">
        <v>130000</v>
      </c>
      <c r="BA131" s="59">
        <v>85.929374694824219</v>
      </c>
      <c r="BB131" s="59">
        <v>57</v>
      </c>
      <c r="BC131" s="62">
        <v>0.92220169305801392</v>
      </c>
      <c r="BD131" s="63">
        <v>0.95552587509155273</v>
      </c>
    </row>
    <row r="132" spans="1:56" x14ac:dyDescent="0.25">
      <c r="A132" s="47">
        <v>41640</v>
      </c>
      <c r="B132" s="48">
        <v>1819</v>
      </c>
      <c r="C132" s="49">
        <v>11147</v>
      </c>
      <c r="D132" s="50">
        <v>4.0503864288330078</v>
      </c>
      <c r="E132" s="49">
        <v>3370</v>
      </c>
      <c r="F132" s="49">
        <v>2200</v>
      </c>
      <c r="G132" s="49">
        <v>2638</v>
      </c>
      <c r="H132" s="51">
        <v>256743323</v>
      </c>
      <c r="I132" s="52">
        <v>141145.31225948324</v>
      </c>
      <c r="J132" s="53">
        <v>117000</v>
      </c>
      <c r="K132" s="54">
        <v>91.422760009765625</v>
      </c>
      <c r="L132" s="54">
        <v>61</v>
      </c>
      <c r="M132" s="55">
        <v>0.95632332563400269</v>
      </c>
      <c r="N132" s="55">
        <v>0.97142857313156128</v>
      </c>
      <c r="O132" s="55">
        <v>0.91762197017669678</v>
      </c>
      <c r="P132" s="56">
        <v>0.94540488719940186</v>
      </c>
      <c r="Q132" s="52">
        <v>182556.89598704336</v>
      </c>
      <c r="R132" s="53">
        <v>124900</v>
      </c>
      <c r="S132" s="54">
        <v>131.72593688964844</v>
      </c>
      <c r="T132" s="54">
        <v>93</v>
      </c>
      <c r="U132" s="55">
        <v>0.96879315376281738</v>
      </c>
      <c r="V132" s="56">
        <v>1</v>
      </c>
      <c r="W132" s="53">
        <v>166786.00538116592</v>
      </c>
      <c r="X132" s="53">
        <v>126950</v>
      </c>
      <c r="Y132" s="52">
        <v>157522.796625627</v>
      </c>
      <c r="Z132" s="53">
        <v>130000</v>
      </c>
      <c r="AA132" s="54">
        <v>87.773635864257813</v>
      </c>
      <c r="AB132" s="54">
        <v>62</v>
      </c>
      <c r="AC132" s="55">
        <v>0.92031830549240112</v>
      </c>
      <c r="AD132" s="56">
        <v>0.95200002193450928</v>
      </c>
      <c r="AE132" s="52">
        <v>154061.95435526816</v>
      </c>
      <c r="AF132" s="53">
        <v>128970</v>
      </c>
      <c r="AG132" s="54">
        <v>92.671340942382813</v>
      </c>
      <c r="AH132" s="54">
        <v>58.5</v>
      </c>
      <c r="AI132" s="55">
        <v>0.96034103631973267</v>
      </c>
      <c r="AJ132" s="56">
        <v>1</v>
      </c>
      <c r="AK132" s="57">
        <v>1819</v>
      </c>
      <c r="AL132" s="58">
        <v>256743323</v>
      </c>
      <c r="AM132" s="59">
        <v>3370</v>
      </c>
      <c r="AN132" s="60">
        <v>2200</v>
      </c>
      <c r="AO132" s="61">
        <v>141145.31225948324</v>
      </c>
      <c r="AP132" s="58">
        <v>117000</v>
      </c>
      <c r="AQ132" s="59">
        <v>91.422760009765625</v>
      </c>
      <c r="AR132" s="59">
        <v>61</v>
      </c>
      <c r="AS132" s="62">
        <v>0.95632332563400269</v>
      </c>
      <c r="AT132" s="62">
        <v>0.97142857313156128</v>
      </c>
      <c r="AU132" s="62">
        <v>0.91762197017669678</v>
      </c>
      <c r="AV132" s="63">
        <v>0.94540488719940186</v>
      </c>
      <c r="AW132" s="58">
        <v>166786.00538116592</v>
      </c>
      <c r="AX132" s="58">
        <v>126950</v>
      </c>
      <c r="AY132" s="61">
        <v>157522.796625627</v>
      </c>
      <c r="AZ132" s="58">
        <v>130000</v>
      </c>
      <c r="BA132" s="59">
        <v>87.773635864257813</v>
      </c>
      <c r="BB132" s="59">
        <v>62</v>
      </c>
      <c r="BC132" s="62">
        <v>0.92031830549240112</v>
      </c>
      <c r="BD132" s="63">
        <v>0.95200002193450928</v>
      </c>
    </row>
    <row r="133" spans="1:56" x14ac:dyDescent="0.25">
      <c r="A133" s="47">
        <v>41609</v>
      </c>
      <c r="B133" s="48">
        <v>2367</v>
      </c>
      <c r="C133" s="49">
        <v>11026</v>
      </c>
      <c r="D133" s="50">
        <v>4.0173678398132324</v>
      </c>
      <c r="E133" s="49">
        <v>2182</v>
      </c>
      <c r="F133" s="49">
        <v>1700</v>
      </c>
      <c r="G133" s="49">
        <v>2346</v>
      </c>
      <c r="H133" s="51">
        <v>365904491</v>
      </c>
      <c r="I133" s="52">
        <v>154585.75876637094</v>
      </c>
      <c r="J133" s="53">
        <v>128000</v>
      </c>
      <c r="K133" s="54">
        <v>85.419517517089844</v>
      </c>
      <c r="L133" s="54">
        <v>57</v>
      </c>
      <c r="M133" s="55">
        <v>0.95786076784133911</v>
      </c>
      <c r="N133" s="55">
        <v>0.97217011451721191</v>
      </c>
      <c r="O133" s="55">
        <v>0.91438710689544678</v>
      </c>
      <c r="P133" s="56">
        <v>0.94594591856002808</v>
      </c>
      <c r="Q133" s="52">
        <v>179155.5298446443</v>
      </c>
      <c r="R133" s="53">
        <v>124900</v>
      </c>
      <c r="S133" s="54">
        <v>133.51596069335938</v>
      </c>
      <c r="T133" s="54">
        <v>91</v>
      </c>
      <c r="U133" s="55">
        <v>0.9670674204826355</v>
      </c>
      <c r="V133" s="56">
        <v>1</v>
      </c>
      <c r="W133" s="53">
        <v>145380.72756557754</v>
      </c>
      <c r="X133" s="53">
        <v>114900</v>
      </c>
      <c r="Y133" s="52">
        <v>147883.28622540249</v>
      </c>
      <c r="Z133" s="53">
        <v>125000</v>
      </c>
      <c r="AA133" s="54">
        <v>88.454704284667969</v>
      </c>
      <c r="AB133" s="54">
        <v>61</v>
      </c>
      <c r="AC133" s="55">
        <v>0.91432493925094604</v>
      </c>
      <c r="AD133" s="56">
        <v>0.94288462400436401</v>
      </c>
      <c r="AE133" s="52">
        <v>149329.06204222317</v>
      </c>
      <c r="AF133" s="53">
        <v>122000</v>
      </c>
      <c r="AG133" s="54">
        <v>92.991477966308594</v>
      </c>
      <c r="AH133" s="54">
        <v>55</v>
      </c>
      <c r="AI133" s="55">
        <v>0.9587816596031189</v>
      </c>
      <c r="AJ133" s="56">
        <v>1</v>
      </c>
      <c r="AK133" s="57">
        <v>32935</v>
      </c>
      <c r="AL133" s="58">
        <v>5204290818.5605469</v>
      </c>
      <c r="AM133" s="59">
        <v>49326</v>
      </c>
      <c r="AN133" s="60">
        <v>32406</v>
      </c>
      <c r="AO133" s="61">
        <v>158026.62431483759</v>
      </c>
      <c r="AP133" s="58">
        <v>133500</v>
      </c>
      <c r="AQ133" s="59">
        <v>80.825881958007813</v>
      </c>
      <c r="AR133" s="59">
        <v>50</v>
      </c>
      <c r="AS133" s="62">
        <v>0.96114039421081543</v>
      </c>
      <c r="AT133" s="62">
        <v>0.97500002384185791</v>
      </c>
      <c r="AU133" s="62">
        <v>0.92781013250350952</v>
      </c>
      <c r="AV133" s="63">
        <v>0.95584416389465332</v>
      </c>
      <c r="AW133" s="58">
        <v>168932.49543159659</v>
      </c>
      <c r="AX133" s="58">
        <v>134900</v>
      </c>
      <c r="AY133" s="61">
        <v>165737.09715854152</v>
      </c>
      <c r="AZ133" s="58">
        <v>139900</v>
      </c>
      <c r="BA133" s="59">
        <v>79.595443725585938</v>
      </c>
      <c r="BB133" s="59">
        <v>49</v>
      </c>
      <c r="BC133" s="62">
        <v>0.9297289252281189</v>
      </c>
      <c r="BD133" s="63">
        <v>0.95692306756973267</v>
      </c>
    </row>
    <row r="134" spans="1:56" x14ac:dyDescent="0.25">
      <c r="A134" s="47">
        <v>41579</v>
      </c>
      <c r="B134" s="48">
        <v>2312</v>
      </c>
      <c r="C134" s="49">
        <v>12711</v>
      </c>
      <c r="D134" s="50">
        <v>4.6458334922790527</v>
      </c>
      <c r="E134" s="49">
        <v>2924</v>
      </c>
      <c r="F134" s="49">
        <v>2038</v>
      </c>
      <c r="G134" s="49">
        <v>2786</v>
      </c>
      <c r="H134" s="51">
        <v>367193399</v>
      </c>
      <c r="I134" s="52">
        <v>158820.67430795848</v>
      </c>
      <c r="J134" s="53">
        <v>127000</v>
      </c>
      <c r="K134" s="54">
        <v>78.209869384765625</v>
      </c>
      <c r="L134" s="54">
        <v>51</v>
      </c>
      <c r="M134" s="55">
        <v>0.95800298452377319</v>
      </c>
      <c r="N134" s="55">
        <v>0.97171241044998169</v>
      </c>
      <c r="O134" s="55">
        <v>0.92341375350952148</v>
      </c>
      <c r="P134" s="56">
        <v>0.95058095455169678</v>
      </c>
      <c r="Q134" s="52">
        <v>180966.29160088411</v>
      </c>
      <c r="R134" s="53">
        <v>126000</v>
      </c>
      <c r="S134" s="54">
        <v>126.91298675537109</v>
      </c>
      <c r="T134" s="54">
        <v>83</v>
      </c>
      <c r="U134" s="55">
        <v>0.96608716249465942</v>
      </c>
      <c r="V134" s="56">
        <v>1</v>
      </c>
      <c r="W134" s="53">
        <v>157721.96549344374</v>
      </c>
      <c r="X134" s="53">
        <v>124989.5</v>
      </c>
      <c r="Y134" s="52">
        <v>160692.16220238095</v>
      </c>
      <c r="Z134" s="53">
        <v>129900</v>
      </c>
      <c r="AA134" s="54">
        <v>81.697746276855469</v>
      </c>
      <c r="AB134" s="54">
        <v>55</v>
      </c>
      <c r="AC134" s="55">
        <v>0.916950523853302</v>
      </c>
      <c r="AD134" s="56">
        <v>0.944649338722229</v>
      </c>
      <c r="AE134" s="52">
        <v>155723.3526430123</v>
      </c>
      <c r="AF134" s="53">
        <v>125000</v>
      </c>
      <c r="AG134" s="54">
        <v>89.130653381347656</v>
      </c>
      <c r="AH134" s="54">
        <v>50</v>
      </c>
      <c r="AI134" s="55">
        <v>0.95649689435958862</v>
      </c>
      <c r="AJ134" s="56">
        <v>1</v>
      </c>
      <c r="AK134" s="57">
        <v>30568</v>
      </c>
      <c r="AL134" s="58">
        <v>4838386327.5605469</v>
      </c>
      <c r="AM134" s="59">
        <v>47144</v>
      </c>
      <c r="AN134" s="60">
        <v>30706</v>
      </c>
      <c r="AO134" s="61">
        <v>158293.08144868634</v>
      </c>
      <c r="AP134" s="58">
        <v>134000</v>
      </c>
      <c r="AQ134" s="59">
        <v>80.470077514648438</v>
      </c>
      <c r="AR134" s="59">
        <v>49</v>
      </c>
      <c r="AS134" s="62">
        <v>0.9613945484161377</v>
      </c>
      <c r="AT134" s="62">
        <v>0.97519248723983765</v>
      </c>
      <c r="AU134" s="62">
        <v>0.92885088920593262</v>
      </c>
      <c r="AV134" s="63">
        <v>0.95664286613464355</v>
      </c>
      <c r="AW134" s="58">
        <v>170027.21182887701</v>
      </c>
      <c r="AX134" s="58">
        <v>135000</v>
      </c>
      <c r="AY134" s="61">
        <v>166722.5118812533</v>
      </c>
      <c r="AZ134" s="58">
        <v>139900</v>
      </c>
      <c r="BA134" s="59">
        <v>79.104804992675781</v>
      </c>
      <c r="BB134" s="59">
        <v>49</v>
      </c>
      <c r="BC134" s="62">
        <v>0.93057924509048462</v>
      </c>
      <c r="BD134" s="63">
        <v>0.9576837420463562</v>
      </c>
    </row>
    <row r="135" spans="1:56" x14ac:dyDescent="0.25">
      <c r="A135" s="47">
        <v>41548</v>
      </c>
      <c r="B135" s="48">
        <v>2603</v>
      </c>
      <c r="C135" s="49">
        <v>13494</v>
      </c>
      <c r="D135" s="50">
        <v>4.912416934967041</v>
      </c>
      <c r="E135" s="49">
        <v>3883</v>
      </c>
      <c r="F135" s="49">
        <v>2374</v>
      </c>
      <c r="G135" s="49">
        <v>3009</v>
      </c>
      <c r="H135" s="51">
        <v>398368558</v>
      </c>
      <c r="I135" s="52">
        <v>153042.0891279293</v>
      </c>
      <c r="J135" s="53">
        <v>132500</v>
      </c>
      <c r="K135" s="54">
        <v>74.6265869140625</v>
      </c>
      <c r="L135" s="54">
        <v>49</v>
      </c>
      <c r="M135" s="55">
        <v>0.95880478620529175</v>
      </c>
      <c r="N135" s="55">
        <v>0.9747505784034729</v>
      </c>
      <c r="O135" s="55">
        <v>0.92380285263061523</v>
      </c>
      <c r="P135" s="56">
        <v>0.95438176393508911</v>
      </c>
      <c r="Q135" s="52">
        <v>185967.54061687106</v>
      </c>
      <c r="R135" s="53">
        <v>129900</v>
      </c>
      <c r="S135" s="54">
        <v>119.99169921875</v>
      </c>
      <c r="T135" s="54">
        <v>77</v>
      </c>
      <c r="U135" s="55">
        <v>0.96629732847213745</v>
      </c>
      <c r="V135" s="56">
        <v>1</v>
      </c>
      <c r="W135" s="53">
        <v>165623.13347182551</v>
      </c>
      <c r="X135" s="53">
        <v>129900</v>
      </c>
      <c r="Y135" s="52">
        <v>163306.23123644252</v>
      </c>
      <c r="Z135" s="53">
        <v>129900</v>
      </c>
      <c r="AA135" s="54">
        <v>79.281501770019531</v>
      </c>
      <c r="AB135" s="54">
        <v>53</v>
      </c>
      <c r="AC135" s="55">
        <v>0.91772168874740601</v>
      </c>
      <c r="AD135" s="56">
        <v>0.94730556011199951</v>
      </c>
      <c r="AE135" s="52">
        <v>160914.82146473168</v>
      </c>
      <c r="AF135" s="53">
        <v>127000</v>
      </c>
      <c r="AG135" s="54">
        <v>87.000999450683594</v>
      </c>
      <c r="AH135" s="54">
        <v>50</v>
      </c>
      <c r="AI135" s="55">
        <v>0.96026957035064697</v>
      </c>
      <c r="AJ135" s="56">
        <v>1</v>
      </c>
      <c r="AK135" s="57">
        <v>28256</v>
      </c>
      <c r="AL135" s="58">
        <v>4471192928.5605469</v>
      </c>
      <c r="AM135" s="59">
        <v>44220</v>
      </c>
      <c r="AN135" s="60">
        <v>28668</v>
      </c>
      <c r="AO135" s="61">
        <v>158249.90898848115</v>
      </c>
      <c r="AP135" s="58">
        <v>134900</v>
      </c>
      <c r="AQ135" s="59">
        <v>80.654983520507813</v>
      </c>
      <c r="AR135" s="59">
        <v>49</v>
      </c>
      <c r="AS135" s="62">
        <v>0.96166962385177612</v>
      </c>
      <c r="AT135" s="62">
        <v>0.97560977935791016</v>
      </c>
      <c r="AU135" s="62">
        <v>0.92929059267044067</v>
      </c>
      <c r="AV135" s="63">
        <v>0.95735424757003784</v>
      </c>
      <c r="AW135" s="58">
        <v>170840.41542004925</v>
      </c>
      <c r="AX135" s="58">
        <v>135000</v>
      </c>
      <c r="AY135" s="61">
        <v>167151.0646503102</v>
      </c>
      <c r="AZ135" s="58">
        <v>139900</v>
      </c>
      <c r="BA135" s="59">
        <v>78.920402526855469</v>
      </c>
      <c r="BB135" s="59">
        <v>48</v>
      </c>
      <c r="BC135" s="62">
        <v>0.93154776096343994</v>
      </c>
      <c r="BD135" s="63">
        <v>0.95843935012817383</v>
      </c>
    </row>
    <row r="136" spans="1:56" x14ac:dyDescent="0.25">
      <c r="A136" s="47">
        <v>41518</v>
      </c>
      <c r="B136" s="48">
        <v>2862</v>
      </c>
      <c r="C136" s="49">
        <v>13908</v>
      </c>
      <c r="D136" s="50">
        <v>5.0834879875183105</v>
      </c>
      <c r="E136" s="49">
        <v>3890</v>
      </c>
      <c r="F136" s="49">
        <v>2402</v>
      </c>
      <c r="G136" s="49">
        <v>3344</v>
      </c>
      <c r="H136" s="51">
        <v>451212424</v>
      </c>
      <c r="I136" s="52">
        <v>157656.33263452133</v>
      </c>
      <c r="J136" s="53">
        <v>129925</v>
      </c>
      <c r="K136" s="54">
        <v>76.082809448242188</v>
      </c>
      <c r="L136" s="54">
        <v>48</v>
      </c>
      <c r="M136" s="55">
        <v>0.96062541007995605</v>
      </c>
      <c r="N136" s="55">
        <v>0.97316199541091919</v>
      </c>
      <c r="O136" s="55">
        <v>0.92934465408325195</v>
      </c>
      <c r="P136" s="56">
        <v>0.95483869314193726</v>
      </c>
      <c r="Q136" s="52">
        <v>187072.1686912509</v>
      </c>
      <c r="R136" s="53">
        <v>129900</v>
      </c>
      <c r="S136" s="54">
        <v>118.64035034179688</v>
      </c>
      <c r="T136" s="54">
        <v>76</v>
      </c>
      <c r="U136" s="55">
        <v>0.96822786331176758</v>
      </c>
      <c r="V136" s="56">
        <v>1</v>
      </c>
      <c r="W136" s="53">
        <v>167058.33203530635</v>
      </c>
      <c r="X136" s="53">
        <v>130000</v>
      </c>
      <c r="Y136" s="52">
        <v>162446.36901763224</v>
      </c>
      <c r="Z136" s="53">
        <v>138700</v>
      </c>
      <c r="AA136" s="54">
        <v>78.575767517089844</v>
      </c>
      <c r="AB136" s="54">
        <v>50</v>
      </c>
      <c r="AC136" s="55">
        <v>0.92176198959350586</v>
      </c>
      <c r="AD136" s="56">
        <v>0.95263242721557617</v>
      </c>
      <c r="AE136" s="52">
        <v>162154.02977443609</v>
      </c>
      <c r="AF136" s="53">
        <v>131500</v>
      </c>
      <c r="AG136" s="54">
        <v>81.895599365234375</v>
      </c>
      <c r="AH136" s="54">
        <v>45</v>
      </c>
      <c r="AI136" s="55">
        <v>0.96220523118972778</v>
      </c>
      <c r="AJ136" s="56">
        <v>1</v>
      </c>
      <c r="AK136" s="57">
        <v>25653</v>
      </c>
      <c r="AL136" s="58">
        <v>4072824370.5605469</v>
      </c>
      <c r="AM136" s="59">
        <v>40337</v>
      </c>
      <c r="AN136" s="60">
        <v>26294</v>
      </c>
      <c r="AO136" s="61">
        <v>158778.38565983964</v>
      </c>
      <c r="AP136" s="58">
        <v>134900</v>
      </c>
      <c r="AQ136" s="59">
        <v>81.266876220703125</v>
      </c>
      <c r="AR136" s="59">
        <v>49</v>
      </c>
      <c r="AS136" s="62">
        <v>0.96195846796035767</v>
      </c>
      <c r="AT136" s="62">
        <v>0.97560977935791016</v>
      </c>
      <c r="AU136" s="62">
        <v>0.92984473705291748</v>
      </c>
      <c r="AV136" s="63">
        <v>0.95752894878387451</v>
      </c>
      <c r="AW136" s="58">
        <v>171342.69668258293</v>
      </c>
      <c r="AX136" s="58">
        <v>135000</v>
      </c>
      <c r="AY136" s="61">
        <v>167491.09998848944</v>
      </c>
      <c r="AZ136" s="58">
        <v>139950</v>
      </c>
      <c r="BA136" s="59">
        <v>78.887809753417969</v>
      </c>
      <c r="BB136" s="59">
        <v>48</v>
      </c>
      <c r="BC136" s="62">
        <v>0.93277019262313843</v>
      </c>
      <c r="BD136" s="63">
        <v>0.95948827266693115</v>
      </c>
    </row>
    <row r="137" spans="1:56" x14ac:dyDescent="0.25">
      <c r="A137" s="47">
        <v>41487</v>
      </c>
      <c r="B137" s="48">
        <v>3352</v>
      </c>
      <c r="C137" s="49">
        <v>14212</v>
      </c>
      <c r="D137" s="50">
        <v>5.2734694480895996</v>
      </c>
      <c r="E137" s="49">
        <v>4367</v>
      </c>
      <c r="F137" s="49">
        <v>2911</v>
      </c>
      <c r="G137" s="49">
        <v>2414</v>
      </c>
      <c r="H137" s="51">
        <v>554411518</v>
      </c>
      <c r="I137" s="52">
        <v>165397.23090692124</v>
      </c>
      <c r="J137" s="53">
        <v>139900</v>
      </c>
      <c r="K137" s="54">
        <v>73.536415100097656</v>
      </c>
      <c r="L137" s="54">
        <v>47</v>
      </c>
      <c r="M137" s="55">
        <v>0.96218013763427734</v>
      </c>
      <c r="N137" s="55">
        <v>0.97521936893463135</v>
      </c>
      <c r="O137" s="55">
        <v>0.93169164657592773</v>
      </c>
      <c r="P137" s="56">
        <v>0.95691341161727905</v>
      </c>
      <c r="Q137" s="52">
        <v>193597.5063908046</v>
      </c>
      <c r="R137" s="53">
        <v>134900</v>
      </c>
      <c r="S137" s="54">
        <v>118.68170928955078</v>
      </c>
      <c r="T137" s="54">
        <v>72</v>
      </c>
      <c r="U137" s="55">
        <v>0.96834146976470947</v>
      </c>
      <c r="V137" s="56">
        <v>1</v>
      </c>
      <c r="W137" s="53">
        <v>170193.85354585355</v>
      </c>
      <c r="X137" s="53">
        <v>135000</v>
      </c>
      <c r="Y137" s="52">
        <v>168851.16158429722</v>
      </c>
      <c r="Z137" s="53">
        <v>139900</v>
      </c>
      <c r="AA137" s="54">
        <v>71.592437744140625</v>
      </c>
      <c r="AB137" s="54">
        <v>47.5</v>
      </c>
      <c r="AC137" s="55">
        <v>0.93285942077636719</v>
      </c>
      <c r="AD137" s="56">
        <v>0.95588237047195435</v>
      </c>
      <c r="AE137" s="52">
        <v>165502.14705882352</v>
      </c>
      <c r="AF137" s="53">
        <v>134700</v>
      </c>
      <c r="AG137" s="54">
        <v>80.328086853027344</v>
      </c>
      <c r="AH137" s="54">
        <v>40</v>
      </c>
      <c r="AI137" s="55">
        <v>0.96598011255264282</v>
      </c>
      <c r="AJ137" s="56">
        <v>1</v>
      </c>
      <c r="AK137" s="57">
        <v>22791</v>
      </c>
      <c r="AL137" s="58">
        <v>3621611946.5605469</v>
      </c>
      <c r="AM137" s="59">
        <v>36447</v>
      </c>
      <c r="AN137" s="60">
        <v>23892</v>
      </c>
      <c r="AO137" s="61">
        <v>158919.30082761624</v>
      </c>
      <c r="AP137" s="58">
        <v>135000</v>
      </c>
      <c r="AQ137" s="59">
        <v>81.918098449707031</v>
      </c>
      <c r="AR137" s="59">
        <v>49</v>
      </c>
      <c r="AS137" s="62">
        <v>0.9621245265007019</v>
      </c>
      <c r="AT137" s="62">
        <v>0.97607654333114624</v>
      </c>
      <c r="AU137" s="62">
        <v>0.92990702390670776</v>
      </c>
      <c r="AV137" s="63">
        <v>0.95789474248886108</v>
      </c>
      <c r="AW137" s="58">
        <v>171799.23414202328</v>
      </c>
      <c r="AX137" s="58">
        <v>136900</v>
      </c>
      <c r="AY137" s="61">
        <v>167998.53418352266</v>
      </c>
      <c r="AZ137" s="58">
        <v>139999</v>
      </c>
      <c r="BA137" s="59">
        <v>78.919189453125</v>
      </c>
      <c r="BB137" s="59">
        <v>48</v>
      </c>
      <c r="BC137" s="62">
        <v>0.93387877941131592</v>
      </c>
      <c r="BD137" s="63">
        <v>0.95999997854232788</v>
      </c>
    </row>
    <row r="138" spans="1:56" x14ac:dyDescent="0.25">
      <c r="A138" s="47">
        <v>41456</v>
      </c>
      <c r="B138" s="48">
        <v>3591</v>
      </c>
      <c r="C138" s="49">
        <v>14389</v>
      </c>
      <c r="D138" s="50">
        <v>5.3926730155944824</v>
      </c>
      <c r="E138" s="49">
        <v>4761</v>
      </c>
      <c r="F138" s="49">
        <v>3164</v>
      </c>
      <c r="G138" s="49">
        <v>2683</v>
      </c>
      <c r="H138" s="51">
        <v>604246976</v>
      </c>
      <c r="I138" s="52">
        <v>168267.04984683933</v>
      </c>
      <c r="J138" s="53">
        <v>142000</v>
      </c>
      <c r="K138" s="54">
        <v>73.181060791015625</v>
      </c>
      <c r="L138" s="54">
        <v>43</v>
      </c>
      <c r="M138" s="55">
        <v>0.96879613399505615</v>
      </c>
      <c r="N138" s="55">
        <v>0.97916668653488159</v>
      </c>
      <c r="O138" s="55">
        <v>0.94291591644287109</v>
      </c>
      <c r="P138" s="56">
        <v>0.96511626243591309</v>
      </c>
      <c r="Q138" s="52">
        <v>193883.15468310818</v>
      </c>
      <c r="R138" s="53">
        <v>133950</v>
      </c>
      <c r="S138" s="54">
        <v>116.33145904541016</v>
      </c>
      <c r="T138" s="54">
        <v>65</v>
      </c>
      <c r="U138" s="55">
        <v>0.97025853395462036</v>
      </c>
      <c r="V138" s="56">
        <v>1</v>
      </c>
      <c r="W138" s="53">
        <v>170123.91606765328</v>
      </c>
      <c r="X138" s="53">
        <v>136500</v>
      </c>
      <c r="Y138" s="52">
        <v>170813.41796750558</v>
      </c>
      <c r="Z138" s="53">
        <v>139900</v>
      </c>
      <c r="AA138" s="54">
        <v>76.987991333007813</v>
      </c>
      <c r="AB138" s="54">
        <v>46</v>
      </c>
      <c r="AC138" s="55">
        <v>0.93138492107391357</v>
      </c>
      <c r="AD138" s="56">
        <v>0.95750933885574341</v>
      </c>
      <c r="AE138" s="52">
        <v>171497.21380597015</v>
      </c>
      <c r="AF138" s="53">
        <v>139900</v>
      </c>
      <c r="AG138" s="54">
        <v>80.245246887207031</v>
      </c>
      <c r="AH138" s="54">
        <v>38</v>
      </c>
      <c r="AI138" s="55">
        <v>0.96522724628448486</v>
      </c>
      <c r="AJ138" s="56">
        <v>1</v>
      </c>
      <c r="AK138" s="57">
        <v>19439</v>
      </c>
      <c r="AL138" s="58">
        <v>3067200428.5605469</v>
      </c>
      <c r="AM138" s="59">
        <v>32080</v>
      </c>
      <c r="AN138" s="60">
        <v>20981</v>
      </c>
      <c r="AO138" s="61">
        <v>157802.15200702511</v>
      </c>
      <c r="AP138" s="58">
        <v>134800</v>
      </c>
      <c r="AQ138" s="59">
        <v>83.362991333007813</v>
      </c>
      <c r="AR138" s="59">
        <v>50</v>
      </c>
      <c r="AS138" s="62">
        <v>0.96211498975753784</v>
      </c>
      <c r="AT138" s="62">
        <v>0.97622025012969971</v>
      </c>
      <c r="AU138" s="62">
        <v>0.92960065603256226</v>
      </c>
      <c r="AV138" s="63">
        <v>0.9580644965171814</v>
      </c>
      <c r="AW138" s="58">
        <v>172017.64057196732</v>
      </c>
      <c r="AX138" s="58">
        <v>137000</v>
      </c>
      <c r="AY138" s="61">
        <v>167881.74207797195</v>
      </c>
      <c r="AZ138" s="58">
        <v>140000</v>
      </c>
      <c r="BA138" s="59">
        <v>79.935775756835938</v>
      </c>
      <c r="BB138" s="59">
        <v>48</v>
      </c>
      <c r="BC138" s="62">
        <v>0.93401837348937988</v>
      </c>
      <c r="BD138" s="63">
        <v>0.96052628755569458</v>
      </c>
    </row>
    <row r="139" spans="1:56" x14ac:dyDescent="0.25">
      <c r="A139" s="47">
        <v>41426</v>
      </c>
      <c r="B139" s="48">
        <v>3427</v>
      </c>
      <c r="C139" s="49">
        <v>14377</v>
      </c>
      <c r="D139" s="50">
        <v>5.4874043464660645</v>
      </c>
      <c r="E139" s="49">
        <v>5052</v>
      </c>
      <c r="F139" s="49">
        <v>3267</v>
      </c>
      <c r="G139" s="49">
        <v>3044</v>
      </c>
      <c r="H139" s="51">
        <v>590456913</v>
      </c>
      <c r="I139" s="52">
        <v>172295.5684271958</v>
      </c>
      <c r="J139" s="53">
        <v>148000</v>
      </c>
      <c r="K139" s="54">
        <v>70.754524230957031</v>
      </c>
      <c r="L139" s="54">
        <v>41</v>
      </c>
      <c r="M139" s="55">
        <v>0.96944314241409302</v>
      </c>
      <c r="N139" s="55">
        <v>0.98148846626281738</v>
      </c>
      <c r="O139" s="55">
        <v>0.94585871696472168</v>
      </c>
      <c r="P139" s="56">
        <v>0.96799999475479126</v>
      </c>
      <c r="Q139" s="52">
        <v>195546.61477572558</v>
      </c>
      <c r="R139" s="53">
        <v>134900</v>
      </c>
      <c r="S139" s="54">
        <v>116.78694152832031</v>
      </c>
      <c r="T139" s="54">
        <v>63</v>
      </c>
      <c r="U139" s="55">
        <v>0.9719090461730957</v>
      </c>
      <c r="V139" s="56">
        <v>1</v>
      </c>
      <c r="W139" s="53">
        <v>177004.94943593876</v>
      </c>
      <c r="X139" s="53">
        <v>139500</v>
      </c>
      <c r="Y139" s="52">
        <v>170254.38494890058</v>
      </c>
      <c r="Z139" s="53">
        <v>144900</v>
      </c>
      <c r="AA139" s="54">
        <v>70.083000183105469</v>
      </c>
      <c r="AB139" s="54">
        <v>43</v>
      </c>
      <c r="AC139" s="55">
        <v>0.94005334377288818</v>
      </c>
      <c r="AD139" s="56">
        <v>0.96330273151397705</v>
      </c>
      <c r="AE139" s="52">
        <v>173487.51149802891</v>
      </c>
      <c r="AF139" s="53">
        <v>145000</v>
      </c>
      <c r="AG139" s="54">
        <v>73.467475891113281</v>
      </c>
      <c r="AH139" s="54">
        <v>32</v>
      </c>
      <c r="AI139" s="55">
        <v>0.97074812650680542</v>
      </c>
      <c r="AJ139" s="56">
        <v>1</v>
      </c>
      <c r="AK139" s="57">
        <v>15848</v>
      </c>
      <c r="AL139" s="58">
        <v>2462953452.5605469</v>
      </c>
      <c r="AM139" s="59">
        <v>27319</v>
      </c>
      <c r="AN139" s="60">
        <v>17817</v>
      </c>
      <c r="AO139" s="61">
        <v>155430.61041023268</v>
      </c>
      <c r="AP139" s="58">
        <v>132000</v>
      </c>
      <c r="AQ139" s="59">
        <v>85.670204162597656</v>
      </c>
      <c r="AR139" s="59">
        <v>52</v>
      </c>
      <c r="AS139" s="62">
        <v>0.96060419082641602</v>
      </c>
      <c r="AT139" s="62">
        <v>0.97530478239059448</v>
      </c>
      <c r="AU139" s="62">
        <v>0.92658847570419312</v>
      </c>
      <c r="AV139" s="63">
        <v>0.95608693361282349</v>
      </c>
      <c r="AW139" s="58">
        <v>172348.29088224436</v>
      </c>
      <c r="AX139" s="58">
        <v>137000</v>
      </c>
      <c r="AY139" s="61">
        <v>167361.50178076772</v>
      </c>
      <c r="AZ139" s="58">
        <v>140000</v>
      </c>
      <c r="BA139" s="59">
        <v>80.459487915039063</v>
      </c>
      <c r="BB139" s="59">
        <v>48</v>
      </c>
      <c r="BC139" s="62">
        <v>0.93448483943939209</v>
      </c>
      <c r="BD139" s="63">
        <v>0.96103894710540771</v>
      </c>
    </row>
    <row r="140" spans="1:56" x14ac:dyDescent="0.25">
      <c r="A140" s="47">
        <v>41395</v>
      </c>
      <c r="B140" s="48">
        <v>3550</v>
      </c>
      <c r="C140" s="49">
        <v>14225</v>
      </c>
      <c r="D140" s="50">
        <v>5.476595401763916</v>
      </c>
      <c r="E140" s="49">
        <v>5282</v>
      </c>
      <c r="F140" s="49">
        <v>3484</v>
      </c>
      <c r="G140" s="49">
        <v>3234</v>
      </c>
      <c r="H140" s="51">
        <v>581020340</v>
      </c>
      <c r="I140" s="52">
        <v>163713.8179768949</v>
      </c>
      <c r="J140" s="53">
        <v>140000</v>
      </c>
      <c r="K140" s="54">
        <v>82.831405639648438</v>
      </c>
      <c r="L140" s="54">
        <v>48</v>
      </c>
      <c r="M140" s="55">
        <v>0.96514981985092163</v>
      </c>
      <c r="N140" s="55">
        <v>0.97807931900024414</v>
      </c>
      <c r="O140" s="55">
        <v>0.93810439109802246</v>
      </c>
      <c r="P140" s="56">
        <v>0.96268045902252197</v>
      </c>
      <c r="Q140" s="52">
        <v>192784.76755806422</v>
      </c>
      <c r="R140" s="53">
        <v>132900</v>
      </c>
      <c r="S140" s="54">
        <v>120.44634246826172</v>
      </c>
      <c r="T140" s="54">
        <v>61</v>
      </c>
      <c r="U140" s="55">
        <v>0.97246307134628296</v>
      </c>
      <c r="V140" s="56">
        <v>1</v>
      </c>
      <c r="W140" s="53">
        <v>174427.24857033932</v>
      </c>
      <c r="X140" s="53">
        <v>139000</v>
      </c>
      <c r="Y140" s="52">
        <v>176114.688779925</v>
      </c>
      <c r="Z140" s="53">
        <v>149900</v>
      </c>
      <c r="AA140" s="54">
        <v>73.966094970703125</v>
      </c>
      <c r="AB140" s="54">
        <v>43</v>
      </c>
      <c r="AC140" s="55">
        <v>0.94665610790252686</v>
      </c>
      <c r="AD140" s="56">
        <v>0.96683353185653687</v>
      </c>
      <c r="AE140" s="52">
        <v>177553.85745207174</v>
      </c>
      <c r="AF140" s="53">
        <v>149900</v>
      </c>
      <c r="AG140" s="54">
        <v>74.7801513671875</v>
      </c>
      <c r="AH140" s="54">
        <v>33</v>
      </c>
      <c r="AI140" s="55">
        <v>0.97205269336700439</v>
      </c>
      <c r="AJ140" s="56">
        <v>1</v>
      </c>
      <c r="AK140" s="57">
        <v>12421</v>
      </c>
      <c r="AL140" s="58">
        <v>1872496539.5605469</v>
      </c>
      <c r="AM140" s="59">
        <v>22267</v>
      </c>
      <c r="AN140" s="60">
        <v>14550</v>
      </c>
      <c r="AO140" s="61">
        <v>150776.75654727005</v>
      </c>
      <c r="AP140" s="58">
        <v>127900</v>
      </c>
      <c r="AQ140" s="59">
        <v>89.785614013671875</v>
      </c>
      <c r="AR140" s="59">
        <v>56</v>
      </c>
      <c r="AS140" s="62">
        <v>0.95815587043762207</v>
      </c>
      <c r="AT140" s="62">
        <v>0.97333335876464844</v>
      </c>
      <c r="AU140" s="62">
        <v>0.92124640941619873</v>
      </c>
      <c r="AV140" s="63">
        <v>0.9523809552192688</v>
      </c>
      <c r="AW140" s="58">
        <v>171303.56282201933</v>
      </c>
      <c r="AX140" s="58">
        <v>136000</v>
      </c>
      <c r="AY140" s="61">
        <v>166715.50456431534</v>
      </c>
      <c r="AZ140" s="58">
        <v>139950</v>
      </c>
      <c r="BA140" s="59">
        <v>82.788917541503906</v>
      </c>
      <c r="BB140" s="59">
        <v>49</v>
      </c>
      <c r="BC140" s="62">
        <v>0.93324071168899536</v>
      </c>
      <c r="BD140" s="63">
        <v>0.96015810966491699</v>
      </c>
    </row>
    <row r="141" spans="1:56" x14ac:dyDescent="0.25">
      <c r="A141" s="47">
        <v>41365</v>
      </c>
      <c r="B141" s="48">
        <v>2753</v>
      </c>
      <c r="C141" s="49">
        <v>13710</v>
      </c>
      <c r="D141" s="50">
        <v>5.3600053787231445</v>
      </c>
      <c r="E141" s="49">
        <v>5183</v>
      </c>
      <c r="F141" s="49">
        <v>3420</v>
      </c>
      <c r="G141" s="49">
        <v>3185</v>
      </c>
      <c r="H141" s="51">
        <v>413359291</v>
      </c>
      <c r="I141" s="52">
        <v>150148.67090446784</v>
      </c>
      <c r="J141" s="53">
        <v>128000</v>
      </c>
      <c r="K141" s="54">
        <v>89.809661865234375</v>
      </c>
      <c r="L141" s="54">
        <v>50</v>
      </c>
      <c r="M141" s="55">
        <v>0.96160411834716797</v>
      </c>
      <c r="N141" s="55">
        <v>0.97540640830993652</v>
      </c>
      <c r="O141" s="55">
        <v>0.92985045909881592</v>
      </c>
      <c r="P141" s="56">
        <v>0.95786601305007935</v>
      </c>
      <c r="Q141" s="52">
        <v>192102.01039160974</v>
      </c>
      <c r="R141" s="53">
        <v>134000</v>
      </c>
      <c r="S141" s="54">
        <v>125.88899230957031</v>
      </c>
      <c r="T141" s="54">
        <v>68</v>
      </c>
      <c r="U141" s="55">
        <v>0.97228479385375977</v>
      </c>
      <c r="V141" s="56">
        <v>1</v>
      </c>
      <c r="W141" s="53">
        <v>177624.86609741897</v>
      </c>
      <c r="X141" s="53">
        <v>140000</v>
      </c>
      <c r="Y141" s="52">
        <v>169115.02201350161</v>
      </c>
      <c r="Z141" s="53">
        <v>145000</v>
      </c>
      <c r="AA141" s="54">
        <v>78.060523986816406</v>
      </c>
      <c r="AB141" s="54">
        <v>45</v>
      </c>
      <c r="AC141" s="55">
        <v>0.94332623481750488</v>
      </c>
      <c r="AD141" s="56">
        <v>0.96666663885116577</v>
      </c>
      <c r="AE141" s="52">
        <v>173225.3575243481</v>
      </c>
      <c r="AF141" s="53">
        <v>145000</v>
      </c>
      <c r="AG141" s="54">
        <v>80.055572509765625</v>
      </c>
      <c r="AH141" s="54">
        <v>36</v>
      </c>
      <c r="AI141" s="55">
        <v>0.96983146667480469</v>
      </c>
      <c r="AJ141" s="56">
        <v>1</v>
      </c>
      <c r="AK141" s="57">
        <v>8871</v>
      </c>
      <c r="AL141" s="58">
        <v>1291476199.5605469</v>
      </c>
      <c r="AM141" s="59">
        <v>16985</v>
      </c>
      <c r="AN141" s="60">
        <v>11066</v>
      </c>
      <c r="AO141" s="61">
        <v>145600.47345665691</v>
      </c>
      <c r="AP141" s="58">
        <v>123900</v>
      </c>
      <c r="AQ141" s="59">
        <v>92.566513061523438</v>
      </c>
      <c r="AR141" s="59">
        <v>59</v>
      </c>
      <c r="AS141" s="62">
        <v>0.95534652471542358</v>
      </c>
      <c r="AT141" s="62">
        <v>0.97142857313156128</v>
      </c>
      <c r="AU141" s="62">
        <v>0.91446942090988159</v>
      </c>
      <c r="AV141" s="63">
        <v>0.94687765836715698</v>
      </c>
      <c r="AW141" s="58">
        <v>170332.77754739337</v>
      </c>
      <c r="AX141" s="58">
        <v>135000</v>
      </c>
      <c r="AY141" s="61">
        <v>163751.16619667062</v>
      </c>
      <c r="AZ141" s="58">
        <v>138000</v>
      </c>
      <c r="BA141" s="59">
        <v>85.563987731933594</v>
      </c>
      <c r="BB141" s="59">
        <v>51</v>
      </c>
      <c r="BC141" s="62">
        <v>0.92900609970092773</v>
      </c>
      <c r="BD141" s="63">
        <v>0.95815896987915039</v>
      </c>
    </row>
    <row r="142" spans="1:56" x14ac:dyDescent="0.25">
      <c r="A142" s="47">
        <v>41334</v>
      </c>
      <c r="B142" s="48">
        <v>2554</v>
      </c>
      <c r="C142" s="49">
        <v>13083</v>
      </c>
      <c r="D142" s="50">
        <v>5.1546773910522461</v>
      </c>
      <c r="E142" s="49">
        <v>4443</v>
      </c>
      <c r="F142" s="49">
        <v>2981</v>
      </c>
      <c r="G142" s="49">
        <v>2663</v>
      </c>
      <c r="H142" s="51">
        <v>388584619</v>
      </c>
      <c r="I142" s="52">
        <v>152147.4624119029</v>
      </c>
      <c r="J142" s="53">
        <v>128000</v>
      </c>
      <c r="K142" s="54">
        <v>91.446746826171875</v>
      </c>
      <c r="L142" s="54">
        <v>58</v>
      </c>
      <c r="M142" s="55">
        <v>0.95858240127563477</v>
      </c>
      <c r="N142" s="55">
        <v>0.97402596473693848</v>
      </c>
      <c r="O142" s="55">
        <v>0.9184303879737854</v>
      </c>
      <c r="P142" s="56">
        <v>0.94814813137054443</v>
      </c>
      <c r="Q142" s="52">
        <v>187942.08039692184</v>
      </c>
      <c r="R142" s="53">
        <v>129900</v>
      </c>
      <c r="S142" s="54">
        <v>133.48475646972656</v>
      </c>
      <c r="T142" s="54">
        <v>72</v>
      </c>
      <c r="U142" s="55">
        <v>0.97173035144805908</v>
      </c>
      <c r="V142" s="56">
        <v>1</v>
      </c>
      <c r="W142" s="53">
        <v>175511.00158478605</v>
      </c>
      <c r="X142" s="53">
        <v>139900</v>
      </c>
      <c r="Y142" s="52">
        <v>168064.70943652411</v>
      </c>
      <c r="Z142" s="53">
        <v>139900</v>
      </c>
      <c r="AA142" s="54">
        <v>81.889930725097656</v>
      </c>
      <c r="AB142" s="54">
        <v>46</v>
      </c>
      <c r="AC142" s="55">
        <v>0.93209296464920044</v>
      </c>
      <c r="AD142" s="56">
        <v>0.95999997854232788</v>
      </c>
      <c r="AE142" s="52">
        <v>167426.77318813369</v>
      </c>
      <c r="AF142" s="53">
        <v>139900</v>
      </c>
      <c r="AG142" s="54">
        <v>90.220428466796875</v>
      </c>
      <c r="AH142" s="54">
        <v>43</v>
      </c>
      <c r="AI142" s="55">
        <v>0.96043145656585693</v>
      </c>
      <c r="AJ142" s="56">
        <v>1</v>
      </c>
      <c r="AK142" s="57">
        <v>6118</v>
      </c>
      <c r="AL142" s="58">
        <v>878116908.56054688</v>
      </c>
      <c r="AM142" s="59">
        <v>11802</v>
      </c>
      <c r="AN142" s="60">
        <v>7646</v>
      </c>
      <c r="AO142" s="61">
        <v>143553.52436824373</v>
      </c>
      <c r="AP142" s="58">
        <v>120000</v>
      </c>
      <c r="AQ142" s="59">
        <v>93.807258605957031</v>
      </c>
      <c r="AR142" s="59">
        <v>63</v>
      </c>
      <c r="AS142" s="62">
        <v>0.95253175497055054</v>
      </c>
      <c r="AT142" s="62">
        <v>0.96966564655303955</v>
      </c>
      <c r="AU142" s="62">
        <v>0.90753865242004395</v>
      </c>
      <c r="AV142" s="63">
        <v>0.94190138578414917</v>
      </c>
      <c r="AW142" s="58">
        <v>167128.53671015604</v>
      </c>
      <c r="AX142" s="58">
        <v>134900</v>
      </c>
      <c r="AY142" s="61">
        <v>161342.16846823096</v>
      </c>
      <c r="AZ142" s="58">
        <v>134900</v>
      </c>
      <c r="BA142" s="59">
        <v>88.921112060546875</v>
      </c>
      <c r="BB142" s="59">
        <v>55</v>
      </c>
      <c r="BC142" s="62">
        <v>0.92257517576217651</v>
      </c>
      <c r="BD142" s="63">
        <v>0.95396822690963745</v>
      </c>
    </row>
    <row r="143" spans="1:56" x14ac:dyDescent="0.25">
      <c r="A143" s="47">
        <v>41306</v>
      </c>
      <c r="B143" s="48">
        <v>1835</v>
      </c>
      <c r="C143" s="49">
        <v>12689</v>
      </c>
      <c r="D143" s="50">
        <v>5.0230255126953125</v>
      </c>
      <c r="E143" s="49">
        <v>3510</v>
      </c>
      <c r="F143" s="49">
        <v>2328</v>
      </c>
      <c r="G143" s="49">
        <v>2348</v>
      </c>
      <c r="H143" s="51">
        <v>251933709.56054688</v>
      </c>
      <c r="I143" s="52">
        <v>137293.57469239613</v>
      </c>
      <c r="J143" s="53">
        <v>114000</v>
      </c>
      <c r="K143" s="54">
        <v>96.010360717773438</v>
      </c>
      <c r="L143" s="54">
        <v>68.5</v>
      </c>
      <c r="M143" s="55">
        <v>0.94780915975570679</v>
      </c>
      <c r="N143" s="55">
        <v>0.96737861633300781</v>
      </c>
      <c r="O143" s="55">
        <v>0.90246284008026123</v>
      </c>
      <c r="P143" s="56">
        <v>0.93659102916717529</v>
      </c>
      <c r="Q143" s="52">
        <v>182532.57129446126</v>
      </c>
      <c r="R143" s="53">
        <v>128000</v>
      </c>
      <c r="S143" s="54">
        <v>140.03994750976563</v>
      </c>
      <c r="T143" s="54">
        <v>88</v>
      </c>
      <c r="U143" s="55">
        <v>0.96911019086837769</v>
      </c>
      <c r="V143" s="56">
        <v>1</v>
      </c>
      <c r="W143" s="53">
        <v>169584.40344332854</v>
      </c>
      <c r="X143" s="53">
        <v>136000</v>
      </c>
      <c r="Y143" s="52">
        <v>163877.83167459973</v>
      </c>
      <c r="Z143" s="53">
        <v>139500</v>
      </c>
      <c r="AA143" s="54">
        <v>90.957901000976563</v>
      </c>
      <c r="AB143" s="54">
        <v>51.5</v>
      </c>
      <c r="AC143" s="55">
        <v>0.92585062980651855</v>
      </c>
      <c r="AD143" s="56">
        <v>0.95474648475646973</v>
      </c>
      <c r="AE143" s="52">
        <v>163103.87350936967</v>
      </c>
      <c r="AF143" s="53">
        <v>132900</v>
      </c>
      <c r="AG143" s="54">
        <v>95.424613952636719</v>
      </c>
      <c r="AH143" s="54">
        <v>53</v>
      </c>
      <c r="AI143" s="55">
        <v>0.95769327878952026</v>
      </c>
      <c r="AJ143" s="56">
        <v>1</v>
      </c>
      <c r="AK143" s="57">
        <v>3564</v>
      </c>
      <c r="AL143" s="58">
        <v>489532289.56054688</v>
      </c>
      <c r="AM143" s="59">
        <v>7359</v>
      </c>
      <c r="AN143" s="60">
        <v>4665</v>
      </c>
      <c r="AO143" s="61">
        <v>137393.28923955848</v>
      </c>
      <c r="AP143" s="58">
        <v>113900</v>
      </c>
      <c r="AQ143" s="59">
        <v>95.499298095703125</v>
      </c>
      <c r="AR143" s="59">
        <v>67</v>
      </c>
      <c r="AS143" s="62">
        <v>0.94818979501724243</v>
      </c>
      <c r="AT143" s="62">
        <v>0.96666663885116577</v>
      </c>
      <c r="AU143" s="62">
        <v>0.89971059560775757</v>
      </c>
      <c r="AV143" s="63">
        <v>0.93664991855621338</v>
      </c>
      <c r="AW143" s="58">
        <v>162063.5097127223</v>
      </c>
      <c r="AX143" s="58">
        <v>129900</v>
      </c>
      <c r="AY143" s="61">
        <v>157073.93448275863</v>
      </c>
      <c r="AZ143" s="58">
        <v>129950</v>
      </c>
      <c r="BA143" s="59">
        <v>93.413597106933594</v>
      </c>
      <c r="BB143" s="59">
        <v>61</v>
      </c>
      <c r="BC143" s="62">
        <v>0.91651934385299683</v>
      </c>
      <c r="BD143" s="63">
        <v>0.94915252923965454</v>
      </c>
    </row>
    <row r="144" spans="1:56" x14ac:dyDescent="0.25">
      <c r="A144" s="47">
        <v>41275</v>
      </c>
      <c r="B144" s="48">
        <v>1729</v>
      </c>
      <c r="C144" s="49">
        <v>12571</v>
      </c>
      <c r="D144" s="50">
        <v>4.9879970550537109</v>
      </c>
      <c r="E144" s="49">
        <v>3849</v>
      </c>
      <c r="F144" s="49">
        <v>2337</v>
      </c>
      <c r="G144" s="49">
        <v>1945</v>
      </c>
      <c r="H144" s="51">
        <v>237598580</v>
      </c>
      <c r="I144" s="52">
        <v>137499.17824074073</v>
      </c>
      <c r="J144" s="53">
        <v>113300</v>
      </c>
      <c r="K144" s="54">
        <v>94.957199096679688</v>
      </c>
      <c r="L144" s="54">
        <v>65</v>
      </c>
      <c r="M144" s="55">
        <v>0.9485974907875061</v>
      </c>
      <c r="N144" s="55">
        <v>0.96585029363632202</v>
      </c>
      <c r="O144" s="55">
        <v>0.89675372838973999</v>
      </c>
      <c r="P144" s="56">
        <v>0.9369891881942749</v>
      </c>
      <c r="Q144" s="52">
        <v>176613.40627993614</v>
      </c>
      <c r="R144" s="53">
        <v>124900</v>
      </c>
      <c r="S144" s="54">
        <v>144.84001159667969</v>
      </c>
      <c r="T144" s="54">
        <v>98</v>
      </c>
      <c r="U144" s="55">
        <v>0.96663790941238403</v>
      </c>
      <c r="V144" s="56">
        <v>1</v>
      </c>
      <c r="W144" s="53">
        <v>155211.13986928103</v>
      </c>
      <c r="X144" s="53">
        <v>123900</v>
      </c>
      <c r="Y144" s="52">
        <v>150322.62215543151</v>
      </c>
      <c r="Z144" s="53">
        <v>125000</v>
      </c>
      <c r="AA144" s="54">
        <v>95.860870361328125</v>
      </c>
      <c r="AB144" s="54">
        <v>69</v>
      </c>
      <c r="AC144" s="55">
        <v>0.90723240375518799</v>
      </c>
      <c r="AD144" s="56">
        <v>0.94196802377700806</v>
      </c>
      <c r="AE144" s="52">
        <v>157956.18303341902</v>
      </c>
      <c r="AF144" s="53">
        <v>124990</v>
      </c>
      <c r="AG144" s="54">
        <v>98.004631042480469</v>
      </c>
      <c r="AH144" s="54">
        <v>64</v>
      </c>
      <c r="AI144" s="55">
        <v>0.94782090187072754</v>
      </c>
      <c r="AJ144" s="56">
        <v>1</v>
      </c>
      <c r="AK144" s="57">
        <v>1729</v>
      </c>
      <c r="AL144" s="58">
        <v>237598580</v>
      </c>
      <c r="AM144" s="59">
        <v>3849</v>
      </c>
      <c r="AN144" s="60">
        <v>2337</v>
      </c>
      <c r="AO144" s="61">
        <v>137499.17824074073</v>
      </c>
      <c r="AP144" s="58">
        <v>113300</v>
      </c>
      <c r="AQ144" s="59">
        <v>94.957199096679688</v>
      </c>
      <c r="AR144" s="59">
        <v>65</v>
      </c>
      <c r="AS144" s="62">
        <v>0.9485974907875061</v>
      </c>
      <c r="AT144" s="62">
        <v>0.96585029363632202</v>
      </c>
      <c r="AU144" s="62">
        <v>0.89675372838973999</v>
      </c>
      <c r="AV144" s="63">
        <v>0.9369891881942749</v>
      </c>
      <c r="AW144" s="58">
        <v>155211.13986928103</v>
      </c>
      <c r="AX144" s="58">
        <v>123900</v>
      </c>
      <c r="AY144" s="61">
        <v>150322.62215543151</v>
      </c>
      <c r="AZ144" s="58">
        <v>125000</v>
      </c>
      <c r="BA144" s="59">
        <v>95.860870361328125</v>
      </c>
      <c r="BB144" s="59">
        <v>69</v>
      </c>
      <c r="BC144" s="62">
        <v>0.90723240375518799</v>
      </c>
      <c r="BD144" s="63">
        <v>0.94196802377700806</v>
      </c>
    </row>
    <row r="145" spans="1:56" x14ac:dyDescent="0.25">
      <c r="A145" s="47">
        <v>41244</v>
      </c>
      <c r="B145" s="48">
        <v>2264</v>
      </c>
      <c r="C145" s="49">
        <v>12181</v>
      </c>
      <c r="D145" s="50">
        <v>4.8610577583312988</v>
      </c>
      <c r="E145" s="49">
        <v>2259</v>
      </c>
      <c r="F145" s="49">
        <v>1682</v>
      </c>
      <c r="G145" s="49">
        <v>1711</v>
      </c>
      <c r="H145" s="51">
        <v>342952035</v>
      </c>
      <c r="I145" s="52">
        <v>151480.5808303887</v>
      </c>
      <c r="J145" s="53">
        <v>125000</v>
      </c>
      <c r="K145" s="54">
        <v>93.74072265625</v>
      </c>
      <c r="L145" s="54">
        <v>61</v>
      </c>
      <c r="M145" s="55">
        <v>0.95096111297607422</v>
      </c>
      <c r="N145" s="55">
        <v>0.96747291088104248</v>
      </c>
      <c r="O145" s="55">
        <v>0.90776175260543823</v>
      </c>
      <c r="P145" s="56">
        <v>0.93997597694396973</v>
      </c>
      <c r="Q145" s="52">
        <v>176033.60164134414</v>
      </c>
      <c r="R145" s="53">
        <v>122900</v>
      </c>
      <c r="S145" s="54">
        <v>147.53791809082031</v>
      </c>
      <c r="T145" s="54">
        <v>98</v>
      </c>
      <c r="U145" s="55">
        <v>0.96236497163772583</v>
      </c>
      <c r="V145" s="56">
        <v>1</v>
      </c>
      <c r="W145" s="53">
        <v>147919.13205869275</v>
      </c>
      <c r="X145" s="53">
        <v>115000</v>
      </c>
      <c r="Y145" s="52">
        <v>151920.24116930572</v>
      </c>
      <c r="Z145" s="53">
        <v>124950</v>
      </c>
      <c r="AA145" s="54">
        <v>92.29132080078125</v>
      </c>
      <c r="AB145" s="54">
        <v>65</v>
      </c>
      <c r="AC145" s="55">
        <v>0.89998698234558105</v>
      </c>
      <c r="AD145" s="56">
        <v>0.93393391370773315</v>
      </c>
      <c r="AE145" s="52">
        <v>151153.98305084746</v>
      </c>
      <c r="AF145" s="53">
        <v>125000</v>
      </c>
      <c r="AG145" s="54">
        <v>97.850379943847656</v>
      </c>
      <c r="AH145" s="54">
        <v>62</v>
      </c>
      <c r="AI145" s="55">
        <v>0.944713294506073</v>
      </c>
      <c r="AJ145" s="56">
        <v>1</v>
      </c>
      <c r="AK145" s="57">
        <v>30070</v>
      </c>
      <c r="AL145" s="58">
        <v>4468164727</v>
      </c>
      <c r="AM145" s="59">
        <v>48053</v>
      </c>
      <c r="AN145" s="60">
        <v>29949</v>
      </c>
      <c r="AO145" s="61">
        <v>148636.59648714282</v>
      </c>
      <c r="AP145" s="58">
        <v>126900</v>
      </c>
      <c r="AQ145" s="59">
        <v>93.172065734863281</v>
      </c>
      <c r="AR145" s="59">
        <v>59</v>
      </c>
      <c r="AS145" s="62">
        <v>0.95365673303604126</v>
      </c>
      <c r="AT145" s="62">
        <v>0.96950745582580566</v>
      </c>
      <c r="AU145" s="62">
        <v>0.91127359867095947</v>
      </c>
      <c r="AV145" s="63">
        <v>0.94282990694046021</v>
      </c>
      <c r="AW145" s="58">
        <v>163554.62896904408</v>
      </c>
      <c r="AX145" s="58">
        <v>129900</v>
      </c>
      <c r="AY145" s="61">
        <v>157152.42791136893</v>
      </c>
      <c r="AZ145" s="58">
        <v>132900</v>
      </c>
      <c r="BA145" s="59">
        <v>90.877128601074219</v>
      </c>
      <c r="BB145" s="59">
        <v>58</v>
      </c>
      <c r="BC145" s="62">
        <v>0.9131847620010376</v>
      </c>
      <c r="BD145" s="63">
        <v>0.9440000057220459</v>
      </c>
    </row>
    <row r="146" spans="1:56" x14ac:dyDescent="0.25">
      <c r="A146" s="47">
        <v>41214</v>
      </c>
      <c r="B146" s="48">
        <v>2443</v>
      </c>
      <c r="C146" s="49">
        <v>13623</v>
      </c>
      <c r="D146" s="50">
        <v>5.4705352783203125</v>
      </c>
      <c r="E146" s="49">
        <v>3041</v>
      </c>
      <c r="F146" s="49">
        <v>2071</v>
      </c>
      <c r="G146" s="49">
        <v>2034</v>
      </c>
      <c r="H146" s="51">
        <v>358945293</v>
      </c>
      <c r="I146" s="52">
        <v>146988.24447174446</v>
      </c>
      <c r="J146" s="53">
        <v>124900</v>
      </c>
      <c r="K146" s="54">
        <v>93.178878784179688</v>
      </c>
      <c r="L146" s="54">
        <v>62</v>
      </c>
      <c r="M146" s="55">
        <v>0.95023852586746216</v>
      </c>
      <c r="N146" s="55">
        <v>0.96965038776397705</v>
      </c>
      <c r="O146" s="55">
        <v>0.90331411361694336</v>
      </c>
      <c r="P146" s="56">
        <v>0.93740218877792358</v>
      </c>
      <c r="Q146" s="52">
        <v>178039.55466692676</v>
      </c>
      <c r="R146" s="53">
        <v>125000</v>
      </c>
      <c r="S146" s="54">
        <v>140.3443603515625</v>
      </c>
      <c r="T146" s="54">
        <v>93</v>
      </c>
      <c r="U146" s="55">
        <v>0.9605446457862854</v>
      </c>
      <c r="V146" s="56">
        <v>1</v>
      </c>
      <c r="W146" s="53">
        <v>143827.76787495843</v>
      </c>
      <c r="X146" s="53">
        <v>116000</v>
      </c>
      <c r="Y146" s="52">
        <v>156051.36465981399</v>
      </c>
      <c r="Z146" s="53">
        <v>129900</v>
      </c>
      <c r="AA146" s="54">
        <v>93.464996337890625</v>
      </c>
      <c r="AB146" s="54">
        <v>62</v>
      </c>
      <c r="AC146" s="55">
        <v>0.90620476007461548</v>
      </c>
      <c r="AD146" s="56">
        <v>0.9380725622177124</v>
      </c>
      <c r="AE146" s="52">
        <v>158017.42597147074</v>
      </c>
      <c r="AF146" s="53">
        <v>127900</v>
      </c>
      <c r="AG146" s="54">
        <v>98.354476928710938</v>
      </c>
      <c r="AH146" s="54">
        <v>60</v>
      </c>
      <c r="AI146" s="55">
        <v>0.94682258367538452</v>
      </c>
      <c r="AJ146" s="56">
        <v>1</v>
      </c>
      <c r="AK146" s="57">
        <v>27806</v>
      </c>
      <c r="AL146" s="58">
        <v>4125212692</v>
      </c>
      <c r="AM146" s="59">
        <v>45794</v>
      </c>
      <c r="AN146" s="60">
        <v>28267</v>
      </c>
      <c r="AO146" s="61">
        <v>148404.96067920999</v>
      </c>
      <c r="AP146" s="58">
        <v>127000</v>
      </c>
      <c r="AQ146" s="59">
        <v>93.125755310058594</v>
      </c>
      <c r="AR146" s="59">
        <v>59</v>
      </c>
      <c r="AS146" s="62">
        <v>0.95387470722198486</v>
      </c>
      <c r="AT146" s="62">
        <v>0.96969699859619141</v>
      </c>
      <c r="AU146" s="62">
        <v>0.91155755519866943</v>
      </c>
      <c r="AV146" s="63">
        <v>0.94303309917449951</v>
      </c>
      <c r="AW146" s="58">
        <v>164328.08120710892</v>
      </c>
      <c r="AX146" s="58">
        <v>129900</v>
      </c>
      <c r="AY146" s="61">
        <v>157459.15969866829</v>
      </c>
      <c r="AZ146" s="58">
        <v>133900</v>
      </c>
      <c r="BA146" s="59">
        <v>90.792961120605469</v>
      </c>
      <c r="BB146" s="59">
        <v>58</v>
      </c>
      <c r="BC146" s="62">
        <v>0.91395658254623413</v>
      </c>
      <c r="BD146" s="63">
        <v>0.94444441795349121</v>
      </c>
    </row>
    <row r="147" spans="1:56" x14ac:dyDescent="0.25">
      <c r="A147" s="47">
        <v>41183</v>
      </c>
      <c r="B147" s="48">
        <v>2471</v>
      </c>
      <c r="C147" s="49">
        <v>14611</v>
      </c>
      <c r="D147" s="50">
        <v>5.9667177200317383</v>
      </c>
      <c r="E147" s="49">
        <v>3765</v>
      </c>
      <c r="F147" s="49">
        <v>2507</v>
      </c>
      <c r="G147" s="49">
        <v>2190</v>
      </c>
      <c r="H147" s="51">
        <v>361319783</v>
      </c>
      <c r="I147" s="52">
        <v>146342.56095585256</v>
      </c>
      <c r="J147" s="53">
        <v>125000</v>
      </c>
      <c r="K147" s="54">
        <v>88.125053405761719</v>
      </c>
      <c r="L147" s="54">
        <v>59</v>
      </c>
      <c r="M147" s="55">
        <v>0.95063108205795288</v>
      </c>
      <c r="N147" s="55">
        <v>0.96911197900772095</v>
      </c>
      <c r="O147" s="55">
        <v>0.90731912851333618</v>
      </c>
      <c r="P147" s="56">
        <v>0.94117647409439087</v>
      </c>
      <c r="Q147" s="52">
        <v>183524.37135350608</v>
      </c>
      <c r="R147" s="53">
        <v>129750</v>
      </c>
      <c r="S147" s="54">
        <v>136.36941528320313</v>
      </c>
      <c r="T147" s="54">
        <v>91</v>
      </c>
      <c r="U147" s="55">
        <v>0.96046096086502075</v>
      </c>
      <c r="V147" s="56">
        <v>1</v>
      </c>
      <c r="W147" s="53">
        <v>156214.14820759764</v>
      </c>
      <c r="X147" s="53">
        <v>120000</v>
      </c>
      <c r="Y147" s="52">
        <v>156217.63164300204</v>
      </c>
      <c r="Z147" s="53">
        <v>129500</v>
      </c>
      <c r="AA147" s="54">
        <v>90.583961486816406</v>
      </c>
      <c r="AB147" s="54">
        <v>59</v>
      </c>
      <c r="AC147" s="55">
        <v>0.90547114610671997</v>
      </c>
      <c r="AD147" s="56">
        <v>0.93999999761581421</v>
      </c>
      <c r="AE147" s="52">
        <v>156701.68707172223</v>
      </c>
      <c r="AF147" s="53">
        <v>129500</v>
      </c>
      <c r="AG147" s="54">
        <v>94.655708312988281</v>
      </c>
      <c r="AH147" s="54">
        <v>56</v>
      </c>
      <c r="AI147" s="55">
        <v>0.94612818956375122</v>
      </c>
      <c r="AJ147" s="56">
        <v>1</v>
      </c>
      <c r="AK147" s="57">
        <v>25363</v>
      </c>
      <c r="AL147" s="58">
        <v>3766267399</v>
      </c>
      <c r="AM147" s="59">
        <v>42753</v>
      </c>
      <c r="AN147" s="60">
        <v>26196</v>
      </c>
      <c r="AO147" s="61">
        <v>148541.40796687044</v>
      </c>
      <c r="AP147" s="58">
        <v>127000</v>
      </c>
      <c r="AQ147" s="59">
        <v>93.120635986328125</v>
      </c>
      <c r="AR147" s="59">
        <v>59</v>
      </c>
      <c r="AS147" s="62">
        <v>0.9542233943939209</v>
      </c>
      <c r="AT147" s="62">
        <v>0.96969699859619141</v>
      </c>
      <c r="AU147" s="62">
        <v>0.91234701871871948</v>
      </c>
      <c r="AV147" s="63">
        <v>0.94347298145294189</v>
      </c>
      <c r="AW147" s="58">
        <v>165780.00767835692</v>
      </c>
      <c r="AX147" s="58">
        <v>130000</v>
      </c>
      <c r="AY147" s="61">
        <v>157569.92474774705</v>
      </c>
      <c r="AZ147" s="58">
        <v>134500</v>
      </c>
      <c r="BA147" s="59">
        <v>90.581657409667969</v>
      </c>
      <c r="BB147" s="59">
        <v>57</v>
      </c>
      <c r="BC147" s="62">
        <v>0.91456550359725952</v>
      </c>
      <c r="BD147" s="63">
        <v>0.94486439228057861</v>
      </c>
    </row>
    <row r="148" spans="1:56" x14ac:dyDescent="0.25">
      <c r="A148" s="47">
        <v>41153</v>
      </c>
      <c r="B148" s="48">
        <v>2371</v>
      </c>
      <c r="C148" s="49">
        <v>15468</v>
      </c>
      <c r="D148" s="50">
        <v>6.4107208251953125</v>
      </c>
      <c r="E148" s="49">
        <v>3653</v>
      </c>
      <c r="F148" s="49">
        <v>2156</v>
      </c>
      <c r="G148" s="49">
        <v>2232</v>
      </c>
      <c r="H148" s="51">
        <v>351533390</v>
      </c>
      <c r="I148" s="52">
        <v>148326.32489451478</v>
      </c>
      <c r="J148" s="53">
        <v>127000</v>
      </c>
      <c r="K148" s="54">
        <v>84.740509033203125</v>
      </c>
      <c r="L148" s="54">
        <v>57</v>
      </c>
      <c r="M148" s="55">
        <v>0.954445481300354</v>
      </c>
      <c r="N148" s="55">
        <v>0.96930533647537231</v>
      </c>
      <c r="O148" s="55">
        <v>0.91366726160049438</v>
      </c>
      <c r="P148" s="56">
        <v>0.94314378499984741</v>
      </c>
      <c r="Q148" s="52">
        <v>186554.433915637</v>
      </c>
      <c r="R148" s="53">
        <v>134000</v>
      </c>
      <c r="S148" s="54">
        <v>130.56680297851563</v>
      </c>
      <c r="T148" s="54">
        <v>84</v>
      </c>
      <c r="U148" s="55">
        <v>0.96229958534240723</v>
      </c>
      <c r="V148" s="56">
        <v>1</v>
      </c>
      <c r="W148" s="53">
        <v>158019.91648230088</v>
      </c>
      <c r="X148" s="53">
        <v>125000</v>
      </c>
      <c r="Y148" s="52">
        <v>156773.57189849624</v>
      </c>
      <c r="Z148" s="53">
        <v>130000</v>
      </c>
      <c r="AA148" s="54">
        <v>86.272262573242188</v>
      </c>
      <c r="AB148" s="54">
        <v>57</v>
      </c>
      <c r="AC148" s="55">
        <v>0.91010558605194092</v>
      </c>
      <c r="AD148" s="56">
        <v>0.94009119272232056</v>
      </c>
      <c r="AE148" s="52">
        <v>154273.46102150538</v>
      </c>
      <c r="AF148" s="53">
        <v>129900</v>
      </c>
      <c r="AG148" s="54">
        <v>89.895606994628906</v>
      </c>
      <c r="AH148" s="54">
        <v>56</v>
      </c>
      <c r="AI148" s="55">
        <v>0.94820380210876465</v>
      </c>
      <c r="AJ148" s="56">
        <v>1</v>
      </c>
      <c r="AK148" s="57">
        <v>22892</v>
      </c>
      <c r="AL148" s="58">
        <v>3404947616</v>
      </c>
      <c r="AM148" s="59">
        <v>38988</v>
      </c>
      <c r="AN148" s="60">
        <v>23689</v>
      </c>
      <c r="AO148" s="61">
        <v>148778.62518570304</v>
      </c>
      <c r="AP148" s="58">
        <v>127500</v>
      </c>
      <c r="AQ148" s="59">
        <v>93.660011291503906</v>
      </c>
      <c r="AR148" s="59">
        <v>59</v>
      </c>
      <c r="AS148" s="62">
        <v>0.95460706949234009</v>
      </c>
      <c r="AT148" s="62">
        <v>0.96971166133880615</v>
      </c>
      <c r="AU148" s="62">
        <v>0.91288447380065918</v>
      </c>
      <c r="AV148" s="63">
        <v>0.94376552104949951</v>
      </c>
      <c r="AW148" s="58">
        <v>166703.51248740929</v>
      </c>
      <c r="AX148" s="58">
        <v>132000</v>
      </c>
      <c r="AY148" s="61">
        <v>157711.7656269946</v>
      </c>
      <c r="AZ148" s="58">
        <v>134900</v>
      </c>
      <c r="BA148" s="59">
        <v>90.581413269042969</v>
      </c>
      <c r="BB148" s="59">
        <v>57</v>
      </c>
      <c r="BC148" s="62">
        <v>0.91552090644836426</v>
      </c>
      <c r="BD148" s="63">
        <v>0.94528639316558838</v>
      </c>
    </row>
    <row r="149" spans="1:56" x14ac:dyDescent="0.25">
      <c r="A149" s="47">
        <v>41122</v>
      </c>
      <c r="B149" s="48">
        <v>3031</v>
      </c>
      <c r="C149" s="49">
        <v>15558</v>
      </c>
      <c r="D149" s="50">
        <v>6.4437923431396484</v>
      </c>
      <c r="E149" s="49">
        <v>4217</v>
      </c>
      <c r="F149" s="49">
        <v>2667</v>
      </c>
      <c r="G149" s="49">
        <v>2397</v>
      </c>
      <c r="H149" s="51">
        <v>467802291</v>
      </c>
      <c r="I149" s="52">
        <v>154543.20812685828</v>
      </c>
      <c r="J149" s="53">
        <v>132000</v>
      </c>
      <c r="K149" s="54">
        <v>86.070297241210938</v>
      </c>
      <c r="L149" s="54">
        <v>57</v>
      </c>
      <c r="M149" s="55">
        <v>0.95384019613265991</v>
      </c>
      <c r="N149" s="55">
        <v>0.96875</v>
      </c>
      <c r="O149" s="55">
        <v>0.9127773642539978</v>
      </c>
      <c r="P149" s="56">
        <v>0.94403535127639771</v>
      </c>
      <c r="Q149" s="52">
        <v>187272.03060267668</v>
      </c>
      <c r="R149" s="53">
        <v>134900</v>
      </c>
      <c r="S149" s="54">
        <v>129.84332275390625</v>
      </c>
      <c r="T149" s="54">
        <v>82</v>
      </c>
      <c r="U149" s="55">
        <v>0.96262609958648682</v>
      </c>
      <c r="V149" s="56">
        <v>1</v>
      </c>
      <c r="W149" s="53">
        <v>159680.25955299207</v>
      </c>
      <c r="X149" s="53">
        <v>127500</v>
      </c>
      <c r="Y149" s="52">
        <v>154202.75208491282</v>
      </c>
      <c r="Z149" s="53">
        <v>129900</v>
      </c>
      <c r="AA149" s="54">
        <v>85.879592895507813</v>
      </c>
      <c r="AB149" s="54">
        <v>58</v>
      </c>
      <c r="AC149" s="55">
        <v>0.90709590911865234</v>
      </c>
      <c r="AD149" s="56">
        <v>0.94090908765792847</v>
      </c>
      <c r="AE149" s="52">
        <v>154838.75448851773</v>
      </c>
      <c r="AF149" s="53">
        <v>129950</v>
      </c>
      <c r="AG149" s="54">
        <v>91.4505615234375</v>
      </c>
      <c r="AH149" s="54">
        <v>55</v>
      </c>
      <c r="AI149" s="55">
        <v>0.94940298795700073</v>
      </c>
      <c r="AJ149" s="56">
        <v>1</v>
      </c>
      <c r="AK149" s="57">
        <v>20521</v>
      </c>
      <c r="AL149" s="58">
        <v>3053414226</v>
      </c>
      <c r="AM149" s="59">
        <v>35335</v>
      </c>
      <c r="AN149" s="60">
        <v>21533</v>
      </c>
      <c r="AO149" s="61">
        <v>148830.87473191656</v>
      </c>
      <c r="AP149" s="58">
        <v>127500</v>
      </c>
      <c r="AQ149" s="59">
        <v>94.690391540527344</v>
      </c>
      <c r="AR149" s="59">
        <v>59</v>
      </c>
      <c r="AS149" s="62">
        <v>0.95462578535079956</v>
      </c>
      <c r="AT149" s="62">
        <v>0.96977174282073975</v>
      </c>
      <c r="AU149" s="62">
        <v>0.91279387474060059</v>
      </c>
      <c r="AV149" s="63">
        <v>0.94385284185409546</v>
      </c>
      <c r="AW149" s="58">
        <v>167598.01959946443</v>
      </c>
      <c r="AX149" s="58">
        <v>133000</v>
      </c>
      <c r="AY149" s="61">
        <v>157805.17676507743</v>
      </c>
      <c r="AZ149" s="58">
        <v>134900</v>
      </c>
      <c r="BA149" s="59">
        <v>91.013008117675781</v>
      </c>
      <c r="BB149" s="59">
        <v>57</v>
      </c>
      <c r="BC149" s="62">
        <v>0.91605931520462036</v>
      </c>
      <c r="BD149" s="63">
        <v>0.94549500942230225</v>
      </c>
    </row>
    <row r="150" spans="1:56" x14ac:dyDescent="0.25">
      <c r="A150" s="47">
        <v>41091</v>
      </c>
      <c r="B150" s="48">
        <v>3012</v>
      </c>
      <c r="C150" s="49">
        <v>15872</v>
      </c>
      <c r="D150" s="50">
        <v>6.6491189002990723</v>
      </c>
      <c r="E150" s="49">
        <v>4421</v>
      </c>
      <c r="F150" s="49">
        <v>2701</v>
      </c>
      <c r="G150" s="49">
        <v>2532</v>
      </c>
      <c r="H150" s="51">
        <v>473671091</v>
      </c>
      <c r="I150" s="52">
        <v>157261.31839309429</v>
      </c>
      <c r="J150" s="53">
        <v>135000</v>
      </c>
      <c r="K150" s="54">
        <v>86.780654907226563</v>
      </c>
      <c r="L150" s="54">
        <v>53</v>
      </c>
      <c r="M150" s="55">
        <v>0.96047532558441162</v>
      </c>
      <c r="N150" s="55">
        <v>0.97238898277282715</v>
      </c>
      <c r="O150" s="55">
        <v>0.92521822452545166</v>
      </c>
      <c r="P150" s="56">
        <v>0.95111113786697388</v>
      </c>
      <c r="Q150" s="52">
        <v>190949.26330344423</v>
      </c>
      <c r="R150" s="53">
        <v>138000</v>
      </c>
      <c r="S150" s="54">
        <v>126.43442535400391</v>
      </c>
      <c r="T150" s="54">
        <v>78</v>
      </c>
      <c r="U150" s="55">
        <v>0.96367579698562622</v>
      </c>
      <c r="V150" s="56">
        <v>1</v>
      </c>
      <c r="W150" s="53">
        <v>162042.06457480672</v>
      </c>
      <c r="X150" s="53">
        <v>130000</v>
      </c>
      <c r="Y150" s="52">
        <v>162419.24291044776</v>
      </c>
      <c r="Z150" s="53">
        <v>139900</v>
      </c>
      <c r="AA150" s="54">
        <v>86.43280029296875</v>
      </c>
      <c r="AB150" s="54">
        <v>58</v>
      </c>
      <c r="AC150" s="55">
        <v>0.91848945617675781</v>
      </c>
      <c r="AD150" s="56">
        <v>0.94477057456970215</v>
      </c>
      <c r="AE150" s="52">
        <v>158711.28565784276</v>
      </c>
      <c r="AF150" s="53">
        <v>134500</v>
      </c>
      <c r="AG150" s="54">
        <v>91.725509643554688</v>
      </c>
      <c r="AH150" s="54">
        <v>52</v>
      </c>
      <c r="AI150" s="55">
        <v>0.95345914363861084</v>
      </c>
      <c r="AJ150" s="56">
        <v>1</v>
      </c>
      <c r="AK150" s="57">
        <v>17490</v>
      </c>
      <c r="AL150" s="58">
        <v>2585611935</v>
      </c>
      <c r="AM150" s="59">
        <v>31118</v>
      </c>
      <c r="AN150" s="60">
        <v>18866</v>
      </c>
      <c r="AO150" s="61">
        <v>147842.18280061753</v>
      </c>
      <c r="AP150" s="58">
        <v>126500</v>
      </c>
      <c r="AQ150" s="59">
        <v>96.184089660644531</v>
      </c>
      <c r="AR150" s="59">
        <v>60</v>
      </c>
      <c r="AS150" s="62">
        <v>0.9547608494758606</v>
      </c>
      <c r="AT150" s="62">
        <v>0.96997690200805664</v>
      </c>
      <c r="AU150" s="62">
        <v>0.9127967357635498</v>
      </c>
      <c r="AV150" s="63">
        <v>0.94377511739730835</v>
      </c>
      <c r="AW150" s="58">
        <v>168662.77945834142</v>
      </c>
      <c r="AX150" s="58">
        <v>134900</v>
      </c>
      <c r="AY150" s="61">
        <v>158312.4196957566</v>
      </c>
      <c r="AZ150" s="58">
        <v>134900</v>
      </c>
      <c r="BA150" s="59">
        <v>91.738655090332031</v>
      </c>
      <c r="BB150" s="59">
        <v>57</v>
      </c>
      <c r="BC150" s="62">
        <v>0.91731977462768555</v>
      </c>
      <c r="BD150" s="63">
        <v>0.94654786586761475</v>
      </c>
    </row>
    <row r="151" spans="1:56" x14ac:dyDescent="0.25">
      <c r="A151" s="47">
        <v>41061</v>
      </c>
      <c r="B151" s="48">
        <v>3156</v>
      </c>
      <c r="C151" s="49">
        <v>15980</v>
      </c>
      <c r="D151" s="50">
        <v>6.7776479721069336</v>
      </c>
      <c r="E151" s="49">
        <v>4623</v>
      </c>
      <c r="F151" s="49">
        <v>2836</v>
      </c>
      <c r="G151" s="49">
        <v>2784</v>
      </c>
      <c r="H151" s="51">
        <v>517879563</v>
      </c>
      <c r="I151" s="52">
        <v>164093.65114068441</v>
      </c>
      <c r="J151" s="53">
        <v>139000</v>
      </c>
      <c r="K151" s="54">
        <v>85.535171508789063</v>
      </c>
      <c r="L151" s="54">
        <v>51</v>
      </c>
      <c r="M151" s="55">
        <v>0.96107488870620728</v>
      </c>
      <c r="N151" s="55">
        <v>0.97300684452056885</v>
      </c>
      <c r="O151" s="55">
        <v>0.92873519659042358</v>
      </c>
      <c r="P151" s="56">
        <v>0.95400798320770264</v>
      </c>
      <c r="Q151" s="52">
        <v>193261.56567324363</v>
      </c>
      <c r="R151" s="53">
        <v>139900</v>
      </c>
      <c r="S151" s="54">
        <v>126.65662384033203</v>
      </c>
      <c r="T151" s="54">
        <v>76</v>
      </c>
      <c r="U151" s="55">
        <v>0.96542459726333618</v>
      </c>
      <c r="V151" s="56">
        <v>1</v>
      </c>
      <c r="W151" s="53">
        <v>165865.10676233965</v>
      </c>
      <c r="X151" s="53">
        <v>134900</v>
      </c>
      <c r="Y151" s="52">
        <v>164823.63367746529</v>
      </c>
      <c r="Z151" s="53">
        <v>139900</v>
      </c>
      <c r="AA151" s="54">
        <v>86.303352355957031</v>
      </c>
      <c r="AB151" s="54">
        <v>53</v>
      </c>
      <c r="AC151" s="55">
        <v>0.92226922512054443</v>
      </c>
      <c r="AD151" s="56">
        <v>0.94871795177459717</v>
      </c>
      <c r="AE151" s="52">
        <v>161653.02442528735</v>
      </c>
      <c r="AF151" s="53">
        <v>135925</v>
      </c>
      <c r="AG151" s="54">
        <v>86.468032836914063</v>
      </c>
      <c r="AH151" s="54">
        <v>45</v>
      </c>
      <c r="AI151" s="55">
        <v>0.95687270164489746</v>
      </c>
      <c r="AJ151" s="56">
        <v>1</v>
      </c>
      <c r="AK151" s="57">
        <v>14478</v>
      </c>
      <c r="AL151" s="58">
        <v>2111940844</v>
      </c>
      <c r="AM151" s="59">
        <v>26697</v>
      </c>
      <c r="AN151" s="60">
        <v>16165</v>
      </c>
      <c r="AO151" s="61">
        <v>145882.49250535332</v>
      </c>
      <c r="AP151" s="58">
        <v>125000</v>
      </c>
      <c r="AQ151" s="59">
        <v>98.138565063476563</v>
      </c>
      <c r="AR151" s="59">
        <v>61</v>
      </c>
      <c r="AS151" s="62">
        <v>0.95357465744018555</v>
      </c>
      <c r="AT151" s="62">
        <v>0.96935582160949707</v>
      </c>
      <c r="AU151" s="62">
        <v>0.91021651029586792</v>
      </c>
      <c r="AV151" s="63">
        <v>0.94220495223999023</v>
      </c>
      <c r="AW151" s="58">
        <v>169759.74691078963</v>
      </c>
      <c r="AX151" s="58">
        <v>134900</v>
      </c>
      <c r="AY151" s="61">
        <v>157626.88333852382</v>
      </c>
      <c r="AZ151" s="58">
        <v>134900</v>
      </c>
      <c r="BA151" s="59">
        <v>92.625534057617188</v>
      </c>
      <c r="BB151" s="59">
        <v>57</v>
      </c>
      <c r="BC151" s="62">
        <v>0.91712421178817749</v>
      </c>
      <c r="BD151" s="63">
        <v>0.94690263271331787</v>
      </c>
    </row>
    <row r="152" spans="1:56" x14ac:dyDescent="0.25">
      <c r="A152" s="47">
        <v>41030</v>
      </c>
      <c r="B152" s="48">
        <v>3075</v>
      </c>
      <c r="C152" s="49">
        <v>16958</v>
      </c>
      <c r="D152" s="50">
        <v>7.2485575675964355</v>
      </c>
      <c r="E152" s="49">
        <v>4735</v>
      </c>
      <c r="F152" s="49">
        <v>2997</v>
      </c>
      <c r="G152" s="49">
        <v>3758</v>
      </c>
      <c r="H152" s="51">
        <v>468343996</v>
      </c>
      <c r="I152" s="52">
        <v>152306.99056910569</v>
      </c>
      <c r="J152" s="53">
        <v>130000</v>
      </c>
      <c r="K152" s="54">
        <v>93.214309692382813</v>
      </c>
      <c r="L152" s="54">
        <v>54</v>
      </c>
      <c r="M152" s="55">
        <v>0.95933413505554199</v>
      </c>
      <c r="N152" s="55">
        <v>0.97323602437973022</v>
      </c>
      <c r="O152" s="55">
        <v>0.92273658514022827</v>
      </c>
      <c r="P152" s="56">
        <v>0.95288193225860596</v>
      </c>
      <c r="Q152" s="52">
        <v>192758.16651376148</v>
      </c>
      <c r="R152" s="53">
        <v>139900</v>
      </c>
      <c r="S152" s="54">
        <v>130.04977416992188</v>
      </c>
      <c r="T152" s="54">
        <v>75</v>
      </c>
      <c r="U152" s="55">
        <v>0.96553456783294678</v>
      </c>
      <c r="V152" s="56">
        <v>1</v>
      </c>
      <c r="W152" s="53">
        <v>168082.5998725032</v>
      </c>
      <c r="X152" s="53">
        <v>134500</v>
      </c>
      <c r="Y152" s="52">
        <v>160739.41204170871</v>
      </c>
      <c r="Z152" s="53">
        <v>137900</v>
      </c>
      <c r="AA152" s="54">
        <v>84.94622802734375</v>
      </c>
      <c r="AB152" s="54">
        <v>51</v>
      </c>
      <c r="AC152" s="55">
        <v>0.92562097311019897</v>
      </c>
      <c r="AD152" s="56">
        <v>0.9523809552192688</v>
      </c>
      <c r="AE152" s="52">
        <v>169191.77035657264</v>
      </c>
      <c r="AF152" s="53">
        <v>140000</v>
      </c>
      <c r="AG152" s="54">
        <v>83.035926818847656</v>
      </c>
      <c r="AH152" s="54">
        <v>43</v>
      </c>
      <c r="AI152" s="55">
        <v>0.96104526519775391</v>
      </c>
      <c r="AJ152" s="56">
        <v>1</v>
      </c>
      <c r="AK152" s="57">
        <v>11322</v>
      </c>
      <c r="AL152" s="58">
        <v>1594061281</v>
      </c>
      <c r="AM152" s="59">
        <v>22074</v>
      </c>
      <c r="AN152" s="60">
        <v>13329</v>
      </c>
      <c r="AO152" s="61">
        <v>140805.69569825986</v>
      </c>
      <c r="AP152" s="58">
        <v>120000</v>
      </c>
      <c r="AQ152" s="59">
        <v>101.65206146240234</v>
      </c>
      <c r="AR152" s="59">
        <v>65</v>
      </c>
      <c r="AS152" s="62">
        <v>0.95148450136184692</v>
      </c>
      <c r="AT152" s="62">
        <v>0.96808511018753052</v>
      </c>
      <c r="AU152" s="62">
        <v>0.90505510568618774</v>
      </c>
      <c r="AV152" s="63">
        <v>0.93827158212661743</v>
      </c>
      <c r="AW152" s="58">
        <v>170575.94422419686</v>
      </c>
      <c r="AX152" s="58">
        <v>134900</v>
      </c>
      <c r="AY152" s="61">
        <v>156100.7115355579</v>
      </c>
      <c r="AZ152" s="58">
        <v>132900</v>
      </c>
      <c r="BA152" s="59">
        <v>93.970726013183594</v>
      </c>
      <c r="BB152" s="59">
        <v>58</v>
      </c>
      <c r="BC152" s="62">
        <v>0.91603285074234009</v>
      </c>
      <c r="BD152" s="63">
        <v>0.94629073143005371</v>
      </c>
    </row>
    <row r="153" spans="1:56" x14ac:dyDescent="0.25">
      <c r="A153" s="47">
        <v>41000</v>
      </c>
      <c r="B153" s="48">
        <v>2516</v>
      </c>
      <c r="C153" s="49">
        <v>15785</v>
      </c>
      <c r="D153" s="50">
        <v>6.830869197845459</v>
      </c>
      <c r="E153" s="49">
        <v>4926</v>
      </c>
      <c r="F153" s="49">
        <v>2895</v>
      </c>
      <c r="G153" s="49">
        <v>2923</v>
      </c>
      <c r="H153" s="51">
        <v>366178916</v>
      </c>
      <c r="I153" s="52">
        <v>145540.10969793322</v>
      </c>
      <c r="J153" s="53">
        <v>126500</v>
      </c>
      <c r="K153" s="54">
        <v>100.93521118164063</v>
      </c>
      <c r="L153" s="54">
        <v>60</v>
      </c>
      <c r="M153" s="55">
        <v>0.95860171318054199</v>
      </c>
      <c r="N153" s="55">
        <v>0.9700019359588623</v>
      </c>
      <c r="O153" s="55">
        <v>0.91565686464309692</v>
      </c>
      <c r="P153" s="56">
        <v>0.94369298219680786</v>
      </c>
      <c r="Q153" s="52">
        <v>193215.68427641463</v>
      </c>
      <c r="R153" s="53">
        <v>140000</v>
      </c>
      <c r="S153" s="54">
        <v>128.60733032226563</v>
      </c>
      <c r="T153" s="54">
        <v>70</v>
      </c>
      <c r="U153" s="55">
        <v>0.96620815992355347</v>
      </c>
      <c r="V153" s="56">
        <v>1</v>
      </c>
      <c r="W153" s="53">
        <v>181297.6476112699</v>
      </c>
      <c r="X153" s="53">
        <v>139900</v>
      </c>
      <c r="Y153" s="52">
        <v>167806.02149791954</v>
      </c>
      <c r="Z153" s="53">
        <v>139950</v>
      </c>
      <c r="AA153" s="54">
        <v>87.039375305175781</v>
      </c>
      <c r="AB153" s="54">
        <v>52</v>
      </c>
      <c r="AC153" s="55">
        <v>0.92819851636886597</v>
      </c>
      <c r="AD153" s="56">
        <v>0.95512431859970093</v>
      </c>
      <c r="AE153" s="52">
        <v>167912.27984946972</v>
      </c>
      <c r="AF153" s="53">
        <v>139950</v>
      </c>
      <c r="AG153" s="54">
        <v>93.738624572753906</v>
      </c>
      <c r="AH153" s="54">
        <v>46</v>
      </c>
      <c r="AI153" s="55">
        <v>0.95702952146530151</v>
      </c>
      <c r="AJ153" s="56">
        <v>1</v>
      </c>
      <c r="AK153" s="57">
        <v>8247</v>
      </c>
      <c r="AL153" s="58">
        <v>1125717285</v>
      </c>
      <c r="AM153" s="59">
        <v>17339</v>
      </c>
      <c r="AN153" s="60">
        <v>10332</v>
      </c>
      <c r="AO153" s="61">
        <v>136516.76994906622</v>
      </c>
      <c r="AP153" s="58">
        <v>116300</v>
      </c>
      <c r="AQ153" s="59">
        <v>104.79856872558594</v>
      </c>
      <c r="AR153" s="59">
        <v>70</v>
      </c>
      <c r="AS153" s="62">
        <v>0.94855284690856934</v>
      </c>
      <c r="AT153" s="62">
        <v>0.96596169471740723</v>
      </c>
      <c r="AU153" s="62">
        <v>0.89845675230026245</v>
      </c>
      <c r="AV153" s="63">
        <v>0.93181818723678589</v>
      </c>
      <c r="AW153" s="58">
        <v>171256.59150762807</v>
      </c>
      <c r="AX153" s="58">
        <v>134900</v>
      </c>
      <c r="AY153" s="61">
        <v>154758.27440864401</v>
      </c>
      <c r="AZ153" s="58">
        <v>130000</v>
      </c>
      <c r="BA153" s="59">
        <v>96.586349487304688</v>
      </c>
      <c r="BB153" s="59">
        <v>60</v>
      </c>
      <c r="BC153" s="62">
        <v>0.91325902938842773</v>
      </c>
      <c r="BD153" s="63">
        <v>0.94461303949356079</v>
      </c>
    </row>
    <row r="154" spans="1:56" x14ac:dyDescent="0.25">
      <c r="A154" s="47">
        <v>40969</v>
      </c>
      <c r="B154" s="48">
        <v>2411</v>
      </c>
      <c r="C154" s="49">
        <v>15254</v>
      </c>
      <c r="D154" s="50">
        <v>6.6189842224121094</v>
      </c>
      <c r="E154" s="49">
        <v>4852</v>
      </c>
      <c r="F154" s="49">
        <v>2965</v>
      </c>
      <c r="G154" s="49">
        <v>2684</v>
      </c>
      <c r="H154" s="51">
        <v>332805565</v>
      </c>
      <c r="I154" s="52">
        <v>138036.31895479053</v>
      </c>
      <c r="J154" s="53">
        <v>118000</v>
      </c>
      <c r="K154" s="54">
        <v>105.73538208007813</v>
      </c>
      <c r="L154" s="54">
        <v>74</v>
      </c>
      <c r="M154" s="55">
        <v>0.95003610849380493</v>
      </c>
      <c r="N154" s="55">
        <v>0.96773380041122437</v>
      </c>
      <c r="O154" s="55">
        <v>0.89976537227630615</v>
      </c>
      <c r="P154" s="56">
        <v>0.93333333730697632</v>
      </c>
      <c r="Q154" s="52">
        <v>189492.42069799584</v>
      </c>
      <c r="R154" s="53">
        <v>139900</v>
      </c>
      <c r="S154" s="54">
        <v>136.98428344726563</v>
      </c>
      <c r="T154" s="54">
        <v>77</v>
      </c>
      <c r="U154" s="55">
        <v>1.0597915649414063</v>
      </c>
      <c r="V154" s="56">
        <v>1</v>
      </c>
      <c r="W154" s="53">
        <v>172642.79002896152</v>
      </c>
      <c r="X154" s="53">
        <v>139900</v>
      </c>
      <c r="Y154" s="52">
        <v>155476.12907608695</v>
      </c>
      <c r="Z154" s="53">
        <v>134900</v>
      </c>
      <c r="AA154" s="54">
        <v>96.734573364257813</v>
      </c>
      <c r="AB154" s="54">
        <v>55</v>
      </c>
      <c r="AC154" s="55">
        <v>0.91968333721160889</v>
      </c>
      <c r="AD154" s="56">
        <v>0.95039600133895874</v>
      </c>
      <c r="AE154" s="52">
        <v>158660.84016393442</v>
      </c>
      <c r="AF154" s="53">
        <v>134900</v>
      </c>
      <c r="AG154" s="54">
        <v>100.87258148193359</v>
      </c>
      <c r="AH154" s="54">
        <v>55</v>
      </c>
      <c r="AI154" s="55">
        <v>0.9519352912902832</v>
      </c>
      <c r="AJ154" s="56">
        <v>1</v>
      </c>
      <c r="AK154" s="57">
        <v>5731</v>
      </c>
      <c r="AL154" s="58">
        <v>759538369</v>
      </c>
      <c r="AM154" s="59">
        <v>12413</v>
      </c>
      <c r="AN154" s="60">
        <v>7437</v>
      </c>
      <c r="AO154" s="61">
        <v>132554.68917975566</v>
      </c>
      <c r="AP154" s="58">
        <v>112000</v>
      </c>
      <c r="AQ154" s="59">
        <v>106.49494171142578</v>
      </c>
      <c r="AR154" s="59">
        <v>76</v>
      </c>
      <c r="AS154" s="62">
        <v>0.94415134191513062</v>
      </c>
      <c r="AT154" s="62">
        <v>0.96428573131561279</v>
      </c>
      <c r="AU154" s="62">
        <v>0.89091622829437256</v>
      </c>
      <c r="AV154" s="63">
        <v>0.92555522918701172</v>
      </c>
      <c r="AW154" s="58">
        <v>167271.41260837857</v>
      </c>
      <c r="AX154" s="58">
        <v>132900</v>
      </c>
      <c r="AY154" s="61">
        <v>149665.6092840709</v>
      </c>
      <c r="AZ154" s="58">
        <v>128900</v>
      </c>
      <c r="BA154" s="59">
        <v>100.30369567871094</v>
      </c>
      <c r="BB154" s="59">
        <v>64</v>
      </c>
      <c r="BC154" s="62">
        <v>0.90742874145507813</v>
      </c>
      <c r="BD154" s="63">
        <v>0.93999999761581421</v>
      </c>
    </row>
    <row r="155" spans="1:56" x14ac:dyDescent="0.25">
      <c r="A155" s="47">
        <v>40940</v>
      </c>
      <c r="B155" s="48">
        <v>1764</v>
      </c>
      <c r="C155" s="49">
        <v>14451</v>
      </c>
      <c r="D155" s="50">
        <v>6.323366641998291</v>
      </c>
      <c r="E155" s="49">
        <v>3753</v>
      </c>
      <c r="F155" s="49">
        <v>2343</v>
      </c>
      <c r="G155" s="49">
        <v>2174</v>
      </c>
      <c r="H155" s="51">
        <v>224438592</v>
      </c>
      <c r="I155" s="52">
        <v>127304.93023255814</v>
      </c>
      <c r="J155" s="53">
        <v>109000</v>
      </c>
      <c r="K155" s="54">
        <v>105.17913818359375</v>
      </c>
      <c r="L155" s="54">
        <v>76</v>
      </c>
      <c r="M155" s="55">
        <v>0.94403159618377686</v>
      </c>
      <c r="N155" s="55">
        <v>0.96192383766174316</v>
      </c>
      <c r="O155" s="55">
        <v>0.88860434293746948</v>
      </c>
      <c r="P155" s="56">
        <v>0.92151463031768799</v>
      </c>
      <c r="Q155" s="52">
        <v>185809.86126424107</v>
      </c>
      <c r="R155" s="53">
        <v>135000</v>
      </c>
      <c r="S155" s="54">
        <v>142.81312561035156</v>
      </c>
      <c r="T155" s="54">
        <v>94</v>
      </c>
      <c r="U155" s="55">
        <v>1.0603067874908447</v>
      </c>
      <c r="V155" s="56">
        <v>1</v>
      </c>
      <c r="W155" s="53">
        <v>170224.03058760398</v>
      </c>
      <c r="X155" s="53">
        <v>130000</v>
      </c>
      <c r="Y155" s="52">
        <v>149775.86600603189</v>
      </c>
      <c r="Z155" s="53">
        <v>126500</v>
      </c>
      <c r="AA155" s="54">
        <v>101.55934906005859</v>
      </c>
      <c r="AB155" s="54">
        <v>69</v>
      </c>
      <c r="AC155" s="55">
        <v>0.90425175428390503</v>
      </c>
      <c r="AD155" s="56">
        <v>0.93833780288696289</v>
      </c>
      <c r="AE155" s="52">
        <v>151740.46688132474</v>
      </c>
      <c r="AF155" s="53">
        <v>128900</v>
      </c>
      <c r="AG155" s="54">
        <v>107.29024505615234</v>
      </c>
      <c r="AH155" s="54">
        <v>73</v>
      </c>
      <c r="AI155" s="55">
        <v>0.95318514108657837</v>
      </c>
      <c r="AJ155" s="56">
        <v>1</v>
      </c>
      <c r="AK155" s="57">
        <v>3320</v>
      </c>
      <c r="AL155" s="58">
        <v>426732804</v>
      </c>
      <c r="AM155" s="59">
        <v>7561</v>
      </c>
      <c r="AN155" s="60">
        <v>4472</v>
      </c>
      <c r="AO155" s="61">
        <v>128572.70382645376</v>
      </c>
      <c r="AP155" s="58">
        <v>107900</v>
      </c>
      <c r="AQ155" s="59">
        <v>107.04669952392578</v>
      </c>
      <c r="AR155" s="59">
        <v>76</v>
      </c>
      <c r="AS155" s="62">
        <v>0.93989455699920654</v>
      </c>
      <c r="AT155" s="62">
        <v>0.96148550510406494</v>
      </c>
      <c r="AU155" s="62">
        <v>0.88451486825942993</v>
      </c>
      <c r="AV155" s="63">
        <v>0.91922003030776978</v>
      </c>
      <c r="AW155" s="58">
        <v>163812.60903157052</v>
      </c>
      <c r="AX155" s="58">
        <v>129000</v>
      </c>
      <c r="AY155" s="61">
        <v>145817.20202474692</v>
      </c>
      <c r="AZ155" s="58">
        <v>124000</v>
      </c>
      <c r="BA155" s="59">
        <v>102.671142578125</v>
      </c>
      <c r="BB155" s="59">
        <v>74</v>
      </c>
      <c r="BC155" s="62">
        <v>0.89931339025497437</v>
      </c>
      <c r="BD155" s="63">
        <v>0.93333333730697632</v>
      </c>
    </row>
    <row r="156" spans="1:56" x14ac:dyDescent="0.25">
      <c r="A156" s="47">
        <v>40909</v>
      </c>
      <c r="B156" s="48">
        <v>1556</v>
      </c>
      <c r="C156" s="49">
        <v>13998</v>
      </c>
      <c r="D156" s="50">
        <v>6.1808147430419922</v>
      </c>
      <c r="E156" s="49">
        <v>3808</v>
      </c>
      <c r="F156" s="49">
        <v>2129</v>
      </c>
      <c r="G156" s="49">
        <v>1797</v>
      </c>
      <c r="H156" s="51">
        <v>202294212</v>
      </c>
      <c r="I156" s="52">
        <v>130009.13367609255</v>
      </c>
      <c r="J156" s="53">
        <v>105700</v>
      </c>
      <c r="K156" s="54">
        <v>109.16527557373047</v>
      </c>
      <c r="L156" s="54">
        <v>76</v>
      </c>
      <c r="M156" s="55">
        <v>0.9352073073387146</v>
      </c>
      <c r="N156" s="55">
        <v>0.96062994003295898</v>
      </c>
      <c r="O156" s="55">
        <v>0.87987750768661499</v>
      </c>
      <c r="P156" s="56">
        <v>0.91666668653488159</v>
      </c>
      <c r="Q156" s="52">
        <v>182182.76924535458</v>
      </c>
      <c r="R156" s="53">
        <v>133000</v>
      </c>
      <c r="S156" s="54">
        <v>145.87675476074219</v>
      </c>
      <c r="T156" s="54">
        <v>105</v>
      </c>
      <c r="U156" s="55">
        <v>0.96550053358078003</v>
      </c>
      <c r="V156" s="56">
        <v>1</v>
      </c>
      <c r="W156" s="53">
        <v>157491.08306878307</v>
      </c>
      <c r="X156" s="53">
        <v>124900</v>
      </c>
      <c r="Y156" s="52">
        <v>141491.37382297553</v>
      </c>
      <c r="Z156" s="53">
        <v>119775</v>
      </c>
      <c r="AA156" s="54">
        <v>103.89473724365234</v>
      </c>
      <c r="AB156" s="54">
        <v>79</v>
      </c>
      <c r="AC156" s="55">
        <v>0.8939012885093689</v>
      </c>
      <c r="AD156" s="56">
        <v>0.92500001192092896</v>
      </c>
      <c r="AE156" s="52">
        <v>147494.88258208125</v>
      </c>
      <c r="AF156" s="53">
        <v>119900</v>
      </c>
      <c r="AG156" s="54">
        <v>114.89593505859375</v>
      </c>
      <c r="AH156" s="54">
        <v>76</v>
      </c>
      <c r="AI156" s="55">
        <v>0.9497147798538208</v>
      </c>
      <c r="AJ156" s="56">
        <v>1</v>
      </c>
      <c r="AK156" s="57">
        <v>1556</v>
      </c>
      <c r="AL156" s="58">
        <v>202294212</v>
      </c>
      <c r="AM156" s="59">
        <v>3808</v>
      </c>
      <c r="AN156" s="60">
        <v>2129</v>
      </c>
      <c r="AO156" s="61">
        <v>130009.13367609255</v>
      </c>
      <c r="AP156" s="58">
        <v>105700</v>
      </c>
      <c r="AQ156" s="59">
        <v>109.16527557373047</v>
      </c>
      <c r="AR156" s="59">
        <v>76</v>
      </c>
      <c r="AS156" s="62">
        <v>0.9352073073387146</v>
      </c>
      <c r="AT156" s="62">
        <v>0.96062994003295898</v>
      </c>
      <c r="AU156" s="62">
        <v>0.87987750768661499</v>
      </c>
      <c r="AV156" s="63">
        <v>0.91666668653488159</v>
      </c>
      <c r="AW156" s="58">
        <v>157491.08306878307</v>
      </c>
      <c r="AX156" s="58">
        <v>124900</v>
      </c>
      <c r="AY156" s="61">
        <v>141491.37382297553</v>
      </c>
      <c r="AZ156" s="58">
        <v>119775</v>
      </c>
      <c r="BA156" s="59">
        <v>103.89473724365234</v>
      </c>
      <c r="BB156" s="59">
        <v>79</v>
      </c>
      <c r="BC156" s="62">
        <v>0.8939012885093689</v>
      </c>
      <c r="BD156" s="63">
        <v>0.92500001192092896</v>
      </c>
    </row>
    <row r="157" spans="1:56" x14ac:dyDescent="0.25">
      <c r="A157" s="47">
        <v>40878</v>
      </c>
      <c r="B157" s="48">
        <v>2077</v>
      </c>
      <c r="C157" s="49">
        <v>13678</v>
      </c>
      <c r="D157" s="50">
        <v>6.0888080596923828</v>
      </c>
      <c r="E157" s="49">
        <v>2230</v>
      </c>
      <c r="F157" s="49">
        <v>1532</v>
      </c>
      <c r="G157" s="49">
        <v>1478</v>
      </c>
      <c r="H157" s="51">
        <v>282095048</v>
      </c>
      <c r="I157" s="52">
        <v>135883.93448940269</v>
      </c>
      <c r="J157" s="53">
        <v>115000</v>
      </c>
      <c r="K157" s="54">
        <v>106.34232330322266</v>
      </c>
      <c r="L157" s="54">
        <v>74</v>
      </c>
      <c r="M157" s="55">
        <v>0.94206154346466064</v>
      </c>
      <c r="N157" s="55">
        <v>0.96363633871078491</v>
      </c>
      <c r="O157" s="55">
        <v>0.88569504022598267</v>
      </c>
      <c r="P157" s="56">
        <v>0.92142856121063232</v>
      </c>
      <c r="Q157" s="52">
        <v>181829.61946816772</v>
      </c>
      <c r="R157" s="53">
        <v>133000</v>
      </c>
      <c r="S157" s="54">
        <v>147.62898254394531</v>
      </c>
      <c r="T157" s="54">
        <v>104</v>
      </c>
      <c r="U157" s="55">
        <v>0.9652714729309082</v>
      </c>
      <c r="V157" s="56">
        <v>1</v>
      </c>
      <c r="W157" s="53">
        <v>134377.50517318939</v>
      </c>
      <c r="X157" s="53">
        <v>110000</v>
      </c>
      <c r="Y157" s="52">
        <v>139036.48047650562</v>
      </c>
      <c r="Z157" s="53">
        <v>116100</v>
      </c>
      <c r="AA157" s="54">
        <v>110.63185119628906</v>
      </c>
      <c r="AB157" s="54">
        <v>75</v>
      </c>
      <c r="AC157" s="55">
        <v>0.88106340169906616</v>
      </c>
      <c r="AD157" s="56">
        <v>0.91692310571670532</v>
      </c>
      <c r="AE157" s="52">
        <v>150768.96278755076</v>
      </c>
      <c r="AF157" s="53">
        <v>119900</v>
      </c>
      <c r="AG157" s="54">
        <v>117.17050170898438</v>
      </c>
      <c r="AH157" s="54">
        <v>81</v>
      </c>
      <c r="AI157" s="55">
        <v>0.93787080049514771</v>
      </c>
      <c r="AJ157" s="56">
        <v>1</v>
      </c>
      <c r="AK157" s="57">
        <v>26957</v>
      </c>
      <c r="AL157" s="58">
        <v>3845721573</v>
      </c>
      <c r="AM157" s="59">
        <v>48226</v>
      </c>
      <c r="AN157" s="60">
        <v>26877</v>
      </c>
      <c r="AO157" s="61">
        <v>142730.16526870546</v>
      </c>
      <c r="AP157" s="58">
        <v>121000</v>
      </c>
      <c r="AQ157" s="59">
        <v>100.21395874023438</v>
      </c>
      <c r="AR157" s="59">
        <v>69</v>
      </c>
      <c r="AS157" s="62">
        <v>0.94882971048355103</v>
      </c>
      <c r="AT157" s="62">
        <v>0.96601074934005737</v>
      </c>
      <c r="AU157" s="62">
        <v>0.89987730979919434</v>
      </c>
      <c r="AV157" s="63">
        <v>0.93324434757232666</v>
      </c>
      <c r="AW157" s="58">
        <v>160811.63071534308</v>
      </c>
      <c r="AX157" s="58">
        <v>129900</v>
      </c>
      <c r="AY157" s="61">
        <v>151109.05222676622</v>
      </c>
      <c r="AZ157" s="58">
        <v>127500</v>
      </c>
      <c r="BA157" s="59">
        <v>99.323326110839844</v>
      </c>
      <c r="BB157" s="59">
        <v>68</v>
      </c>
      <c r="BC157" s="62">
        <v>0.90085947513580322</v>
      </c>
      <c r="BD157" s="63">
        <v>0.93333333730697632</v>
      </c>
    </row>
    <row r="158" spans="1:56" x14ac:dyDescent="0.25">
      <c r="A158" s="47">
        <v>40848</v>
      </c>
      <c r="B158" s="48">
        <v>1945</v>
      </c>
      <c r="C158" s="49">
        <v>15163</v>
      </c>
      <c r="D158" s="50">
        <v>6.7709593772888184</v>
      </c>
      <c r="E158" s="49">
        <v>2860</v>
      </c>
      <c r="F158" s="49">
        <v>1926</v>
      </c>
      <c r="G158" s="49">
        <v>1543</v>
      </c>
      <c r="H158" s="51">
        <v>271665096</v>
      </c>
      <c r="I158" s="52">
        <v>139745.41975308643</v>
      </c>
      <c r="J158" s="53">
        <v>119600</v>
      </c>
      <c r="K158" s="54">
        <v>100.053466796875</v>
      </c>
      <c r="L158" s="54">
        <v>72</v>
      </c>
      <c r="M158" s="55">
        <v>0.94486045837402344</v>
      </c>
      <c r="N158" s="55">
        <v>0.96278625726699829</v>
      </c>
      <c r="O158" s="55">
        <v>0.89252239465713501</v>
      </c>
      <c r="P158" s="56">
        <v>0.92553937435150146</v>
      </c>
      <c r="Q158" s="52">
        <v>187563.48795702652</v>
      </c>
      <c r="R158" s="53">
        <v>138000</v>
      </c>
      <c r="S158" s="54">
        <v>129.02041625976563</v>
      </c>
      <c r="T158" s="54">
        <v>91</v>
      </c>
      <c r="U158" s="55">
        <v>0.96539998054504395</v>
      </c>
      <c r="V158" s="56">
        <v>1</v>
      </c>
      <c r="W158" s="53">
        <v>146869.91924157302</v>
      </c>
      <c r="X158" s="53">
        <v>115900</v>
      </c>
      <c r="Y158" s="52">
        <v>147748.92380451917</v>
      </c>
      <c r="Z158" s="53">
        <v>119900</v>
      </c>
      <c r="AA158" s="54">
        <v>104.88006591796875</v>
      </c>
      <c r="AB158" s="54">
        <v>76</v>
      </c>
      <c r="AC158" s="55">
        <v>0.88510078191757202</v>
      </c>
      <c r="AD158" s="56">
        <v>0.92307692766189575</v>
      </c>
      <c r="AE158" s="52">
        <v>156887.05249513933</v>
      </c>
      <c r="AF158" s="53">
        <v>125000</v>
      </c>
      <c r="AG158" s="54">
        <v>110.38301849365234</v>
      </c>
      <c r="AH158" s="54">
        <v>73</v>
      </c>
      <c r="AI158" s="55">
        <v>0.9342581033706665</v>
      </c>
      <c r="AJ158" s="56">
        <v>0.98773401975631714</v>
      </c>
      <c r="AK158" s="57">
        <v>24880</v>
      </c>
      <c r="AL158" s="58">
        <v>3563626525</v>
      </c>
      <c r="AM158" s="59">
        <v>45996</v>
      </c>
      <c r="AN158" s="60">
        <v>25345</v>
      </c>
      <c r="AO158" s="61">
        <v>143301.69394402445</v>
      </c>
      <c r="AP158" s="58">
        <v>122000</v>
      </c>
      <c r="AQ158" s="59">
        <v>99.702293395996094</v>
      </c>
      <c r="AR158" s="59">
        <v>68</v>
      </c>
      <c r="AS158" s="62">
        <v>0.94938868284225464</v>
      </c>
      <c r="AT158" s="62">
        <v>0.96618360280990601</v>
      </c>
      <c r="AU158" s="62">
        <v>0.90104806423187256</v>
      </c>
      <c r="AV158" s="63">
        <v>0.93385416269302368</v>
      </c>
      <c r="AW158" s="58">
        <v>162096.35002186272</v>
      </c>
      <c r="AX158" s="58">
        <v>129900</v>
      </c>
      <c r="AY158" s="61">
        <v>151834.59736695568</v>
      </c>
      <c r="AZ158" s="58">
        <v>128500</v>
      </c>
      <c r="BA158" s="59">
        <v>98.639686584472656</v>
      </c>
      <c r="BB158" s="59">
        <v>68</v>
      </c>
      <c r="BC158" s="62">
        <v>0.90204590559005737</v>
      </c>
      <c r="BD158" s="63">
        <v>0.9343065619468689</v>
      </c>
    </row>
    <row r="159" spans="1:56" x14ac:dyDescent="0.25">
      <c r="A159" s="47">
        <v>40817</v>
      </c>
      <c r="B159" s="48">
        <v>2040</v>
      </c>
      <c r="C159" s="49">
        <v>16906</v>
      </c>
      <c r="D159" s="50">
        <v>7.5738067626953125</v>
      </c>
      <c r="E159" s="49">
        <v>3587</v>
      </c>
      <c r="F159" s="49">
        <v>1978</v>
      </c>
      <c r="G159" s="49">
        <v>1782</v>
      </c>
      <c r="H159" s="51">
        <v>290433124</v>
      </c>
      <c r="I159" s="52">
        <v>142369.17843137254</v>
      </c>
      <c r="J159" s="53">
        <v>118925</v>
      </c>
      <c r="K159" s="54">
        <v>100.88186645507813</v>
      </c>
      <c r="L159" s="54">
        <v>69</v>
      </c>
      <c r="M159" s="55">
        <v>0.94110935926437378</v>
      </c>
      <c r="N159" s="55">
        <v>0.96198630332946777</v>
      </c>
      <c r="O159" s="55">
        <v>0.89054930210113525</v>
      </c>
      <c r="P159" s="56">
        <v>0.92557847499847412</v>
      </c>
      <c r="Q159" s="52">
        <v>191375.10419235512</v>
      </c>
      <c r="R159" s="53">
        <v>139900</v>
      </c>
      <c r="S159" s="54">
        <v>119.29965209960938</v>
      </c>
      <c r="T159" s="54">
        <v>79</v>
      </c>
      <c r="U159" s="55">
        <v>0.9639129638671875</v>
      </c>
      <c r="V159" s="56">
        <v>1</v>
      </c>
      <c r="W159" s="53">
        <v>154291.12517580873</v>
      </c>
      <c r="X159" s="53">
        <v>125000</v>
      </c>
      <c r="Y159" s="52">
        <v>146954.98919753087</v>
      </c>
      <c r="Z159" s="53">
        <v>125000</v>
      </c>
      <c r="AA159" s="54">
        <v>97.870574951171875</v>
      </c>
      <c r="AB159" s="54">
        <v>69</v>
      </c>
      <c r="AC159" s="55">
        <v>0.89217144250869751</v>
      </c>
      <c r="AD159" s="56">
        <v>0.92509257793426514</v>
      </c>
      <c r="AE159" s="52">
        <v>149351.4332210999</v>
      </c>
      <c r="AF159" s="53">
        <v>125000</v>
      </c>
      <c r="AG159" s="54">
        <v>107.19644165039063</v>
      </c>
      <c r="AH159" s="54">
        <v>70</v>
      </c>
      <c r="AI159" s="55">
        <v>0.94792777299880981</v>
      </c>
      <c r="AJ159" s="56">
        <v>1</v>
      </c>
      <c r="AK159" s="57">
        <v>22935</v>
      </c>
      <c r="AL159" s="58">
        <v>3291961429</v>
      </c>
      <c r="AM159" s="59">
        <v>43136</v>
      </c>
      <c r="AN159" s="60">
        <v>23419</v>
      </c>
      <c r="AO159" s="61">
        <v>143603.27294538476</v>
      </c>
      <c r="AP159" s="58">
        <v>122000</v>
      </c>
      <c r="AQ159" s="59">
        <v>99.672508239746094</v>
      </c>
      <c r="AR159" s="59">
        <v>68</v>
      </c>
      <c r="AS159" s="62">
        <v>0.9497712254524231</v>
      </c>
      <c r="AT159" s="62">
        <v>0.96643704175949097</v>
      </c>
      <c r="AU159" s="62">
        <v>0.90176898241043091</v>
      </c>
      <c r="AV159" s="63">
        <v>0.93467336893081665</v>
      </c>
      <c r="AW159" s="58">
        <v>163107.37480182786</v>
      </c>
      <c r="AX159" s="58">
        <v>129900</v>
      </c>
      <c r="AY159" s="61">
        <v>152169.16584190368</v>
      </c>
      <c r="AZ159" s="58">
        <v>129000</v>
      </c>
      <c r="BA159" s="59">
        <v>98.126411437988281</v>
      </c>
      <c r="BB159" s="59">
        <v>67</v>
      </c>
      <c r="BC159" s="62">
        <v>0.9034309983253479</v>
      </c>
      <c r="BD159" s="63">
        <v>0.93541538715362549</v>
      </c>
    </row>
    <row r="160" spans="1:56" x14ac:dyDescent="0.25">
      <c r="A160" s="47">
        <v>40787</v>
      </c>
      <c r="B160" s="48">
        <v>2390</v>
      </c>
      <c r="C160" s="49">
        <v>17284</v>
      </c>
      <c r="D160" s="50">
        <v>7.7882165908813477</v>
      </c>
      <c r="E160" s="49">
        <v>3771</v>
      </c>
      <c r="F160" s="49">
        <v>2009</v>
      </c>
      <c r="G160" s="49">
        <v>1935</v>
      </c>
      <c r="H160" s="51">
        <v>337138147</v>
      </c>
      <c r="I160" s="52">
        <v>141061.98619246861</v>
      </c>
      <c r="J160" s="53">
        <v>123650</v>
      </c>
      <c r="K160" s="54">
        <v>98.958160400390625</v>
      </c>
      <c r="L160" s="54">
        <v>71</v>
      </c>
      <c r="M160" s="55">
        <v>0.94785952568054199</v>
      </c>
      <c r="N160" s="55">
        <v>0.96601885557174683</v>
      </c>
      <c r="O160" s="55">
        <v>0.89878726005554199</v>
      </c>
      <c r="P160" s="56">
        <v>0.93051666021347046</v>
      </c>
      <c r="Q160" s="52">
        <v>193963.8945064896</v>
      </c>
      <c r="R160" s="53">
        <v>142900</v>
      </c>
      <c r="S160" s="54">
        <v>117.85480499267578</v>
      </c>
      <c r="T160" s="54">
        <v>79</v>
      </c>
      <c r="U160" s="55">
        <v>0.97104936838150024</v>
      </c>
      <c r="V160" s="56">
        <v>1</v>
      </c>
      <c r="W160" s="53">
        <v>158328.73950254079</v>
      </c>
      <c r="X160" s="53">
        <v>129900</v>
      </c>
      <c r="Y160" s="52">
        <v>150736.32596685083</v>
      </c>
      <c r="Z160" s="53">
        <v>127900</v>
      </c>
      <c r="AA160" s="54">
        <v>100.42259979248047</v>
      </c>
      <c r="AB160" s="54">
        <v>70</v>
      </c>
      <c r="AC160" s="55">
        <v>0.89623373746871948</v>
      </c>
      <c r="AD160" s="56">
        <v>0.92647057771682739</v>
      </c>
      <c r="AE160" s="52">
        <v>155470.54677002583</v>
      </c>
      <c r="AF160" s="53">
        <v>125000</v>
      </c>
      <c r="AG160" s="54">
        <v>112.80824279785156</v>
      </c>
      <c r="AH160" s="54">
        <v>74</v>
      </c>
      <c r="AI160" s="55">
        <v>0.94744020700454712</v>
      </c>
      <c r="AJ160" s="56">
        <v>1</v>
      </c>
      <c r="AK160" s="57">
        <v>20895</v>
      </c>
      <c r="AL160" s="58">
        <v>3001528305</v>
      </c>
      <c r="AM160" s="59">
        <v>39549</v>
      </c>
      <c r="AN160" s="60">
        <v>21441</v>
      </c>
      <c r="AO160" s="61">
        <v>143723.82230415629</v>
      </c>
      <c r="AP160" s="58">
        <v>122500</v>
      </c>
      <c r="AQ160" s="59">
        <v>99.554420471191406</v>
      </c>
      <c r="AR160" s="59">
        <v>68</v>
      </c>
      <c r="AS160" s="62">
        <v>0.95061099529266357</v>
      </c>
      <c r="AT160" s="62">
        <v>0.96666663885116577</v>
      </c>
      <c r="AU160" s="62">
        <v>0.90285563468933105</v>
      </c>
      <c r="AV160" s="63">
        <v>0.93556928634643555</v>
      </c>
      <c r="AW160" s="58">
        <v>163904.12512392912</v>
      </c>
      <c r="AX160" s="58">
        <v>130000</v>
      </c>
      <c r="AY160" s="61">
        <v>152645.16299600844</v>
      </c>
      <c r="AZ160" s="58">
        <v>129500</v>
      </c>
      <c r="BA160" s="59">
        <v>98.150016784667969</v>
      </c>
      <c r="BB160" s="59">
        <v>67</v>
      </c>
      <c r="BC160" s="62">
        <v>0.90445929765701294</v>
      </c>
      <c r="BD160" s="63">
        <v>0.93653392791748047</v>
      </c>
    </row>
    <row r="161" spans="1:56" x14ac:dyDescent="0.25">
      <c r="A161" s="47">
        <v>40756</v>
      </c>
      <c r="B161" s="48">
        <v>2703</v>
      </c>
      <c r="C161" s="49">
        <v>17803</v>
      </c>
      <c r="D161" s="50">
        <v>8.1088590621948242</v>
      </c>
      <c r="E161" s="49">
        <v>4315</v>
      </c>
      <c r="F161" s="49">
        <v>2508</v>
      </c>
      <c r="G161" s="49">
        <v>1995</v>
      </c>
      <c r="H161" s="51">
        <v>407138305</v>
      </c>
      <c r="I161" s="52">
        <v>150624.60414354422</v>
      </c>
      <c r="J161" s="53">
        <v>129000</v>
      </c>
      <c r="K161" s="54">
        <v>96.537178039550781</v>
      </c>
      <c r="L161" s="54">
        <v>65</v>
      </c>
      <c r="M161" s="55">
        <v>0.95201820135116577</v>
      </c>
      <c r="N161" s="55">
        <v>0.96666663885116577</v>
      </c>
      <c r="O161" s="55">
        <v>0.9075431227684021</v>
      </c>
      <c r="P161" s="56">
        <v>0.93773442506790161</v>
      </c>
      <c r="Q161" s="52">
        <v>194407.3141109655</v>
      </c>
      <c r="R161" s="53">
        <v>143000</v>
      </c>
      <c r="S161" s="54">
        <v>120.34544372558594</v>
      </c>
      <c r="T161" s="54">
        <v>80</v>
      </c>
      <c r="U161" s="55">
        <v>0.97072738409042358</v>
      </c>
      <c r="V161" s="56">
        <v>1</v>
      </c>
      <c r="W161" s="53">
        <v>157947.77689614936</v>
      </c>
      <c r="X161" s="53">
        <v>127000</v>
      </c>
      <c r="Y161" s="52">
        <v>148306.99397106111</v>
      </c>
      <c r="Z161" s="53">
        <v>129500</v>
      </c>
      <c r="AA161" s="54">
        <v>99.908294677734375</v>
      </c>
      <c r="AB161" s="54">
        <v>70</v>
      </c>
      <c r="AC161" s="55">
        <v>0.89952486753463745</v>
      </c>
      <c r="AD161" s="56">
        <v>0.93009120225906372</v>
      </c>
      <c r="AE161" s="52">
        <v>150689.95037593984</v>
      </c>
      <c r="AF161" s="53">
        <v>127500</v>
      </c>
      <c r="AG161" s="54">
        <v>109.07820892333984</v>
      </c>
      <c r="AH161" s="54">
        <v>71</v>
      </c>
      <c r="AI161" s="55">
        <v>0.94422441720962524</v>
      </c>
      <c r="AJ161" s="56">
        <v>1</v>
      </c>
      <c r="AK161" s="57">
        <v>18505</v>
      </c>
      <c r="AL161" s="58">
        <v>2664390158</v>
      </c>
      <c r="AM161" s="59">
        <v>35778</v>
      </c>
      <c r="AN161" s="60">
        <v>19432</v>
      </c>
      <c r="AO161" s="61">
        <v>144067.81431815724</v>
      </c>
      <c r="AP161" s="58">
        <v>122000</v>
      </c>
      <c r="AQ161" s="59">
        <v>99.631446838378906</v>
      </c>
      <c r="AR161" s="59">
        <v>67</v>
      </c>
      <c r="AS161" s="62">
        <v>0.95096695423126221</v>
      </c>
      <c r="AT161" s="62">
        <v>0.96666663885116577</v>
      </c>
      <c r="AU161" s="62">
        <v>0.90338259935379028</v>
      </c>
      <c r="AV161" s="63">
        <v>0.93639123439788818</v>
      </c>
      <c r="AW161" s="58">
        <v>164489.73012528793</v>
      </c>
      <c r="AX161" s="58">
        <v>130000</v>
      </c>
      <c r="AY161" s="61">
        <v>152842.03900745959</v>
      </c>
      <c r="AZ161" s="58">
        <v>129500</v>
      </c>
      <c r="BA161" s="59">
        <v>97.915023803710938</v>
      </c>
      <c r="BB161" s="59">
        <v>66</v>
      </c>
      <c r="BC161" s="62">
        <v>0.9053080677986145</v>
      </c>
      <c r="BD161" s="63">
        <v>0.93764328956604004</v>
      </c>
    </row>
    <row r="162" spans="1:56" x14ac:dyDescent="0.25">
      <c r="A162" s="47">
        <v>40725</v>
      </c>
      <c r="B162" s="48">
        <v>2660</v>
      </c>
      <c r="C162" s="49">
        <v>18142</v>
      </c>
      <c r="D162" s="50">
        <v>8.4316034317016602</v>
      </c>
      <c r="E162" s="49">
        <v>4206</v>
      </c>
      <c r="F162" s="49">
        <v>2385</v>
      </c>
      <c r="G162" s="49">
        <v>2093</v>
      </c>
      <c r="H162" s="51">
        <v>407754865</v>
      </c>
      <c r="I162" s="52">
        <v>153291.30263157896</v>
      </c>
      <c r="J162" s="53">
        <v>129500</v>
      </c>
      <c r="K162" s="54">
        <v>91.296989440917969</v>
      </c>
      <c r="L162" s="54">
        <v>61</v>
      </c>
      <c r="M162" s="55">
        <v>0.95304709672927856</v>
      </c>
      <c r="N162" s="55">
        <v>0.96644294261932373</v>
      </c>
      <c r="O162" s="55">
        <v>0.91419726610183716</v>
      </c>
      <c r="P162" s="56">
        <v>0.94339621067047119</v>
      </c>
      <c r="Q162" s="52">
        <v>196576.00444635685</v>
      </c>
      <c r="R162" s="53">
        <v>145900</v>
      </c>
      <c r="S162" s="54">
        <v>117.36794281005859</v>
      </c>
      <c r="T162" s="54">
        <v>78</v>
      </c>
      <c r="U162" s="55">
        <v>0.96651154756546021</v>
      </c>
      <c r="V162" s="56">
        <v>1</v>
      </c>
      <c r="W162" s="53">
        <v>159180.30035842294</v>
      </c>
      <c r="X162" s="53">
        <v>129900</v>
      </c>
      <c r="Y162" s="52">
        <v>160909.04568527918</v>
      </c>
      <c r="Z162" s="53">
        <v>134900</v>
      </c>
      <c r="AA162" s="54">
        <v>93.238151550292969</v>
      </c>
      <c r="AB162" s="54">
        <v>66</v>
      </c>
      <c r="AC162" s="55">
        <v>0.90774732828140259</v>
      </c>
      <c r="AD162" s="56">
        <v>0.93584460020065308</v>
      </c>
      <c r="AE162" s="52">
        <v>161925.50310559006</v>
      </c>
      <c r="AF162" s="53">
        <v>134900</v>
      </c>
      <c r="AG162" s="54">
        <v>96.2886962890625</v>
      </c>
      <c r="AH162" s="54">
        <v>61</v>
      </c>
      <c r="AI162" s="55">
        <v>0.95579570531845093</v>
      </c>
      <c r="AJ162" s="56">
        <v>1</v>
      </c>
      <c r="AK162" s="57">
        <v>15802</v>
      </c>
      <c r="AL162" s="58">
        <v>2257251853</v>
      </c>
      <c r="AM162" s="59">
        <v>31463</v>
      </c>
      <c r="AN162" s="60">
        <v>16924</v>
      </c>
      <c r="AO162" s="61">
        <v>142945.4659616237</v>
      </c>
      <c r="AP162" s="58">
        <v>120500</v>
      </c>
      <c r="AQ162" s="59">
        <v>100.16083526611328</v>
      </c>
      <c r="AR162" s="59">
        <v>68</v>
      </c>
      <c r="AS162" s="62">
        <v>0.95078760385513306</v>
      </c>
      <c r="AT162" s="62">
        <v>0.96666663885116577</v>
      </c>
      <c r="AU162" s="62">
        <v>0.90267342329025269</v>
      </c>
      <c r="AV162" s="63">
        <v>0.93630576133728027</v>
      </c>
      <c r="AW162" s="58">
        <v>165384.95797272699</v>
      </c>
      <c r="AX162" s="58">
        <v>132000</v>
      </c>
      <c r="AY162" s="61">
        <v>153513.01855375833</v>
      </c>
      <c r="AZ162" s="58">
        <v>129500</v>
      </c>
      <c r="BA162" s="59">
        <v>97.619583129882813</v>
      </c>
      <c r="BB162" s="59">
        <v>66</v>
      </c>
      <c r="BC162" s="62">
        <v>0.90616500377655029</v>
      </c>
      <c r="BD162" s="63">
        <v>0.93854749202728271</v>
      </c>
    </row>
    <row r="163" spans="1:56" x14ac:dyDescent="0.25">
      <c r="A163" s="47">
        <v>40695</v>
      </c>
      <c r="B163" s="48">
        <v>2937</v>
      </c>
      <c r="C163" s="49">
        <v>17906</v>
      </c>
      <c r="D163" s="50">
        <v>8.4879322052001953</v>
      </c>
      <c r="E163" s="49">
        <v>4773</v>
      </c>
      <c r="F163" s="49">
        <v>2621</v>
      </c>
      <c r="G163" s="49">
        <v>2041</v>
      </c>
      <c r="H163" s="51">
        <v>457525862</v>
      </c>
      <c r="I163" s="52">
        <v>155992.45209682919</v>
      </c>
      <c r="J163" s="53">
        <v>130000</v>
      </c>
      <c r="K163" s="54">
        <v>97.917259216308594</v>
      </c>
      <c r="L163" s="54">
        <v>63</v>
      </c>
      <c r="M163" s="55">
        <v>0.95827376842498779</v>
      </c>
      <c r="N163" s="55">
        <v>0.969962477684021</v>
      </c>
      <c r="O163" s="55">
        <v>0.91616541147232056</v>
      </c>
      <c r="P163" s="56">
        <v>0.944114089012146</v>
      </c>
      <c r="Q163" s="52">
        <v>200962.13560434751</v>
      </c>
      <c r="R163" s="53">
        <v>149000</v>
      </c>
      <c r="S163" s="54">
        <v>115.76854705810547</v>
      </c>
      <c r="T163" s="54">
        <v>76</v>
      </c>
      <c r="U163" s="55">
        <v>0.97727394104003906</v>
      </c>
      <c r="V163" s="56">
        <v>1</v>
      </c>
      <c r="W163" s="53">
        <v>161018.39869143098</v>
      </c>
      <c r="X163" s="53">
        <v>131400</v>
      </c>
      <c r="Y163" s="52">
        <v>158498.7299382716</v>
      </c>
      <c r="Z163" s="53">
        <v>134975</v>
      </c>
      <c r="AA163" s="54">
        <v>93.876762390136719</v>
      </c>
      <c r="AB163" s="54">
        <v>63</v>
      </c>
      <c r="AC163" s="55">
        <v>0.91174888610839844</v>
      </c>
      <c r="AD163" s="56">
        <v>0.94069772958755493</v>
      </c>
      <c r="AE163" s="52">
        <v>164843.42822146008</v>
      </c>
      <c r="AF163" s="53">
        <v>135000</v>
      </c>
      <c r="AG163" s="54">
        <v>89.087699890136719</v>
      </c>
      <c r="AH163" s="54">
        <v>55</v>
      </c>
      <c r="AI163" s="55">
        <v>0.95745402574539185</v>
      </c>
      <c r="AJ163" s="56">
        <v>1</v>
      </c>
      <c r="AK163" s="57">
        <v>13142</v>
      </c>
      <c r="AL163" s="58">
        <v>1849496988</v>
      </c>
      <c r="AM163" s="59">
        <v>27257</v>
      </c>
      <c r="AN163" s="60">
        <v>14539</v>
      </c>
      <c r="AO163" s="61">
        <v>140849.66780900161</v>
      </c>
      <c r="AP163" s="58">
        <v>119900</v>
      </c>
      <c r="AQ163" s="59">
        <v>101.955322265625</v>
      </c>
      <c r="AR163" s="59">
        <v>70</v>
      </c>
      <c r="AS163" s="62">
        <v>0.95033210515975952</v>
      </c>
      <c r="AT163" s="62">
        <v>0.96693527698516846</v>
      </c>
      <c r="AU163" s="62">
        <v>0.90035367012023926</v>
      </c>
      <c r="AV163" s="63">
        <v>0.93422305583953857</v>
      </c>
      <c r="AW163" s="58">
        <v>166342.14214096137</v>
      </c>
      <c r="AX163" s="58">
        <v>132900</v>
      </c>
      <c r="AY163" s="61">
        <v>152303.20619983392</v>
      </c>
      <c r="AZ163" s="58">
        <v>128500</v>
      </c>
      <c r="BA163" s="59">
        <v>98.338470458984375</v>
      </c>
      <c r="BB163" s="59">
        <v>66</v>
      </c>
      <c r="BC163" s="62">
        <v>0.90590649843215942</v>
      </c>
      <c r="BD163" s="63">
        <v>0.93877553939819336</v>
      </c>
    </row>
    <row r="164" spans="1:56" x14ac:dyDescent="0.25">
      <c r="A164" s="47">
        <v>40664</v>
      </c>
      <c r="B164" s="48">
        <v>2731</v>
      </c>
      <c r="C164" s="49">
        <v>18300</v>
      </c>
      <c r="D164" s="50">
        <v>8.5767841339111328</v>
      </c>
      <c r="E164" s="49">
        <v>4775</v>
      </c>
      <c r="F164" s="49">
        <v>2879</v>
      </c>
      <c r="G164" s="49">
        <v>2461</v>
      </c>
      <c r="H164" s="51">
        <v>403761249</v>
      </c>
      <c r="I164" s="52">
        <v>147897.89340659342</v>
      </c>
      <c r="J164" s="53">
        <v>124500</v>
      </c>
      <c r="K164" s="54">
        <v>97.407539367675781</v>
      </c>
      <c r="L164" s="54">
        <v>62</v>
      </c>
      <c r="M164" s="55">
        <v>0.95245230197906494</v>
      </c>
      <c r="N164" s="55">
        <v>0.96705830097198486</v>
      </c>
      <c r="O164" s="55">
        <v>0.90949195623397827</v>
      </c>
      <c r="P164" s="56">
        <v>0.94308942556381226</v>
      </c>
      <c r="Q164" s="52">
        <v>200353.14095102911</v>
      </c>
      <c r="R164" s="53">
        <v>148000</v>
      </c>
      <c r="S164" s="54">
        <v>114.76986694335938</v>
      </c>
      <c r="T164" s="54">
        <v>68</v>
      </c>
      <c r="U164" s="55">
        <v>0.98185360431671143</v>
      </c>
      <c r="V164" s="56">
        <v>1</v>
      </c>
      <c r="W164" s="53">
        <v>171897.34</v>
      </c>
      <c r="X164" s="53">
        <v>134900</v>
      </c>
      <c r="Y164" s="52">
        <v>158819.75935641833</v>
      </c>
      <c r="Z164" s="53">
        <v>130000</v>
      </c>
      <c r="AA164" s="54">
        <v>94.766929626464844</v>
      </c>
      <c r="AB164" s="54">
        <v>61</v>
      </c>
      <c r="AC164" s="55">
        <v>0.91490864753723145</v>
      </c>
      <c r="AD164" s="56">
        <v>0.9447440505027771</v>
      </c>
      <c r="AE164" s="52">
        <v>165251.74075579032</v>
      </c>
      <c r="AF164" s="53">
        <v>134900</v>
      </c>
      <c r="AG164" s="54">
        <v>91.906539916992188</v>
      </c>
      <c r="AH164" s="54">
        <v>53</v>
      </c>
      <c r="AI164" s="55">
        <v>0.95860815048217773</v>
      </c>
      <c r="AJ164" s="56">
        <v>1</v>
      </c>
      <c r="AK164" s="57">
        <v>10205</v>
      </c>
      <c r="AL164" s="58">
        <v>1391971126</v>
      </c>
      <c r="AM164" s="59">
        <v>22484</v>
      </c>
      <c r="AN164" s="60">
        <v>11918</v>
      </c>
      <c r="AO164" s="61">
        <v>136494.52108256522</v>
      </c>
      <c r="AP164" s="58">
        <v>116000</v>
      </c>
      <c r="AQ164" s="59">
        <v>103.11782073974609</v>
      </c>
      <c r="AR164" s="59">
        <v>72</v>
      </c>
      <c r="AS164" s="62">
        <v>0.94805759191513062</v>
      </c>
      <c r="AT164" s="62">
        <v>0.96610170602798462</v>
      </c>
      <c r="AU164" s="62">
        <v>0.89582127332687378</v>
      </c>
      <c r="AV164" s="63">
        <v>0.93124997615814209</v>
      </c>
      <c r="AW164" s="58">
        <v>167468.71188030372</v>
      </c>
      <c r="AX164" s="58">
        <v>132974.5</v>
      </c>
      <c r="AY164" s="61">
        <v>150949.1760539629</v>
      </c>
      <c r="AZ164" s="58">
        <v>125000</v>
      </c>
      <c r="BA164" s="59">
        <v>99.319931030273438</v>
      </c>
      <c r="BB164" s="59">
        <v>67</v>
      </c>
      <c r="BC164" s="62">
        <v>0.90463179349899292</v>
      </c>
      <c r="BD164" s="63">
        <v>0.9384615421295166</v>
      </c>
    </row>
    <row r="165" spans="1:56" x14ac:dyDescent="0.25">
      <c r="A165" s="47">
        <v>40634</v>
      </c>
      <c r="B165" s="48">
        <v>2441</v>
      </c>
      <c r="C165" s="49">
        <v>18232</v>
      </c>
      <c r="D165" s="50">
        <v>8.3448019027709961</v>
      </c>
      <c r="E165" s="49">
        <v>5177</v>
      </c>
      <c r="F165" s="49">
        <v>2645</v>
      </c>
      <c r="G165" s="49">
        <v>2431</v>
      </c>
      <c r="H165" s="51">
        <v>328395539</v>
      </c>
      <c r="I165" s="52">
        <v>134643.51742517424</v>
      </c>
      <c r="J165" s="53">
        <v>115000</v>
      </c>
      <c r="K165" s="54">
        <v>103.421142578125</v>
      </c>
      <c r="L165" s="54">
        <v>70</v>
      </c>
      <c r="M165" s="55">
        <v>0.95232582092285156</v>
      </c>
      <c r="N165" s="55">
        <v>0.96799999475479126</v>
      </c>
      <c r="O165" s="55">
        <v>0.89888685941696167</v>
      </c>
      <c r="P165" s="56">
        <v>0.93178832530975342</v>
      </c>
      <c r="Q165" s="52">
        <v>197117.3609400439</v>
      </c>
      <c r="R165" s="53">
        <v>145000</v>
      </c>
      <c r="S165" s="54">
        <v>113.07651519775391</v>
      </c>
      <c r="T165" s="54">
        <v>61</v>
      </c>
      <c r="U165" s="55">
        <v>0.97915905714035034</v>
      </c>
      <c r="V165" s="56">
        <v>1</v>
      </c>
      <c r="W165" s="53">
        <v>173420.82324408228</v>
      </c>
      <c r="X165" s="53">
        <v>139900</v>
      </c>
      <c r="Y165" s="52">
        <v>158877.86608497723</v>
      </c>
      <c r="Z165" s="53">
        <v>129900</v>
      </c>
      <c r="AA165" s="54">
        <v>96.247634887695313</v>
      </c>
      <c r="AB165" s="54">
        <v>59</v>
      </c>
      <c r="AC165" s="55">
        <v>0.91332381963729858</v>
      </c>
      <c r="AD165" s="56">
        <v>0.94548732042312622</v>
      </c>
      <c r="AE165" s="52">
        <v>157794.8708350473</v>
      </c>
      <c r="AF165" s="53">
        <v>129900</v>
      </c>
      <c r="AG165" s="54">
        <v>93.563552856445313</v>
      </c>
      <c r="AH165" s="54">
        <v>55</v>
      </c>
      <c r="AI165" s="55">
        <v>0.95535469055175781</v>
      </c>
      <c r="AJ165" s="56">
        <v>1</v>
      </c>
      <c r="AK165" s="57">
        <v>7474</v>
      </c>
      <c r="AL165" s="58">
        <v>988209877</v>
      </c>
      <c r="AM165" s="59">
        <v>17709</v>
      </c>
      <c r="AN165" s="60">
        <v>9039</v>
      </c>
      <c r="AO165" s="61">
        <v>132325.90747188003</v>
      </c>
      <c r="AP165" s="58">
        <v>113000</v>
      </c>
      <c r="AQ165" s="59">
        <v>105.20519256591797</v>
      </c>
      <c r="AR165" s="59">
        <v>75</v>
      </c>
      <c r="AS165" s="62">
        <v>0.94644713401794434</v>
      </c>
      <c r="AT165" s="62">
        <v>0.96571028232574463</v>
      </c>
      <c r="AU165" s="62">
        <v>0.89080131053924561</v>
      </c>
      <c r="AV165" s="63">
        <v>0.92682927846908569</v>
      </c>
      <c r="AW165" s="58">
        <v>166276.19580498867</v>
      </c>
      <c r="AX165" s="58">
        <v>131950</v>
      </c>
      <c r="AY165" s="61">
        <v>148449.23186312633</v>
      </c>
      <c r="AZ165" s="58">
        <v>124900</v>
      </c>
      <c r="BA165" s="59">
        <v>100.77058410644531</v>
      </c>
      <c r="BB165" s="59">
        <v>69</v>
      </c>
      <c r="BC165" s="62">
        <v>0.90136563777923584</v>
      </c>
      <c r="BD165" s="63">
        <v>0.93638944625854492</v>
      </c>
    </row>
    <row r="166" spans="1:56" x14ac:dyDescent="0.25">
      <c r="A166" s="47">
        <v>40603</v>
      </c>
      <c r="B166" s="48">
        <v>2180</v>
      </c>
      <c r="C166" s="49">
        <v>17202</v>
      </c>
      <c r="D166" s="50">
        <v>7.6532697677612305</v>
      </c>
      <c r="E166" s="49">
        <v>5346</v>
      </c>
      <c r="F166" s="49">
        <v>2709</v>
      </c>
      <c r="G166" s="49">
        <v>2153</v>
      </c>
      <c r="H166" s="51">
        <v>290769662</v>
      </c>
      <c r="I166" s="52">
        <v>133441.79072969253</v>
      </c>
      <c r="J166" s="53">
        <v>115000</v>
      </c>
      <c r="K166" s="54">
        <v>106.34862518310547</v>
      </c>
      <c r="L166" s="54">
        <v>75</v>
      </c>
      <c r="M166" s="55">
        <v>0.95180207490921021</v>
      </c>
      <c r="N166" s="55">
        <v>0.96739131212234497</v>
      </c>
      <c r="O166" s="55">
        <v>0.89994043111801147</v>
      </c>
      <c r="P166" s="56">
        <v>0.93256813287734985</v>
      </c>
      <c r="Q166" s="52">
        <v>194482.93009738054</v>
      </c>
      <c r="R166" s="53">
        <v>143000</v>
      </c>
      <c r="S166" s="54">
        <v>116.32514953613281</v>
      </c>
      <c r="T166" s="54">
        <v>68</v>
      </c>
      <c r="U166" s="55">
        <v>0.99814689159393311</v>
      </c>
      <c r="V166" s="56">
        <v>1</v>
      </c>
      <c r="W166" s="53">
        <v>171825.77402402402</v>
      </c>
      <c r="X166" s="53">
        <v>134973.5</v>
      </c>
      <c r="Y166" s="52">
        <v>148265.69336299592</v>
      </c>
      <c r="Z166" s="53">
        <v>125000</v>
      </c>
      <c r="AA166" s="54">
        <v>100.05834197998047</v>
      </c>
      <c r="AB166" s="54">
        <v>69.5</v>
      </c>
      <c r="AC166" s="55">
        <v>0.90092170238494873</v>
      </c>
      <c r="AD166" s="56">
        <v>0.93714284896850586</v>
      </c>
      <c r="AE166" s="52">
        <v>151252.23455643287</v>
      </c>
      <c r="AF166" s="53">
        <v>124900</v>
      </c>
      <c r="AG166" s="54">
        <v>102.30561828613281</v>
      </c>
      <c r="AH166" s="54">
        <v>68</v>
      </c>
      <c r="AI166" s="55">
        <v>0.94636058807373047</v>
      </c>
      <c r="AJ166" s="56">
        <v>1</v>
      </c>
      <c r="AK166" s="57">
        <v>5033</v>
      </c>
      <c r="AL166" s="58">
        <v>659814338</v>
      </c>
      <c r="AM166" s="59">
        <v>12532</v>
      </c>
      <c r="AN166" s="60">
        <v>6394</v>
      </c>
      <c r="AO166" s="61">
        <v>131201.89659972163</v>
      </c>
      <c r="AP166" s="58">
        <v>111000</v>
      </c>
      <c r="AQ166" s="59">
        <v>106.07097625732422</v>
      </c>
      <c r="AR166" s="59">
        <v>78</v>
      </c>
      <c r="AS166" s="62">
        <v>0.94359946250915527</v>
      </c>
      <c r="AT166" s="62">
        <v>0.96428573131561279</v>
      </c>
      <c r="AU166" s="62">
        <v>0.88688486814498901</v>
      </c>
      <c r="AV166" s="63">
        <v>0.92505782842636108</v>
      </c>
      <c r="AW166" s="58">
        <v>163327.01994233541</v>
      </c>
      <c r="AX166" s="58">
        <v>129900</v>
      </c>
      <c r="AY166" s="61">
        <v>144130.3190887667</v>
      </c>
      <c r="AZ166" s="58">
        <v>121000</v>
      </c>
      <c r="BA166" s="59">
        <v>102.64246368408203</v>
      </c>
      <c r="BB166" s="59">
        <v>73</v>
      </c>
      <c r="BC166" s="62">
        <v>0.89640223979949951</v>
      </c>
      <c r="BD166" s="63">
        <v>0.93241554498672485</v>
      </c>
    </row>
    <row r="167" spans="1:56" x14ac:dyDescent="0.25">
      <c r="A167" s="47">
        <v>40575</v>
      </c>
      <c r="B167" s="48">
        <v>1517</v>
      </c>
      <c r="C167" s="49">
        <v>15763</v>
      </c>
      <c r="D167" s="50">
        <v>6.9550313949584961</v>
      </c>
      <c r="E167" s="49">
        <v>3427</v>
      </c>
      <c r="F167" s="49">
        <v>1968</v>
      </c>
      <c r="G167" s="49">
        <v>1543</v>
      </c>
      <c r="H167" s="51">
        <v>194453939</v>
      </c>
      <c r="I167" s="52">
        <v>128352.43498349834</v>
      </c>
      <c r="J167" s="53">
        <v>109000</v>
      </c>
      <c r="K167" s="54">
        <v>106.60527801513672</v>
      </c>
      <c r="L167" s="54">
        <v>79</v>
      </c>
      <c r="M167" s="55">
        <v>0.93552076816558838</v>
      </c>
      <c r="N167" s="55">
        <v>0.96129775047302246</v>
      </c>
      <c r="O167" s="55">
        <v>0.87825536727905273</v>
      </c>
      <c r="P167" s="56">
        <v>0.92036813497543335</v>
      </c>
      <c r="Q167" s="52">
        <v>189117.72218967104</v>
      </c>
      <c r="R167" s="53">
        <v>139000</v>
      </c>
      <c r="S167" s="54">
        <v>129.74752807617188</v>
      </c>
      <c r="T167" s="54">
        <v>98</v>
      </c>
      <c r="U167" s="55">
        <v>0.99553084373474121</v>
      </c>
      <c r="V167" s="56">
        <v>1</v>
      </c>
      <c r="W167" s="53">
        <v>165438.81788856306</v>
      </c>
      <c r="X167" s="53">
        <v>134900</v>
      </c>
      <c r="Y167" s="52">
        <v>141613.04951505869</v>
      </c>
      <c r="Z167" s="53">
        <v>119500</v>
      </c>
      <c r="AA167" s="54">
        <v>107.47026062011719</v>
      </c>
      <c r="AB167" s="54">
        <v>77</v>
      </c>
      <c r="AC167" s="55">
        <v>0.89448797702789307</v>
      </c>
      <c r="AD167" s="56">
        <v>0.9297674298286438</v>
      </c>
      <c r="AE167" s="52">
        <v>147429.5638366818</v>
      </c>
      <c r="AF167" s="53">
        <v>125000</v>
      </c>
      <c r="AG167" s="54">
        <v>103.98379516601563</v>
      </c>
      <c r="AH167" s="54">
        <v>73</v>
      </c>
      <c r="AI167" s="55">
        <v>0.94992953538894653</v>
      </c>
      <c r="AJ167" s="56">
        <v>1</v>
      </c>
      <c r="AK167" s="57">
        <v>2853</v>
      </c>
      <c r="AL167" s="58">
        <v>369044676</v>
      </c>
      <c r="AM167" s="59">
        <v>7186</v>
      </c>
      <c r="AN167" s="60">
        <v>3685</v>
      </c>
      <c r="AO167" s="61">
        <v>129489.36</v>
      </c>
      <c r="AP167" s="58">
        <v>109000</v>
      </c>
      <c r="AQ167" s="59">
        <v>105.85859680175781</v>
      </c>
      <c r="AR167" s="59">
        <v>80</v>
      </c>
      <c r="AS167" s="62">
        <v>0.93731868267059326</v>
      </c>
      <c r="AT167" s="62">
        <v>0.9621586799621582</v>
      </c>
      <c r="AU167" s="62">
        <v>0.87688654661178589</v>
      </c>
      <c r="AV167" s="63">
        <v>0.91819697618484497</v>
      </c>
      <c r="AW167" s="58">
        <v>157001.04037440626</v>
      </c>
      <c r="AX167" s="58">
        <v>125000</v>
      </c>
      <c r="AY167" s="61">
        <v>141089.66902944384</v>
      </c>
      <c r="AZ167" s="58">
        <v>119500</v>
      </c>
      <c r="BA167" s="59">
        <v>104.54249572753906</v>
      </c>
      <c r="BB167" s="59">
        <v>76</v>
      </c>
      <c r="BC167" s="62">
        <v>0.89307475090026855</v>
      </c>
      <c r="BD167" s="63">
        <v>0.92890316247940063</v>
      </c>
    </row>
    <row r="168" spans="1:56" x14ac:dyDescent="0.25">
      <c r="A168" s="47">
        <v>40544</v>
      </c>
      <c r="B168" s="48">
        <v>1336</v>
      </c>
      <c r="C168" s="49">
        <v>15923</v>
      </c>
      <c r="D168" s="50">
        <v>7.0073347091674805</v>
      </c>
      <c r="E168" s="49">
        <v>3759</v>
      </c>
      <c r="F168" s="49">
        <v>1717</v>
      </c>
      <c r="G168" s="49">
        <v>1461</v>
      </c>
      <c r="H168" s="51">
        <v>174590737</v>
      </c>
      <c r="I168" s="52">
        <v>130779.57827715356</v>
      </c>
      <c r="J168" s="53">
        <v>109000</v>
      </c>
      <c r="K168" s="54">
        <v>105.01123809814453</v>
      </c>
      <c r="L168" s="54">
        <v>81</v>
      </c>
      <c r="M168" s="55">
        <v>0.93934887647628784</v>
      </c>
      <c r="N168" s="55">
        <v>0.96234309673309326</v>
      </c>
      <c r="O168" s="55">
        <v>0.87533712387084961</v>
      </c>
      <c r="P168" s="56">
        <v>0.91612905263900757</v>
      </c>
      <c r="Q168" s="52">
        <v>186878.65984549638</v>
      </c>
      <c r="R168" s="53">
        <v>137500</v>
      </c>
      <c r="S168" s="54">
        <v>127.14122009277344</v>
      </c>
      <c r="T168" s="54">
        <v>96</v>
      </c>
      <c r="U168" s="55">
        <v>0.99489229917526245</v>
      </c>
      <c r="V168" s="56">
        <v>1</v>
      </c>
      <c r="W168" s="53">
        <v>149324.19370330844</v>
      </c>
      <c r="X168" s="53">
        <v>116500</v>
      </c>
      <c r="Y168" s="52">
        <v>140489.72615564658</v>
      </c>
      <c r="Z168" s="53">
        <v>119500</v>
      </c>
      <c r="AA168" s="54">
        <v>101.18647766113281</v>
      </c>
      <c r="AB168" s="54">
        <v>76</v>
      </c>
      <c r="AC168" s="55">
        <v>0.89145666360855103</v>
      </c>
      <c r="AD168" s="56">
        <v>0.927590012550354</v>
      </c>
      <c r="AE168" s="52">
        <v>145314.82067077345</v>
      </c>
      <c r="AF168" s="53">
        <v>123000</v>
      </c>
      <c r="AG168" s="54">
        <v>104.70088958740234</v>
      </c>
      <c r="AH168" s="54">
        <v>72</v>
      </c>
      <c r="AI168" s="55">
        <v>0.95956921577453613</v>
      </c>
      <c r="AJ168" s="56">
        <v>1</v>
      </c>
      <c r="AK168" s="57">
        <v>1336</v>
      </c>
      <c r="AL168" s="58">
        <v>174590737</v>
      </c>
      <c r="AM168" s="59">
        <v>3759</v>
      </c>
      <c r="AN168" s="60">
        <v>1717</v>
      </c>
      <c r="AO168" s="61">
        <v>130779.57827715356</v>
      </c>
      <c r="AP168" s="58">
        <v>109000</v>
      </c>
      <c r="AQ168" s="59">
        <v>105.01123809814453</v>
      </c>
      <c r="AR168" s="59">
        <v>81</v>
      </c>
      <c r="AS168" s="62">
        <v>0.93934887647628784</v>
      </c>
      <c r="AT168" s="62">
        <v>0.96234309673309326</v>
      </c>
      <c r="AU168" s="62">
        <v>0.87533712387084961</v>
      </c>
      <c r="AV168" s="63">
        <v>0.91612905263900757</v>
      </c>
      <c r="AW168" s="58">
        <v>149324.19370330844</v>
      </c>
      <c r="AX168" s="58">
        <v>116500</v>
      </c>
      <c r="AY168" s="61">
        <v>140489.72615564658</v>
      </c>
      <c r="AZ168" s="58">
        <v>119500</v>
      </c>
      <c r="BA168" s="59">
        <v>101.18647766113281</v>
      </c>
      <c r="BB168" s="59">
        <v>76</v>
      </c>
      <c r="BC168" s="62">
        <v>0.89145666360855103</v>
      </c>
      <c r="BD168" s="63">
        <v>0.927590012550354</v>
      </c>
    </row>
    <row r="169" spans="1:56" x14ac:dyDescent="0.25">
      <c r="A169" s="47">
        <v>40513</v>
      </c>
      <c r="B169" s="48">
        <v>1993</v>
      </c>
      <c r="C169" s="49">
        <v>16002</v>
      </c>
      <c r="D169" s="50">
        <v>7.0755739212036133</v>
      </c>
      <c r="E169" s="49">
        <v>2831</v>
      </c>
      <c r="F169" s="49">
        <v>1470</v>
      </c>
      <c r="G169" s="49">
        <v>1282</v>
      </c>
      <c r="H169" s="51">
        <v>286772124</v>
      </c>
      <c r="I169" s="52">
        <v>144106.59497487437</v>
      </c>
      <c r="J169" s="53">
        <v>123700</v>
      </c>
      <c r="K169" s="54">
        <v>103.04922485351563</v>
      </c>
      <c r="L169" s="54">
        <v>77</v>
      </c>
      <c r="M169" s="55">
        <v>0.94269680976867676</v>
      </c>
      <c r="N169" s="55">
        <v>0.96330273151397705</v>
      </c>
      <c r="O169" s="55">
        <v>0.88902294635772705</v>
      </c>
      <c r="P169" s="56">
        <v>0.92500001192092896</v>
      </c>
      <c r="Q169" s="52">
        <v>188940.31588815522</v>
      </c>
      <c r="R169" s="53">
        <v>139500</v>
      </c>
      <c r="S169" s="54">
        <v>128.64732360839844</v>
      </c>
      <c r="T169" s="54">
        <v>94</v>
      </c>
      <c r="U169" s="55">
        <v>0.96416032314300537</v>
      </c>
      <c r="V169" s="56">
        <v>1</v>
      </c>
      <c r="W169" s="53">
        <v>130181.55764455481</v>
      </c>
      <c r="X169" s="53">
        <v>99900</v>
      </c>
      <c r="Y169" s="52">
        <v>138523.69834710745</v>
      </c>
      <c r="Z169" s="53">
        <v>115000</v>
      </c>
      <c r="AA169" s="54">
        <v>102.80599212646484</v>
      </c>
      <c r="AB169" s="54">
        <v>79</v>
      </c>
      <c r="AC169" s="55">
        <v>0.87775504589080811</v>
      </c>
      <c r="AD169" s="56">
        <v>0.91666668653488159</v>
      </c>
      <c r="AE169" s="52">
        <v>145036.78315132606</v>
      </c>
      <c r="AF169" s="53">
        <v>119900</v>
      </c>
      <c r="AG169" s="54">
        <v>105.75662994384766</v>
      </c>
      <c r="AH169" s="54">
        <v>75</v>
      </c>
      <c r="AI169" s="55">
        <v>0.96405613422393799</v>
      </c>
      <c r="AJ169" s="56">
        <v>1</v>
      </c>
      <c r="AK169" s="57">
        <v>27139</v>
      </c>
      <c r="AL169" s="58">
        <v>3947944810</v>
      </c>
      <c r="AM169" s="59">
        <v>53454</v>
      </c>
      <c r="AN169" s="60">
        <v>26915</v>
      </c>
      <c r="AO169" s="61">
        <v>145567.81866450352</v>
      </c>
      <c r="AP169" s="58">
        <v>125000</v>
      </c>
      <c r="AQ169" s="59">
        <v>90.321159362792969</v>
      </c>
      <c r="AR169" s="59">
        <v>61</v>
      </c>
      <c r="AS169" s="62">
        <v>0.95212858915328979</v>
      </c>
      <c r="AT169" s="62">
        <v>0.97041422128677368</v>
      </c>
      <c r="AU169" s="62">
        <v>0.91192406415939331</v>
      </c>
      <c r="AV169" s="63">
        <v>0.9452054500579834</v>
      </c>
      <c r="AW169" s="58">
        <v>162513.36324159711</v>
      </c>
      <c r="AX169" s="58">
        <v>129900</v>
      </c>
      <c r="AY169" s="61">
        <v>152783.39360905072</v>
      </c>
      <c r="AZ169" s="58">
        <v>129900</v>
      </c>
      <c r="BA169" s="59">
        <v>90.212615966796875</v>
      </c>
      <c r="BB169" s="59">
        <v>61</v>
      </c>
      <c r="BC169" s="62">
        <v>0.9114527702331543</v>
      </c>
      <c r="BD169" s="63">
        <v>0.94446635246276855</v>
      </c>
    </row>
    <row r="170" spans="1:56" x14ac:dyDescent="0.25">
      <c r="A170" s="47">
        <v>40483</v>
      </c>
      <c r="B170" s="48">
        <v>1858</v>
      </c>
      <c r="C170" s="49">
        <v>16510</v>
      </c>
      <c r="D170" s="50">
        <v>7.3323459625244141</v>
      </c>
      <c r="E170" s="49">
        <v>2995</v>
      </c>
      <c r="F170" s="49">
        <v>1664</v>
      </c>
      <c r="G170" s="49">
        <v>1607</v>
      </c>
      <c r="H170" s="51">
        <v>258781666</v>
      </c>
      <c r="I170" s="52">
        <v>139504.94123989218</v>
      </c>
      <c r="J170" s="53">
        <v>118000</v>
      </c>
      <c r="K170" s="54">
        <v>97.167922973632813</v>
      </c>
      <c r="L170" s="54">
        <v>72</v>
      </c>
      <c r="M170" s="55">
        <v>0.94299787282943726</v>
      </c>
      <c r="N170" s="55">
        <v>0.96255838871002197</v>
      </c>
      <c r="O170" s="55">
        <v>0.89113336801528931</v>
      </c>
      <c r="P170" s="56">
        <v>0.92587101459503174</v>
      </c>
      <c r="Q170" s="52">
        <v>195304.38969658659</v>
      </c>
      <c r="R170" s="53">
        <v>144000</v>
      </c>
      <c r="S170" s="54">
        <v>122.45230102539063</v>
      </c>
      <c r="T170" s="54">
        <v>89</v>
      </c>
      <c r="U170" s="55">
        <v>0.97219705581665039</v>
      </c>
      <c r="V170" s="56">
        <v>1</v>
      </c>
      <c r="W170" s="53">
        <v>147472.84723618091</v>
      </c>
      <c r="X170" s="53">
        <v>119900</v>
      </c>
      <c r="Y170" s="52">
        <v>152806.96404631322</v>
      </c>
      <c r="Z170" s="53">
        <v>129900</v>
      </c>
      <c r="AA170" s="54">
        <v>104.40288543701172</v>
      </c>
      <c r="AB170" s="54">
        <v>77</v>
      </c>
      <c r="AC170" s="55">
        <v>0.88882869482040405</v>
      </c>
      <c r="AD170" s="56">
        <v>0.92096406221389771</v>
      </c>
      <c r="AE170" s="52">
        <v>154531.36216552582</v>
      </c>
      <c r="AF170" s="53">
        <v>127900</v>
      </c>
      <c r="AG170" s="54">
        <v>104.92221832275391</v>
      </c>
      <c r="AH170" s="54">
        <v>73</v>
      </c>
      <c r="AI170" s="55">
        <v>0.96220493316650391</v>
      </c>
      <c r="AJ170" s="56">
        <v>1</v>
      </c>
      <c r="AK170" s="57">
        <v>25146</v>
      </c>
      <c r="AL170" s="58">
        <v>3661172686</v>
      </c>
      <c r="AM170" s="59">
        <v>50623</v>
      </c>
      <c r="AN170" s="60">
        <v>25445</v>
      </c>
      <c r="AO170" s="61">
        <v>145683.52576499144</v>
      </c>
      <c r="AP170" s="58">
        <v>125500</v>
      </c>
      <c r="AQ170" s="59">
        <v>89.313217163085938</v>
      </c>
      <c r="AR170" s="59">
        <v>59</v>
      </c>
      <c r="AS170" s="62">
        <v>0.95286828279495239</v>
      </c>
      <c r="AT170" s="62">
        <v>0.97093021869659424</v>
      </c>
      <c r="AU170" s="62">
        <v>0.91371870040893555</v>
      </c>
      <c r="AV170" s="63">
        <v>0.94663107395172119</v>
      </c>
      <c r="AW170" s="58">
        <v>164322.58887984595</v>
      </c>
      <c r="AX170" s="58">
        <v>130000</v>
      </c>
      <c r="AY170" s="61">
        <v>153603.65656445606</v>
      </c>
      <c r="AZ170" s="58">
        <v>129999</v>
      </c>
      <c r="BA170" s="59">
        <v>89.485397338867188</v>
      </c>
      <c r="BB170" s="59">
        <v>60</v>
      </c>
      <c r="BC170" s="62">
        <v>0.91338640451431274</v>
      </c>
      <c r="BD170" s="63">
        <v>0.94591349363327026</v>
      </c>
    </row>
    <row r="171" spans="1:56" x14ac:dyDescent="0.25">
      <c r="A171" s="47">
        <v>40452</v>
      </c>
      <c r="B171" s="48">
        <v>1885</v>
      </c>
      <c r="C171" s="49">
        <v>19073</v>
      </c>
      <c r="D171" s="50">
        <v>8.241546630859375</v>
      </c>
      <c r="E171" s="49">
        <v>3853</v>
      </c>
      <c r="F171" s="49">
        <v>1886</v>
      </c>
      <c r="G171" s="49">
        <v>1669</v>
      </c>
      <c r="H171" s="51">
        <v>273389341</v>
      </c>
      <c r="I171" s="52">
        <v>145111.11518046708</v>
      </c>
      <c r="J171" s="53">
        <v>119200</v>
      </c>
      <c r="K171" s="54">
        <v>99.889656066894531</v>
      </c>
      <c r="L171" s="54">
        <v>70</v>
      </c>
      <c r="M171" s="55">
        <v>0.94052553176879883</v>
      </c>
      <c r="N171" s="55">
        <v>0.96340286731719971</v>
      </c>
      <c r="O171" s="55">
        <v>0.89396637678146362</v>
      </c>
      <c r="P171" s="56">
        <v>0.92829287052154541</v>
      </c>
      <c r="Q171" s="52">
        <v>204329.32364121373</v>
      </c>
      <c r="R171" s="53">
        <v>149900</v>
      </c>
      <c r="S171" s="54">
        <v>118.65607452392578</v>
      </c>
      <c r="T171" s="54">
        <v>87</v>
      </c>
      <c r="U171" s="55">
        <v>0.97064888477325439</v>
      </c>
      <c r="V171" s="56">
        <v>1</v>
      </c>
      <c r="W171" s="53">
        <v>160677.86095836607</v>
      </c>
      <c r="X171" s="53">
        <v>129900</v>
      </c>
      <c r="Y171" s="52">
        <v>150171.34579945798</v>
      </c>
      <c r="Z171" s="53">
        <v>127900</v>
      </c>
      <c r="AA171" s="54">
        <v>97.599685668945313</v>
      </c>
      <c r="AB171" s="54">
        <v>70</v>
      </c>
      <c r="AC171" s="55">
        <v>0.8968697190284729</v>
      </c>
      <c r="AD171" s="56">
        <v>0.93023258447647095</v>
      </c>
      <c r="AE171" s="52">
        <v>151676.33313361293</v>
      </c>
      <c r="AF171" s="53">
        <v>125000</v>
      </c>
      <c r="AG171" s="54">
        <v>95.167167663574219</v>
      </c>
      <c r="AH171" s="54">
        <v>67</v>
      </c>
      <c r="AI171" s="55">
        <v>0.95786964893341064</v>
      </c>
      <c r="AJ171" s="56">
        <v>1</v>
      </c>
      <c r="AK171" s="57">
        <v>23288</v>
      </c>
      <c r="AL171" s="58">
        <v>3402391020</v>
      </c>
      <c r="AM171" s="59">
        <v>47628</v>
      </c>
      <c r="AN171" s="60">
        <v>23781</v>
      </c>
      <c r="AO171" s="61">
        <v>146175.93315002578</v>
      </c>
      <c r="AP171" s="58">
        <v>126300</v>
      </c>
      <c r="AQ171" s="59">
        <v>88.686439514160156</v>
      </c>
      <c r="AR171" s="59">
        <v>59</v>
      </c>
      <c r="AS171" s="62">
        <v>0.95364522933959961</v>
      </c>
      <c r="AT171" s="62">
        <v>0.97142857313156128</v>
      </c>
      <c r="AU171" s="62">
        <v>0.91549372673034668</v>
      </c>
      <c r="AV171" s="63">
        <v>0.94814813137054443</v>
      </c>
      <c r="AW171" s="58">
        <v>165383.87514770427</v>
      </c>
      <c r="AX171" s="58">
        <v>132500</v>
      </c>
      <c r="AY171" s="61">
        <v>153659.05135375619</v>
      </c>
      <c r="AZ171" s="58">
        <v>130000</v>
      </c>
      <c r="BA171" s="59">
        <v>88.442001342773438</v>
      </c>
      <c r="BB171" s="59">
        <v>59</v>
      </c>
      <c r="BC171" s="62">
        <v>0.91509044170379639</v>
      </c>
      <c r="BD171" s="63">
        <v>0.94736844301223755</v>
      </c>
    </row>
    <row r="172" spans="1:56" x14ac:dyDescent="0.25">
      <c r="A172" s="47">
        <v>40422</v>
      </c>
      <c r="B172" s="48">
        <v>2105</v>
      </c>
      <c r="C172" s="49">
        <v>18930</v>
      </c>
      <c r="D172" s="50">
        <v>7.9357204437255859</v>
      </c>
      <c r="E172" s="49">
        <v>4197</v>
      </c>
      <c r="F172" s="49">
        <v>1952</v>
      </c>
      <c r="G172" s="49">
        <v>1660</v>
      </c>
      <c r="H172" s="51">
        <v>296264232</v>
      </c>
      <c r="I172" s="52">
        <v>140876.95292439373</v>
      </c>
      <c r="J172" s="53">
        <v>118000</v>
      </c>
      <c r="K172" s="54">
        <v>86.676956176757813</v>
      </c>
      <c r="L172" s="54">
        <v>61</v>
      </c>
      <c r="M172" s="55">
        <v>0.94565874338150024</v>
      </c>
      <c r="N172" s="55">
        <v>0.96685469150543213</v>
      </c>
      <c r="O172" s="55">
        <v>0.8989214301109314</v>
      </c>
      <c r="P172" s="56">
        <v>0.93480122089385986</v>
      </c>
      <c r="Q172" s="52">
        <v>203550.88701067615</v>
      </c>
      <c r="R172" s="53">
        <v>149000</v>
      </c>
      <c r="S172" s="54">
        <v>114.42447662353516</v>
      </c>
      <c r="T172" s="54">
        <v>81</v>
      </c>
      <c r="U172" s="55">
        <v>0.9762575626373291</v>
      </c>
      <c r="V172" s="56">
        <v>1</v>
      </c>
      <c r="W172" s="53">
        <v>164610.07705273296</v>
      </c>
      <c r="X172" s="53">
        <v>132000</v>
      </c>
      <c r="Y172" s="52">
        <v>150326.63378099175</v>
      </c>
      <c r="Z172" s="53">
        <v>124250</v>
      </c>
      <c r="AA172" s="54">
        <v>98.991287231445313</v>
      </c>
      <c r="AB172" s="54">
        <v>73</v>
      </c>
      <c r="AC172" s="55">
        <v>0.89234638214111328</v>
      </c>
      <c r="AD172" s="56">
        <v>0.92654424905776978</v>
      </c>
      <c r="AE172" s="52">
        <v>156231.36686746989</v>
      </c>
      <c r="AF172" s="53">
        <v>129550</v>
      </c>
      <c r="AG172" s="54">
        <v>98.95843505859375</v>
      </c>
      <c r="AH172" s="54">
        <v>67</v>
      </c>
      <c r="AI172" s="55">
        <v>0.95222616195678711</v>
      </c>
      <c r="AJ172" s="56">
        <v>1</v>
      </c>
      <c r="AK172" s="57">
        <v>21403</v>
      </c>
      <c r="AL172" s="58">
        <v>3129001679</v>
      </c>
      <c r="AM172" s="59">
        <v>43775</v>
      </c>
      <c r="AN172" s="60">
        <v>21895</v>
      </c>
      <c r="AO172" s="61">
        <v>146269.71199513838</v>
      </c>
      <c r="AP172" s="58">
        <v>127000</v>
      </c>
      <c r="AQ172" s="59">
        <v>87.699562072753906</v>
      </c>
      <c r="AR172" s="59">
        <v>58</v>
      </c>
      <c r="AS172" s="62">
        <v>0.9547957181930542</v>
      </c>
      <c r="AT172" s="62">
        <v>0.97222220897674561</v>
      </c>
      <c r="AU172" s="62">
        <v>0.91737943887710571</v>
      </c>
      <c r="AV172" s="63">
        <v>0.94943815469741821</v>
      </c>
      <c r="AW172" s="58">
        <v>165796.33855828151</v>
      </c>
      <c r="AX172" s="58">
        <v>133000</v>
      </c>
      <c r="AY172" s="61">
        <v>153954.82340503769</v>
      </c>
      <c r="AZ172" s="58">
        <v>130000</v>
      </c>
      <c r="BA172" s="59">
        <v>87.652992248535156</v>
      </c>
      <c r="BB172" s="59">
        <v>58</v>
      </c>
      <c r="BC172" s="62">
        <v>0.91663217544555664</v>
      </c>
      <c r="BD172" s="63">
        <v>0.94885247945785522</v>
      </c>
    </row>
    <row r="173" spans="1:56" x14ac:dyDescent="0.25">
      <c r="A173" s="47">
        <v>40391</v>
      </c>
      <c r="B173" s="48">
        <v>2177</v>
      </c>
      <c r="C173" s="49">
        <v>18353</v>
      </c>
      <c r="D173" s="50">
        <v>7.5747547149658203</v>
      </c>
      <c r="E173" s="49">
        <v>4659</v>
      </c>
      <c r="F173" s="49">
        <v>2159</v>
      </c>
      <c r="G173" s="49">
        <v>1713</v>
      </c>
      <c r="H173" s="51">
        <v>318506830</v>
      </c>
      <c r="I173" s="52">
        <v>146507.28150873966</v>
      </c>
      <c r="J173" s="53">
        <v>125000</v>
      </c>
      <c r="K173" s="54">
        <v>88.694992065429688</v>
      </c>
      <c r="L173" s="54">
        <v>62</v>
      </c>
      <c r="M173" s="55">
        <v>0.94718855619430542</v>
      </c>
      <c r="N173" s="55">
        <v>0.96722614765167236</v>
      </c>
      <c r="O173" s="55">
        <v>0.9027552604675293</v>
      </c>
      <c r="P173" s="56">
        <v>0.93979161977767944</v>
      </c>
      <c r="Q173" s="52">
        <v>203197.41266547405</v>
      </c>
      <c r="R173" s="53">
        <v>146000</v>
      </c>
      <c r="S173" s="54">
        <v>111.57813262939453</v>
      </c>
      <c r="T173" s="54">
        <v>77</v>
      </c>
      <c r="U173" s="55">
        <v>0.96927183866500854</v>
      </c>
      <c r="V173" s="56">
        <v>1</v>
      </c>
      <c r="W173" s="53">
        <v>155535.29838187702</v>
      </c>
      <c r="X173" s="53">
        <v>126900</v>
      </c>
      <c r="Y173" s="52">
        <v>150161.19692020532</v>
      </c>
      <c r="Z173" s="53">
        <v>124900</v>
      </c>
      <c r="AA173" s="54">
        <v>87.398796081542969</v>
      </c>
      <c r="AB173" s="54">
        <v>62</v>
      </c>
      <c r="AC173" s="55">
        <v>0.89888739585876465</v>
      </c>
      <c r="AD173" s="56">
        <v>0.93621915578842163</v>
      </c>
      <c r="AE173" s="52">
        <v>153628.18563922943</v>
      </c>
      <c r="AF173" s="53">
        <v>128900</v>
      </c>
      <c r="AG173" s="54">
        <v>90.513137817382813</v>
      </c>
      <c r="AH173" s="54">
        <v>63</v>
      </c>
      <c r="AI173" s="55">
        <v>0.95691674947738647</v>
      </c>
      <c r="AJ173" s="56">
        <v>1</v>
      </c>
      <c r="AK173" s="57">
        <v>19298</v>
      </c>
      <c r="AL173" s="58">
        <v>2832737447</v>
      </c>
      <c r="AM173" s="59">
        <v>39578</v>
      </c>
      <c r="AN173" s="60">
        <v>19943</v>
      </c>
      <c r="AO173" s="61">
        <v>146857.66224272901</v>
      </c>
      <c r="AP173" s="58">
        <v>128000</v>
      </c>
      <c r="AQ173" s="59">
        <v>87.811134338378906</v>
      </c>
      <c r="AR173" s="59">
        <v>57</v>
      </c>
      <c r="AS173" s="62">
        <v>0.95578885078430176</v>
      </c>
      <c r="AT173" s="62">
        <v>0.97281831502914429</v>
      </c>
      <c r="AU173" s="62">
        <v>0.91938596963882446</v>
      </c>
      <c r="AV173" s="63">
        <v>0.95077812671661377</v>
      </c>
      <c r="AW173" s="58">
        <v>165921.31430745815</v>
      </c>
      <c r="AX173" s="58">
        <v>133000</v>
      </c>
      <c r="AY173" s="61">
        <v>154309.2217457114</v>
      </c>
      <c r="AZ173" s="58">
        <v>132500</v>
      </c>
      <c r="BA173" s="59">
        <v>86.542930603027344</v>
      </c>
      <c r="BB173" s="59">
        <v>57</v>
      </c>
      <c r="BC173" s="62">
        <v>0.91900032758712769</v>
      </c>
      <c r="BD173" s="63">
        <v>0.95047521591186523</v>
      </c>
    </row>
    <row r="174" spans="1:56" x14ac:dyDescent="0.25">
      <c r="A174" s="47">
        <v>40360</v>
      </c>
      <c r="B174" s="48">
        <v>2155</v>
      </c>
      <c r="C174" s="49">
        <v>17532</v>
      </c>
      <c r="D174" s="50">
        <v>7.1099696159362793</v>
      </c>
      <c r="E174" s="49">
        <v>4926</v>
      </c>
      <c r="F174" s="49">
        <v>2143</v>
      </c>
      <c r="G174" s="49">
        <v>1728</v>
      </c>
      <c r="H174" s="51">
        <v>330993563</v>
      </c>
      <c r="I174" s="52">
        <v>153593.3006960557</v>
      </c>
      <c r="J174" s="53">
        <v>130000</v>
      </c>
      <c r="K174" s="54">
        <v>85.133644104003906</v>
      </c>
      <c r="L174" s="54">
        <v>58</v>
      </c>
      <c r="M174" s="55">
        <v>0.95312261581420898</v>
      </c>
      <c r="N174" s="55">
        <v>0.96797239780426025</v>
      </c>
      <c r="O174" s="55">
        <v>0.91241800785064697</v>
      </c>
      <c r="P174" s="56">
        <v>0.94125676155090332</v>
      </c>
      <c r="Q174" s="52">
        <v>204131.0605283019</v>
      </c>
      <c r="R174" s="53">
        <v>148900</v>
      </c>
      <c r="S174" s="54">
        <v>109.57776641845703</v>
      </c>
      <c r="T174" s="54">
        <v>73</v>
      </c>
      <c r="U174" s="55">
        <v>0.9728691577911377</v>
      </c>
      <c r="V174" s="56">
        <v>1</v>
      </c>
      <c r="W174" s="53">
        <v>159681.52514762778</v>
      </c>
      <c r="X174" s="53">
        <v>129900</v>
      </c>
      <c r="Y174" s="52">
        <v>155702.93896713614</v>
      </c>
      <c r="Z174" s="53">
        <v>129775</v>
      </c>
      <c r="AA174" s="54">
        <v>87.699203491210938</v>
      </c>
      <c r="AB174" s="54">
        <v>61</v>
      </c>
      <c r="AC174" s="55">
        <v>0.90169602632522583</v>
      </c>
      <c r="AD174" s="56">
        <v>0.93795621395111084</v>
      </c>
      <c r="AE174" s="52">
        <v>159623.86863425927</v>
      </c>
      <c r="AF174" s="53">
        <v>134900</v>
      </c>
      <c r="AG174" s="54">
        <v>88.71990966796875</v>
      </c>
      <c r="AH174" s="54">
        <v>56</v>
      </c>
      <c r="AI174" s="55">
        <v>1.0329341888427734</v>
      </c>
      <c r="AJ174" s="56">
        <v>1</v>
      </c>
      <c r="AK174" s="57">
        <v>17121</v>
      </c>
      <c r="AL174" s="58">
        <v>2514230617</v>
      </c>
      <c r="AM174" s="59">
        <v>34919</v>
      </c>
      <c r="AN174" s="60">
        <v>17784</v>
      </c>
      <c r="AO174" s="61">
        <v>146902.16868244231</v>
      </c>
      <c r="AP174" s="58">
        <v>128500</v>
      </c>
      <c r="AQ174" s="59">
        <v>87.698722839355469</v>
      </c>
      <c r="AR174" s="59">
        <v>57</v>
      </c>
      <c r="AS174" s="62">
        <v>0.95688074827194214</v>
      </c>
      <c r="AT174" s="62">
        <v>0.97345131635665894</v>
      </c>
      <c r="AU174" s="62">
        <v>0.92150008678436279</v>
      </c>
      <c r="AV174" s="63">
        <v>0.95209610462188721</v>
      </c>
      <c r="AW174" s="58">
        <v>167305.22069857697</v>
      </c>
      <c r="AX174" s="58">
        <v>134900</v>
      </c>
      <c r="AY174" s="61">
        <v>154812.09085252022</v>
      </c>
      <c r="AZ174" s="58">
        <v>134500</v>
      </c>
      <c r="BA174" s="59">
        <v>86.439002990722656</v>
      </c>
      <c r="BB174" s="59">
        <v>56</v>
      </c>
      <c r="BC174" s="62">
        <v>0.92143875360488892</v>
      </c>
      <c r="BD174" s="63">
        <v>0.95209819078445435</v>
      </c>
    </row>
    <row r="175" spans="1:56" x14ac:dyDescent="0.25">
      <c r="A175" s="47">
        <v>40330</v>
      </c>
      <c r="B175" s="48">
        <v>3226</v>
      </c>
      <c r="C175" s="49">
        <v>16998</v>
      </c>
      <c r="D175" s="50">
        <v>6.6761369705200195</v>
      </c>
      <c r="E175" s="49">
        <v>4880</v>
      </c>
      <c r="F175" s="49">
        <v>2113</v>
      </c>
      <c r="G175" s="49">
        <v>1804</v>
      </c>
      <c r="H175" s="51">
        <v>506418804</v>
      </c>
      <c r="I175" s="52">
        <v>157077.79280397022</v>
      </c>
      <c r="J175" s="53">
        <v>132500</v>
      </c>
      <c r="K175" s="54">
        <v>82.951934814453125</v>
      </c>
      <c r="L175" s="54">
        <v>55</v>
      </c>
      <c r="M175" s="55">
        <v>0.96036761999130249</v>
      </c>
      <c r="N175" s="55">
        <v>0.97560977935791016</v>
      </c>
      <c r="O175" s="55">
        <v>0.92858326435089111</v>
      </c>
      <c r="P175" s="56">
        <v>0.9549795389175415</v>
      </c>
      <c r="Q175" s="52">
        <v>207304.34127970182</v>
      </c>
      <c r="R175" s="53">
        <v>149000</v>
      </c>
      <c r="S175" s="54">
        <v>105.87145233154297</v>
      </c>
      <c r="T175" s="54">
        <v>69</v>
      </c>
      <c r="U175" s="55">
        <v>0.98843103647232056</v>
      </c>
      <c r="V175" s="56">
        <v>1</v>
      </c>
      <c r="W175" s="53">
        <v>164871.4690520255</v>
      </c>
      <c r="X175" s="53">
        <v>130000</v>
      </c>
      <c r="Y175" s="52">
        <v>160020.15388326097</v>
      </c>
      <c r="Z175" s="53">
        <v>133900</v>
      </c>
      <c r="AA175" s="54">
        <v>85.814483642578125</v>
      </c>
      <c r="AB175" s="54">
        <v>58</v>
      </c>
      <c r="AC175" s="55">
        <v>0.9113805890083313</v>
      </c>
      <c r="AD175" s="56">
        <v>0.94256258010864258</v>
      </c>
      <c r="AE175" s="52">
        <v>164720.30210643014</v>
      </c>
      <c r="AF175" s="53">
        <v>135000</v>
      </c>
      <c r="AG175" s="54">
        <v>83.976715087890625</v>
      </c>
      <c r="AH175" s="54">
        <v>49</v>
      </c>
      <c r="AI175" s="55">
        <v>0.97393506765365601</v>
      </c>
      <c r="AJ175" s="56">
        <v>1</v>
      </c>
      <c r="AK175" s="57">
        <v>14966</v>
      </c>
      <c r="AL175" s="58">
        <v>2183237054</v>
      </c>
      <c r="AM175" s="59">
        <v>29993</v>
      </c>
      <c r="AN175" s="60">
        <v>15641</v>
      </c>
      <c r="AO175" s="61">
        <v>145938.30574866312</v>
      </c>
      <c r="AP175" s="58">
        <v>128000</v>
      </c>
      <c r="AQ175" s="59">
        <v>88.06817626953125</v>
      </c>
      <c r="AR175" s="59">
        <v>57</v>
      </c>
      <c r="AS175" s="62">
        <v>0.95741426944732666</v>
      </c>
      <c r="AT175" s="62">
        <v>0.97431355714797974</v>
      </c>
      <c r="AU175" s="62">
        <v>0.92279189825057983</v>
      </c>
      <c r="AV175" s="63">
        <v>0.95348834991455078</v>
      </c>
      <c r="AW175" s="58">
        <v>168558.48336345988</v>
      </c>
      <c r="AX175" s="58">
        <v>134900</v>
      </c>
      <c r="AY175" s="61">
        <v>154690.04116549817</v>
      </c>
      <c r="AZ175" s="58">
        <v>134900</v>
      </c>
      <c r="BA175" s="59">
        <v>86.266464233398438</v>
      </c>
      <c r="BB175" s="59">
        <v>56</v>
      </c>
      <c r="BC175" s="62">
        <v>0.92414522171020508</v>
      </c>
      <c r="BD175" s="63">
        <v>0.95398509502410889</v>
      </c>
    </row>
    <row r="176" spans="1:56" x14ac:dyDescent="0.25">
      <c r="A176" s="47">
        <v>40299</v>
      </c>
      <c r="B176" s="48">
        <v>3345</v>
      </c>
      <c r="C176" s="49">
        <v>16572</v>
      </c>
      <c r="D176" s="50">
        <v>6.5430855751037598</v>
      </c>
      <c r="E176" s="49">
        <v>4180</v>
      </c>
      <c r="F176" s="49">
        <v>1815</v>
      </c>
      <c r="G176" s="49">
        <v>2509</v>
      </c>
      <c r="H176" s="51">
        <v>500693309</v>
      </c>
      <c r="I176" s="52">
        <v>149773.64911755908</v>
      </c>
      <c r="J176" s="53">
        <v>135000</v>
      </c>
      <c r="K176" s="54">
        <v>83.534393310546875</v>
      </c>
      <c r="L176" s="54">
        <v>51</v>
      </c>
      <c r="M176" s="55">
        <v>0.96099776029586792</v>
      </c>
      <c r="N176" s="55">
        <v>0.9765625</v>
      </c>
      <c r="O176" s="55">
        <v>0.93023866415023804</v>
      </c>
      <c r="P176" s="56">
        <v>0.95763087272644043</v>
      </c>
      <c r="Q176" s="52">
        <v>208525.084601435</v>
      </c>
      <c r="R176" s="53">
        <v>149900</v>
      </c>
      <c r="S176" s="54">
        <v>105.71417236328125</v>
      </c>
      <c r="T176" s="54">
        <v>62</v>
      </c>
      <c r="U176" s="55">
        <v>0.97808158397674561</v>
      </c>
      <c r="V176" s="56">
        <v>1</v>
      </c>
      <c r="W176" s="53">
        <v>177596.97102149238</v>
      </c>
      <c r="X176" s="53">
        <v>134900</v>
      </c>
      <c r="Y176" s="52">
        <v>156702.20657015589</v>
      </c>
      <c r="Z176" s="53">
        <v>129900</v>
      </c>
      <c r="AA176" s="54">
        <v>86.280441284179688</v>
      </c>
      <c r="AB176" s="54">
        <v>56</v>
      </c>
      <c r="AC176" s="55">
        <v>0.90981602668762207</v>
      </c>
      <c r="AD176" s="56">
        <v>0.94444441795349121</v>
      </c>
      <c r="AE176" s="52">
        <v>172009.60382622559</v>
      </c>
      <c r="AF176" s="53">
        <v>142000</v>
      </c>
      <c r="AG176" s="54">
        <v>78.4962158203125</v>
      </c>
      <c r="AH176" s="54">
        <v>43</v>
      </c>
      <c r="AI176" s="55">
        <v>0.98478519916534424</v>
      </c>
      <c r="AJ176" s="56">
        <v>1</v>
      </c>
      <c r="AK176" s="57">
        <v>11740</v>
      </c>
      <c r="AL176" s="58">
        <v>1676818250</v>
      </c>
      <c r="AM176" s="59">
        <v>25113</v>
      </c>
      <c r="AN176" s="60">
        <v>13528</v>
      </c>
      <c r="AO176" s="61">
        <v>142878.1739945467</v>
      </c>
      <c r="AP176" s="58">
        <v>127000</v>
      </c>
      <c r="AQ176" s="59">
        <v>89.473968505859375</v>
      </c>
      <c r="AR176" s="59">
        <v>57</v>
      </c>
      <c r="AS176" s="62">
        <v>0.95660412311553955</v>
      </c>
      <c r="AT176" s="62">
        <v>0.97386020421981812</v>
      </c>
      <c r="AU176" s="62">
        <v>0.92120283842086792</v>
      </c>
      <c r="AV176" s="63">
        <v>0.95275592803955078</v>
      </c>
      <c r="AW176" s="58">
        <v>169275.36595897804</v>
      </c>
      <c r="AX176" s="58">
        <v>135000</v>
      </c>
      <c r="AY176" s="61">
        <v>153869.99339468605</v>
      </c>
      <c r="AZ176" s="58">
        <v>134900</v>
      </c>
      <c r="BA176" s="59">
        <v>86.337081909179688</v>
      </c>
      <c r="BB176" s="59">
        <v>55</v>
      </c>
      <c r="BC176" s="62">
        <v>0.9261091947555542</v>
      </c>
      <c r="BD176" s="63">
        <v>0.95574086904525757</v>
      </c>
    </row>
    <row r="177" spans="1:56" x14ac:dyDescent="0.25">
      <c r="A177" s="47">
        <v>40269</v>
      </c>
      <c r="B177" s="48">
        <v>3195</v>
      </c>
      <c r="C177" s="49">
        <v>16212</v>
      </c>
      <c r="D177" s="50">
        <v>6.576209545135498</v>
      </c>
      <c r="E177" s="49">
        <v>6282</v>
      </c>
      <c r="F177" s="49">
        <v>4281</v>
      </c>
      <c r="G177" s="49">
        <v>3037</v>
      </c>
      <c r="H177" s="51">
        <v>462473056</v>
      </c>
      <c r="I177" s="52">
        <v>144794.31934877895</v>
      </c>
      <c r="J177" s="53">
        <v>128718.5</v>
      </c>
      <c r="K177" s="54">
        <v>88.70037841796875</v>
      </c>
      <c r="L177" s="54">
        <v>55</v>
      </c>
      <c r="M177" s="55">
        <v>0.96014326810836792</v>
      </c>
      <c r="N177" s="55">
        <v>0.97610920667648315</v>
      </c>
      <c r="O177" s="55">
        <v>0.928913414478302</v>
      </c>
      <c r="P177" s="56">
        <v>0.95846647024154663</v>
      </c>
      <c r="Q177" s="52">
        <v>205786.9783839834</v>
      </c>
      <c r="R177" s="53">
        <v>149900</v>
      </c>
      <c r="S177" s="54">
        <v>102.70796966552734</v>
      </c>
      <c r="T177" s="54">
        <v>54</v>
      </c>
      <c r="U177" s="55">
        <v>0.97849428653717041</v>
      </c>
      <c r="V177" s="56">
        <v>1</v>
      </c>
      <c r="W177" s="53">
        <v>175768.29679272379</v>
      </c>
      <c r="X177" s="53">
        <v>138900</v>
      </c>
      <c r="Y177" s="52">
        <v>161445.49367385192</v>
      </c>
      <c r="Z177" s="53">
        <v>139000</v>
      </c>
      <c r="AA177" s="54">
        <v>80.300933837890625</v>
      </c>
      <c r="AB177" s="54">
        <v>51</v>
      </c>
      <c r="AC177" s="55">
        <v>0.9360012412071228</v>
      </c>
      <c r="AD177" s="56">
        <v>0.95847749710083008</v>
      </c>
      <c r="AE177" s="52">
        <v>171061.92756009218</v>
      </c>
      <c r="AF177" s="53">
        <v>145000</v>
      </c>
      <c r="AG177" s="54">
        <v>78.406654357910156</v>
      </c>
      <c r="AH177" s="54">
        <v>41</v>
      </c>
      <c r="AI177" s="55">
        <v>0.97729653120040894</v>
      </c>
      <c r="AJ177" s="56">
        <v>1</v>
      </c>
      <c r="AK177" s="57">
        <v>8395</v>
      </c>
      <c r="AL177" s="58">
        <v>1176124941</v>
      </c>
      <c r="AM177" s="59">
        <v>20933</v>
      </c>
      <c r="AN177" s="60">
        <v>11713</v>
      </c>
      <c r="AO177" s="61">
        <v>140131.65030382463</v>
      </c>
      <c r="AP177" s="58">
        <v>123500</v>
      </c>
      <c r="AQ177" s="59">
        <v>91.840461730957031</v>
      </c>
      <c r="AR177" s="59">
        <v>61</v>
      </c>
      <c r="AS177" s="62">
        <v>0.95485496520996094</v>
      </c>
      <c r="AT177" s="62">
        <v>0.97277045249938965</v>
      </c>
      <c r="AU177" s="62">
        <v>0.91760534048080444</v>
      </c>
      <c r="AV177" s="63">
        <v>0.9509509801864624</v>
      </c>
      <c r="AW177" s="58">
        <v>167624.20321034978</v>
      </c>
      <c r="AX177" s="58">
        <v>135000</v>
      </c>
      <c r="AY177" s="61">
        <v>153434.41753724954</v>
      </c>
      <c r="AZ177" s="58">
        <v>134900</v>
      </c>
      <c r="BA177" s="59">
        <v>86.345855712890625</v>
      </c>
      <c r="BB177" s="59">
        <v>55</v>
      </c>
      <c r="BC177" s="62">
        <v>0.92861753702163696</v>
      </c>
      <c r="BD177" s="63">
        <v>0.95735424757003784</v>
      </c>
    </row>
    <row r="178" spans="1:56" x14ac:dyDescent="0.25">
      <c r="A178" s="47">
        <v>40238</v>
      </c>
      <c r="B178" s="48">
        <v>2405</v>
      </c>
      <c r="C178" s="49">
        <v>15769</v>
      </c>
      <c r="D178" s="50">
        <v>6.638181209564209</v>
      </c>
      <c r="E178" s="49">
        <v>6264</v>
      </c>
      <c r="F178" s="49">
        <v>3227</v>
      </c>
      <c r="G178" s="49">
        <v>2496</v>
      </c>
      <c r="H178" s="51">
        <v>333325764</v>
      </c>
      <c r="I178" s="52">
        <v>138596.99126819125</v>
      </c>
      <c r="J178" s="53">
        <v>124900</v>
      </c>
      <c r="K178" s="54">
        <v>94.476287841796875</v>
      </c>
      <c r="L178" s="54">
        <v>60</v>
      </c>
      <c r="M178" s="55">
        <v>0.95472270250320435</v>
      </c>
      <c r="N178" s="55">
        <v>0.97419863939285278</v>
      </c>
      <c r="O178" s="55">
        <v>0.91769117116928101</v>
      </c>
      <c r="P178" s="56">
        <v>0.95171928405761719</v>
      </c>
      <c r="Q178" s="52">
        <v>202117.51466177939</v>
      </c>
      <c r="R178" s="53">
        <v>149800</v>
      </c>
      <c r="S178" s="54">
        <v>105.87522125244141</v>
      </c>
      <c r="T178" s="54">
        <v>56</v>
      </c>
      <c r="U178" s="55">
        <v>0.97842299938201904</v>
      </c>
      <c r="V178" s="56">
        <v>1</v>
      </c>
      <c r="W178" s="53">
        <v>168416.30790190736</v>
      </c>
      <c r="X178" s="53">
        <v>138500</v>
      </c>
      <c r="Y178" s="52">
        <v>152750.19316770186</v>
      </c>
      <c r="Z178" s="53">
        <v>136000</v>
      </c>
      <c r="AA178" s="54">
        <v>84.86767578125</v>
      </c>
      <c r="AB178" s="54">
        <v>49</v>
      </c>
      <c r="AC178" s="55">
        <v>0.93385863304138184</v>
      </c>
      <c r="AD178" s="56">
        <v>0.96294581890106201</v>
      </c>
      <c r="AE178" s="52">
        <v>157305.62059294872</v>
      </c>
      <c r="AF178" s="53">
        <v>139900</v>
      </c>
      <c r="AG178" s="54">
        <v>86.645835876464844</v>
      </c>
      <c r="AH178" s="54">
        <v>48</v>
      </c>
      <c r="AI178" s="55">
        <v>0.97352254390716553</v>
      </c>
      <c r="AJ178" s="56">
        <v>1</v>
      </c>
      <c r="AK178" s="57">
        <v>5200</v>
      </c>
      <c r="AL178" s="58">
        <v>713651885</v>
      </c>
      <c r="AM178" s="59">
        <v>14651</v>
      </c>
      <c r="AN178" s="60">
        <v>7432</v>
      </c>
      <c r="AO178" s="61">
        <v>137267.14464320062</v>
      </c>
      <c r="AP178" s="58">
        <v>119000</v>
      </c>
      <c r="AQ178" s="59">
        <v>93.769569396972656</v>
      </c>
      <c r="AR178" s="59">
        <v>65</v>
      </c>
      <c r="AS178" s="62">
        <v>0.95161306858062744</v>
      </c>
      <c r="AT178" s="62">
        <v>0.97036898136138916</v>
      </c>
      <c r="AU178" s="62">
        <v>0.91067326068878174</v>
      </c>
      <c r="AV178" s="63">
        <v>0.94613081216812134</v>
      </c>
      <c r="AW178" s="58">
        <v>164129.09710333493</v>
      </c>
      <c r="AX178" s="58">
        <v>134900</v>
      </c>
      <c r="AY178" s="61">
        <v>148820.21066126856</v>
      </c>
      <c r="AZ178" s="58">
        <v>131000</v>
      </c>
      <c r="BA178" s="59">
        <v>89.827995300292969</v>
      </c>
      <c r="BB178" s="59">
        <v>58</v>
      </c>
      <c r="BC178" s="62">
        <v>0.9243628978729248</v>
      </c>
      <c r="BD178" s="63">
        <v>0.95658570528030396</v>
      </c>
    </row>
    <row r="179" spans="1:56" x14ac:dyDescent="0.25">
      <c r="A179" s="47">
        <v>40210</v>
      </c>
      <c r="B179" s="48">
        <v>1588</v>
      </c>
      <c r="C179" s="49">
        <v>14268</v>
      </c>
      <c r="D179" s="50">
        <v>6.0745053291320801</v>
      </c>
      <c r="E179" s="49">
        <v>4263</v>
      </c>
      <c r="F179" s="49">
        <v>2357</v>
      </c>
      <c r="G179" s="49">
        <v>2031</v>
      </c>
      <c r="H179" s="51">
        <v>206087251</v>
      </c>
      <c r="I179" s="52">
        <v>129859.64146187776</v>
      </c>
      <c r="J179" s="53">
        <v>111900</v>
      </c>
      <c r="K179" s="54">
        <v>92.556045532226563</v>
      </c>
      <c r="L179" s="54">
        <v>69</v>
      </c>
      <c r="M179" s="55">
        <v>0.94810283184051514</v>
      </c>
      <c r="N179" s="55">
        <v>0.96732026338577271</v>
      </c>
      <c r="O179" s="55">
        <v>0.90415096282958984</v>
      </c>
      <c r="P179" s="56">
        <v>0.94088464975357056</v>
      </c>
      <c r="Q179" s="52">
        <v>198800.52162212323</v>
      </c>
      <c r="R179" s="53">
        <v>145000</v>
      </c>
      <c r="S179" s="54">
        <v>115.27470397949219</v>
      </c>
      <c r="T179" s="54">
        <v>73</v>
      </c>
      <c r="U179" s="55">
        <v>0.98031854629516602</v>
      </c>
      <c r="V179" s="56">
        <v>1</v>
      </c>
      <c r="W179" s="53">
        <v>166019.16043283933</v>
      </c>
      <c r="X179" s="53">
        <v>134950</v>
      </c>
      <c r="Y179" s="52">
        <v>144117.11148936171</v>
      </c>
      <c r="Z179" s="53">
        <v>129694.5</v>
      </c>
      <c r="AA179" s="54">
        <v>90.824630737304688</v>
      </c>
      <c r="AB179" s="54">
        <v>61</v>
      </c>
      <c r="AC179" s="55">
        <v>0.92152583599090576</v>
      </c>
      <c r="AD179" s="56">
        <v>0.95387697219848633</v>
      </c>
      <c r="AE179" s="52">
        <v>152872.71393402264</v>
      </c>
      <c r="AF179" s="53">
        <v>132500</v>
      </c>
      <c r="AG179" s="54">
        <v>97.179222106933594</v>
      </c>
      <c r="AH179" s="54">
        <v>64</v>
      </c>
      <c r="AI179" s="55">
        <v>1.0070422887802124</v>
      </c>
      <c r="AJ179" s="56">
        <v>1</v>
      </c>
      <c r="AK179" s="57">
        <v>2795</v>
      </c>
      <c r="AL179" s="58">
        <v>380326121</v>
      </c>
      <c r="AM179" s="59">
        <v>8387</v>
      </c>
      <c r="AN179" s="60">
        <v>4205</v>
      </c>
      <c r="AO179" s="61">
        <v>136122.44846098783</v>
      </c>
      <c r="AP179" s="58">
        <v>115000</v>
      </c>
      <c r="AQ179" s="59">
        <v>93.161720275878906</v>
      </c>
      <c r="AR179" s="59">
        <v>68</v>
      </c>
      <c r="AS179" s="62">
        <v>0.94893234968185425</v>
      </c>
      <c r="AT179" s="62">
        <v>0.96698898077011108</v>
      </c>
      <c r="AU179" s="62">
        <v>0.90461534261703491</v>
      </c>
      <c r="AV179" s="63">
        <v>0.94020926952362061</v>
      </c>
      <c r="AW179" s="58">
        <v>160931.11669057867</v>
      </c>
      <c r="AX179" s="58">
        <v>130000</v>
      </c>
      <c r="AY179" s="61">
        <v>145800.03317422434</v>
      </c>
      <c r="AZ179" s="58">
        <v>129900</v>
      </c>
      <c r="BA179" s="59">
        <v>93.636451721191406</v>
      </c>
      <c r="BB179" s="59">
        <v>67</v>
      </c>
      <c r="BC179" s="62">
        <v>0.91706794500350952</v>
      </c>
      <c r="BD179" s="63">
        <v>0.95063376426696777</v>
      </c>
    </row>
    <row r="180" spans="1:56" x14ac:dyDescent="0.25">
      <c r="A180" s="47">
        <v>40179</v>
      </c>
      <c r="B180" s="48">
        <v>1207</v>
      </c>
      <c r="C180" s="49">
        <v>13536</v>
      </c>
      <c r="D180" s="50">
        <v>5.7628612518310547</v>
      </c>
      <c r="E180" s="49">
        <v>4124</v>
      </c>
      <c r="F180" s="49">
        <v>1848</v>
      </c>
      <c r="G180" s="49">
        <v>1668</v>
      </c>
      <c r="H180" s="51">
        <v>174238870</v>
      </c>
      <c r="I180" s="52">
        <v>144356.97597348798</v>
      </c>
      <c r="J180" s="53">
        <v>119900</v>
      </c>
      <c r="K180" s="54">
        <v>93.958572387695313</v>
      </c>
      <c r="L180" s="54">
        <v>67</v>
      </c>
      <c r="M180" s="55">
        <v>0.95001769065856934</v>
      </c>
      <c r="N180" s="55">
        <v>0.96627700328826904</v>
      </c>
      <c r="O180" s="55">
        <v>0.90522414445877075</v>
      </c>
      <c r="P180" s="56">
        <v>0.93968856334686279</v>
      </c>
      <c r="Q180" s="52">
        <v>196773.48127709894</v>
      </c>
      <c r="R180" s="53">
        <v>144900</v>
      </c>
      <c r="S180" s="54">
        <v>122.01954650878906</v>
      </c>
      <c r="T180" s="54">
        <v>88</v>
      </c>
      <c r="U180" s="55">
        <v>0.97892212867736816</v>
      </c>
      <c r="V180" s="56">
        <v>1</v>
      </c>
      <c r="W180" s="53">
        <v>155672.35813274983</v>
      </c>
      <c r="X180" s="53">
        <v>129000</v>
      </c>
      <c r="Y180" s="52">
        <v>147949.4168478261</v>
      </c>
      <c r="Z180" s="53">
        <v>129900</v>
      </c>
      <c r="AA180" s="54">
        <v>97.219696044921875</v>
      </c>
      <c r="AB180" s="54">
        <v>72</v>
      </c>
      <c r="AC180" s="55">
        <v>0.91134649515151978</v>
      </c>
      <c r="AD180" s="56">
        <v>0.94670844078063965</v>
      </c>
      <c r="AE180" s="52">
        <v>153243.91666666666</v>
      </c>
      <c r="AF180" s="53">
        <v>128500</v>
      </c>
      <c r="AG180" s="54">
        <v>100.05515289306641</v>
      </c>
      <c r="AH180" s="54">
        <v>67</v>
      </c>
      <c r="AI180" s="55">
        <v>1.7965352535247803</v>
      </c>
      <c r="AJ180" s="56">
        <v>1</v>
      </c>
      <c r="AK180" s="57">
        <v>1207</v>
      </c>
      <c r="AL180" s="58">
        <v>174238870</v>
      </c>
      <c r="AM180" s="59">
        <v>4124</v>
      </c>
      <c r="AN180" s="60">
        <v>1848</v>
      </c>
      <c r="AO180" s="61">
        <v>144356.97597348798</v>
      </c>
      <c r="AP180" s="58">
        <v>119900</v>
      </c>
      <c r="AQ180" s="59">
        <v>93.958572387695313</v>
      </c>
      <c r="AR180" s="59">
        <v>67</v>
      </c>
      <c r="AS180" s="62">
        <v>0.95001769065856934</v>
      </c>
      <c r="AT180" s="62">
        <v>0.96627700328826904</v>
      </c>
      <c r="AU180" s="62">
        <v>0.90522414445877075</v>
      </c>
      <c r="AV180" s="63">
        <v>0.93968856334686279</v>
      </c>
      <c r="AW180" s="58">
        <v>155672.35813274983</v>
      </c>
      <c r="AX180" s="58">
        <v>129000</v>
      </c>
      <c r="AY180" s="61">
        <v>147949.4168478261</v>
      </c>
      <c r="AZ180" s="58">
        <v>129900</v>
      </c>
      <c r="BA180" s="59">
        <v>97.219696044921875</v>
      </c>
      <c r="BB180" s="59">
        <v>72</v>
      </c>
      <c r="BC180" s="62">
        <v>0.91134649515151978</v>
      </c>
      <c r="BD180" s="63">
        <v>0.94670844078063965</v>
      </c>
    </row>
    <row r="181" spans="1:56" x14ac:dyDescent="0.25">
      <c r="A181" s="47">
        <v>40148</v>
      </c>
      <c r="B181" s="48">
        <v>1874</v>
      </c>
      <c r="E181" s="49">
        <v>2433</v>
      </c>
      <c r="F181" s="49">
        <v>1334</v>
      </c>
      <c r="H181" s="51">
        <v>257517203</v>
      </c>
      <c r="I181" s="52">
        <v>137415.79669156883</v>
      </c>
      <c r="J181" s="53">
        <v>112000</v>
      </c>
      <c r="K181" s="54">
        <v>91.298294067382813</v>
      </c>
      <c r="L181" s="54">
        <v>60</v>
      </c>
      <c r="M181" s="55">
        <v>0.9474065899848938</v>
      </c>
      <c r="N181" s="55">
        <v>0.9686625599861145</v>
      </c>
      <c r="O181" s="55">
        <v>0.90491354465484619</v>
      </c>
      <c r="P181" s="56">
        <v>0.9435310959815979</v>
      </c>
      <c r="W181" s="53">
        <v>143264.19645799013</v>
      </c>
      <c r="X181" s="53">
        <v>115900</v>
      </c>
      <c r="Y181" s="52">
        <v>149892.57464366092</v>
      </c>
      <c r="Z181" s="53">
        <v>121500</v>
      </c>
      <c r="AA181" s="54">
        <v>93.107192993164063</v>
      </c>
      <c r="AB181" s="54">
        <v>65</v>
      </c>
      <c r="AC181" s="55">
        <v>0.89740008115768433</v>
      </c>
      <c r="AD181" s="56">
        <v>0.9384615421295166</v>
      </c>
      <c r="AK181" s="57">
        <v>28195</v>
      </c>
      <c r="AL181" s="58">
        <v>4103481953</v>
      </c>
      <c r="AM181" s="59">
        <v>49880</v>
      </c>
      <c r="AN181" s="60">
        <v>27937</v>
      </c>
      <c r="AO181" s="61">
        <v>145549.67378427269</v>
      </c>
      <c r="AP181" s="58">
        <v>125000</v>
      </c>
      <c r="AQ181" s="59">
        <v>86.852798461914063</v>
      </c>
      <c r="AR181" s="59">
        <v>57</v>
      </c>
      <c r="AS181" s="62">
        <v>0.95647335052490234</v>
      </c>
      <c r="AT181" s="62">
        <v>0.97361236810684204</v>
      </c>
      <c r="AU181" s="62">
        <v>0.91851097345352173</v>
      </c>
      <c r="AV181" s="63">
        <v>0.95160412788391113</v>
      </c>
      <c r="AW181" s="58">
        <v>167097.44699157641</v>
      </c>
      <c r="AX181" s="58">
        <v>134900</v>
      </c>
      <c r="AY181" s="61">
        <v>151421.67047325839</v>
      </c>
      <c r="AZ181" s="58">
        <v>129900</v>
      </c>
      <c r="BA181" s="59">
        <v>85.30084228515625</v>
      </c>
      <c r="BB181" s="59">
        <v>56</v>
      </c>
      <c r="BC181" s="62">
        <v>0.91979289054870605</v>
      </c>
      <c r="BD181" s="63">
        <v>0.9523809552192688</v>
      </c>
    </row>
    <row r="182" spans="1:56" x14ac:dyDescent="0.25">
      <c r="A182" s="47">
        <v>40118</v>
      </c>
      <c r="B182" s="48">
        <v>2609</v>
      </c>
      <c r="E182" s="49">
        <v>3079</v>
      </c>
      <c r="F182" s="49">
        <v>1639</v>
      </c>
      <c r="H182" s="51">
        <v>373518076</v>
      </c>
      <c r="I182" s="52">
        <v>143275.05792098198</v>
      </c>
      <c r="J182" s="53">
        <v>125000</v>
      </c>
      <c r="K182" s="54">
        <v>82.359138488769531</v>
      </c>
      <c r="L182" s="54">
        <v>55</v>
      </c>
      <c r="M182" s="55">
        <v>0.95847266912460327</v>
      </c>
      <c r="N182" s="55">
        <v>0.97435897588729858</v>
      </c>
      <c r="O182" s="55">
        <v>0.92391288280487061</v>
      </c>
      <c r="P182" s="56">
        <v>0.95204037427902222</v>
      </c>
      <c r="W182" s="53">
        <v>154732.248046875</v>
      </c>
      <c r="X182" s="53">
        <v>127700</v>
      </c>
      <c r="Y182" s="52">
        <v>144171.20012202562</v>
      </c>
      <c r="Z182" s="53">
        <v>119900</v>
      </c>
      <c r="AA182" s="54">
        <v>87.138496398925781</v>
      </c>
      <c r="AB182" s="54">
        <v>58</v>
      </c>
      <c r="AC182" s="55">
        <v>0.90933018922805786</v>
      </c>
      <c r="AD182" s="56">
        <v>0.94484752416610718</v>
      </c>
      <c r="AK182" s="57">
        <v>26321</v>
      </c>
      <c r="AL182" s="58">
        <v>3845964750</v>
      </c>
      <c r="AM182" s="59">
        <v>47447</v>
      </c>
      <c r="AN182" s="60">
        <v>26603</v>
      </c>
      <c r="AO182" s="61">
        <v>146128.83278240054</v>
      </c>
      <c r="AP182" s="58">
        <v>126500</v>
      </c>
      <c r="AQ182" s="59">
        <v>86.536247253417969</v>
      </c>
      <c r="AR182" s="59">
        <v>57</v>
      </c>
      <c r="AS182" s="62">
        <v>0.9571191668510437</v>
      </c>
      <c r="AT182" s="62">
        <v>0.97388887405395508</v>
      </c>
      <c r="AU182" s="62">
        <v>0.91947650909423828</v>
      </c>
      <c r="AV182" s="63">
        <v>0.95236676931381226</v>
      </c>
      <c r="AW182" s="58">
        <v>168317.4489374262</v>
      </c>
      <c r="AX182" s="58">
        <v>134950</v>
      </c>
      <c r="AY182" s="61">
        <v>151498.29483853991</v>
      </c>
      <c r="AZ182" s="58">
        <v>129900</v>
      </c>
      <c r="BA182" s="59">
        <v>84.90936279296875</v>
      </c>
      <c r="BB182" s="59">
        <v>56</v>
      </c>
      <c r="BC182" s="62">
        <v>0.92091327905654907</v>
      </c>
      <c r="BD182" s="63">
        <v>0.9529411792755127</v>
      </c>
    </row>
    <row r="183" spans="1:56" x14ac:dyDescent="0.25">
      <c r="A183" s="47">
        <v>40087</v>
      </c>
      <c r="B183" s="48">
        <v>2739</v>
      </c>
      <c r="E183" s="49">
        <v>4164</v>
      </c>
      <c r="F183" s="49">
        <v>2571</v>
      </c>
      <c r="H183" s="51">
        <v>396690588</v>
      </c>
      <c r="I183" s="52">
        <v>144830.44468784228</v>
      </c>
      <c r="J183" s="53">
        <v>128900</v>
      </c>
      <c r="K183" s="54">
        <v>83.687843322753906</v>
      </c>
      <c r="L183" s="54">
        <v>54</v>
      </c>
      <c r="M183" s="55">
        <v>0.96160542964935303</v>
      </c>
      <c r="N183" s="55">
        <v>0.97670251131057739</v>
      </c>
      <c r="O183" s="55">
        <v>0.92677974700927734</v>
      </c>
      <c r="P183" s="56">
        <v>0.95608669519424438</v>
      </c>
      <c r="W183" s="53">
        <v>157732.07880826524</v>
      </c>
      <c r="X183" s="53">
        <v>125000</v>
      </c>
      <c r="Y183" s="52">
        <v>146036.58498638662</v>
      </c>
      <c r="Z183" s="53">
        <v>125000</v>
      </c>
      <c r="AA183" s="54">
        <v>82.082069396972656</v>
      </c>
      <c r="AB183" s="54">
        <v>54</v>
      </c>
      <c r="AC183" s="55">
        <v>0.91914910078048706</v>
      </c>
      <c r="AD183" s="56">
        <v>0.94736844301223755</v>
      </c>
      <c r="AK183" s="57">
        <v>23712</v>
      </c>
      <c r="AL183" s="58">
        <v>3472446674</v>
      </c>
      <c r="AM183" s="59">
        <v>44368</v>
      </c>
      <c r="AN183" s="60">
        <v>24964</v>
      </c>
      <c r="AO183" s="61">
        <v>146442.5891531714</v>
      </c>
      <c r="AP183" s="58">
        <v>126900</v>
      </c>
      <c r="AQ183" s="59">
        <v>86.99591064453125</v>
      </c>
      <c r="AR183" s="59">
        <v>57</v>
      </c>
      <c r="AS183" s="62">
        <v>0.95697027444839478</v>
      </c>
      <c r="AT183" s="62">
        <v>0.97382599115371704</v>
      </c>
      <c r="AU183" s="62">
        <v>0.91898822784423828</v>
      </c>
      <c r="AV183" s="63">
        <v>0.9523809552192688</v>
      </c>
      <c r="AW183" s="58">
        <v>169258.24553651939</v>
      </c>
      <c r="AX183" s="58">
        <v>135000</v>
      </c>
      <c r="AY183" s="61">
        <v>151979.39043345884</v>
      </c>
      <c r="AZ183" s="58">
        <v>130000</v>
      </c>
      <c r="BA183" s="59">
        <v>84.76300048828125</v>
      </c>
      <c r="BB183" s="59">
        <v>55</v>
      </c>
      <c r="BC183" s="62">
        <v>0.92167311906814575</v>
      </c>
      <c r="BD183" s="63">
        <v>0.95348834991455078</v>
      </c>
    </row>
    <row r="184" spans="1:56" x14ac:dyDescent="0.25">
      <c r="A184" s="47">
        <v>40057</v>
      </c>
      <c r="B184" s="48">
        <v>2555</v>
      </c>
      <c r="E184" s="49">
        <v>4511</v>
      </c>
      <c r="F184" s="49">
        <v>2464</v>
      </c>
      <c r="H184" s="51">
        <v>362972310</v>
      </c>
      <c r="I184" s="52">
        <v>142063.5264187867</v>
      </c>
      <c r="J184" s="53">
        <v>122500</v>
      </c>
      <c r="K184" s="54">
        <v>86.016441345214844</v>
      </c>
      <c r="L184" s="54">
        <v>55</v>
      </c>
      <c r="M184" s="55">
        <v>0.95701110363006592</v>
      </c>
      <c r="N184" s="55">
        <v>0.97476065158843994</v>
      </c>
      <c r="O184" s="55">
        <v>0.91997253894805908</v>
      </c>
      <c r="P184" s="56">
        <v>0.9523809552192688</v>
      </c>
      <c r="W184" s="53">
        <v>161709.689135255</v>
      </c>
      <c r="X184" s="53">
        <v>133250</v>
      </c>
      <c r="Y184" s="52">
        <v>152330.83969155845</v>
      </c>
      <c r="Z184" s="53">
        <v>129900</v>
      </c>
      <c r="AA184" s="54">
        <v>80.251220703125</v>
      </c>
      <c r="AB184" s="54">
        <v>53.5</v>
      </c>
      <c r="AC184" s="55">
        <v>0.92790526151657104</v>
      </c>
      <c r="AD184" s="56">
        <v>0.95789474248886108</v>
      </c>
      <c r="AK184" s="57">
        <v>20973</v>
      </c>
      <c r="AL184" s="58">
        <v>3075756086</v>
      </c>
      <c r="AM184" s="59">
        <v>40204</v>
      </c>
      <c r="AN184" s="60">
        <v>22393</v>
      </c>
      <c r="AO184" s="61">
        <v>146653.12954751347</v>
      </c>
      <c r="AP184" s="58">
        <v>126393</v>
      </c>
      <c r="AQ184" s="59">
        <v>87.427993774414063</v>
      </c>
      <c r="AR184" s="59">
        <v>57</v>
      </c>
      <c r="AS184" s="62">
        <v>0.95636469125747681</v>
      </c>
      <c r="AT184" s="62">
        <v>0.97345131635665894</v>
      </c>
      <c r="AU184" s="62">
        <v>0.91796821355819702</v>
      </c>
      <c r="AV184" s="63">
        <v>0.95161288976669312</v>
      </c>
      <c r="AW184" s="58">
        <v>170451.63590228368</v>
      </c>
      <c r="AX184" s="58">
        <v>135900</v>
      </c>
      <c r="AY184" s="61">
        <v>152661.76070742708</v>
      </c>
      <c r="AZ184" s="58">
        <v>131995</v>
      </c>
      <c r="BA184" s="59">
        <v>85.070831298828125</v>
      </c>
      <c r="BB184" s="59">
        <v>56</v>
      </c>
      <c r="BC184" s="62">
        <v>0.92196309566497803</v>
      </c>
      <c r="BD184" s="63">
        <v>0.95401322841644287</v>
      </c>
    </row>
    <row r="185" spans="1:56" x14ac:dyDescent="0.25">
      <c r="A185" s="47">
        <v>40026</v>
      </c>
      <c r="B185" s="48">
        <v>2692</v>
      </c>
      <c r="E185" s="49">
        <v>4647</v>
      </c>
      <c r="F185" s="49">
        <v>2705</v>
      </c>
      <c r="H185" s="51">
        <v>395863462</v>
      </c>
      <c r="I185" s="52">
        <v>147051.80609212481</v>
      </c>
      <c r="J185" s="53">
        <v>130000</v>
      </c>
      <c r="K185" s="54">
        <v>82.201408386230469</v>
      </c>
      <c r="L185" s="54">
        <v>53</v>
      </c>
      <c r="M185" s="55">
        <v>0.95938187837600708</v>
      </c>
      <c r="N185" s="55">
        <v>0.9748004674911499</v>
      </c>
      <c r="O185" s="55">
        <v>0.92353463172912598</v>
      </c>
      <c r="P185" s="56">
        <v>0.9523809552192688</v>
      </c>
      <c r="W185" s="53">
        <v>158697.68596642272</v>
      </c>
      <c r="X185" s="53">
        <v>129900</v>
      </c>
      <c r="Y185" s="52">
        <v>151110.33284023669</v>
      </c>
      <c r="Z185" s="53">
        <v>130000</v>
      </c>
      <c r="AA185" s="54">
        <v>82.991127014160156</v>
      </c>
      <c r="AB185" s="54">
        <v>53</v>
      </c>
      <c r="AC185" s="55">
        <v>0.92442357540130615</v>
      </c>
      <c r="AD185" s="56">
        <v>0.95283019542694092</v>
      </c>
      <c r="AK185" s="57">
        <v>18418</v>
      </c>
      <c r="AL185" s="58">
        <v>2712783776</v>
      </c>
      <c r="AM185" s="59">
        <v>35693</v>
      </c>
      <c r="AN185" s="60">
        <v>19929</v>
      </c>
      <c r="AO185" s="61">
        <v>147289.81300901293</v>
      </c>
      <c r="AP185" s="58">
        <v>127000</v>
      </c>
      <c r="AQ185" s="59">
        <v>87.62384033203125</v>
      </c>
      <c r="AR185" s="59">
        <v>58</v>
      </c>
      <c r="AS185" s="62">
        <v>0.95627504587173462</v>
      </c>
      <c r="AT185" s="62">
        <v>0.97324478626251221</v>
      </c>
      <c r="AU185" s="62">
        <v>0.91769063472747803</v>
      </c>
      <c r="AV185" s="63">
        <v>0.95148146152496338</v>
      </c>
      <c r="AW185" s="58">
        <v>171556.38203317643</v>
      </c>
      <c r="AX185" s="58">
        <v>137000</v>
      </c>
      <c r="AY185" s="61">
        <v>152702.67953028553</v>
      </c>
      <c r="AZ185" s="58">
        <v>132500</v>
      </c>
      <c r="BA185" s="59">
        <v>85.666786193847656</v>
      </c>
      <c r="BB185" s="59">
        <v>56</v>
      </c>
      <c r="BC185" s="62">
        <v>0.9212268590927124</v>
      </c>
      <c r="BD185" s="63">
        <v>0.95357590913772583</v>
      </c>
    </row>
    <row r="186" spans="1:56" x14ac:dyDescent="0.25">
      <c r="A186" s="47">
        <v>39995</v>
      </c>
      <c r="B186" s="48">
        <v>3118</v>
      </c>
      <c r="E186" s="49">
        <v>4726</v>
      </c>
      <c r="F186" s="49">
        <v>2752</v>
      </c>
      <c r="H186" s="51">
        <v>526318723</v>
      </c>
      <c r="I186" s="52">
        <v>168800.10359204619</v>
      </c>
      <c r="J186" s="53">
        <v>134000</v>
      </c>
      <c r="K186" s="54">
        <v>83.871391296386719</v>
      </c>
      <c r="L186" s="54">
        <v>54</v>
      </c>
      <c r="M186" s="55">
        <v>0.9613679051399231</v>
      </c>
      <c r="N186" s="55">
        <v>0.97600001096725464</v>
      </c>
      <c r="O186" s="55">
        <v>0.9300614595413208</v>
      </c>
      <c r="P186" s="56">
        <v>0.95910561084747314</v>
      </c>
      <c r="W186" s="53">
        <v>165326.54295387221</v>
      </c>
      <c r="X186" s="53">
        <v>132500</v>
      </c>
      <c r="Y186" s="52">
        <v>154965.5165394402</v>
      </c>
      <c r="Z186" s="53">
        <v>133900</v>
      </c>
      <c r="AA186" s="54">
        <v>82.657341003417969</v>
      </c>
      <c r="AB186" s="54">
        <v>52</v>
      </c>
      <c r="AC186" s="55">
        <v>0.92382586002349854</v>
      </c>
      <c r="AD186" s="56">
        <v>0.9529411792755127</v>
      </c>
      <c r="AK186" s="57">
        <v>15726</v>
      </c>
      <c r="AL186" s="58">
        <v>2316920314</v>
      </c>
      <c r="AM186" s="59">
        <v>31046</v>
      </c>
      <c r="AN186" s="60">
        <v>17224</v>
      </c>
      <c r="AO186" s="61">
        <v>147330.555385985</v>
      </c>
      <c r="AP186" s="58">
        <v>126000</v>
      </c>
      <c r="AQ186" s="59">
        <v>88.551834106445313</v>
      </c>
      <c r="AR186" s="59">
        <v>59</v>
      </c>
      <c r="AS186" s="62">
        <v>0.95574337244033813</v>
      </c>
      <c r="AT186" s="62">
        <v>0.97297298908233643</v>
      </c>
      <c r="AU186" s="62">
        <v>0.91669028997421265</v>
      </c>
      <c r="AV186" s="63">
        <v>0.95128941535949707</v>
      </c>
      <c r="AW186" s="58">
        <v>173480.91981831068</v>
      </c>
      <c r="AX186" s="58">
        <v>138850</v>
      </c>
      <c r="AY186" s="61">
        <v>152952.67694362189</v>
      </c>
      <c r="AZ186" s="58">
        <v>132500</v>
      </c>
      <c r="BA186" s="59">
        <v>86.0870361328125</v>
      </c>
      <c r="BB186" s="59">
        <v>56</v>
      </c>
      <c r="BC186" s="62">
        <v>0.92072594165802002</v>
      </c>
      <c r="BD186" s="63">
        <v>0.95382839441299438</v>
      </c>
    </row>
    <row r="187" spans="1:56" x14ac:dyDescent="0.25">
      <c r="A187" s="47">
        <v>39965</v>
      </c>
      <c r="B187" s="48">
        <v>3066</v>
      </c>
      <c r="E187" s="49">
        <v>4872</v>
      </c>
      <c r="F187" s="49">
        <v>2814</v>
      </c>
      <c r="H187" s="51">
        <v>480550375</v>
      </c>
      <c r="I187" s="52">
        <v>156735.28212654925</v>
      </c>
      <c r="J187" s="53">
        <v>137000</v>
      </c>
      <c r="K187" s="54">
        <v>83.4801025390625</v>
      </c>
      <c r="L187" s="54">
        <v>54</v>
      </c>
      <c r="M187" s="55">
        <v>0.96284526586532593</v>
      </c>
      <c r="N187" s="55">
        <v>0.97656762599945068</v>
      </c>
      <c r="O187" s="55">
        <v>0.93159365653991699</v>
      </c>
      <c r="P187" s="56">
        <v>0.96157974004745483</v>
      </c>
      <c r="W187" s="53">
        <v>175009.44188911704</v>
      </c>
      <c r="X187" s="53">
        <v>138500</v>
      </c>
      <c r="Y187" s="52">
        <v>155051.87597725657</v>
      </c>
      <c r="Z187" s="53">
        <v>134972.5</v>
      </c>
      <c r="AA187" s="54">
        <v>81.728141784667969</v>
      </c>
      <c r="AB187" s="54">
        <v>53</v>
      </c>
      <c r="AC187" s="55">
        <v>0.92972111701965332</v>
      </c>
      <c r="AD187" s="56">
        <v>0.96066093444824219</v>
      </c>
      <c r="AK187" s="57">
        <v>12608</v>
      </c>
      <c r="AL187" s="58">
        <v>1790601591</v>
      </c>
      <c r="AM187" s="59">
        <v>26320</v>
      </c>
      <c r="AN187" s="60">
        <v>14472</v>
      </c>
      <c r="AO187" s="61">
        <v>142021.06527601523</v>
      </c>
      <c r="AP187" s="58">
        <v>125000</v>
      </c>
      <c r="AQ187" s="59">
        <v>89.709503173828125</v>
      </c>
      <c r="AR187" s="59">
        <v>60</v>
      </c>
      <c r="AS187" s="62">
        <v>0.95435291528701782</v>
      </c>
      <c r="AT187" s="62">
        <v>0.97212421894073486</v>
      </c>
      <c r="AU187" s="62">
        <v>0.91337829828262329</v>
      </c>
      <c r="AV187" s="63">
        <v>0.94886875152587891</v>
      </c>
      <c r="AW187" s="58">
        <v>174945.33633530932</v>
      </c>
      <c r="AX187" s="58">
        <v>139900</v>
      </c>
      <c r="AY187" s="61">
        <v>152570.05382808181</v>
      </c>
      <c r="AZ187" s="58">
        <v>132500</v>
      </c>
      <c r="BA187" s="59">
        <v>86.739326477050781</v>
      </c>
      <c r="BB187" s="59">
        <v>57</v>
      </c>
      <c r="BC187" s="62">
        <v>0.92013567686080933</v>
      </c>
      <c r="BD187" s="63">
        <v>0.95384615659713745</v>
      </c>
    </row>
    <row r="188" spans="1:56" x14ac:dyDescent="0.25">
      <c r="A188" s="47">
        <v>39934</v>
      </c>
      <c r="B188" s="48">
        <v>2535</v>
      </c>
      <c r="E188" s="49">
        <v>4610</v>
      </c>
      <c r="F188" s="49">
        <v>2803</v>
      </c>
      <c r="H188" s="51">
        <v>377076715</v>
      </c>
      <c r="I188" s="52">
        <v>148748.21104536488</v>
      </c>
      <c r="J188" s="53">
        <v>130000</v>
      </c>
      <c r="K188" s="54">
        <v>88.478691101074219</v>
      </c>
      <c r="L188" s="54">
        <v>56</v>
      </c>
      <c r="M188" s="55">
        <v>0.95649147033691406</v>
      </c>
      <c r="N188" s="55">
        <v>0.97473669052124023</v>
      </c>
      <c r="O188" s="55">
        <v>0.92115956544876099</v>
      </c>
      <c r="P188" s="56">
        <v>0.95329397916793823</v>
      </c>
      <c r="W188" s="53">
        <v>171748.55835140997</v>
      </c>
      <c r="X188" s="53">
        <v>139900</v>
      </c>
      <c r="Y188" s="52">
        <v>162371.21940777739</v>
      </c>
      <c r="Z188" s="53">
        <v>139900</v>
      </c>
      <c r="AA188" s="54">
        <v>83.726264953613281</v>
      </c>
      <c r="AB188" s="54">
        <v>54</v>
      </c>
      <c r="AC188" s="55">
        <v>0.93155115842819214</v>
      </c>
      <c r="AD188" s="56">
        <v>0.95992302894592285</v>
      </c>
      <c r="AK188" s="57">
        <v>9542</v>
      </c>
      <c r="AL188" s="58">
        <v>1310051216</v>
      </c>
      <c r="AM188" s="59">
        <v>21448</v>
      </c>
      <c r="AN188" s="60">
        <v>11658</v>
      </c>
      <c r="AO188" s="61">
        <v>137293.14776776358</v>
      </c>
      <c r="AP188" s="58">
        <v>120000</v>
      </c>
      <c r="AQ188" s="59">
        <v>91.711532592773438</v>
      </c>
      <c r="AR188" s="59">
        <v>62</v>
      </c>
      <c r="AS188" s="62">
        <v>0.95162302255630493</v>
      </c>
      <c r="AT188" s="62">
        <v>0.97000002861022949</v>
      </c>
      <c r="AU188" s="62">
        <v>0.90752851963043213</v>
      </c>
      <c r="AV188" s="63">
        <v>0.94339621067047119</v>
      </c>
      <c r="AW188" s="58">
        <v>174930.77911964935</v>
      </c>
      <c r="AX188" s="58">
        <v>139900</v>
      </c>
      <c r="AY188" s="61">
        <v>151970.9933093155</v>
      </c>
      <c r="AZ188" s="58">
        <v>131900</v>
      </c>
      <c r="BA188" s="59">
        <v>87.949127197265625</v>
      </c>
      <c r="BB188" s="59">
        <v>58</v>
      </c>
      <c r="BC188" s="62">
        <v>0.91782116889953613</v>
      </c>
      <c r="BD188" s="63">
        <v>0.95195198059082031</v>
      </c>
    </row>
    <row r="189" spans="1:56" x14ac:dyDescent="0.25">
      <c r="A189" s="47">
        <v>39904</v>
      </c>
      <c r="B189" s="48">
        <v>2118</v>
      </c>
      <c r="E189" s="49">
        <v>4611</v>
      </c>
      <c r="F189" s="49">
        <v>2699</v>
      </c>
      <c r="H189" s="51">
        <v>296153093</v>
      </c>
      <c r="I189" s="52">
        <v>139826.7672332389</v>
      </c>
      <c r="J189" s="53">
        <v>121062.5</v>
      </c>
      <c r="K189" s="54">
        <v>88.934814453125</v>
      </c>
      <c r="L189" s="54">
        <v>56</v>
      </c>
      <c r="M189" s="55">
        <v>0.95598000288009644</v>
      </c>
      <c r="N189" s="55">
        <v>0.97275292873382568</v>
      </c>
      <c r="O189" s="55">
        <v>0.91329848766326904</v>
      </c>
      <c r="P189" s="56">
        <v>0.94989562034606934</v>
      </c>
      <c r="W189" s="53">
        <v>177428.27087399695</v>
      </c>
      <c r="X189" s="53">
        <v>142500</v>
      </c>
      <c r="Y189" s="52">
        <v>159277.09633197481</v>
      </c>
      <c r="Z189" s="53">
        <v>135000</v>
      </c>
      <c r="AA189" s="54">
        <v>85.807708740234375</v>
      </c>
      <c r="AB189" s="54">
        <v>55</v>
      </c>
      <c r="AC189" s="55">
        <v>0.92429268360137939</v>
      </c>
      <c r="AD189" s="56">
        <v>0.95749998092651367</v>
      </c>
      <c r="AK189" s="57">
        <v>7007</v>
      </c>
      <c r="AL189" s="58">
        <v>932974501</v>
      </c>
      <c r="AM189" s="59">
        <v>16838</v>
      </c>
      <c r="AN189" s="60">
        <v>8855</v>
      </c>
      <c r="AO189" s="61">
        <v>133148.92264877979</v>
      </c>
      <c r="AP189" s="58">
        <v>116000</v>
      </c>
      <c r="AQ189" s="59">
        <v>92.880813598632813</v>
      </c>
      <c r="AR189" s="59">
        <v>64</v>
      </c>
      <c r="AS189" s="62">
        <v>0.94986164569854736</v>
      </c>
      <c r="AT189" s="62">
        <v>0.96853876113891602</v>
      </c>
      <c r="AU189" s="62">
        <v>0.90259408950805664</v>
      </c>
      <c r="AV189" s="63">
        <v>0.9384615421295166</v>
      </c>
      <c r="AW189" s="58">
        <v>175802.12847469706</v>
      </c>
      <c r="AX189" s="58">
        <v>139900</v>
      </c>
      <c r="AY189" s="61">
        <v>148678.86075663468</v>
      </c>
      <c r="AZ189" s="58">
        <v>129900</v>
      </c>
      <c r="BA189" s="59">
        <v>89.2855224609375</v>
      </c>
      <c r="BB189" s="59">
        <v>59</v>
      </c>
      <c r="BC189" s="62">
        <v>0.91347914934158325</v>
      </c>
      <c r="BD189" s="63">
        <v>0.94915252923965454</v>
      </c>
    </row>
    <row r="190" spans="1:56" x14ac:dyDescent="0.25">
      <c r="A190" s="47">
        <v>39873</v>
      </c>
      <c r="B190" s="48">
        <v>2085</v>
      </c>
      <c r="E190" s="49">
        <v>4467</v>
      </c>
      <c r="F190" s="49">
        <v>2338</v>
      </c>
      <c r="H190" s="51">
        <v>281350956</v>
      </c>
      <c r="I190" s="52">
        <v>134940.50647482014</v>
      </c>
      <c r="J190" s="53">
        <v>118000</v>
      </c>
      <c r="K190" s="54">
        <v>95.154434204101563</v>
      </c>
      <c r="L190" s="54">
        <v>65</v>
      </c>
      <c r="M190" s="55">
        <v>0.95207864046096802</v>
      </c>
      <c r="N190" s="55">
        <v>0.96875</v>
      </c>
      <c r="O190" s="55">
        <v>0.90562683343887329</v>
      </c>
      <c r="P190" s="56">
        <v>0.93981516361236572</v>
      </c>
      <c r="W190" s="53">
        <v>178465.71153415454</v>
      </c>
      <c r="X190" s="53">
        <v>144000</v>
      </c>
      <c r="Y190" s="52">
        <v>144300.51026518393</v>
      </c>
      <c r="Z190" s="53">
        <v>129900</v>
      </c>
      <c r="AA190" s="54">
        <v>86.398628234863281</v>
      </c>
      <c r="AB190" s="54">
        <v>54</v>
      </c>
      <c r="AC190" s="55">
        <v>0.91895300149917603</v>
      </c>
      <c r="AD190" s="56">
        <v>0.94999998807907104</v>
      </c>
      <c r="AK190" s="57">
        <v>4889</v>
      </c>
      <c r="AL190" s="58">
        <v>636821408</v>
      </c>
      <c r="AM190" s="59">
        <v>12227</v>
      </c>
      <c r="AN190" s="60">
        <v>6156</v>
      </c>
      <c r="AO190" s="61">
        <v>130255.96400081816</v>
      </c>
      <c r="AP190" s="58">
        <v>114500</v>
      </c>
      <c r="AQ190" s="59">
        <v>94.589485168457031</v>
      </c>
      <c r="AR190" s="59">
        <v>69</v>
      </c>
      <c r="AS190" s="62">
        <v>0.94720941781997681</v>
      </c>
      <c r="AT190" s="62">
        <v>0.96665912866592407</v>
      </c>
      <c r="AU190" s="62">
        <v>0.89795219898223877</v>
      </c>
      <c r="AV190" s="63">
        <v>0.93424659967422485</v>
      </c>
      <c r="AW190" s="58">
        <v>175188.78347648261</v>
      </c>
      <c r="AX190" s="58">
        <v>139000</v>
      </c>
      <c r="AY190" s="61">
        <v>144032.23343079921</v>
      </c>
      <c r="AZ190" s="58">
        <v>126950</v>
      </c>
      <c r="BA190" s="59">
        <v>90.810562133789063</v>
      </c>
      <c r="BB190" s="59">
        <v>62</v>
      </c>
      <c r="BC190" s="62">
        <v>0.9087328314781189</v>
      </c>
      <c r="BD190" s="63">
        <v>0.94423413276672363</v>
      </c>
    </row>
    <row r="191" spans="1:56" x14ac:dyDescent="0.25">
      <c r="A191" s="47">
        <v>39845</v>
      </c>
      <c r="B191" s="48">
        <v>1588</v>
      </c>
      <c r="E191" s="49">
        <v>3923</v>
      </c>
      <c r="F191" s="49">
        <v>2042</v>
      </c>
      <c r="H191" s="51">
        <v>205288652</v>
      </c>
      <c r="I191" s="52">
        <v>129274.96977329974</v>
      </c>
      <c r="J191" s="53">
        <v>114000</v>
      </c>
      <c r="K191" s="54">
        <v>91.716621398925781</v>
      </c>
      <c r="L191" s="54">
        <v>69</v>
      </c>
      <c r="M191" s="55">
        <v>0.9463270902633667</v>
      </c>
      <c r="N191" s="55">
        <v>0.96658670902252197</v>
      </c>
      <c r="O191" s="55">
        <v>0.89528459310531616</v>
      </c>
      <c r="P191" s="56">
        <v>0.93333333730697632</v>
      </c>
      <c r="W191" s="53">
        <v>179533.31200611778</v>
      </c>
      <c r="X191" s="53">
        <v>139500</v>
      </c>
      <c r="Y191" s="52">
        <v>144583.56366307542</v>
      </c>
      <c r="Z191" s="53">
        <v>125000</v>
      </c>
      <c r="AA191" s="54">
        <v>91.647895812988281</v>
      </c>
      <c r="AB191" s="54">
        <v>63</v>
      </c>
      <c r="AC191" s="55">
        <v>0.9041675329208374</v>
      </c>
      <c r="AD191" s="56">
        <v>0.94264602661132813</v>
      </c>
      <c r="AK191" s="57">
        <v>2804</v>
      </c>
      <c r="AL191" s="58">
        <v>355470452</v>
      </c>
      <c r="AM191" s="59">
        <v>7760</v>
      </c>
      <c r="AN191" s="60">
        <v>3818</v>
      </c>
      <c r="AO191" s="61">
        <v>126772.62910128388</v>
      </c>
      <c r="AP191" s="58">
        <v>110000</v>
      </c>
      <c r="AQ191" s="59">
        <v>94.169403076171875</v>
      </c>
      <c r="AR191" s="59">
        <v>70</v>
      </c>
      <c r="AS191" s="62">
        <v>0.94359397888183594</v>
      </c>
      <c r="AT191" s="62">
        <v>0.96486818790435791</v>
      </c>
      <c r="AU191" s="62">
        <v>0.8922504186630249</v>
      </c>
      <c r="AV191" s="63">
        <v>0.92903226613998413</v>
      </c>
      <c r="AW191" s="58">
        <v>173303.28298969072</v>
      </c>
      <c r="AX191" s="58">
        <v>134900</v>
      </c>
      <c r="AY191" s="61">
        <v>143867.95075955999</v>
      </c>
      <c r="AZ191" s="58">
        <v>124925</v>
      </c>
      <c r="BA191" s="59">
        <v>93.512969970703125</v>
      </c>
      <c r="BB191" s="59">
        <v>68</v>
      </c>
      <c r="BC191" s="62">
        <v>0.90247833728790283</v>
      </c>
      <c r="BD191" s="63">
        <v>0.93968254327774048</v>
      </c>
    </row>
    <row r="192" spans="1:56" x14ac:dyDescent="0.25">
      <c r="A192" s="47">
        <v>39814</v>
      </c>
      <c r="B192" s="48">
        <v>1216</v>
      </c>
      <c r="E192" s="49">
        <v>3837</v>
      </c>
      <c r="F192" s="49">
        <v>1776</v>
      </c>
      <c r="H192" s="51">
        <v>150181800</v>
      </c>
      <c r="I192" s="52">
        <v>123504.76973684211</v>
      </c>
      <c r="J192" s="53">
        <v>108250</v>
      </c>
      <c r="K192" s="54">
        <v>97.372535705566406</v>
      </c>
      <c r="L192" s="54">
        <v>71</v>
      </c>
      <c r="M192" s="55">
        <v>0.94002479314804077</v>
      </c>
      <c r="N192" s="55">
        <v>0.96231591701507568</v>
      </c>
      <c r="O192" s="55">
        <v>0.8882940411567688</v>
      </c>
      <c r="P192" s="56">
        <v>0.92547917366027832</v>
      </c>
      <c r="W192" s="53">
        <v>166933.61819129527</v>
      </c>
      <c r="X192" s="53">
        <v>129950</v>
      </c>
      <c r="Y192" s="52">
        <v>143045.15709459459</v>
      </c>
      <c r="Z192" s="53">
        <v>124250</v>
      </c>
      <c r="AA192" s="54">
        <v>95.658592224121094</v>
      </c>
      <c r="AB192" s="54">
        <v>72</v>
      </c>
      <c r="AC192" s="55">
        <v>0.90053451061248779</v>
      </c>
      <c r="AD192" s="56">
        <v>0.93692022562026978</v>
      </c>
      <c r="AK192" s="57">
        <v>1216</v>
      </c>
      <c r="AL192" s="58">
        <v>150181800</v>
      </c>
      <c r="AM192" s="59">
        <v>3837</v>
      </c>
      <c r="AN192" s="60">
        <v>1776</v>
      </c>
      <c r="AO192" s="61">
        <v>123504.76973684211</v>
      </c>
      <c r="AP192" s="58">
        <v>108250</v>
      </c>
      <c r="AQ192" s="59">
        <v>97.372535705566406</v>
      </c>
      <c r="AR192" s="59">
        <v>71</v>
      </c>
      <c r="AS192" s="62">
        <v>0.94002479314804077</v>
      </c>
      <c r="AT192" s="62">
        <v>0.96231591701507568</v>
      </c>
      <c r="AU192" s="62">
        <v>0.8882940411567688</v>
      </c>
      <c r="AV192" s="63">
        <v>0.92547917366027832</v>
      </c>
      <c r="AW192" s="58">
        <v>166933.61819129527</v>
      </c>
      <c r="AX192" s="58">
        <v>129950</v>
      </c>
      <c r="AY192" s="61">
        <v>143045.15709459459</v>
      </c>
      <c r="AZ192" s="58">
        <v>124250</v>
      </c>
      <c r="BA192" s="59">
        <v>95.658592224121094</v>
      </c>
      <c r="BB192" s="59">
        <v>72</v>
      </c>
      <c r="BC192" s="62">
        <v>0.90053451061248779</v>
      </c>
      <c r="BD192" s="63">
        <v>0.93692022562026978</v>
      </c>
    </row>
    <row r="193" spans="1:56" x14ac:dyDescent="0.25">
      <c r="A193" s="47">
        <v>39783</v>
      </c>
      <c r="B193" s="48">
        <v>1845</v>
      </c>
      <c r="E193" s="49">
        <v>2525</v>
      </c>
      <c r="F193" s="49">
        <v>1375</v>
      </c>
      <c r="H193" s="51">
        <v>247215580</v>
      </c>
      <c r="I193" s="52">
        <v>133992.18428184281</v>
      </c>
      <c r="J193" s="53">
        <v>115000</v>
      </c>
      <c r="K193" s="54">
        <v>86.1219482421875</v>
      </c>
      <c r="L193" s="54">
        <v>60</v>
      </c>
      <c r="M193" s="55">
        <v>0.94577306509017944</v>
      </c>
      <c r="N193" s="55">
        <v>0.9672544002532959</v>
      </c>
      <c r="O193" s="55">
        <v>0.89645874500274658</v>
      </c>
      <c r="P193" s="56">
        <v>0.93628090620040894</v>
      </c>
      <c r="W193" s="53">
        <v>148969.32554455445</v>
      </c>
      <c r="X193" s="53">
        <v>119900</v>
      </c>
      <c r="Y193" s="52">
        <v>136659.47781818183</v>
      </c>
      <c r="Z193" s="53">
        <v>115000</v>
      </c>
      <c r="AA193" s="54">
        <v>95.770912170410156</v>
      </c>
      <c r="AB193" s="54">
        <v>71</v>
      </c>
      <c r="AC193" s="55">
        <v>0.88240730762481689</v>
      </c>
      <c r="AD193" s="56">
        <v>0.92379856109619141</v>
      </c>
      <c r="AK193" s="57">
        <v>28980</v>
      </c>
      <c r="AL193" s="58">
        <v>4166854757</v>
      </c>
      <c r="AM193" s="59">
        <v>45608</v>
      </c>
      <c r="AN193" s="60">
        <v>28331</v>
      </c>
      <c r="AO193" s="61">
        <v>143813.58310899427</v>
      </c>
      <c r="AP193" s="58">
        <v>125000</v>
      </c>
      <c r="AQ193" s="59">
        <v>82.993270874023438</v>
      </c>
      <c r="AR193" s="59">
        <v>54</v>
      </c>
      <c r="AS193" s="62">
        <v>0.95838302373886108</v>
      </c>
      <c r="AT193" s="62">
        <v>0.97548776865005493</v>
      </c>
      <c r="AU193" s="62">
        <v>0.92320036888122559</v>
      </c>
      <c r="AV193" s="63">
        <v>0.95483869314193726</v>
      </c>
      <c r="AW193" s="58">
        <v>164782.227709311</v>
      </c>
      <c r="AX193" s="58">
        <v>131900</v>
      </c>
      <c r="AY193" s="61">
        <v>149077.60770262638</v>
      </c>
      <c r="AZ193" s="58">
        <v>129900</v>
      </c>
      <c r="BA193" s="59">
        <v>81.961875915527344</v>
      </c>
      <c r="BB193" s="59">
        <v>53</v>
      </c>
      <c r="BC193" s="62">
        <v>0.92288702726364136</v>
      </c>
      <c r="BD193" s="63">
        <v>0.95483767986297607</v>
      </c>
    </row>
    <row r="194" spans="1:56" x14ac:dyDescent="0.25">
      <c r="A194" s="47">
        <v>39753</v>
      </c>
      <c r="B194" s="48">
        <v>1642</v>
      </c>
      <c r="E194" s="49">
        <v>2861</v>
      </c>
      <c r="F194" s="49">
        <v>1580</v>
      </c>
      <c r="H194" s="51">
        <v>219783807</v>
      </c>
      <c r="I194" s="52">
        <v>133932.85009140769</v>
      </c>
      <c r="J194" s="53">
        <v>114000</v>
      </c>
      <c r="K194" s="54">
        <v>84.949455261230469</v>
      </c>
      <c r="L194" s="54">
        <v>59</v>
      </c>
      <c r="M194" s="55">
        <v>0.94672995805740356</v>
      </c>
      <c r="N194" s="55">
        <v>0.9680817723274231</v>
      </c>
      <c r="O194" s="55">
        <v>0.90008753538131714</v>
      </c>
      <c r="P194" s="56">
        <v>0.93851131200790405</v>
      </c>
      <c r="W194" s="53">
        <v>158831.54561342188</v>
      </c>
      <c r="X194" s="53">
        <v>129000</v>
      </c>
      <c r="Y194" s="52">
        <v>135300.02974683544</v>
      </c>
      <c r="Z194" s="53">
        <v>115000</v>
      </c>
      <c r="AA194" s="54">
        <v>85.524681091308594</v>
      </c>
      <c r="AB194" s="54">
        <v>60.5</v>
      </c>
      <c r="AC194" s="55">
        <v>0.89433193206787109</v>
      </c>
      <c r="AD194" s="56">
        <v>0.93333333730697632</v>
      </c>
      <c r="AK194" s="57">
        <v>27135</v>
      </c>
      <c r="AL194" s="58">
        <v>3919639177</v>
      </c>
      <c r="AM194" s="59">
        <v>43083</v>
      </c>
      <c r="AN194" s="60">
        <v>26956</v>
      </c>
      <c r="AO194" s="61">
        <v>144481.52077113051</v>
      </c>
      <c r="AP194" s="58">
        <v>126000</v>
      </c>
      <c r="AQ194" s="59">
        <v>82.780525207519531</v>
      </c>
      <c r="AR194" s="59">
        <v>54</v>
      </c>
      <c r="AS194" s="62">
        <v>0.95924073457717896</v>
      </c>
      <c r="AT194" s="62">
        <v>0.97581672668457031</v>
      </c>
      <c r="AU194" s="62">
        <v>0.9250262975692749</v>
      </c>
      <c r="AV194" s="63">
        <v>0.95593792200088501</v>
      </c>
      <c r="AW194" s="58">
        <v>165709.11625693526</v>
      </c>
      <c r="AX194" s="58">
        <v>133000</v>
      </c>
      <c r="AY194" s="61">
        <v>149711.11523763588</v>
      </c>
      <c r="AZ194" s="58">
        <v>129900</v>
      </c>
      <c r="BA194" s="59">
        <v>81.257438659667969</v>
      </c>
      <c r="BB194" s="59">
        <v>53</v>
      </c>
      <c r="BC194" s="62">
        <v>0.92495918273925781</v>
      </c>
      <c r="BD194" s="63">
        <v>0.95597761869430542</v>
      </c>
    </row>
    <row r="195" spans="1:56" x14ac:dyDescent="0.25">
      <c r="A195" s="47">
        <v>39722</v>
      </c>
      <c r="B195" s="48">
        <v>2291</v>
      </c>
      <c r="E195" s="49">
        <v>3557</v>
      </c>
      <c r="F195" s="49">
        <v>1831</v>
      </c>
      <c r="H195" s="51">
        <v>314121921</v>
      </c>
      <c r="I195" s="52">
        <v>137111.27062418158</v>
      </c>
      <c r="J195" s="53">
        <v>119000</v>
      </c>
      <c r="K195" s="54">
        <v>84.060234069824219</v>
      </c>
      <c r="L195" s="54">
        <v>57</v>
      </c>
      <c r="M195" s="55">
        <v>0.94838058948516846</v>
      </c>
      <c r="N195" s="55">
        <v>0.96925461292266846</v>
      </c>
      <c r="O195" s="55">
        <v>0.90944904088973999</v>
      </c>
      <c r="P195" s="56">
        <v>0.94482755661010742</v>
      </c>
      <c r="W195" s="53">
        <v>162209.85296598257</v>
      </c>
      <c r="X195" s="53">
        <v>124900</v>
      </c>
      <c r="Y195" s="52">
        <v>138910.25191256832</v>
      </c>
      <c r="Z195" s="53">
        <v>117500</v>
      </c>
      <c r="AA195" s="54">
        <v>82.269798278808594</v>
      </c>
      <c r="AB195" s="54">
        <v>55</v>
      </c>
      <c r="AC195" s="55">
        <v>0.89947336912155151</v>
      </c>
      <c r="AD195" s="56">
        <v>0.93743157386779785</v>
      </c>
      <c r="AK195" s="57">
        <v>25493</v>
      </c>
      <c r="AL195" s="58">
        <v>3699855370</v>
      </c>
      <c r="AM195" s="59">
        <v>40222</v>
      </c>
      <c r="AN195" s="60">
        <v>25376</v>
      </c>
      <c r="AO195" s="61">
        <v>145160.6783584432</v>
      </c>
      <c r="AP195" s="58">
        <v>127000</v>
      </c>
      <c r="AQ195" s="59">
        <v>82.640815734863281</v>
      </c>
      <c r="AR195" s="59">
        <v>53</v>
      </c>
      <c r="AS195" s="62">
        <v>0.96004480123519897</v>
      </c>
      <c r="AT195" s="62">
        <v>0.97633135318756104</v>
      </c>
      <c r="AU195" s="62">
        <v>0.9266362190246582</v>
      </c>
      <c r="AV195" s="63">
        <v>0.95682615041732788</v>
      </c>
      <c r="AW195" s="58">
        <v>166198.39240600757</v>
      </c>
      <c r="AX195" s="58">
        <v>134000</v>
      </c>
      <c r="AY195" s="61">
        <v>150608.50675915342</v>
      </c>
      <c r="AZ195" s="58">
        <v>129900</v>
      </c>
      <c r="BA195" s="59">
        <v>80.991722106933594</v>
      </c>
      <c r="BB195" s="59">
        <v>52</v>
      </c>
      <c r="BC195" s="62">
        <v>0.92687135934829712</v>
      </c>
      <c r="BD195" s="63">
        <v>0.95714282989501953</v>
      </c>
    </row>
    <row r="196" spans="1:56" x14ac:dyDescent="0.25">
      <c r="A196" s="47">
        <v>39692</v>
      </c>
      <c r="B196" s="48">
        <v>2476</v>
      </c>
      <c r="E196" s="49">
        <v>3968</v>
      </c>
      <c r="F196" s="49">
        <v>2228</v>
      </c>
      <c r="H196" s="51">
        <v>343654860</v>
      </c>
      <c r="I196" s="52">
        <v>138850.44848484849</v>
      </c>
      <c r="J196" s="53">
        <v>124500</v>
      </c>
      <c r="K196" s="54">
        <v>78.72161865234375</v>
      </c>
      <c r="L196" s="54">
        <v>52</v>
      </c>
      <c r="M196" s="55">
        <v>0.96189850568771362</v>
      </c>
      <c r="N196" s="55">
        <v>0.97714287042617798</v>
      </c>
      <c r="O196" s="55">
        <v>0.93081849813461304</v>
      </c>
      <c r="P196" s="56">
        <v>0.95432275533676147</v>
      </c>
      <c r="W196" s="53">
        <v>167745.33492943548</v>
      </c>
      <c r="X196" s="53">
        <v>133700</v>
      </c>
      <c r="Y196" s="52">
        <v>146213.3435114504</v>
      </c>
      <c r="Z196" s="53">
        <v>127000</v>
      </c>
      <c r="AA196" s="54">
        <v>80.999549865722656</v>
      </c>
      <c r="AB196" s="54">
        <v>54</v>
      </c>
      <c r="AC196" s="55">
        <v>0.91808408498764038</v>
      </c>
      <c r="AD196" s="56">
        <v>0.94897043704986572</v>
      </c>
      <c r="AK196" s="57">
        <v>23202</v>
      </c>
      <c r="AL196" s="58">
        <v>3385733449</v>
      </c>
      <c r="AM196" s="59">
        <v>36665</v>
      </c>
      <c r="AN196" s="60">
        <v>23545</v>
      </c>
      <c r="AO196" s="61">
        <v>145955.66017157392</v>
      </c>
      <c r="AP196" s="58">
        <v>127600</v>
      </c>
      <c r="AQ196" s="59">
        <v>82.500648498535156</v>
      </c>
      <c r="AR196" s="59">
        <v>53</v>
      </c>
      <c r="AS196" s="62">
        <v>0.96119636297225952</v>
      </c>
      <c r="AT196" s="62">
        <v>0.97695982456207275</v>
      </c>
      <c r="AU196" s="62">
        <v>0.92834067344665527</v>
      </c>
      <c r="AV196" s="63">
        <v>0.95789474248886108</v>
      </c>
      <c r="AW196" s="58">
        <v>166585.39791047218</v>
      </c>
      <c r="AX196" s="58">
        <v>134900</v>
      </c>
      <c r="AY196" s="61">
        <v>151517.81340525846</v>
      </c>
      <c r="AZ196" s="58">
        <v>130000</v>
      </c>
      <c r="BA196" s="59">
        <v>80.892326354980469</v>
      </c>
      <c r="BB196" s="59">
        <v>52</v>
      </c>
      <c r="BC196" s="62">
        <v>0.92900925874710083</v>
      </c>
      <c r="BD196" s="63">
        <v>0.95833331346511841</v>
      </c>
    </row>
    <row r="197" spans="1:56" x14ac:dyDescent="0.25">
      <c r="A197" s="47">
        <v>39661</v>
      </c>
      <c r="B197" s="48">
        <v>2842</v>
      </c>
      <c r="E197" s="49">
        <v>4154</v>
      </c>
      <c r="F197" s="49">
        <v>2482</v>
      </c>
      <c r="H197" s="51">
        <v>427980048</v>
      </c>
      <c r="I197" s="52">
        <v>150591.14989444055</v>
      </c>
      <c r="J197" s="53">
        <v>130000</v>
      </c>
      <c r="K197" s="54">
        <v>77.923973083496094</v>
      </c>
      <c r="L197" s="54">
        <v>50</v>
      </c>
      <c r="M197" s="55">
        <v>0.96163755655288696</v>
      </c>
      <c r="N197" s="55">
        <v>0.9760136604309082</v>
      </c>
      <c r="O197" s="55">
        <v>0.92929756641387939</v>
      </c>
      <c r="P197" s="56">
        <v>0.95638257265090942</v>
      </c>
      <c r="W197" s="53">
        <v>164693.15342003852</v>
      </c>
      <c r="X197" s="53">
        <v>129900</v>
      </c>
      <c r="Y197" s="52">
        <v>145249.24335213538</v>
      </c>
      <c r="Z197" s="53">
        <v>127900</v>
      </c>
      <c r="AA197" s="54">
        <v>82.312652587890625</v>
      </c>
      <c r="AB197" s="54">
        <v>54</v>
      </c>
      <c r="AC197" s="55">
        <v>0.92902380228042603</v>
      </c>
      <c r="AD197" s="56">
        <v>0.95260775089263916</v>
      </c>
      <c r="AK197" s="57">
        <v>20726</v>
      </c>
      <c r="AL197" s="58">
        <v>3042078589</v>
      </c>
      <c r="AM197" s="59">
        <v>32697</v>
      </c>
      <c r="AN197" s="60">
        <v>21317</v>
      </c>
      <c r="AO197" s="61">
        <v>146804.29442138789</v>
      </c>
      <c r="AP197" s="58">
        <v>128000</v>
      </c>
      <c r="AQ197" s="59">
        <v>82.951942443847656</v>
      </c>
      <c r="AR197" s="59">
        <v>53</v>
      </c>
      <c r="AS197" s="62">
        <v>0.96111249923706055</v>
      </c>
      <c r="AT197" s="62">
        <v>0.97692304849624634</v>
      </c>
      <c r="AU197" s="62">
        <v>0.92804312705993652</v>
      </c>
      <c r="AV197" s="63">
        <v>0.95833331346511841</v>
      </c>
      <c r="AW197" s="58">
        <v>166444.6059465908</v>
      </c>
      <c r="AX197" s="58">
        <v>134900</v>
      </c>
      <c r="AY197" s="61">
        <v>152072.00060987051</v>
      </c>
      <c r="AZ197" s="58">
        <v>131500</v>
      </c>
      <c r="BA197" s="59">
        <v>80.881118774414063</v>
      </c>
      <c r="BB197" s="59">
        <v>51</v>
      </c>
      <c r="BC197" s="62">
        <v>0.93015432357788086</v>
      </c>
      <c r="BD197" s="63">
        <v>0.95918369293212891</v>
      </c>
    </row>
    <row r="198" spans="1:56" x14ac:dyDescent="0.25">
      <c r="A198" s="47">
        <v>39630</v>
      </c>
      <c r="B198" s="48">
        <v>3189</v>
      </c>
      <c r="E198" s="49">
        <v>4392</v>
      </c>
      <c r="F198" s="49">
        <v>2827</v>
      </c>
      <c r="H198" s="51">
        <v>490723812</v>
      </c>
      <c r="I198" s="52">
        <v>153880.15428033867</v>
      </c>
      <c r="J198" s="53">
        <v>135000</v>
      </c>
      <c r="K198" s="54">
        <v>78.597366333007813</v>
      </c>
      <c r="L198" s="54">
        <v>49</v>
      </c>
      <c r="M198" s="55">
        <v>0.96331673860549927</v>
      </c>
      <c r="N198" s="55">
        <v>0.97832131385803223</v>
      </c>
      <c r="O198" s="55">
        <v>0.93443948030471802</v>
      </c>
      <c r="P198" s="56">
        <v>0.96277278661727905</v>
      </c>
      <c r="W198" s="53">
        <v>165985.5739981785</v>
      </c>
      <c r="X198" s="53">
        <v>134925</v>
      </c>
      <c r="Y198" s="52">
        <v>153868.61726211532</v>
      </c>
      <c r="Z198" s="53">
        <v>132500</v>
      </c>
      <c r="AA198" s="54">
        <v>78.194267272949219</v>
      </c>
      <c r="AB198" s="54">
        <v>51</v>
      </c>
      <c r="AC198" s="55">
        <v>0.92585134506225586</v>
      </c>
      <c r="AD198" s="56">
        <v>0.9562755823135376</v>
      </c>
      <c r="AK198" s="57">
        <v>17884</v>
      </c>
      <c r="AL198" s="58">
        <v>2614098541</v>
      </c>
      <c r="AM198" s="59">
        <v>28543</v>
      </c>
      <c r="AN198" s="60">
        <v>18835</v>
      </c>
      <c r="AO198" s="61">
        <v>146202.37925055929</v>
      </c>
      <c r="AP198" s="58">
        <v>127950</v>
      </c>
      <c r="AQ198" s="59">
        <v>83.75067138671875</v>
      </c>
      <c r="AR198" s="59">
        <v>53.5</v>
      </c>
      <c r="AS198" s="62">
        <v>0.96102899312973022</v>
      </c>
      <c r="AT198" s="62">
        <v>0.97714734077453613</v>
      </c>
      <c r="AU198" s="62">
        <v>0.92784279584884644</v>
      </c>
      <c r="AV198" s="63">
        <v>0.95872801542282104</v>
      </c>
      <c r="AW198" s="58">
        <v>166699.41623742948</v>
      </c>
      <c r="AX198" s="58">
        <v>135000</v>
      </c>
      <c r="AY198" s="61">
        <v>152971.1236593395</v>
      </c>
      <c r="AZ198" s="58">
        <v>132500</v>
      </c>
      <c r="BA198" s="59">
        <v>80.692451477050781</v>
      </c>
      <c r="BB198" s="59">
        <v>51</v>
      </c>
      <c r="BC198" s="62">
        <v>0.93030375242233276</v>
      </c>
      <c r="BD198" s="63">
        <v>0.95999997854232788</v>
      </c>
    </row>
    <row r="199" spans="1:56" x14ac:dyDescent="0.25">
      <c r="A199" s="47">
        <v>39600</v>
      </c>
      <c r="B199" s="48">
        <v>3106</v>
      </c>
      <c r="E199" s="49">
        <v>4283</v>
      </c>
      <c r="F199" s="49">
        <v>2886</v>
      </c>
      <c r="H199" s="51">
        <v>498651919</v>
      </c>
      <c r="I199" s="52">
        <v>160596.4312399356</v>
      </c>
      <c r="J199" s="53">
        <v>139900</v>
      </c>
      <c r="K199" s="54">
        <v>79.393753051757813</v>
      </c>
      <c r="L199" s="54">
        <v>46</v>
      </c>
      <c r="M199" s="55">
        <v>0.96614569425582886</v>
      </c>
      <c r="N199" s="55">
        <v>0.98000001907348633</v>
      </c>
      <c r="O199" s="55">
        <v>0.93946999311447144</v>
      </c>
      <c r="P199" s="56">
        <v>0.9654686450958252</v>
      </c>
      <c r="W199" s="53">
        <v>164717.0490425035</v>
      </c>
      <c r="X199" s="53">
        <v>134950</v>
      </c>
      <c r="Y199" s="52">
        <v>157561.13998613998</v>
      </c>
      <c r="Z199" s="53">
        <v>137537.5</v>
      </c>
      <c r="AA199" s="54">
        <v>77.511085510253906</v>
      </c>
      <c r="AB199" s="54">
        <v>47</v>
      </c>
      <c r="AC199" s="55">
        <v>0.93541640043258667</v>
      </c>
      <c r="AD199" s="56">
        <v>0.96214008331298828</v>
      </c>
      <c r="AK199" s="57">
        <v>14695</v>
      </c>
      <c r="AL199" s="58">
        <v>2123374729</v>
      </c>
      <c r="AM199" s="59">
        <v>24151</v>
      </c>
      <c r="AN199" s="60">
        <v>16008</v>
      </c>
      <c r="AO199" s="61">
        <v>144535.75175277379</v>
      </c>
      <c r="AP199" s="58">
        <v>126300</v>
      </c>
      <c r="AQ199" s="59">
        <v>84.869003295898438</v>
      </c>
      <c r="AR199" s="59">
        <v>55</v>
      </c>
      <c r="AS199" s="62">
        <v>0.96053236722946167</v>
      </c>
      <c r="AT199" s="62">
        <v>0.97678142786026001</v>
      </c>
      <c r="AU199" s="62">
        <v>0.92640358209609985</v>
      </c>
      <c r="AV199" s="63">
        <v>0.95776122808456421</v>
      </c>
      <c r="AW199" s="58">
        <v>166829.25411024143</v>
      </c>
      <c r="AX199" s="58">
        <v>135000</v>
      </c>
      <c r="AY199" s="61">
        <v>152812.61710501654</v>
      </c>
      <c r="AZ199" s="58">
        <v>132500</v>
      </c>
      <c r="BA199" s="59">
        <v>81.133506774902344</v>
      </c>
      <c r="BB199" s="59">
        <v>51</v>
      </c>
      <c r="BC199" s="62">
        <v>0.93109434843063354</v>
      </c>
      <c r="BD199" s="63">
        <v>0.96097272634506226</v>
      </c>
    </row>
    <row r="200" spans="1:56" x14ac:dyDescent="0.25">
      <c r="A200" s="47">
        <v>39569</v>
      </c>
      <c r="B200" s="48">
        <v>3069</v>
      </c>
      <c r="E200" s="49">
        <v>4527</v>
      </c>
      <c r="F200" s="49">
        <v>2849</v>
      </c>
      <c r="H200" s="51">
        <v>461005621</v>
      </c>
      <c r="I200" s="52">
        <v>150262.58833116037</v>
      </c>
      <c r="J200" s="53">
        <v>132000</v>
      </c>
      <c r="K200" s="54">
        <v>79.5408935546875</v>
      </c>
      <c r="L200" s="54">
        <v>48</v>
      </c>
      <c r="M200" s="55">
        <v>0.96611398458480835</v>
      </c>
      <c r="N200" s="55">
        <v>0.97930669784545898</v>
      </c>
      <c r="O200" s="55">
        <v>0.93818902969360352</v>
      </c>
      <c r="P200" s="56">
        <v>0.96454340219497681</v>
      </c>
      <c r="W200" s="53">
        <v>170673.64744864148</v>
      </c>
      <c r="X200" s="53">
        <v>139000</v>
      </c>
      <c r="Y200" s="52">
        <v>164284.23868023869</v>
      </c>
      <c r="Z200" s="53">
        <v>139900</v>
      </c>
      <c r="AA200" s="54">
        <v>76.537384033203125</v>
      </c>
      <c r="AB200" s="54">
        <v>46</v>
      </c>
      <c r="AC200" s="55">
        <v>0.93993186950683594</v>
      </c>
      <c r="AD200" s="56">
        <v>0.96551722288131714</v>
      </c>
      <c r="AK200" s="57">
        <v>11589</v>
      </c>
      <c r="AL200" s="58">
        <v>1624722810</v>
      </c>
      <c r="AM200" s="59">
        <v>19868</v>
      </c>
      <c r="AN200" s="60">
        <v>13122</v>
      </c>
      <c r="AO200" s="61">
        <v>140231.55618850337</v>
      </c>
      <c r="AP200" s="58">
        <v>122000</v>
      </c>
      <c r="AQ200" s="59">
        <v>86.336441040039063</v>
      </c>
      <c r="AR200" s="59">
        <v>57</v>
      </c>
      <c r="AS200" s="62">
        <v>0.95902788639068604</v>
      </c>
      <c r="AT200" s="62">
        <v>0.97584778070449829</v>
      </c>
      <c r="AU200" s="62">
        <v>0.92287981510162354</v>
      </c>
      <c r="AV200" s="63">
        <v>0.95555555820465088</v>
      </c>
      <c r="AW200" s="58">
        <v>167284.55046564309</v>
      </c>
      <c r="AX200" s="58">
        <v>135000</v>
      </c>
      <c r="AY200" s="61">
        <v>151768.16645072785</v>
      </c>
      <c r="AZ200" s="58">
        <v>130000</v>
      </c>
      <c r="BA200" s="59">
        <v>81.930267333984375</v>
      </c>
      <c r="BB200" s="59">
        <v>52</v>
      </c>
      <c r="BC200" s="62">
        <v>0.93013900518417358</v>
      </c>
      <c r="BD200" s="63">
        <v>0.96067416667938232</v>
      </c>
    </row>
    <row r="201" spans="1:56" x14ac:dyDescent="0.25">
      <c r="A201" s="47">
        <v>39539</v>
      </c>
      <c r="B201" s="48">
        <v>2647</v>
      </c>
      <c r="E201" s="49">
        <v>4434</v>
      </c>
      <c r="F201" s="49">
        <v>3018</v>
      </c>
      <c r="H201" s="51">
        <v>360253331</v>
      </c>
      <c r="I201" s="52">
        <v>136098.72723838309</v>
      </c>
      <c r="J201" s="53">
        <v>120000</v>
      </c>
      <c r="K201" s="54">
        <v>84.808082580566406</v>
      </c>
      <c r="L201" s="54">
        <v>51</v>
      </c>
      <c r="M201" s="55">
        <v>0.95920306444168091</v>
      </c>
      <c r="N201" s="55">
        <v>0.97729897499084473</v>
      </c>
      <c r="O201" s="55">
        <v>0.92536252737045288</v>
      </c>
      <c r="P201" s="56">
        <v>0.95865291357040405</v>
      </c>
      <c r="W201" s="53">
        <v>174699.67741935485</v>
      </c>
      <c r="X201" s="53">
        <v>139900</v>
      </c>
      <c r="Y201" s="52">
        <v>158629.89463220676</v>
      </c>
      <c r="Z201" s="53">
        <v>138850</v>
      </c>
      <c r="AA201" s="54">
        <v>77.676277160644531</v>
      </c>
      <c r="AB201" s="54">
        <v>45</v>
      </c>
      <c r="AC201" s="55">
        <v>0.93946206569671631</v>
      </c>
      <c r="AD201" s="56">
        <v>0.96551722288131714</v>
      </c>
      <c r="AK201" s="57">
        <v>8520</v>
      </c>
      <c r="AL201" s="58">
        <v>1163717189</v>
      </c>
      <c r="AM201" s="59">
        <v>15341</v>
      </c>
      <c r="AN201" s="60">
        <v>10273</v>
      </c>
      <c r="AO201" s="61">
        <v>136618.59462315097</v>
      </c>
      <c r="AP201" s="58">
        <v>118500</v>
      </c>
      <c r="AQ201" s="59">
        <v>88.784271240234375</v>
      </c>
      <c r="AR201" s="59">
        <v>62</v>
      </c>
      <c r="AS201" s="62">
        <v>0.95647537708282471</v>
      </c>
      <c r="AT201" s="62">
        <v>0.9746328592300415</v>
      </c>
      <c r="AU201" s="62">
        <v>0.91733366250991821</v>
      </c>
      <c r="AV201" s="63">
        <v>0.95205003023147583</v>
      </c>
      <c r="AW201" s="58">
        <v>166284.26085539183</v>
      </c>
      <c r="AX201" s="58">
        <v>134900</v>
      </c>
      <c r="AY201" s="61">
        <v>148296.7597352025</v>
      </c>
      <c r="AZ201" s="58">
        <v>129900</v>
      </c>
      <c r="BA201" s="59">
        <v>83.426010131835938</v>
      </c>
      <c r="BB201" s="59">
        <v>55</v>
      </c>
      <c r="BC201" s="62">
        <v>0.92741197347640991</v>
      </c>
      <c r="BD201" s="63">
        <v>0.95873278379440308</v>
      </c>
    </row>
    <row r="202" spans="1:56" x14ac:dyDescent="0.25">
      <c r="A202" s="47">
        <v>39508</v>
      </c>
      <c r="B202" s="48">
        <v>2359</v>
      </c>
      <c r="E202" s="49">
        <v>4130</v>
      </c>
      <c r="F202" s="49">
        <v>2788</v>
      </c>
      <c r="H202" s="51">
        <v>324257734</v>
      </c>
      <c r="I202" s="52">
        <v>137455.58880881729</v>
      </c>
      <c r="J202" s="53">
        <v>121500</v>
      </c>
      <c r="K202" s="54">
        <v>87.106826782226563</v>
      </c>
      <c r="L202" s="54">
        <v>60</v>
      </c>
      <c r="M202" s="55">
        <v>0.96218997240066528</v>
      </c>
      <c r="N202" s="55">
        <v>0.97734332084655762</v>
      </c>
      <c r="O202" s="55">
        <v>0.9258696436882019</v>
      </c>
      <c r="P202" s="56">
        <v>0.95770543813705444</v>
      </c>
      <c r="W202" s="53">
        <v>167674.42590799031</v>
      </c>
      <c r="X202" s="53">
        <v>137500</v>
      </c>
      <c r="Y202" s="52">
        <v>145515.16714490674</v>
      </c>
      <c r="Z202" s="53">
        <v>126250</v>
      </c>
      <c r="AA202" s="54">
        <v>81.883026123046875</v>
      </c>
      <c r="AB202" s="54">
        <v>50</v>
      </c>
      <c r="AC202" s="55">
        <v>0.93254804611206055</v>
      </c>
      <c r="AD202" s="56">
        <v>0.9627118706703186</v>
      </c>
      <c r="AK202" s="57">
        <v>5873</v>
      </c>
      <c r="AL202" s="58">
        <v>803463858</v>
      </c>
      <c r="AM202" s="59">
        <v>10907</v>
      </c>
      <c r="AN202" s="60">
        <v>7255</v>
      </c>
      <c r="AO202" s="61">
        <v>136852.98211548288</v>
      </c>
      <c r="AP202" s="58">
        <v>118000</v>
      </c>
      <c r="AQ202" s="59">
        <v>90.576362609863281</v>
      </c>
      <c r="AR202" s="59">
        <v>67</v>
      </c>
      <c r="AS202" s="62">
        <v>0.95524531602859497</v>
      </c>
      <c r="AT202" s="62">
        <v>0.97312724590301514</v>
      </c>
      <c r="AU202" s="62">
        <v>0.91369211673736572</v>
      </c>
      <c r="AV202" s="63">
        <v>0.94871795177459717</v>
      </c>
      <c r="AW202" s="58">
        <v>162863.30334708848</v>
      </c>
      <c r="AX202" s="58">
        <v>132000</v>
      </c>
      <c r="AY202" s="61">
        <v>143997.6969947615</v>
      </c>
      <c r="AZ202" s="58">
        <v>125000</v>
      </c>
      <c r="BA202" s="59">
        <v>85.818168640136719</v>
      </c>
      <c r="BB202" s="59">
        <v>59</v>
      </c>
      <c r="BC202" s="62">
        <v>0.92236548662185669</v>
      </c>
      <c r="BD202" s="63">
        <v>0.9559471607208252</v>
      </c>
    </row>
    <row r="203" spans="1:56" x14ac:dyDescent="0.25">
      <c r="A203" s="47">
        <v>39479</v>
      </c>
      <c r="B203" s="48">
        <v>1969</v>
      </c>
      <c r="E203" s="49">
        <v>3372</v>
      </c>
      <c r="F203" s="49">
        <v>2320</v>
      </c>
      <c r="H203" s="51">
        <v>264735610</v>
      </c>
      <c r="I203" s="52">
        <v>134520.12703252034</v>
      </c>
      <c r="J203" s="53">
        <v>116000</v>
      </c>
      <c r="K203" s="54">
        <v>90.462165832519531</v>
      </c>
      <c r="L203" s="54">
        <v>72</v>
      </c>
      <c r="M203" s="55">
        <v>0.95230573415756226</v>
      </c>
      <c r="N203" s="55">
        <v>0.97071528434753418</v>
      </c>
      <c r="O203" s="55">
        <v>0.90666919946670532</v>
      </c>
      <c r="P203" s="56">
        <v>0.94228506088256836</v>
      </c>
      <c r="W203" s="53">
        <v>166574.49184218334</v>
      </c>
      <c r="X203" s="53">
        <v>135900</v>
      </c>
      <c r="Y203" s="52">
        <v>145367.29409228117</v>
      </c>
      <c r="Z203" s="53">
        <v>129000</v>
      </c>
      <c r="AA203" s="54">
        <v>88.017669677734375</v>
      </c>
      <c r="AB203" s="54">
        <v>64</v>
      </c>
      <c r="AC203" s="55">
        <v>0.92315387725830078</v>
      </c>
      <c r="AD203" s="56">
        <v>0.954692542552948</v>
      </c>
      <c r="AK203" s="57">
        <v>3514</v>
      </c>
      <c r="AL203" s="58">
        <v>479206124</v>
      </c>
      <c r="AM203" s="59">
        <v>6777</v>
      </c>
      <c r="AN203" s="60">
        <v>4467</v>
      </c>
      <c r="AO203" s="61">
        <v>136448.21298405467</v>
      </c>
      <c r="AP203" s="58">
        <v>115000</v>
      </c>
      <c r="AQ203" s="59">
        <v>92.905517578125</v>
      </c>
      <c r="AR203" s="59">
        <v>71</v>
      </c>
      <c r="AS203" s="62">
        <v>0.95058262348175049</v>
      </c>
      <c r="AT203" s="62">
        <v>0.97028499841690063</v>
      </c>
      <c r="AU203" s="62">
        <v>0.90547275543212891</v>
      </c>
      <c r="AV203" s="63">
        <v>0.94191431999206543</v>
      </c>
      <c r="AW203" s="58">
        <v>159930.47143911439</v>
      </c>
      <c r="AX203" s="58">
        <v>129900</v>
      </c>
      <c r="AY203" s="61">
        <v>143050.38244514106</v>
      </c>
      <c r="AZ203" s="58">
        <v>125000</v>
      </c>
      <c r="BA203" s="59">
        <v>88.273338317871094</v>
      </c>
      <c r="BB203" s="59">
        <v>67</v>
      </c>
      <c r="BC203" s="62">
        <v>0.91597831249237061</v>
      </c>
      <c r="BD203" s="63">
        <v>0.95150959491729736</v>
      </c>
    </row>
    <row r="204" spans="1:56" x14ac:dyDescent="0.25">
      <c r="A204" s="47">
        <v>39448</v>
      </c>
      <c r="B204" s="48">
        <v>1545</v>
      </c>
      <c r="E204" s="49">
        <v>3405</v>
      </c>
      <c r="F204" s="49">
        <v>2147</v>
      </c>
      <c r="H204" s="51">
        <v>214470514</v>
      </c>
      <c r="I204" s="52">
        <v>138905.77331606217</v>
      </c>
      <c r="J204" s="53">
        <v>114000</v>
      </c>
      <c r="K204" s="54">
        <v>96.019416809082031</v>
      </c>
      <c r="L204" s="54">
        <v>70</v>
      </c>
      <c r="M204" s="55">
        <v>0.94838625192642212</v>
      </c>
      <c r="N204" s="55">
        <v>0.96998846530914307</v>
      </c>
      <c r="O204" s="55">
        <v>0.9039347767829895</v>
      </c>
      <c r="P204" s="56">
        <v>0.94110721349716187</v>
      </c>
      <c r="W204" s="53">
        <v>153350.86133960047</v>
      </c>
      <c r="X204" s="53">
        <v>124950</v>
      </c>
      <c r="Y204" s="52">
        <v>140547.85887284583</v>
      </c>
      <c r="Z204" s="53">
        <v>121000</v>
      </c>
      <c r="AA204" s="54">
        <v>88.549606323242188</v>
      </c>
      <c r="AB204" s="54">
        <v>71</v>
      </c>
      <c r="AC204" s="55">
        <v>0.90822714567184448</v>
      </c>
      <c r="AD204" s="56">
        <v>0.94639652967453003</v>
      </c>
      <c r="AK204" s="57">
        <v>1545</v>
      </c>
      <c r="AL204" s="58">
        <v>214470514</v>
      </c>
      <c r="AM204" s="59">
        <v>3405</v>
      </c>
      <c r="AN204" s="60">
        <v>2147</v>
      </c>
      <c r="AO204" s="61">
        <v>138905.77331606217</v>
      </c>
      <c r="AP204" s="58">
        <v>114000</v>
      </c>
      <c r="AQ204" s="59">
        <v>96.019416809082031</v>
      </c>
      <c r="AR204" s="59">
        <v>70</v>
      </c>
      <c r="AS204" s="62">
        <v>0.94838625192642212</v>
      </c>
      <c r="AT204" s="62">
        <v>0.96998846530914307</v>
      </c>
      <c r="AU204" s="62">
        <v>0.9039347767829895</v>
      </c>
      <c r="AV204" s="63">
        <v>0.94110721349716187</v>
      </c>
      <c r="AW204" s="58">
        <v>153350.86133960047</v>
      </c>
      <c r="AX204" s="58">
        <v>124950</v>
      </c>
      <c r="AY204" s="61">
        <v>140547.85887284583</v>
      </c>
      <c r="AZ204" s="58">
        <v>121000</v>
      </c>
      <c r="BA204" s="59">
        <v>88.549606323242188</v>
      </c>
      <c r="BB204" s="59">
        <v>71</v>
      </c>
      <c r="BC204" s="62">
        <v>0.90822714567184448</v>
      </c>
      <c r="BD204" s="63">
        <v>0.94639652967453003</v>
      </c>
    </row>
    <row r="205" spans="1:56" x14ac:dyDescent="0.25">
      <c r="A205" s="47">
        <v>39417</v>
      </c>
      <c r="B205" s="48">
        <v>1967</v>
      </c>
      <c r="E205" s="49">
        <v>1725</v>
      </c>
      <c r="F205" s="49">
        <v>1443</v>
      </c>
      <c r="H205" s="51">
        <v>274107107</v>
      </c>
      <c r="I205" s="52">
        <v>139352.87595322827</v>
      </c>
      <c r="J205" s="53">
        <v>112900</v>
      </c>
      <c r="K205" s="54">
        <v>81.573463439941406</v>
      </c>
      <c r="L205" s="54">
        <v>60</v>
      </c>
      <c r="M205" s="55">
        <v>0.95303398370742798</v>
      </c>
      <c r="N205" s="55">
        <v>0.97205179929733276</v>
      </c>
      <c r="O205" s="55">
        <v>0.91075307130813599</v>
      </c>
      <c r="P205" s="56">
        <v>0.94346368312835693</v>
      </c>
      <c r="W205" s="53">
        <v>138744.89449275364</v>
      </c>
      <c r="X205" s="53">
        <v>114900</v>
      </c>
      <c r="Y205" s="52">
        <v>146086.77962577963</v>
      </c>
      <c r="Z205" s="53">
        <v>119500</v>
      </c>
      <c r="AA205" s="54">
        <v>92.519752502441406</v>
      </c>
      <c r="AB205" s="54">
        <v>67</v>
      </c>
      <c r="AC205" s="55">
        <v>0.90576827526092529</v>
      </c>
      <c r="AD205" s="56">
        <v>0.94173043966293335</v>
      </c>
      <c r="AK205" s="57">
        <v>33072</v>
      </c>
      <c r="AL205" s="58">
        <v>4748943935</v>
      </c>
      <c r="AM205" s="59">
        <v>41177</v>
      </c>
      <c r="AN205" s="60">
        <v>32058</v>
      </c>
      <c r="AO205" s="61">
        <v>143611.46531389863</v>
      </c>
      <c r="AP205" s="58">
        <v>123775</v>
      </c>
      <c r="AQ205" s="59">
        <v>75.721382141113281</v>
      </c>
      <c r="AR205" s="59">
        <v>49</v>
      </c>
      <c r="AS205" s="62">
        <v>0.96407186985015869</v>
      </c>
      <c r="AT205" s="62">
        <v>0.97937071323394775</v>
      </c>
      <c r="AU205" s="62">
        <v>0.9338495135307312</v>
      </c>
      <c r="AV205" s="63">
        <v>0.96296298503875732</v>
      </c>
      <c r="AW205" s="58">
        <v>152273.58769096254</v>
      </c>
      <c r="AX205" s="58">
        <v>125900</v>
      </c>
      <c r="AY205" s="61">
        <v>149666.40624512587</v>
      </c>
      <c r="AZ205" s="58">
        <v>127900</v>
      </c>
      <c r="BA205" s="59">
        <v>74.850135803222656</v>
      </c>
      <c r="BB205" s="59">
        <v>48</v>
      </c>
      <c r="BC205" s="62">
        <v>0.9336097240447998</v>
      </c>
      <c r="BD205" s="63">
        <v>0.96296298503875732</v>
      </c>
    </row>
    <row r="206" spans="1:56" x14ac:dyDescent="0.25">
      <c r="A206" s="47">
        <v>39387</v>
      </c>
      <c r="B206" s="48">
        <v>2352</v>
      </c>
      <c r="E206" s="49">
        <v>2570</v>
      </c>
      <c r="F206" s="49">
        <v>1914</v>
      </c>
      <c r="H206" s="51">
        <v>337558044</v>
      </c>
      <c r="I206" s="52">
        <v>143519.57653061225</v>
      </c>
      <c r="J206" s="53">
        <v>120000</v>
      </c>
      <c r="K206" s="54">
        <v>77.951957702636719</v>
      </c>
      <c r="L206" s="54">
        <v>55</v>
      </c>
      <c r="M206" s="55">
        <v>0.95552009344100952</v>
      </c>
      <c r="N206" s="55">
        <v>0.97414803504943848</v>
      </c>
      <c r="O206" s="55">
        <v>0.91661369800567627</v>
      </c>
      <c r="P206" s="56">
        <v>0.9499136209487915</v>
      </c>
      <c r="W206" s="53">
        <v>151214.6233463035</v>
      </c>
      <c r="X206" s="53">
        <v>119974.5</v>
      </c>
      <c r="Y206" s="52">
        <v>142455.43782654128</v>
      </c>
      <c r="Z206" s="53">
        <v>119500</v>
      </c>
      <c r="AA206" s="54">
        <v>81.84796142578125</v>
      </c>
      <c r="AB206" s="54">
        <v>60</v>
      </c>
      <c r="AC206" s="55">
        <v>0.910328209400177</v>
      </c>
      <c r="AD206" s="56">
        <v>0.94269633293151855</v>
      </c>
      <c r="AK206" s="57">
        <v>31105</v>
      </c>
      <c r="AL206" s="58">
        <v>4474836828</v>
      </c>
      <c r="AM206" s="59">
        <v>39452</v>
      </c>
      <c r="AN206" s="60">
        <v>30615</v>
      </c>
      <c r="AO206" s="61">
        <v>143880.80216070224</v>
      </c>
      <c r="AP206" s="58">
        <v>124500</v>
      </c>
      <c r="AQ206" s="59">
        <v>75.351287841796875</v>
      </c>
      <c r="AR206" s="59">
        <v>49</v>
      </c>
      <c r="AS206" s="62">
        <v>0.96476900577545166</v>
      </c>
      <c r="AT206" s="62">
        <v>0.97986912727355957</v>
      </c>
      <c r="AU206" s="62">
        <v>0.93532699346542358</v>
      </c>
      <c r="AV206" s="63">
        <v>0.96385544538497925</v>
      </c>
      <c r="AW206" s="58">
        <v>152865.17651084973</v>
      </c>
      <c r="AX206" s="58">
        <v>126925</v>
      </c>
      <c r="AY206" s="61">
        <v>149835.13301104071</v>
      </c>
      <c r="AZ206" s="58">
        <v>128844.5</v>
      </c>
      <c r="BA206" s="59">
        <v>74.017250061035156</v>
      </c>
      <c r="BB206" s="59">
        <v>48</v>
      </c>
      <c r="BC206" s="62">
        <v>0.9349372386932373</v>
      </c>
      <c r="BD206" s="63">
        <v>0.96378451585769653</v>
      </c>
    </row>
    <row r="207" spans="1:56" x14ac:dyDescent="0.25">
      <c r="A207" s="47">
        <v>39356</v>
      </c>
      <c r="B207" s="48">
        <v>2612</v>
      </c>
      <c r="E207" s="49">
        <v>3400</v>
      </c>
      <c r="F207" s="49">
        <v>2458</v>
      </c>
      <c r="H207" s="51">
        <v>358681511</v>
      </c>
      <c r="I207" s="52">
        <v>137320.63973966311</v>
      </c>
      <c r="J207" s="53">
        <v>118925</v>
      </c>
      <c r="K207" s="54">
        <v>77.659645080566406</v>
      </c>
      <c r="L207" s="54">
        <v>53</v>
      </c>
      <c r="M207" s="55">
        <v>0.95759439468383789</v>
      </c>
      <c r="N207" s="55">
        <v>0.97534835338592529</v>
      </c>
      <c r="O207" s="55">
        <v>0.92016029357910156</v>
      </c>
      <c r="P207" s="56">
        <v>0.9523809552192688</v>
      </c>
      <c r="W207" s="53">
        <v>150691.79346866725</v>
      </c>
      <c r="X207" s="53">
        <v>119900</v>
      </c>
      <c r="Y207" s="52">
        <v>141421.86935286934</v>
      </c>
      <c r="Z207" s="53">
        <v>120000</v>
      </c>
      <c r="AA207" s="54">
        <v>75.355979919433594</v>
      </c>
      <c r="AB207" s="54">
        <v>54</v>
      </c>
      <c r="AC207" s="55">
        <v>0.91669780015945435</v>
      </c>
      <c r="AD207" s="56">
        <v>0.94791668653488159</v>
      </c>
      <c r="AK207" s="57">
        <v>28753</v>
      </c>
      <c r="AL207" s="58">
        <v>4137278784</v>
      </c>
      <c r="AM207" s="59">
        <v>36882</v>
      </c>
      <c r="AN207" s="60">
        <v>28701</v>
      </c>
      <c r="AO207" s="61">
        <v>143910.35458624648</v>
      </c>
      <c r="AP207" s="58">
        <v>124900</v>
      </c>
      <c r="AQ207" s="59">
        <v>75.138534545898438</v>
      </c>
      <c r="AR207" s="59">
        <v>48</v>
      </c>
      <c r="AS207" s="62">
        <v>0.96552574634552002</v>
      </c>
      <c r="AT207" s="62">
        <v>0.98013299703598022</v>
      </c>
      <c r="AU207" s="62">
        <v>0.9368664026260376</v>
      </c>
      <c r="AV207" s="63">
        <v>0.96497499942779541</v>
      </c>
      <c r="AW207" s="58">
        <v>152980.20231574381</v>
      </c>
      <c r="AX207" s="58">
        <v>127500</v>
      </c>
      <c r="AY207" s="61">
        <v>150327.28411149824</v>
      </c>
      <c r="AZ207" s="58">
        <v>129000</v>
      </c>
      <c r="BA207" s="59">
        <v>73.495002746582031</v>
      </c>
      <c r="BB207" s="59">
        <v>47</v>
      </c>
      <c r="BC207" s="62">
        <v>0.93658345937728882</v>
      </c>
      <c r="BD207" s="63">
        <v>0.96497499942779541</v>
      </c>
    </row>
    <row r="208" spans="1:56" x14ac:dyDescent="0.25">
      <c r="A208" s="47">
        <v>39326</v>
      </c>
      <c r="B208" s="48">
        <v>2487</v>
      </c>
      <c r="E208" s="49">
        <v>3201</v>
      </c>
      <c r="F208" s="49">
        <v>2269</v>
      </c>
      <c r="H208" s="51">
        <v>339621764</v>
      </c>
      <c r="I208" s="52">
        <v>136613.74255832663</v>
      </c>
      <c r="J208" s="53">
        <v>119000</v>
      </c>
      <c r="K208" s="54">
        <v>70.008842468261719</v>
      </c>
      <c r="L208" s="54">
        <v>49</v>
      </c>
      <c r="M208" s="55">
        <v>0.96104437112808228</v>
      </c>
      <c r="N208" s="55">
        <v>0.97697544097900391</v>
      </c>
      <c r="O208" s="55">
        <v>0.92827320098876953</v>
      </c>
      <c r="P208" s="56">
        <v>0.95833331346511841</v>
      </c>
      <c r="W208" s="53">
        <v>155679.64457643015</v>
      </c>
      <c r="X208" s="53">
        <v>127000</v>
      </c>
      <c r="Y208" s="52">
        <v>147888.44777434994</v>
      </c>
      <c r="Z208" s="53">
        <v>125000</v>
      </c>
      <c r="AA208" s="54">
        <v>74.877922058105469</v>
      </c>
      <c r="AB208" s="54">
        <v>51</v>
      </c>
      <c r="AC208" s="55">
        <v>0.92281514406204224</v>
      </c>
      <c r="AD208" s="56">
        <v>0.95436191558837891</v>
      </c>
      <c r="AK208" s="57">
        <v>26141</v>
      </c>
      <c r="AL208" s="58">
        <v>3778597273</v>
      </c>
      <c r="AM208" s="59">
        <v>33482</v>
      </c>
      <c r="AN208" s="60">
        <v>26243</v>
      </c>
      <c r="AO208" s="61">
        <v>144568.8974633661</v>
      </c>
      <c r="AP208" s="58">
        <v>125000</v>
      </c>
      <c r="AQ208" s="59">
        <v>74.886604309082031</v>
      </c>
      <c r="AR208" s="59">
        <v>47</v>
      </c>
      <c r="AS208" s="62">
        <v>0.96631813049316406</v>
      </c>
      <c r="AT208" s="62">
        <v>0.98069500923156738</v>
      </c>
      <c r="AU208" s="62">
        <v>0.93854892253875732</v>
      </c>
      <c r="AV208" s="63">
        <v>0.96610170602798462</v>
      </c>
      <c r="AW208" s="58">
        <v>153212.53606738552</v>
      </c>
      <c r="AX208" s="58">
        <v>128000</v>
      </c>
      <c r="AY208" s="61">
        <v>151161.05327134856</v>
      </c>
      <c r="AZ208" s="58">
        <v>129900</v>
      </c>
      <c r="BA208" s="59">
        <v>73.3206787109375</v>
      </c>
      <c r="BB208" s="59">
        <v>46</v>
      </c>
      <c r="BC208" s="62">
        <v>0.93846148252487183</v>
      </c>
      <c r="BD208" s="63">
        <v>0.96629804372787476</v>
      </c>
    </row>
    <row r="209" spans="1:56" x14ac:dyDescent="0.25">
      <c r="A209" s="47">
        <v>39295</v>
      </c>
      <c r="B209" s="48">
        <v>3409</v>
      </c>
      <c r="E209" s="49">
        <v>3818</v>
      </c>
      <c r="F209" s="49">
        <v>2817</v>
      </c>
      <c r="H209" s="51">
        <v>501729306</v>
      </c>
      <c r="I209" s="52">
        <v>147221.04049295775</v>
      </c>
      <c r="J209" s="53">
        <v>126500</v>
      </c>
      <c r="K209" s="54">
        <v>70.051918029785156</v>
      </c>
      <c r="L209" s="54">
        <v>44</v>
      </c>
      <c r="M209" s="55">
        <v>0.96463406085968018</v>
      </c>
      <c r="N209" s="55">
        <v>0.97871208190917969</v>
      </c>
      <c r="O209" s="55">
        <v>0.93641042709350586</v>
      </c>
      <c r="P209" s="56">
        <v>0.96427297592163086</v>
      </c>
      <c r="W209" s="53">
        <v>149777.74174960711</v>
      </c>
      <c r="X209" s="53">
        <v>120000</v>
      </c>
      <c r="Y209" s="52">
        <v>146423.50905218319</v>
      </c>
      <c r="Z209" s="53">
        <v>124900</v>
      </c>
      <c r="AA209" s="54">
        <v>71.465744018554688</v>
      </c>
      <c r="AB209" s="54">
        <v>48</v>
      </c>
      <c r="AC209" s="55">
        <v>0.92855018377304077</v>
      </c>
      <c r="AD209" s="56">
        <v>0.95646464824676514</v>
      </c>
      <c r="AK209" s="57">
        <v>23654</v>
      </c>
      <c r="AL209" s="58">
        <v>3438975509</v>
      </c>
      <c r="AM209" s="59">
        <v>30281</v>
      </c>
      <c r="AN209" s="60">
        <v>23974</v>
      </c>
      <c r="AO209" s="61">
        <v>145405.07838992009</v>
      </c>
      <c r="AP209" s="58">
        <v>125000</v>
      </c>
      <c r="AQ209" s="59">
        <v>75.399497985839844</v>
      </c>
      <c r="AR209" s="59">
        <v>47</v>
      </c>
      <c r="AS209" s="62">
        <v>0.96687251329421997</v>
      </c>
      <c r="AT209" s="62">
        <v>0.98105263710021973</v>
      </c>
      <c r="AU209" s="62">
        <v>0.9396364688873291</v>
      </c>
      <c r="AV209" s="63">
        <v>0.96666663885116577</v>
      </c>
      <c r="AW209" s="58">
        <v>152951.8927344782</v>
      </c>
      <c r="AX209" s="58">
        <v>128000</v>
      </c>
      <c r="AY209" s="61">
        <v>151470.78639359307</v>
      </c>
      <c r="AZ209" s="58">
        <v>129900</v>
      </c>
      <c r="BA209" s="59">
        <v>73.173286437988281</v>
      </c>
      <c r="BB209" s="59">
        <v>46</v>
      </c>
      <c r="BC209" s="62">
        <v>0.93994849920272827</v>
      </c>
      <c r="BD209" s="63">
        <v>0.9673115611076355</v>
      </c>
    </row>
    <row r="210" spans="1:56" x14ac:dyDescent="0.25">
      <c r="A210" s="47">
        <v>39264</v>
      </c>
      <c r="B210" s="48">
        <v>3432</v>
      </c>
      <c r="E210" s="49">
        <v>3937</v>
      </c>
      <c r="F210" s="49">
        <v>3117</v>
      </c>
      <c r="H210" s="51">
        <v>538263140</v>
      </c>
      <c r="I210" s="52">
        <v>156882.29087729525</v>
      </c>
      <c r="J210" s="53">
        <v>134900</v>
      </c>
      <c r="K210" s="54">
        <v>70.309440612792969</v>
      </c>
      <c r="L210" s="54">
        <v>44</v>
      </c>
      <c r="M210" s="55">
        <v>0.9691881537437439</v>
      </c>
      <c r="N210" s="55">
        <v>0.98181819915771484</v>
      </c>
      <c r="O210" s="55">
        <v>0.94558650255203247</v>
      </c>
      <c r="P210" s="56">
        <v>0.96935582160949707</v>
      </c>
      <c r="W210" s="53">
        <v>152051.39532520325</v>
      </c>
      <c r="X210" s="53">
        <v>125000</v>
      </c>
      <c r="Y210" s="52">
        <v>151086.58421559192</v>
      </c>
      <c r="Z210" s="53">
        <v>129900</v>
      </c>
      <c r="AA210" s="54">
        <v>70.240371704101563</v>
      </c>
      <c r="AB210" s="54">
        <v>45</v>
      </c>
      <c r="AC210" s="55">
        <v>0.93947994709014893</v>
      </c>
      <c r="AD210" s="56">
        <v>0.96606969833374023</v>
      </c>
      <c r="AK210" s="57">
        <v>20245</v>
      </c>
      <c r="AL210" s="58">
        <v>2937246203</v>
      </c>
      <c r="AM210" s="59">
        <v>26463</v>
      </c>
      <c r="AN210" s="60">
        <v>21157</v>
      </c>
      <c r="AO210" s="61">
        <v>145099.35301091734</v>
      </c>
      <c r="AP210" s="58">
        <v>125000</v>
      </c>
      <c r="AQ210" s="59">
        <v>76.300056457519531</v>
      </c>
      <c r="AR210" s="59">
        <v>48</v>
      </c>
      <c r="AS210" s="62">
        <v>0.96724939346313477</v>
      </c>
      <c r="AT210" s="62">
        <v>0.98148149251937866</v>
      </c>
      <c r="AU210" s="62">
        <v>0.94017976522445679</v>
      </c>
      <c r="AV210" s="63">
        <v>0.9673115611076355</v>
      </c>
      <c r="AW210" s="58">
        <v>153409.86675232407</v>
      </c>
      <c r="AX210" s="58">
        <v>129500</v>
      </c>
      <c r="AY210" s="61">
        <v>152142.81835799027</v>
      </c>
      <c r="AZ210" s="58">
        <v>129900</v>
      </c>
      <c r="BA210" s="59">
        <v>73.400665283203125</v>
      </c>
      <c r="BB210" s="59">
        <v>45</v>
      </c>
      <c r="BC210" s="62">
        <v>0.94147694110870361</v>
      </c>
      <c r="BD210" s="63">
        <v>0.96855348348617554</v>
      </c>
    </row>
    <row r="211" spans="1:56" x14ac:dyDescent="0.25">
      <c r="A211" s="47">
        <v>39234</v>
      </c>
      <c r="B211" s="48">
        <v>3770</v>
      </c>
      <c r="E211" s="49">
        <v>4077</v>
      </c>
      <c r="F211" s="49">
        <v>3236</v>
      </c>
      <c r="H211" s="51">
        <v>585590520</v>
      </c>
      <c r="I211" s="52">
        <v>155329.05039787799</v>
      </c>
      <c r="J211" s="53">
        <v>132000</v>
      </c>
      <c r="K211" s="54">
        <v>70.115646362304688</v>
      </c>
      <c r="L211" s="54">
        <v>40</v>
      </c>
      <c r="M211" s="55">
        <v>0.97091537714004517</v>
      </c>
      <c r="N211" s="55">
        <v>0.98358321189880371</v>
      </c>
      <c r="O211" s="55">
        <v>0.94705861806869507</v>
      </c>
      <c r="P211" s="56">
        <v>0.97115951776504517</v>
      </c>
      <c r="W211" s="53">
        <v>160400.331861663</v>
      </c>
      <c r="X211" s="53">
        <v>130000</v>
      </c>
      <c r="Y211" s="52">
        <v>160655.41285537701</v>
      </c>
      <c r="Z211" s="53">
        <v>135000</v>
      </c>
      <c r="AA211" s="54">
        <v>69.763908386230469</v>
      </c>
      <c r="AB211" s="54">
        <v>43</v>
      </c>
      <c r="AC211" s="55">
        <v>0.94188451766967773</v>
      </c>
      <c r="AD211" s="56">
        <v>0.96883416175842285</v>
      </c>
      <c r="AK211" s="57">
        <v>16813</v>
      </c>
      <c r="AL211" s="58">
        <v>2398983063</v>
      </c>
      <c r="AM211" s="59">
        <v>22526</v>
      </c>
      <c r="AN211" s="60">
        <v>18040</v>
      </c>
      <c r="AO211" s="61">
        <v>142694.68611705923</v>
      </c>
      <c r="AP211" s="58">
        <v>123500</v>
      </c>
      <c r="AQ211" s="59">
        <v>77.523048400878906</v>
      </c>
      <c r="AR211" s="59">
        <v>49</v>
      </c>
      <c r="AS211" s="62">
        <v>0.9668537974357605</v>
      </c>
      <c r="AT211" s="62">
        <v>0.98139834403991699</v>
      </c>
      <c r="AU211" s="62">
        <v>0.93908238410949707</v>
      </c>
      <c r="AV211" s="63">
        <v>0.9668194055557251</v>
      </c>
      <c r="AW211" s="58">
        <v>153647.2343958093</v>
      </c>
      <c r="AX211" s="58">
        <v>129900</v>
      </c>
      <c r="AY211" s="61">
        <v>152325.3173503326</v>
      </c>
      <c r="AZ211" s="58">
        <v>129900</v>
      </c>
      <c r="BA211" s="59">
        <v>73.946563720703125</v>
      </c>
      <c r="BB211" s="59">
        <v>45</v>
      </c>
      <c r="BC211" s="62">
        <v>0.94182306528091431</v>
      </c>
      <c r="BD211" s="63">
        <v>0.96888887882232666</v>
      </c>
    </row>
    <row r="212" spans="1:56" x14ac:dyDescent="0.25">
      <c r="A212" s="47">
        <v>39203</v>
      </c>
      <c r="B212" s="48">
        <v>3601</v>
      </c>
      <c r="E212" s="49">
        <v>4149</v>
      </c>
      <c r="F212" s="49">
        <v>3444</v>
      </c>
      <c r="H212" s="51">
        <v>535216592</v>
      </c>
      <c r="I212" s="52">
        <v>148629.98944737573</v>
      </c>
      <c r="J212" s="53">
        <v>129000</v>
      </c>
      <c r="K212" s="54">
        <v>72.690834045410156</v>
      </c>
      <c r="L212" s="54">
        <v>42</v>
      </c>
      <c r="M212" s="55">
        <v>0.96965795755386353</v>
      </c>
      <c r="N212" s="55">
        <v>0.98326361179351807</v>
      </c>
      <c r="O212" s="55">
        <v>0.94564604759216309</v>
      </c>
      <c r="P212" s="56">
        <v>0.97202795743942261</v>
      </c>
      <c r="W212" s="53">
        <v>152482.64232345144</v>
      </c>
      <c r="X212" s="53">
        <v>129900</v>
      </c>
      <c r="Y212" s="52">
        <v>156075.68031358885</v>
      </c>
      <c r="Z212" s="53">
        <v>134250</v>
      </c>
      <c r="AA212" s="54">
        <v>70.1986083984375</v>
      </c>
      <c r="AB212" s="54">
        <v>41</v>
      </c>
      <c r="AC212" s="55">
        <v>0.9451134204864502</v>
      </c>
      <c r="AD212" s="56">
        <v>0.96944153308868408</v>
      </c>
      <c r="AK212" s="57">
        <v>13043</v>
      </c>
      <c r="AL212" s="58">
        <v>1813392543</v>
      </c>
      <c r="AM212" s="59">
        <v>18449</v>
      </c>
      <c r="AN212" s="60">
        <v>14804</v>
      </c>
      <c r="AO212" s="61">
        <v>139042.51978224199</v>
      </c>
      <c r="AP212" s="58">
        <v>120000</v>
      </c>
      <c r="AQ212" s="59">
        <v>79.664443969726563</v>
      </c>
      <c r="AR212" s="59">
        <v>51</v>
      </c>
      <c r="AS212" s="62">
        <v>0.96567964553833008</v>
      </c>
      <c r="AT212" s="62">
        <v>0.98064517974853516</v>
      </c>
      <c r="AU212" s="62">
        <v>0.93678033351898193</v>
      </c>
      <c r="AV212" s="63">
        <v>0.96551722288131714</v>
      </c>
      <c r="AW212" s="58">
        <v>152154.88367933221</v>
      </c>
      <c r="AX212" s="58">
        <v>129500</v>
      </c>
      <c r="AY212" s="61">
        <v>150504.44535260741</v>
      </c>
      <c r="AZ212" s="58">
        <v>129900</v>
      </c>
      <c r="BA212" s="59">
        <v>74.860908508300781</v>
      </c>
      <c r="BB212" s="59">
        <v>46</v>
      </c>
      <c r="BC212" s="62">
        <v>0.94180965423583984</v>
      </c>
      <c r="BD212" s="63">
        <v>0.96888887882232666</v>
      </c>
    </row>
    <row r="213" spans="1:56" x14ac:dyDescent="0.25">
      <c r="A213" s="47">
        <v>39173</v>
      </c>
      <c r="B213" s="48">
        <v>2838</v>
      </c>
      <c r="E213" s="49">
        <v>4257</v>
      </c>
      <c r="F213" s="49">
        <v>3319</v>
      </c>
      <c r="H213" s="51">
        <v>392315304</v>
      </c>
      <c r="I213" s="52">
        <v>138236.54122621563</v>
      </c>
      <c r="J213" s="53">
        <v>123000</v>
      </c>
      <c r="K213" s="54">
        <v>78.267791748046875</v>
      </c>
      <c r="L213" s="54">
        <v>46</v>
      </c>
      <c r="M213" s="55">
        <v>0.96949708461761475</v>
      </c>
      <c r="N213" s="55">
        <v>0.98387992382049561</v>
      </c>
      <c r="O213" s="55">
        <v>0.94337940216064453</v>
      </c>
      <c r="P213" s="56">
        <v>0.97014927864074707</v>
      </c>
      <c r="W213" s="53">
        <v>157275.37350246654</v>
      </c>
      <c r="X213" s="53">
        <v>129950</v>
      </c>
      <c r="Y213" s="52">
        <v>158481.51611931305</v>
      </c>
      <c r="Z213" s="53">
        <v>134500</v>
      </c>
      <c r="AA213" s="54">
        <v>68.309730529785156</v>
      </c>
      <c r="AB213" s="54">
        <v>39</v>
      </c>
      <c r="AC213" s="55">
        <v>0.94959568977355957</v>
      </c>
      <c r="AD213" s="56">
        <v>0.97324413061141968</v>
      </c>
      <c r="AK213" s="57">
        <v>9442</v>
      </c>
      <c r="AL213" s="58">
        <v>1278175951</v>
      </c>
      <c r="AM213" s="59">
        <v>14300</v>
      </c>
      <c r="AN213" s="60">
        <v>11360</v>
      </c>
      <c r="AO213" s="61">
        <v>135385.65310878085</v>
      </c>
      <c r="AP213" s="58">
        <v>117000</v>
      </c>
      <c r="AQ213" s="59">
        <v>82.323585510253906</v>
      </c>
      <c r="AR213" s="59">
        <v>56</v>
      </c>
      <c r="AS213" s="62">
        <v>0.96416211128234863</v>
      </c>
      <c r="AT213" s="62">
        <v>0.97937071323394775</v>
      </c>
      <c r="AU213" s="62">
        <v>0.93341952562332153</v>
      </c>
      <c r="AV213" s="63">
        <v>0.96268254518508911</v>
      </c>
      <c r="AW213" s="58">
        <v>152059.78783216784</v>
      </c>
      <c r="AX213" s="58">
        <v>129000</v>
      </c>
      <c r="AY213" s="61">
        <v>148815.41954225351</v>
      </c>
      <c r="AZ213" s="58">
        <v>128000</v>
      </c>
      <c r="BA213" s="59">
        <v>76.274497985839844</v>
      </c>
      <c r="BB213" s="59">
        <v>48</v>
      </c>
      <c r="BC213" s="62">
        <v>0.94081580638885498</v>
      </c>
      <c r="BD213" s="63">
        <v>0.96875</v>
      </c>
    </row>
    <row r="214" spans="1:56" x14ac:dyDescent="0.25">
      <c r="A214" s="47">
        <v>39142</v>
      </c>
      <c r="B214" s="48">
        <v>2743</v>
      </c>
      <c r="E214" s="49">
        <v>4197</v>
      </c>
      <c r="F214" s="49">
        <v>3322</v>
      </c>
      <c r="H214" s="51">
        <v>366615554</v>
      </c>
      <c r="I214" s="52">
        <v>133703.7031363968</v>
      </c>
      <c r="J214" s="53">
        <v>115975</v>
      </c>
      <c r="K214" s="54">
        <v>84.772796630859375</v>
      </c>
      <c r="L214" s="54">
        <v>57</v>
      </c>
      <c r="M214" s="55">
        <v>0.96216732263565063</v>
      </c>
      <c r="N214" s="55">
        <v>0.97937607765197754</v>
      </c>
      <c r="O214" s="55">
        <v>0.93280601501464844</v>
      </c>
      <c r="P214" s="56">
        <v>0.96296298503875732</v>
      </c>
      <c r="W214" s="53">
        <v>155216.85942339766</v>
      </c>
      <c r="X214" s="53">
        <v>134900</v>
      </c>
      <c r="Y214" s="52">
        <v>147879.59301625527</v>
      </c>
      <c r="Z214" s="53">
        <v>129900</v>
      </c>
      <c r="AA214" s="54">
        <v>73.523033142089844</v>
      </c>
      <c r="AB214" s="54">
        <v>44</v>
      </c>
      <c r="AC214" s="55">
        <v>0.94568330049514771</v>
      </c>
      <c r="AD214" s="56">
        <v>0.9725000262260437</v>
      </c>
      <c r="AK214" s="57">
        <v>6604</v>
      </c>
      <c r="AL214" s="58">
        <v>885860647</v>
      </c>
      <c r="AM214" s="59">
        <v>10043</v>
      </c>
      <c r="AN214" s="60">
        <v>8041</v>
      </c>
      <c r="AO214" s="61">
        <v>134160.32818415872</v>
      </c>
      <c r="AP214" s="58">
        <v>114900</v>
      </c>
      <c r="AQ214" s="59">
        <v>84.066787719726563</v>
      </c>
      <c r="AR214" s="59">
        <v>60</v>
      </c>
      <c r="AS214" s="62">
        <v>0.96186870336532593</v>
      </c>
      <c r="AT214" s="62">
        <v>0.97705566883087158</v>
      </c>
      <c r="AU214" s="62">
        <v>0.92914307117462158</v>
      </c>
      <c r="AV214" s="63">
        <v>0.95886099338531494</v>
      </c>
      <c r="AW214" s="58">
        <v>149849.01931693716</v>
      </c>
      <c r="AX214" s="58">
        <v>128000</v>
      </c>
      <c r="AY214" s="61">
        <v>144825.64531774656</v>
      </c>
      <c r="AZ214" s="58">
        <v>125000</v>
      </c>
      <c r="BA214" s="59">
        <v>79.56243896484375</v>
      </c>
      <c r="BB214" s="59">
        <v>52</v>
      </c>
      <c r="BC214" s="62">
        <v>0.93718618154525757</v>
      </c>
      <c r="BD214" s="63">
        <v>0.96665549278259277</v>
      </c>
    </row>
    <row r="215" spans="1:56" x14ac:dyDescent="0.25">
      <c r="A215" s="47">
        <v>39114</v>
      </c>
      <c r="B215" s="48">
        <v>2020</v>
      </c>
      <c r="E215" s="49">
        <v>2839</v>
      </c>
      <c r="F215" s="49">
        <v>2430</v>
      </c>
      <c r="H215" s="51">
        <v>275117208</v>
      </c>
      <c r="I215" s="52">
        <v>136196.63762376236</v>
      </c>
      <c r="J215" s="53">
        <v>115000</v>
      </c>
      <c r="K215" s="54">
        <v>82.972274780273438</v>
      </c>
      <c r="L215" s="54">
        <v>64</v>
      </c>
      <c r="M215" s="55">
        <v>0.96265065670013428</v>
      </c>
      <c r="N215" s="55">
        <v>0.97676277160644531</v>
      </c>
      <c r="O215" s="55">
        <v>0.92728954553604126</v>
      </c>
      <c r="P215" s="56">
        <v>0.95815169811248779</v>
      </c>
      <c r="W215" s="53">
        <v>149211.4945403311</v>
      </c>
      <c r="X215" s="53">
        <v>124900</v>
      </c>
      <c r="Y215" s="52">
        <v>144871.39465020577</v>
      </c>
      <c r="Z215" s="53">
        <v>124950</v>
      </c>
      <c r="AA215" s="54">
        <v>84.309051513671875</v>
      </c>
      <c r="AB215" s="54">
        <v>55</v>
      </c>
      <c r="AC215" s="55">
        <v>0.93402129411697388</v>
      </c>
      <c r="AD215" s="56">
        <v>0.96470588445663452</v>
      </c>
      <c r="AK215" s="57">
        <v>3861</v>
      </c>
      <c r="AL215" s="58">
        <v>519245093</v>
      </c>
      <c r="AM215" s="59">
        <v>5846</v>
      </c>
      <c r="AN215" s="60">
        <v>4719</v>
      </c>
      <c r="AO215" s="61">
        <v>134484.61357161356</v>
      </c>
      <c r="AP215" s="58">
        <v>112000</v>
      </c>
      <c r="AQ215" s="59">
        <v>83.565399169921875</v>
      </c>
      <c r="AR215" s="59">
        <v>63</v>
      </c>
      <c r="AS215" s="62">
        <v>0.96165663003921509</v>
      </c>
      <c r="AT215" s="62">
        <v>0.97597599029541016</v>
      </c>
      <c r="AU215" s="62">
        <v>0.92653727531433105</v>
      </c>
      <c r="AV215" s="63">
        <v>0.95576596260070801</v>
      </c>
      <c r="AW215" s="58">
        <v>145995.30311323982</v>
      </c>
      <c r="AX215" s="58">
        <v>123500</v>
      </c>
      <c r="AY215" s="61">
        <v>142675.78003814368</v>
      </c>
      <c r="AZ215" s="58">
        <v>122500</v>
      </c>
      <c r="BA215" s="59">
        <v>83.812675476074219</v>
      </c>
      <c r="BB215" s="59">
        <v>59</v>
      </c>
      <c r="BC215" s="62">
        <v>0.93120431900024414</v>
      </c>
      <c r="BD215" s="63">
        <v>0.96218019723892212</v>
      </c>
    </row>
    <row r="216" spans="1:56" x14ac:dyDescent="0.25">
      <c r="A216" s="47">
        <v>39083</v>
      </c>
      <c r="B216" s="48">
        <v>1841</v>
      </c>
      <c r="E216" s="49">
        <v>3007</v>
      </c>
      <c r="F216" s="49">
        <v>2289</v>
      </c>
      <c r="H216" s="51">
        <v>244127885</v>
      </c>
      <c r="I216" s="52">
        <v>132606.1298207496</v>
      </c>
      <c r="J216" s="53">
        <v>108500</v>
      </c>
      <c r="K216" s="54">
        <v>84.2161865234375</v>
      </c>
      <c r="L216" s="54">
        <v>62</v>
      </c>
      <c r="M216" s="55">
        <v>0.96056526899337769</v>
      </c>
      <c r="N216" s="55">
        <v>0.9748375415802002</v>
      </c>
      <c r="O216" s="55">
        <v>0.9257056713104248</v>
      </c>
      <c r="P216" s="56">
        <v>0.95414483547210693</v>
      </c>
      <c r="W216" s="53">
        <v>142958.79913535086</v>
      </c>
      <c r="X216" s="53">
        <v>119900</v>
      </c>
      <c r="Y216" s="52">
        <v>140344.91786806466</v>
      </c>
      <c r="Z216" s="53">
        <v>119500</v>
      </c>
      <c r="AA216" s="54">
        <v>83.285713195800781</v>
      </c>
      <c r="AB216" s="54">
        <v>63</v>
      </c>
      <c r="AC216" s="55">
        <v>0.9282187819480896</v>
      </c>
      <c r="AD216" s="56">
        <v>0.95879942178726196</v>
      </c>
      <c r="AK216" s="57">
        <v>1841</v>
      </c>
      <c r="AL216" s="58">
        <v>244127885</v>
      </c>
      <c r="AM216" s="59">
        <v>3007</v>
      </c>
      <c r="AN216" s="60">
        <v>2289</v>
      </c>
      <c r="AO216" s="61">
        <v>132606.1298207496</v>
      </c>
      <c r="AP216" s="58">
        <v>108500</v>
      </c>
      <c r="AQ216" s="59">
        <v>84.2161865234375</v>
      </c>
      <c r="AR216" s="59">
        <v>62</v>
      </c>
      <c r="AS216" s="62">
        <v>0.96056526899337769</v>
      </c>
      <c r="AT216" s="62">
        <v>0.9748375415802002</v>
      </c>
      <c r="AU216" s="62">
        <v>0.9257056713104248</v>
      </c>
      <c r="AV216" s="63">
        <v>0.95414483547210693</v>
      </c>
      <c r="AW216" s="58">
        <v>142958.79913535086</v>
      </c>
      <c r="AX216" s="58">
        <v>119900</v>
      </c>
      <c r="AY216" s="61">
        <v>140344.91786806466</v>
      </c>
      <c r="AZ216" s="58">
        <v>119500</v>
      </c>
      <c r="BA216" s="59">
        <v>83.285713195800781</v>
      </c>
      <c r="BB216" s="59">
        <v>63</v>
      </c>
      <c r="BC216" s="62">
        <v>0.9282187819480896</v>
      </c>
      <c r="BD216" s="63">
        <v>0.95879942178726196</v>
      </c>
    </row>
    <row r="217" spans="1:56" x14ac:dyDescent="0.25">
      <c r="A217" s="47">
        <v>39052</v>
      </c>
      <c r="B217" s="48">
        <v>2422</v>
      </c>
      <c r="E217" s="49">
        <v>1937</v>
      </c>
      <c r="F217" s="49">
        <v>1807</v>
      </c>
      <c r="H217" s="51">
        <v>330460376</v>
      </c>
      <c r="I217" s="52">
        <v>136441.11312964492</v>
      </c>
      <c r="J217" s="53">
        <v>115326.5</v>
      </c>
      <c r="K217" s="54">
        <v>79.125518798828125</v>
      </c>
      <c r="L217" s="54">
        <v>56</v>
      </c>
      <c r="M217" s="55">
        <v>0.96049767732620239</v>
      </c>
      <c r="N217" s="55">
        <v>0.9770432710647583</v>
      </c>
      <c r="O217" s="55">
        <v>0.92817926406860352</v>
      </c>
      <c r="P217" s="56">
        <v>0.95302927494049072</v>
      </c>
      <c r="W217" s="53">
        <v>130377.54930304595</v>
      </c>
      <c r="X217" s="53">
        <v>105500</v>
      </c>
      <c r="Y217" s="52">
        <v>137954.64451827243</v>
      </c>
      <c r="Z217" s="53">
        <v>114500</v>
      </c>
      <c r="AA217" s="54">
        <v>85.097396850585938</v>
      </c>
      <c r="AB217" s="54">
        <v>64</v>
      </c>
      <c r="AC217" s="55">
        <v>0.92611360549926758</v>
      </c>
      <c r="AD217" s="56">
        <v>0.9523809552192688</v>
      </c>
      <c r="AK217" s="57">
        <v>34086</v>
      </c>
      <c r="AL217" s="58">
        <v>4835913490</v>
      </c>
      <c r="AM217" s="59">
        <v>38478</v>
      </c>
      <c r="AN217" s="60">
        <v>33577</v>
      </c>
      <c r="AO217" s="61">
        <v>141898.87001173708</v>
      </c>
      <c r="AP217" s="58">
        <v>121500</v>
      </c>
      <c r="AQ217" s="59">
        <v>72.470985412597656</v>
      </c>
      <c r="AR217" s="59">
        <v>48</v>
      </c>
      <c r="AS217" s="62">
        <v>0.96856582164764404</v>
      </c>
      <c r="AT217" s="62">
        <v>0.98222219944000244</v>
      </c>
      <c r="AU217" s="62">
        <v>0.94401770830154419</v>
      </c>
      <c r="AV217" s="63">
        <v>0.96683448553085327</v>
      </c>
      <c r="AW217" s="58">
        <v>144364.6155385735</v>
      </c>
      <c r="AX217" s="58">
        <v>121625</v>
      </c>
      <c r="AY217" s="61">
        <v>146699.35746835443</v>
      </c>
      <c r="AZ217" s="58">
        <v>124900</v>
      </c>
      <c r="BA217" s="59">
        <v>71.630851745605469</v>
      </c>
      <c r="BB217" s="59">
        <v>47</v>
      </c>
      <c r="BC217" s="62">
        <v>0.94448548555374146</v>
      </c>
      <c r="BD217" s="63">
        <v>0.96720397472381592</v>
      </c>
    </row>
    <row r="218" spans="1:56" x14ac:dyDescent="0.25">
      <c r="A218" s="47">
        <v>39022</v>
      </c>
      <c r="B218" s="48">
        <v>2487</v>
      </c>
      <c r="E218" s="49">
        <v>2433</v>
      </c>
      <c r="F218" s="49">
        <v>2301</v>
      </c>
      <c r="H218" s="51">
        <v>346595792</v>
      </c>
      <c r="I218" s="52">
        <v>139419.0635559131</v>
      </c>
      <c r="J218" s="53">
        <v>119900</v>
      </c>
      <c r="K218" s="54">
        <v>71.525131225585938</v>
      </c>
      <c r="L218" s="54">
        <v>50</v>
      </c>
      <c r="M218" s="55">
        <v>0.96387439966201782</v>
      </c>
      <c r="N218" s="55">
        <v>0.97916668653488159</v>
      </c>
      <c r="O218" s="55">
        <v>0.93341165781021118</v>
      </c>
      <c r="P218" s="56">
        <v>0.96077167987823486</v>
      </c>
      <c r="W218" s="53">
        <v>133209.09247842169</v>
      </c>
      <c r="X218" s="53">
        <v>113900</v>
      </c>
      <c r="Y218" s="52">
        <v>137868.01477618428</v>
      </c>
      <c r="Z218" s="53">
        <v>117900</v>
      </c>
      <c r="AA218" s="54">
        <v>74.744895935058594</v>
      </c>
      <c r="AB218" s="54">
        <v>53</v>
      </c>
      <c r="AC218" s="55">
        <v>0.93166142702102661</v>
      </c>
      <c r="AD218" s="56">
        <v>0.95833331346511841</v>
      </c>
      <c r="AK218" s="57">
        <v>31664</v>
      </c>
      <c r="AL218" s="58">
        <v>4505453114</v>
      </c>
      <c r="AM218" s="59">
        <v>36541</v>
      </c>
      <c r="AN218" s="60">
        <v>31770</v>
      </c>
      <c r="AO218" s="61">
        <v>142316.41651399332</v>
      </c>
      <c r="AP218" s="58">
        <v>122000</v>
      </c>
      <c r="AQ218" s="59">
        <v>71.96197509765625</v>
      </c>
      <c r="AR218" s="59">
        <v>47</v>
      </c>
      <c r="AS218" s="62">
        <v>0.96918320655822754</v>
      </c>
      <c r="AT218" s="62">
        <v>0.98253273963928223</v>
      </c>
      <c r="AU218" s="62">
        <v>0.94523090124130249</v>
      </c>
      <c r="AV218" s="63">
        <v>0.96774190664291382</v>
      </c>
      <c r="AW218" s="58">
        <v>145106.17698097715</v>
      </c>
      <c r="AX218" s="58">
        <v>122900</v>
      </c>
      <c r="AY218" s="61">
        <v>147196.47577827441</v>
      </c>
      <c r="AZ218" s="58">
        <v>125000</v>
      </c>
      <c r="BA218" s="59">
        <v>70.864906311035156</v>
      </c>
      <c r="BB218" s="59">
        <v>46</v>
      </c>
      <c r="BC218" s="62">
        <v>0.94552505016326904</v>
      </c>
      <c r="BD218" s="63">
        <v>0.96799999475479126</v>
      </c>
    </row>
    <row r="219" spans="1:56" x14ac:dyDescent="0.25">
      <c r="A219" s="47">
        <v>38991</v>
      </c>
      <c r="B219" s="48">
        <v>2573</v>
      </c>
      <c r="E219" s="49">
        <v>2952</v>
      </c>
      <c r="F219" s="49">
        <v>2541</v>
      </c>
      <c r="H219" s="51">
        <v>358800609</v>
      </c>
      <c r="I219" s="52">
        <v>139502.56959564541</v>
      </c>
      <c r="J219" s="53">
        <v>120000</v>
      </c>
      <c r="K219" s="54">
        <v>72.895454406738281</v>
      </c>
      <c r="L219" s="54">
        <v>48</v>
      </c>
      <c r="M219" s="55">
        <v>0.96458858251571655</v>
      </c>
      <c r="N219" s="55">
        <v>0.97925484180450439</v>
      </c>
      <c r="O219" s="55">
        <v>0.93710851669311523</v>
      </c>
      <c r="P219" s="56">
        <v>0.96071219444274902</v>
      </c>
      <c r="W219" s="53">
        <v>139981.65243902439</v>
      </c>
      <c r="X219" s="53">
        <v>115000</v>
      </c>
      <c r="Y219" s="52">
        <v>145578.26721763084</v>
      </c>
      <c r="Z219" s="53">
        <v>124000</v>
      </c>
      <c r="AA219" s="54">
        <v>72.982681274414063</v>
      </c>
      <c r="AB219" s="54">
        <v>50</v>
      </c>
      <c r="AC219" s="55">
        <v>0.93285268545150757</v>
      </c>
      <c r="AD219" s="56">
        <v>0.95890408754348755</v>
      </c>
      <c r="AK219" s="57">
        <v>29177</v>
      </c>
      <c r="AL219" s="58">
        <v>4158857322</v>
      </c>
      <c r="AM219" s="59">
        <v>34108</v>
      </c>
      <c r="AN219" s="60">
        <v>29469</v>
      </c>
      <c r="AO219" s="61">
        <v>142563.32517482518</v>
      </c>
      <c r="AP219" s="58">
        <v>122000</v>
      </c>
      <c r="AQ219" s="59">
        <v>71.999214172363281</v>
      </c>
      <c r="AR219" s="59">
        <v>47</v>
      </c>
      <c r="AS219" s="62">
        <v>0.96963530778884888</v>
      </c>
      <c r="AT219" s="62">
        <v>0.98280096054077148</v>
      </c>
      <c r="AU219" s="62">
        <v>0.94624614715576172</v>
      </c>
      <c r="AV219" s="63">
        <v>0.96836668252944946</v>
      </c>
      <c r="AW219" s="58">
        <v>145954.97196645357</v>
      </c>
      <c r="AX219" s="58">
        <v>124000</v>
      </c>
      <c r="AY219" s="61">
        <v>147924.8858762047</v>
      </c>
      <c r="AZ219" s="58">
        <v>125000</v>
      </c>
      <c r="BA219" s="59">
        <v>70.561943054199219</v>
      </c>
      <c r="BB219" s="59">
        <v>45</v>
      </c>
      <c r="BC219" s="62">
        <v>0.94661217927932739</v>
      </c>
      <c r="BD219" s="63">
        <v>0.96873044967651367</v>
      </c>
    </row>
    <row r="220" spans="1:56" x14ac:dyDescent="0.25">
      <c r="A220" s="47">
        <v>38961</v>
      </c>
      <c r="B220" s="48">
        <v>2787</v>
      </c>
      <c r="E220" s="49">
        <v>3095</v>
      </c>
      <c r="F220" s="49">
        <v>2481</v>
      </c>
      <c r="H220" s="51">
        <v>394784010</v>
      </c>
      <c r="I220" s="52">
        <v>141651.95909580193</v>
      </c>
      <c r="J220" s="53">
        <v>121750</v>
      </c>
      <c r="K220" s="54">
        <v>69.480445861816406</v>
      </c>
      <c r="L220" s="54">
        <v>45</v>
      </c>
      <c r="M220" s="55">
        <v>0.9673389196395874</v>
      </c>
      <c r="N220" s="55">
        <v>0.98064517974853516</v>
      </c>
      <c r="O220" s="55">
        <v>0.94407576322555542</v>
      </c>
      <c r="P220" s="56">
        <v>0.96334207057952881</v>
      </c>
      <c r="W220" s="53">
        <v>141747.35153473343</v>
      </c>
      <c r="X220" s="53">
        <v>119000</v>
      </c>
      <c r="Y220" s="52">
        <v>142789.54574768239</v>
      </c>
      <c r="Z220" s="53">
        <v>120500</v>
      </c>
      <c r="AA220" s="54">
        <v>70.496574401855469</v>
      </c>
      <c r="AB220" s="54">
        <v>47</v>
      </c>
      <c r="AC220" s="55">
        <v>0.93860602378845215</v>
      </c>
      <c r="AD220" s="56">
        <v>0.96137815713882446</v>
      </c>
      <c r="AK220" s="57">
        <v>26604</v>
      </c>
      <c r="AL220" s="58">
        <v>3800056713</v>
      </c>
      <c r="AM220" s="59">
        <v>31156</v>
      </c>
      <c r="AN220" s="60">
        <v>26928</v>
      </c>
      <c r="AO220" s="61">
        <v>142859.27492481202</v>
      </c>
      <c r="AP220" s="58">
        <v>122000</v>
      </c>
      <c r="AQ220" s="59">
        <v>71.912528991699219</v>
      </c>
      <c r="AR220" s="59">
        <v>47</v>
      </c>
      <c r="AS220" s="62">
        <v>0.97012341022491455</v>
      </c>
      <c r="AT220" s="62">
        <v>0.98312973976135254</v>
      </c>
      <c r="AU220" s="62">
        <v>0.94713497161865234</v>
      </c>
      <c r="AV220" s="63">
        <v>0.96899223327636719</v>
      </c>
      <c r="AW220" s="58">
        <v>146521.04706260032</v>
      </c>
      <c r="AX220" s="58">
        <v>124900</v>
      </c>
      <c r="AY220" s="61">
        <v>148146.32747799606</v>
      </c>
      <c r="AZ220" s="58">
        <v>125000</v>
      </c>
      <c r="BA220" s="59">
        <v>70.333518981933594</v>
      </c>
      <c r="BB220" s="59">
        <v>45</v>
      </c>
      <c r="BC220" s="62">
        <v>0.94792115688323975</v>
      </c>
      <c r="BD220" s="63">
        <v>0.9696345329284668</v>
      </c>
    </row>
    <row r="221" spans="1:56" x14ac:dyDescent="0.25">
      <c r="A221" s="47">
        <v>38930</v>
      </c>
      <c r="B221" s="48">
        <v>3398</v>
      </c>
      <c r="E221" s="49">
        <v>3351</v>
      </c>
      <c r="F221" s="49">
        <v>2892</v>
      </c>
      <c r="H221" s="51">
        <v>502446174</v>
      </c>
      <c r="I221" s="52">
        <v>147908.79423020312</v>
      </c>
      <c r="J221" s="53">
        <v>127000</v>
      </c>
      <c r="K221" s="54">
        <v>67.756324768066406</v>
      </c>
      <c r="L221" s="54">
        <v>43</v>
      </c>
      <c r="M221" s="55">
        <v>0.96773713827133179</v>
      </c>
      <c r="N221" s="55">
        <v>0.98222219944000244</v>
      </c>
      <c r="O221" s="55">
        <v>0.94384121894836426</v>
      </c>
      <c r="P221" s="56">
        <v>0.9673006534576416</v>
      </c>
      <c r="W221" s="53">
        <v>138544.35153685467</v>
      </c>
      <c r="X221" s="53">
        <v>116900</v>
      </c>
      <c r="Y221" s="52">
        <v>144450.14730290457</v>
      </c>
      <c r="Z221" s="53">
        <v>124900</v>
      </c>
      <c r="AA221" s="54">
        <v>70.766250610351563</v>
      </c>
      <c r="AB221" s="54">
        <v>45</v>
      </c>
      <c r="AC221" s="55">
        <v>0.94013828039169312</v>
      </c>
      <c r="AD221" s="56">
        <v>0.96296298503875732</v>
      </c>
      <c r="AK221" s="57">
        <v>23817</v>
      </c>
      <c r="AL221" s="58">
        <v>3405272703</v>
      </c>
      <c r="AM221" s="59">
        <v>28061</v>
      </c>
      <c r="AN221" s="60">
        <v>24447</v>
      </c>
      <c r="AO221" s="61">
        <v>143000.57544198548</v>
      </c>
      <c r="AP221" s="58">
        <v>122000</v>
      </c>
      <c r="AQ221" s="59">
        <v>72.197128295898438</v>
      </c>
      <c r="AR221" s="59">
        <v>47</v>
      </c>
      <c r="AS221" s="62">
        <v>0.97044932842254639</v>
      </c>
      <c r="AT221" s="62">
        <v>0.98333334922790527</v>
      </c>
      <c r="AU221" s="62">
        <v>0.94749629497528076</v>
      </c>
      <c r="AV221" s="63">
        <v>0.96968168020248413</v>
      </c>
      <c r="AW221" s="58">
        <v>147047.67645695954</v>
      </c>
      <c r="AX221" s="58">
        <v>124900</v>
      </c>
      <c r="AY221" s="61">
        <v>148689.98187842593</v>
      </c>
      <c r="AZ221" s="58">
        <v>125500</v>
      </c>
      <c r="BA221" s="59">
        <v>70.316970825195313</v>
      </c>
      <c r="BB221" s="59">
        <v>45</v>
      </c>
      <c r="BC221" s="62">
        <v>0.94887363910675049</v>
      </c>
      <c r="BD221" s="63">
        <v>0.97042018175125122</v>
      </c>
    </row>
    <row r="222" spans="1:56" x14ac:dyDescent="0.25">
      <c r="A222" s="47">
        <v>38899</v>
      </c>
      <c r="B222" s="48">
        <v>3364</v>
      </c>
      <c r="E222" s="49">
        <v>3463</v>
      </c>
      <c r="F222" s="49">
        <v>3118</v>
      </c>
      <c r="H222" s="51">
        <v>496758702</v>
      </c>
      <c r="I222" s="52">
        <v>147669.05529131985</v>
      </c>
      <c r="J222" s="53">
        <v>126500</v>
      </c>
      <c r="K222" s="54">
        <v>67.337989807128906</v>
      </c>
      <c r="L222" s="54">
        <v>44</v>
      </c>
      <c r="M222" s="55">
        <v>0.97408968210220337</v>
      </c>
      <c r="N222" s="55">
        <v>0.98406374454498291</v>
      </c>
      <c r="O222" s="55">
        <v>0.95454049110412598</v>
      </c>
      <c r="P222" s="56">
        <v>0.97142857313156128</v>
      </c>
      <c r="W222" s="53">
        <v>144591.57782269709</v>
      </c>
      <c r="X222" s="53">
        <v>123950</v>
      </c>
      <c r="Y222" s="52">
        <v>151998.9031430404</v>
      </c>
      <c r="Z222" s="53">
        <v>128925</v>
      </c>
      <c r="AA222" s="54">
        <v>65.786720275878906</v>
      </c>
      <c r="AB222" s="54">
        <v>44</v>
      </c>
      <c r="AC222" s="55">
        <v>0.947002112865448</v>
      </c>
      <c r="AD222" s="56">
        <v>0.96742594242095947</v>
      </c>
      <c r="AK222" s="57">
        <v>20419</v>
      </c>
      <c r="AL222" s="58">
        <v>2902826529</v>
      </c>
      <c r="AM222" s="59">
        <v>24710</v>
      </c>
      <c r="AN222" s="60">
        <v>21555</v>
      </c>
      <c r="AO222" s="61">
        <v>142183.9013028997</v>
      </c>
      <c r="AP222" s="58">
        <v>121000</v>
      </c>
      <c r="AQ222" s="59">
        <v>72.936134338378906</v>
      </c>
      <c r="AR222" s="59">
        <v>48</v>
      </c>
      <c r="AS222" s="62">
        <v>0.97090071439743042</v>
      </c>
      <c r="AT222" s="62">
        <v>0.98359310626983643</v>
      </c>
      <c r="AU222" s="62">
        <v>0.94810038805007935</v>
      </c>
      <c r="AV222" s="63">
        <v>0.96998333930969238</v>
      </c>
      <c r="AW222" s="58">
        <v>148201.11888762953</v>
      </c>
      <c r="AX222" s="58">
        <v>125000</v>
      </c>
      <c r="AY222" s="61">
        <v>149258.86011877147</v>
      </c>
      <c r="AZ222" s="58">
        <v>125900</v>
      </c>
      <c r="BA222" s="59">
        <v>70.256690979003906</v>
      </c>
      <c r="BB222" s="59">
        <v>45</v>
      </c>
      <c r="BC222" s="62">
        <v>0.95004630088806152</v>
      </c>
      <c r="BD222" s="63">
        <v>0.9713895320892334</v>
      </c>
    </row>
  </sheetData>
  <mergeCells count="32">
    <mergeCell ref="AQ7:AR7"/>
    <mergeCell ref="AS7:AT7"/>
    <mergeCell ref="AU7:AV7"/>
    <mergeCell ref="AK6:AN6"/>
    <mergeCell ref="AO6:AV6"/>
    <mergeCell ref="AW6:AX6"/>
    <mergeCell ref="AY6:BD6"/>
    <mergeCell ref="U7:V7"/>
    <mergeCell ref="W7:X7"/>
    <mergeCell ref="Y7:Z7"/>
    <mergeCell ref="AA7:AB7"/>
    <mergeCell ref="AC7:AD7"/>
    <mergeCell ref="AW7:AX7"/>
    <mergeCell ref="AY7:AZ7"/>
    <mergeCell ref="BA7:BB7"/>
    <mergeCell ref="BC7:BD7"/>
    <mergeCell ref="AG7:AH7"/>
    <mergeCell ref="AI7:AJ7"/>
    <mergeCell ref="AO7:AP7"/>
    <mergeCell ref="Y6:AD6"/>
    <mergeCell ref="AE6:AJ6"/>
    <mergeCell ref="AE7:AF7"/>
    <mergeCell ref="S7:T7"/>
    <mergeCell ref="B6:H6"/>
    <mergeCell ref="I6:P6"/>
    <mergeCell ref="Q6:V6"/>
    <mergeCell ref="W6:X6"/>
    <mergeCell ref="I7:J7"/>
    <mergeCell ref="K7:L7"/>
    <mergeCell ref="M7:N7"/>
    <mergeCell ref="O7:P7"/>
    <mergeCell ref="Q7:R7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22"/>
  <sheetViews>
    <sheetView showOutlineSymbols="0" zoomScaleNormal="80" zoomScaleSheetLayoutView="146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40625" defaultRowHeight="15" x14ac:dyDescent="0.25"/>
  <cols>
    <col min="1" max="1" width="12" style="47" customWidth="1"/>
    <col min="2" max="2" width="12.140625" style="48" customWidth="1"/>
    <col min="3" max="3" width="12.140625" style="49" customWidth="1"/>
    <col min="4" max="4" width="10" style="50" customWidth="1"/>
    <col min="5" max="5" width="10" style="49" customWidth="1"/>
    <col min="6" max="7" width="12.140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8554687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140625" style="64"/>
  </cols>
  <sheetData>
    <row r="1" spans="1:60" s="2" customFormat="1" ht="15.75" x14ac:dyDescent="0.25">
      <c r="A1" s="1" t="s">
        <v>22</v>
      </c>
      <c r="D1" s="3"/>
      <c r="H1" s="4"/>
      <c r="I1" s="4"/>
      <c r="J1" s="4"/>
      <c r="M1" s="5" t="s">
        <v>23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24</v>
      </c>
      <c r="B2" s="7" t="s">
        <v>26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36</v>
      </c>
      <c r="B3" s="65" t="s">
        <v>25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x14ac:dyDescent="0.25">
      <c r="A4" s="12" t="s">
        <v>27</v>
      </c>
      <c r="B4" s="7" t="s">
        <v>28</v>
      </c>
      <c r="C4" s="8"/>
      <c r="D4" s="9"/>
      <c r="E4" s="8"/>
      <c r="F4" s="8"/>
      <c r="G4" s="8"/>
      <c r="H4" s="10"/>
      <c r="I4" s="10"/>
      <c r="J4" s="10"/>
      <c r="K4" s="8"/>
      <c r="L4" s="8"/>
      <c r="M4" s="5"/>
      <c r="N4" s="11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2" customFormat="1" ht="9" customHeight="1" x14ac:dyDescent="0.25">
      <c r="A5" s="7"/>
      <c r="B5" s="8"/>
      <c r="C5" s="8"/>
      <c r="D5" s="9"/>
      <c r="E5" s="8"/>
      <c r="F5" s="8"/>
      <c r="G5" s="8"/>
      <c r="H5" s="10"/>
      <c r="I5" s="10"/>
      <c r="J5" s="10"/>
      <c r="K5" s="8"/>
      <c r="L5" s="8"/>
      <c r="M5" s="13"/>
      <c r="N5" s="14"/>
      <c r="O5" s="11"/>
      <c r="P5" s="11"/>
      <c r="Q5" s="10"/>
      <c r="R5" s="10"/>
      <c r="S5" s="8"/>
      <c r="T5" s="8"/>
      <c r="U5" s="11"/>
      <c r="V5" s="11"/>
      <c r="W5" s="10"/>
      <c r="X5" s="10"/>
      <c r="Y5" s="10"/>
      <c r="Z5" s="10"/>
      <c r="AA5" s="8"/>
      <c r="AB5" s="8"/>
      <c r="AC5" s="11"/>
      <c r="AD5" s="11"/>
      <c r="AE5" s="10"/>
      <c r="AF5" s="10"/>
      <c r="AG5" s="8"/>
      <c r="AH5" s="8"/>
      <c r="AI5" s="11"/>
      <c r="AJ5" s="11"/>
      <c r="AK5" s="8"/>
      <c r="AL5" s="10"/>
      <c r="AM5" s="8"/>
      <c r="AN5" s="8"/>
      <c r="AO5" s="10"/>
      <c r="AP5" s="10"/>
      <c r="AQ5" s="8"/>
      <c r="AR5" s="8"/>
      <c r="AS5" s="11"/>
      <c r="AT5" s="11"/>
      <c r="AU5" s="11"/>
      <c r="AV5" s="11"/>
      <c r="AW5" s="10"/>
      <c r="AX5" s="10"/>
      <c r="AY5" s="10"/>
      <c r="AZ5" s="10"/>
      <c r="BA5" s="8"/>
      <c r="BB5" s="8"/>
      <c r="BC5" s="11"/>
      <c r="BD5" s="11"/>
    </row>
    <row r="6" spans="1:60" s="18" customFormat="1" ht="15.75" customHeight="1" x14ac:dyDescent="0.25">
      <c r="A6" s="15"/>
      <c r="B6" s="82" t="str">
        <f>"Key MLS Statistics for "&amp;A8</f>
        <v>Key MLS Statistics for Month</v>
      </c>
      <c r="C6" s="68"/>
      <c r="D6" s="68"/>
      <c r="E6" s="68"/>
      <c r="F6" s="68"/>
      <c r="G6" s="68"/>
      <c r="H6" s="69"/>
      <c r="I6" s="67" t="str">
        <f>"Statistics for Listings Sold During "&amp;A8</f>
        <v>Statistics for Listings Sold During Month</v>
      </c>
      <c r="J6" s="68"/>
      <c r="K6" s="68"/>
      <c r="L6" s="68"/>
      <c r="M6" s="68"/>
      <c r="N6" s="68"/>
      <c r="O6" s="68"/>
      <c r="P6" s="69"/>
      <c r="Q6" s="67" t="str">
        <f>"Statistics for Active Listings at End of "&amp;A8</f>
        <v>Statistics for Active Listings at End of Month</v>
      </c>
      <c r="R6" s="68"/>
      <c r="S6" s="68"/>
      <c r="T6" s="68"/>
      <c r="U6" s="68"/>
      <c r="V6" s="69"/>
      <c r="W6" s="67" t="s">
        <v>4</v>
      </c>
      <c r="X6" s="69"/>
      <c r="Y6" s="67" t="str">
        <f>"Statistics for Contracts Written During "&amp;A8</f>
        <v>Statistics for Contracts Written During Month</v>
      </c>
      <c r="Z6" s="68"/>
      <c r="AA6" s="68"/>
      <c r="AB6" s="68"/>
      <c r="AC6" s="68"/>
      <c r="AD6" s="69"/>
      <c r="AE6" s="67" t="str">
        <f>"Statistics for Pending Contracts at End of "&amp;A8</f>
        <v>Statistics for Pending Contracts at End of Month</v>
      </c>
      <c r="AF6" s="68"/>
      <c r="AG6" s="68"/>
      <c r="AH6" s="68"/>
      <c r="AI6" s="68"/>
      <c r="AJ6" s="69"/>
      <c r="AK6" s="77" t="s">
        <v>5</v>
      </c>
      <c r="AL6" s="68"/>
      <c r="AM6" s="68"/>
      <c r="AN6" s="69"/>
      <c r="AO6" s="78" t="s">
        <v>6</v>
      </c>
      <c r="AP6" s="68"/>
      <c r="AQ6" s="68"/>
      <c r="AR6" s="68"/>
      <c r="AS6" s="68"/>
      <c r="AT6" s="68"/>
      <c r="AU6" s="68"/>
      <c r="AV6" s="69"/>
      <c r="AW6" s="78" t="s">
        <v>7</v>
      </c>
      <c r="AX6" s="69"/>
      <c r="AY6" s="78" t="s">
        <v>8</v>
      </c>
      <c r="AZ6" s="68"/>
      <c r="BA6" s="68"/>
      <c r="BB6" s="68"/>
      <c r="BC6" s="68"/>
      <c r="BD6" s="69"/>
      <c r="BE6" s="16"/>
      <c r="BF6" s="17"/>
      <c r="BG6" s="17"/>
      <c r="BH6" s="17"/>
    </row>
    <row r="7" spans="1:60" s="26" customFormat="1" ht="15" customHeight="1" x14ac:dyDescent="0.2">
      <c r="A7" s="19"/>
      <c r="B7" s="20"/>
      <c r="C7" s="20" t="s">
        <v>9</v>
      </c>
      <c r="D7" s="21" t="str">
        <f>A8&amp;"s'"</f>
        <v>Months'</v>
      </c>
      <c r="E7" s="20" t="s">
        <v>10</v>
      </c>
      <c r="F7" s="20" t="s">
        <v>11</v>
      </c>
      <c r="G7" s="20" t="s">
        <v>12</v>
      </c>
      <c r="H7" s="22" t="s">
        <v>13</v>
      </c>
      <c r="I7" s="73" t="s">
        <v>14</v>
      </c>
      <c r="J7" s="72"/>
      <c r="K7" s="70" t="s">
        <v>15</v>
      </c>
      <c r="L7" s="69"/>
      <c r="M7" s="71" t="s">
        <v>16</v>
      </c>
      <c r="N7" s="69"/>
      <c r="O7" s="71" t="s">
        <v>17</v>
      </c>
      <c r="P7" s="72"/>
      <c r="Q7" s="73" t="s">
        <v>18</v>
      </c>
      <c r="R7" s="72"/>
      <c r="S7" s="70" t="s">
        <v>15</v>
      </c>
      <c r="T7" s="69"/>
      <c r="U7" s="71" t="s">
        <v>19</v>
      </c>
      <c r="V7" s="72"/>
      <c r="W7" s="73" t="s">
        <v>18</v>
      </c>
      <c r="X7" s="72"/>
      <c r="Y7" s="73" t="s">
        <v>18</v>
      </c>
      <c r="Z7" s="72"/>
      <c r="AA7" s="70" t="s">
        <v>15</v>
      </c>
      <c r="AB7" s="69"/>
      <c r="AC7" s="71" t="s">
        <v>19</v>
      </c>
      <c r="AD7" s="72"/>
      <c r="AE7" s="73" t="s">
        <v>18</v>
      </c>
      <c r="AF7" s="72"/>
      <c r="AG7" s="70" t="s">
        <v>15</v>
      </c>
      <c r="AH7" s="69"/>
      <c r="AI7" s="71" t="s">
        <v>19</v>
      </c>
      <c r="AJ7" s="72"/>
      <c r="AK7" s="23"/>
      <c r="AL7" s="24" t="s">
        <v>13</v>
      </c>
      <c r="AM7" s="23"/>
      <c r="AN7" s="23" t="s">
        <v>11</v>
      </c>
      <c r="AO7" s="79" t="s">
        <v>14</v>
      </c>
      <c r="AP7" s="72"/>
      <c r="AQ7" s="81" t="s">
        <v>15</v>
      </c>
      <c r="AR7" s="69"/>
      <c r="AS7" s="80" t="s">
        <v>16</v>
      </c>
      <c r="AT7" s="69"/>
      <c r="AU7" s="80" t="s">
        <v>17</v>
      </c>
      <c r="AV7" s="72"/>
      <c r="AW7" s="79" t="s">
        <v>18</v>
      </c>
      <c r="AX7" s="72"/>
      <c r="AY7" s="79" t="s">
        <v>18</v>
      </c>
      <c r="AZ7" s="72"/>
      <c r="BA7" s="81" t="s">
        <v>15</v>
      </c>
      <c r="BB7" s="69"/>
      <c r="BC7" s="80" t="s">
        <v>19</v>
      </c>
      <c r="BD7" s="72"/>
      <c r="BE7" s="25"/>
      <c r="BF7" s="25"/>
      <c r="BG7" s="25"/>
      <c r="BH7" s="25"/>
    </row>
    <row r="8" spans="1:60" s="46" customFormat="1" x14ac:dyDescent="0.25">
      <c r="A8" s="27" t="s">
        <v>29</v>
      </c>
      <c r="B8" s="28" t="s">
        <v>13</v>
      </c>
      <c r="C8" s="28" t="s">
        <v>30</v>
      </c>
      <c r="D8" s="29" t="s">
        <v>31</v>
      </c>
      <c r="E8" s="28" t="s">
        <v>30</v>
      </c>
      <c r="F8" s="28" t="s">
        <v>32</v>
      </c>
      <c r="G8" s="28" t="s">
        <v>11</v>
      </c>
      <c r="H8" s="30" t="s">
        <v>33</v>
      </c>
      <c r="I8" s="31" t="s">
        <v>34</v>
      </c>
      <c r="J8" s="32" t="s">
        <v>35</v>
      </c>
      <c r="K8" s="33" t="s">
        <v>34</v>
      </c>
      <c r="L8" s="34" t="s">
        <v>35</v>
      </c>
      <c r="M8" s="35" t="s">
        <v>34</v>
      </c>
      <c r="N8" s="36" t="s">
        <v>35</v>
      </c>
      <c r="O8" s="35" t="s">
        <v>34</v>
      </c>
      <c r="P8" s="36" t="s">
        <v>35</v>
      </c>
      <c r="Q8" s="31" t="s">
        <v>34</v>
      </c>
      <c r="R8" s="32" t="s">
        <v>35</v>
      </c>
      <c r="S8" s="33" t="s">
        <v>34</v>
      </c>
      <c r="T8" s="34" t="s">
        <v>35</v>
      </c>
      <c r="U8" s="35" t="s">
        <v>34</v>
      </c>
      <c r="V8" s="36" t="s">
        <v>35</v>
      </c>
      <c r="W8" s="31" t="s">
        <v>34</v>
      </c>
      <c r="X8" s="32" t="s">
        <v>35</v>
      </c>
      <c r="Y8" s="31" t="s">
        <v>34</v>
      </c>
      <c r="Z8" s="32" t="s">
        <v>35</v>
      </c>
      <c r="AA8" s="33" t="s">
        <v>34</v>
      </c>
      <c r="AB8" s="34" t="s">
        <v>35</v>
      </c>
      <c r="AC8" s="35" t="s">
        <v>34</v>
      </c>
      <c r="AD8" s="36" t="s">
        <v>35</v>
      </c>
      <c r="AE8" s="31" t="s">
        <v>34</v>
      </c>
      <c r="AF8" s="32" t="s">
        <v>35</v>
      </c>
      <c r="AG8" s="33" t="s">
        <v>34</v>
      </c>
      <c r="AH8" s="34" t="s">
        <v>35</v>
      </c>
      <c r="AI8" s="35" t="s">
        <v>34</v>
      </c>
      <c r="AJ8" s="36" t="s">
        <v>35</v>
      </c>
      <c r="AK8" s="37" t="s">
        <v>13</v>
      </c>
      <c r="AL8" s="38" t="s">
        <v>33</v>
      </c>
      <c r="AM8" s="37" t="s">
        <v>30</v>
      </c>
      <c r="AN8" s="37" t="s">
        <v>32</v>
      </c>
      <c r="AO8" s="39" t="s">
        <v>34</v>
      </c>
      <c r="AP8" s="40" t="s">
        <v>35</v>
      </c>
      <c r="AQ8" s="41" t="s">
        <v>34</v>
      </c>
      <c r="AR8" s="42" t="s">
        <v>35</v>
      </c>
      <c r="AS8" s="43" t="s">
        <v>34</v>
      </c>
      <c r="AT8" s="44" t="s">
        <v>35</v>
      </c>
      <c r="AU8" s="43" t="s">
        <v>34</v>
      </c>
      <c r="AV8" s="44" t="s">
        <v>35</v>
      </c>
      <c r="AW8" s="39" t="s">
        <v>34</v>
      </c>
      <c r="AX8" s="40" t="s">
        <v>35</v>
      </c>
      <c r="AY8" s="39" t="s">
        <v>34</v>
      </c>
      <c r="AZ8" s="40" t="s">
        <v>35</v>
      </c>
      <c r="BA8" s="41" t="s">
        <v>34</v>
      </c>
      <c r="BB8" s="42" t="s">
        <v>35</v>
      </c>
      <c r="BC8" s="43" t="s">
        <v>34</v>
      </c>
      <c r="BD8" s="44" t="s">
        <v>35</v>
      </c>
      <c r="BE8" s="45"/>
      <c r="BF8" s="45"/>
      <c r="BG8" s="45"/>
      <c r="BH8" s="45"/>
    </row>
    <row r="9" spans="1:60" x14ac:dyDescent="0.25">
      <c r="A9" s="47">
        <v>45383</v>
      </c>
      <c r="B9" s="48">
        <v>265</v>
      </c>
      <c r="C9" s="49">
        <v>1474</v>
      </c>
      <c r="D9" s="50">
        <v>6.296903133392334</v>
      </c>
      <c r="E9" s="49">
        <v>349</v>
      </c>
      <c r="F9" s="49">
        <v>255</v>
      </c>
      <c r="G9" s="49">
        <v>832</v>
      </c>
      <c r="H9" s="51">
        <v>138662834.8125</v>
      </c>
      <c r="I9" s="52">
        <v>523255.9804245283</v>
      </c>
      <c r="J9" s="53">
        <v>442100</v>
      </c>
      <c r="K9" s="54">
        <v>122.80377197265625</v>
      </c>
      <c r="L9" s="54">
        <v>58</v>
      </c>
      <c r="M9" s="55">
        <v>1.0076395273208618</v>
      </c>
      <c r="N9" s="55">
        <v>1</v>
      </c>
      <c r="O9" s="55">
        <v>1.0000374317169189</v>
      </c>
      <c r="P9" s="56">
        <v>1</v>
      </c>
      <c r="Q9" s="52">
        <v>561558.78167401627</v>
      </c>
      <c r="R9" s="53">
        <v>510000</v>
      </c>
      <c r="S9" s="54">
        <v>89.516105651855469</v>
      </c>
      <c r="T9" s="54">
        <v>2</v>
      </c>
      <c r="U9" s="55">
        <v>1.0021404027938843</v>
      </c>
      <c r="V9" s="56">
        <v>1</v>
      </c>
      <c r="W9" s="53">
        <v>525128.30372492841</v>
      </c>
      <c r="X9" s="53">
        <v>454000</v>
      </c>
      <c r="Y9" s="52">
        <v>571477.37647058826</v>
      </c>
      <c r="Z9" s="53">
        <v>452000</v>
      </c>
      <c r="AA9" s="54">
        <v>101.81961059570313</v>
      </c>
      <c r="AB9" s="54">
        <v>40</v>
      </c>
      <c r="AC9" s="55">
        <v>0.99960809946060181</v>
      </c>
      <c r="AD9" s="56">
        <v>1</v>
      </c>
      <c r="AE9" s="52">
        <v>657205.42548076925</v>
      </c>
      <c r="AF9" s="53">
        <v>569390</v>
      </c>
      <c r="AG9" s="54">
        <v>66.628608703613281</v>
      </c>
      <c r="AH9" s="54">
        <v>1</v>
      </c>
      <c r="AI9" s="55">
        <v>1.0034706592559814</v>
      </c>
      <c r="AJ9" s="56">
        <v>1</v>
      </c>
      <c r="AK9" s="57">
        <v>819</v>
      </c>
      <c r="AL9" s="58">
        <v>435072264.84375</v>
      </c>
      <c r="AM9" s="59">
        <v>1243</v>
      </c>
      <c r="AN9" s="60">
        <v>1065</v>
      </c>
      <c r="AO9" s="61">
        <v>531223.76659798529</v>
      </c>
      <c r="AP9" s="58">
        <v>449900</v>
      </c>
      <c r="AQ9" s="59">
        <v>116.87057495117188</v>
      </c>
      <c r="AR9" s="59">
        <v>56</v>
      </c>
      <c r="AS9" s="62">
        <v>1.0072305202484131</v>
      </c>
      <c r="AT9" s="62">
        <v>1</v>
      </c>
      <c r="AU9" s="62">
        <v>1.0032891035079956</v>
      </c>
      <c r="AV9" s="63">
        <v>1</v>
      </c>
      <c r="AW9" s="58">
        <v>519431.01528559934</v>
      </c>
      <c r="AX9" s="58">
        <v>454950</v>
      </c>
      <c r="AY9" s="61">
        <v>539317.63908450701</v>
      </c>
      <c r="AZ9" s="58">
        <v>459900</v>
      </c>
      <c r="BA9" s="59">
        <v>114.80657196044922</v>
      </c>
      <c r="BB9" s="59">
        <v>49</v>
      </c>
      <c r="BC9" s="62">
        <v>0.99922895431518555</v>
      </c>
      <c r="BD9" s="63">
        <v>1</v>
      </c>
    </row>
    <row r="10" spans="1:60" x14ac:dyDescent="0.25">
      <c r="A10" s="47">
        <v>45352</v>
      </c>
      <c r="B10" s="48">
        <v>268</v>
      </c>
      <c r="C10" s="49">
        <v>1482</v>
      </c>
      <c r="D10" s="50">
        <v>6.4364819526672363</v>
      </c>
      <c r="E10" s="49">
        <v>378</v>
      </c>
      <c r="F10" s="49">
        <v>325</v>
      </c>
      <c r="G10" s="49">
        <v>819</v>
      </c>
      <c r="H10" s="51">
        <v>140708914.5</v>
      </c>
      <c r="I10" s="52">
        <v>525033.26305970154</v>
      </c>
      <c r="J10" s="53">
        <v>463972.5</v>
      </c>
      <c r="K10" s="54">
        <v>120.74626922607422</v>
      </c>
      <c r="L10" s="54">
        <v>55</v>
      </c>
      <c r="M10" s="55">
        <v>1.0061453580856323</v>
      </c>
      <c r="N10" s="55">
        <v>1</v>
      </c>
      <c r="O10" s="55">
        <v>1.0091694593429565</v>
      </c>
      <c r="P10" s="56">
        <v>1</v>
      </c>
      <c r="Q10" s="52">
        <v>570325.4805583671</v>
      </c>
      <c r="R10" s="53">
        <v>519950</v>
      </c>
      <c r="S10" s="54">
        <v>96.242691040039063</v>
      </c>
      <c r="T10" s="54">
        <v>1</v>
      </c>
      <c r="U10" s="55">
        <v>1.00335693359375</v>
      </c>
      <c r="V10" s="56">
        <v>1</v>
      </c>
      <c r="W10" s="53">
        <v>513125.29365079367</v>
      </c>
      <c r="X10" s="53">
        <v>455203.5</v>
      </c>
      <c r="Y10" s="52">
        <v>521860.32923076925</v>
      </c>
      <c r="Z10" s="53">
        <v>449889</v>
      </c>
      <c r="AA10" s="54">
        <v>113.23692321777344</v>
      </c>
      <c r="AB10" s="54">
        <v>35</v>
      </c>
      <c r="AC10" s="55">
        <v>0.99497461318969727</v>
      </c>
      <c r="AD10" s="56">
        <v>1</v>
      </c>
      <c r="AE10" s="52">
        <v>639362.13308913307</v>
      </c>
      <c r="AF10" s="53">
        <v>555380</v>
      </c>
      <c r="AG10" s="54">
        <v>67.772895812988281</v>
      </c>
      <c r="AH10" s="54">
        <v>0</v>
      </c>
      <c r="AI10" s="55">
        <v>1.0006647109985352</v>
      </c>
      <c r="AJ10" s="56">
        <v>1</v>
      </c>
      <c r="AK10" s="57">
        <v>554</v>
      </c>
      <c r="AL10" s="58">
        <v>296409430.03125</v>
      </c>
      <c r="AM10" s="59">
        <v>894</v>
      </c>
      <c r="AN10" s="60">
        <v>810</v>
      </c>
      <c r="AO10" s="61">
        <v>535035.07225857396</v>
      </c>
      <c r="AP10" s="58">
        <v>453930</v>
      </c>
      <c r="AQ10" s="59">
        <v>114.03249359130859</v>
      </c>
      <c r="AR10" s="59">
        <v>55</v>
      </c>
      <c r="AS10" s="62">
        <v>1.0070348978042603</v>
      </c>
      <c r="AT10" s="62">
        <v>1</v>
      </c>
      <c r="AU10" s="62">
        <v>1.0048501491546631</v>
      </c>
      <c r="AV10" s="63">
        <v>1</v>
      </c>
      <c r="AW10" s="58">
        <v>517206.90604026848</v>
      </c>
      <c r="AX10" s="58">
        <v>455000</v>
      </c>
      <c r="AY10" s="61">
        <v>529193.27731481486</v>
      </c>
      <c r="AZ10" s="58">
        <v>464550</v>
      </c>
      <c r="BA10" s="59">
        <v>118.89506530761719</v>
      </c>
      <c r="BB10" s="59">
        <v>55</v>
      </c>
      <c r="BC10" s="62">
        <v>0.99910992383956909</v>
      </c>
      <c r="BD10" s="63">
        <v>1</v>
      </c>
    </row>
    <row r="11" spans="1:60" x14ac:dyDescent="0.25">
      <c r="A11" s="47">
        <v>45323</v>
      </c>
      <c r="B11" s="48">
        <v>163</v>
      </c>
      <c r="C11" s="49">
        <v>1504</v>
      </c>
      <c r="D11" s="50">
        <v>6.5014410018920898</v>
      </c>
      <c r="E11" s="49">
        <v>255</v>
      </c>
      <c r="F11" s="49">
        <v>279</v>
      </c>
      <c r="G11" s="49">
        <v>738</v>
      </c>
      <c r="H11" s="51">
        <v>85634018.53125</v>
      </c>
      <c r="I11" s="52">
        <v>525362.0768788344</v>
      </c>
      <c r="J11" s="53">
        <v>430000</v>
      </c>
      <c r="K11" s="54">
        <v>114.39877319335938</v>
      </c>
      <c r="L11" s="54">
        <v>69</v>
      </c>
      <c r="M11" s="55">
        <v>1.007142186164856</v>
      </c>
      <c r="N11" s="55">
        <v>1</v>
      </c>
      <c r="O11" s="55">
        <v>1.0000742673873901</v>
      </c>
      <c r="P11" s="56">
        <v>1</v>
      </c>
      <c r="Q11" s="52">
        <v>564222.931640625</v>
      </c>
      <c r="R11" s="53">
        <v>514850</v>
      </c>
      <c r="S11" s="54">
        <v>102.94444274902344</v>
      </c>
      <c r="T11" s="54">
        <v>5</v>
      </c>
      <c r="U11" s="55">
        <v>1.0021382570266724</v>
      </c>
      <c r="V11" s="56">
        <v>1</v>
      </c>
      <c r="W11" s="53">
        <v>514707.40392156865</v>
      </c>
      <c r="X11" s="53">
        <v>440000</v>
      </c>
      <c r="Y11" s="52">
        <v>553131.83736559143</v>
      </c>
      <c r="Z11" s="53">
        <v>496385</v>
      </c>
      <c r="AA11" s="54">
        <v>132.50895690917969</v>
      </c>
      <c r="AB11" s="54">
        <v>78</v>
      </c>
      <c r="AC11" s="55">
        <v>1.0012756586074829</v>
      </c>
      <c r="AD11" s="56">
        <v>1</v>
      </c>
      <c r="AE11" s="52">
        <v>653747.85044037935</v>
      </c>
      <c r="AF11" s="53">
        <v>574299</v>
      </c>
      <c r="AG11" s="54">
        <v>68.45257568359375</v>
      </c>
      <c r="AH11" s="54">
        <v>1</v>
      </c>
      <c r="AI11" s="55">
        <v>1.0037459135055542</v>
      </c>
      <c r="AJ11" s="56">
        <v>1</v>
      </c>
      <c r="AK11" s="57">
        <v>286</v>
      </c>
      <c r="AL11" s="58">
        <v>155700515.53125</v>
      </c>
      <c r="AM11" s="59">
        <v>516</v>
      </c>
      <c r="AN11" s="60">
        <v>485</v>
      </c>
      <c r="AO11" s="61">
        <v>544407.39696241263</v>
      </c>
      <c r="AP11" s="58">
        <v>450400</v>
      </c>
      <c r="AQ11" s="59">
        <v>107.74125671386719</v>
      </c>
      <c r="AR11" s="59">
        <v>52.5</v>
      </c>
      <c r="AS11" s="62">
        <v>1.0078685283660889</v>
      </c>
      <c r="AT11" s="62">
        <v>1</v>
      </c>
      <c r="AU11" s="62">
        <v>1.0008037090301514</v>
      </c>
      <c r="AV11" s="63">
        <v>1</v>
      </c>
      <c r="AW11" s="58">
        <v>520196.92441860464</v>
      </c>
      <c r="AX11" s="58">
        <v>455000</v>
      </c>
      <c r="AY11" s="61">
        <v>534107.10850515461</v>
      </c>
      <c r="AZ11" s="58">
        <v>474950</v>
      </c>
      <c r="BA11" s="59">
        <v>122.68659973144531</v>
      </c>
      <c r="BB11" s="59">
        <v>73</v>
      </c>
      <c r="BC11" s="62">
        <v>1.0018867254257202</v>
      </c>
      <c r="BD11" s="63">
        <v>1</v>
      </c>
    </row>
    <row r="12" spans="1:60" x14ac:dyDescent="0.25">
      <c r="A12" s="47">
        <v>45292</v>
      </c>
      <c r="B12" s="48">
        <v>123</v>
      </c>
      <c r="C12" s="49">
        <v>1567</v>
      </c>
      <c r="D12" s="50">
        <v>6.7181134223937988</v>
      </c>
      <c r="E12" s="49">
        <v>261</v>
      </c>
      <c r="F12" s="49">
        <v>206</v>
      </c>
      <c r="G12" s="49">
        <v>614</v>
      </c>
      <c r="H12" s="51">
        <v>70066497</v>
      </c>
      <c r="I12" s="52">
        <v>569646.31707317068</v>
      </c>
      <c r="J12" s="53">
        <v>468522</v>
      </c>
      <c r="K12" s="54">
        <v>98.918701171875</v>
      </c>
      <c r="L12" s="54">
        <v>30</v>
      </c>
      <c r="M12" s="55">
        <v>1.0088311433792114</v>
      </c>
      <c r="N12" s="55">
        <v>1</v>
      </c>
      <c r="O12" s="55">
        <v>1.0017784833908081</v>
      </c>
      <c r="P12" s="56">
        <v>1</v>
      </c>
      <c r="Q12" s="52">
        <v>567416.25386885775</v>
      </c>
      <c r="R12" s="53">
        <v>518119</v>
      </c>
      <c r="S12" s="54">
        <v>100.03337860107422</v>
      </c>
      <c r="T12" s="54">
        <v>5</v>
      </c>
      <c r="U12" s="55">
        <v>1.0031307935714722</v>
      </c>
      <c r="V12" s="56">
        <v>1</v>
      </c>
      <c r="W12" s="53">
        <v>525560.24904214556</v>
      </c>
      <c r="X12" s="53">
        <v>461873</v>
      </c>
      <c r="Y12" s="52">
        <v>508340.60679611651</v>
      </c>
      <c r="Z12" s="53">
        <v>447950</v>
      </c>
      <c r="AA12" s="54">
        <v>109.38349151611328</v>
      </c>
      <c r="AB12" s="54">
        <v>71</v>
      </c>
      <c r="AC12" s="55">
        <v>1.0027185678482056</v>
      </c>
      <c r="AD12" s="56">
        <v>1</v>
      </c>
      <c r="AE12" s="52">
        <v>672106.26058631926</v>
      </c>
      <c r="AF12" s="53">
        <v>594950</v>
      </c>
      <c r="AG12" s="54">
        <v>57.643321990966797</v>
      </c>
      <c r="AH12" s="54">
        <v>0</v>
      </c>
      <c r="AI12" s="55">
        <v>1.0014894008636475</v>
      </c>
      <c r="AJ12" s="56">
        <v>1</v>
      </c>
      <c r="AK12" s="57">
        <v>123</v>
      </c>
      <c r="AL12" s="58">
        <v>70066497</v>
      </c>
      <c r="AM12" s="59">
        <v>261</v>
      </c>
      <c r="AN12" s="60">
        <v>206</v>
      </c>
      <c r="AO12" s="61">
        <v>569646.31707317068</v>
      </c>
      <c r="AP12" s="58">
        <v>468522</v>
      </c>
      <c r="AQ12" s="59">
        <v>98.918701171875</v>
      </c>
      <c r="AR12" s="59">
        <v>30</v>
      </c>
      <c r="AS12" s="62">
        <v>1.0088311433792114</v>
      </c>
      <c r="AT12" s="62">
        <v>1</v>
      </c>
      <c r="AU12" s="62">
        <v>1.0017784833908081</v>
      </c>
      <c r="AV12" s="63">
        <v>1</v>
      </c>
      <c r="AW12" s="58">
        <v>525560.24904214556</v>
      </c>
      <c r="AX12" s="58">
        <v>461873</v>
      </c>
      <c r="AY12" s="61">
        <v>508340.60679611651</v>
      </c>
      <c r="AZ12" s="58">
        <v>447950</v>
      </c>
      <c r="BA12" s="59">
        <v>109.38349151611328</v>
      </c>
      <c r="BB12" s="59">
        <v>71</v>
      </c>
      <c r="BC12" s="62">
        <v>1.0027185678482056</v>
      </c>
      <c r="BD12" s="63">
        <v>1</v>
      </c>
    </row>
    <row r="13" spans="1:60" x14ac:dyDescent="0.25">
      <c r="A13" s="47">
        <v>45261</v>
      </c>
      <c r="B13" s="48">
        <v>175</v>
      </c>
      <c r="C13" s="49">
        <v>1576</v>
      </c>
      <c r="D13" s="50">
        <v>6.6568107604980469</v>
      </c>
      <c r="E13" s="49">
        <v>236</v>
      </c>
      <c r="F13" s="49">
        <v>142</v>
      </c>
      <c r="G13" s="49">
        <v>526</v>
      </c>
      <c r="H13" s="51">
        <v>95210912.53125</v>
      </c>
      <c r="I13" s="52">
        <v>544062.3573214286</v>
      </c>
      <c r="J13" s="53">
        <v>490471</v>
      </c>
      <c r="K13" s="54">
        <v>107.3028564453125</v>
      </c>
      <c r="L13" s="54">
        <v>28</v>
      </c>
      <c r="M13" s="55">
        <v>1.0122002363204956</v>
      </c>
      <c r="N13" s="55">
        <v>1</v>
      </c>
      <c r="O13" s="55">
        <v>1.011676549911499</v>
      </c>
      <c r="P13" s="56">
        <v>1</v>
      </c>
      <c r="Q13" s="52">
        <v>560422.13503331214</v>
      </c>
      <c r="R13" s="53">
        <v>510000</v>
      </c>
      <c r="S13" s="54">
        <v>98.941818237304688</v>
      </c>
      <c r="T13" s="54">
        <v>3</v>
      </c>
      <c r="U13" s="55">
        <v>1.0020695924758911</v>
      </c>
      <c r="V13" s="56">
        <v>1</v>
      </c>
      <c r="W13" s="53">
        <v>520364.82203389832</v>
      </c>
      <c r="X13" s="53">
        <v>423634</v>
      </c>
      <c r="Y13" s="52">
        <v>577995.22535211267</v>
      </c>
      <c r="Z13" s="53">
        <v>515352.5</v>
      </c>
      <c r="AA13" s="54">
        <v>101.60563659667969</v>
      </c>
      <c r="AB13" s="54">
        <v>27</v>
      </c>
      <c r="AC13" s="55">
        <v>0.99439507722854614</v>
      </c>
      <c r="AD13" s="56">
        <v>1</v>
      </c>
      <c r="AE13" s="52">
        <v>702365.18821292778</v>
      </c>
      <c r="AF13" s="53">
        <v>606712.5</v>
      </c>
      <c r="AG13" s="54">
        <v>43.378326416015625</v>
      </c>
      <c r="AH13" s="54">
        <v>0</v>
      </c>
      <c r="AI13" s="55">
        <v>1.0010416507720947</v>
      </c>
      <c r="AJ13" s="56">
        <v>1</v>
      </c>
      <c r="AK13" s="57">
        <v>2841</v>
      </c>
      <c r="AL13" s="58">
        <v>1559105497.15625</v>
      </c>
      <c r="AM13" s="59">
        <v>3573</v>
      </c>
      <c r="AN13" s="60">
        <v>2602</v>
      </c>
      <c r="AO13" s="61">
        <v>548787.57379663852</v>
      </c>
      <c r="AP13" s="58">
        <v>488008</v>
      </c>
      <c r="AQ13" s="59">
        <v>96.892250061035156</v>
      </c>
      <c r="AR13" s="59">
        <v>28</v>
      </c>
      <c r="AS13" s="62">
        <v>1.0177772045135498</v>
      </c>
      <c r="AT13" s="62">
        <v>1</v>
      </c>
      <c r="AU13" s="62">
        <v>1.0241570472717285</v>
      </c>
      <c r="AV13" s="63">
        <v>1</v>
      </c>
      <c r="AW13" s="58">
        <v>530151.43043478264</v>
      </c>
      <c r="AX13" s="58">
        <v>463240</v>
      </c>
      <c r="AY13" s="61">
        <v>542387.61048806319</v>
      </c>
      <c r="AZ13" s="58">
        <v>483245</v>
      </c>
      <c r="BA13" s="59">
        <v>104.23721313476563</v>
      </c>
      <c r="BB13" s="59">
        <v>39</v>
      </c>
      <c r="BC13" s="62">
        <v>1.0123355388641357</v>
      </c>
      <c r="BD13" s="63">
        <v>1</v>
      </c>
    </row>
    <row r="14" spans="1:60" x14ac:dyDescent="0.25">
      <c r="A14" s="47">
        <v>45231</v>
      </c>
      <c r="B14" s="48">
        <v>202</v>
      </c>
      <c r="C14" s="49">
        <v>1582</v>
      </c>
      <c r="D14" s="50">
        <v>6.5802426338195801</v>
      </c>
      <c r="E14" s="49">
        <v>231</v>
      </c>
      <c r="F14" s="49">
        <v>152</v>
      </c>
      <c r="G14" s="49">
        <v>559</v>
      </c>
      <c r="H14" s="51">
        <v>119304151.84375</v>
      </c>
      <c r="I14" s="52">
        <v>590614.61308787134</v>
      </c>
      <c r="J14" s="53">
        <v>529507.5</v>
      </c>
      <c r="K14" s="54">
        <v>100.08415985107422</v>
      </c>
      <c r="L14" s="54">
        <v>27.5</v>
      </c>
      <c r="M14" s="55">
        <v>1.0179634094238281</v>
      </c>
      <c r="N14" s="55">
        <v>1</v>
      </c>
      <c r="O14" s="55">
        <v>1.012997031211853</v>
      </c>
      <c r="P14" s="56">
        <v>1</v>
      </c>
      <c r="Q14" s="52">
        <v>571720.95655439596</v>
      </c>
      <c r="R14" s="53">
        <v>525000</v>
      </c>
      <c r="S14" s="54">
        <v>88.592124938964844</v>
      </c>
      <c r="T14" s="54">
        <v>1</v>
      </c>
      <c r="U14" s="55">
        <v>1.0007452964782715</v>
      </c>
      <c r="V14" s="56">
        <v>1</v>
      </c>
      <c r="W14" s="53">
        <v>571351.35930735932</v>
      </c>
      <c r="X14" s="53">
        <v>543725</v>
      </c>
      <c r="Y14" s="52">
        <v>565101.39455782308</v>
      </c>
      <c r="Z14" s="53">
        <v>459950</v>
      </c>
      <c r="AA14" s="54">
        <v>109.27631378173828</v>
      </c>
      <c r="AB14" s="54">
        <v>28.5</v>
      </c>
      <c r="AC14" s="55">
        <v>0.99381870031356812</v>
      </c>
      <c r="AD14" s="56">
        <v>1</v>
      </c>
      <c r="AE14" s="52">
        <v>687960.37410071946</v>
      </c>
      <c r="AF14" s="53">
        <v>592041.5</v>
      </c>
      <c r="AG14" s="54">
        <v>54.005367279052734</v>
      </c>
      <c r="AH14" s="54">
        <v>0</v>
      </c>
      <c r="AI14" s="55">
        <v>1.0010848045349121</v>
      </c>
      <c r="AJ14" s="56">
        <v>1</v>
      </c>
      <c r="AK14" s="57">
        <v>2666</v>
      </c>
      <c r="AL14" s="58">
        <v>1463894584.625</v>
      </c>
      <c r="AM14" s="59">
        <v>3337</v>
      </c>
      <c r="AN14" s="60">
        <v>2460</v>
      </c>
      <c r="AO14" s="61">
        <v>549097.74367029255</v>
      </c>
      <c r="AP14" s="58">
        <v>487901.5</v>
      </c>
      <c r="AQ14" s="59">
        <v>96.208633422851563</v>
      </c>
      <c r="AR14" s="59">
        <v>28</v>
      </c>
      <c r="AS14" s="62">
        <v>1.0181373357772827</v>
      </c>
      <c r="AT14" s="62">
        <v>1</v>
      </c>
      <c r="AU14" s="62">
        <v>1.0249588489532471</v>
      </c>
      <c r="AV14" s="63">
        <v>1</v>
      </c>
      <c r="AW14" s="58">
        <v>530845.22424151399</v>
      </c>
      <c r="AX14" s="58">
        <v>469000</v>
      </c>
      <c r="AY14" s="61">
        <v>540328.02543279028</v>
      </c>
      <c r="AZ14" s="58">
        <v>480500</v>
      </c>
      <c r="BA14" s="59">
        <v>104.38918304443359</v>
      </c>
      <c r="BB14" s="59">
        <v>40</v>
      </c>
      <c r="BC14" s="62">
        <v>1.0133754014968872</v>
      </c>
      <c r="BD14" s="63">
        <v>1</v>
      </c>
    </row>
    <row r="15" spans="1:60" x14ac:dyDescent="0.25">
      <c r="A15" s="47">
        <v>45200</v>
      </c>
      <c r="B15" s="48">
        <v>224</v>
      </c>
      <c r="C15" s="49">
        <v>1570</v>
      </c>
      <c r="D15" s="50">
        <v>6.4476385116577148</v>
      </c>
      <c r="E15" s="49">
        <v>277</v>
      </c>
      <c r="F15" s="49">
        <v>158</v>
      </c>
      <c r="G15" s="49">
        <v>596</v>
      </c>
      <c r="H15" s="51">
        <v>124593619.15625</v>
      </c>
      <c r="I15" s="52">
        <v>556221.51409040182</v>
      </c>
      <c r="J15" s="53">
        <v>483502</v>
      </c>
      <c r="K15" s="54">
        <v>102.26338958740234</v>
      </c>
      <c r="L15" s="54">
        <v>21.5</v>
      </c>
      <c r="M15" s="55">
        <v>1.0196546316146851</v>
      </c>
      <c r="N15" s="55">
        <v>1</v>
      </c>
      <c r="O15" s="55">
        <v>1.0181376934051514</v>
      </c>
      <c r="P15" s="56">
        <v>1</v>
      </c>
      <c r="Q15" s="52">
        <v>570086.08049424179</v>
      </c>
      <c r="R15" s="53">
        <v>519950</v>
      </c>
      <c r="S15" s="54">
        <v>82.012802124023438</v>
      </c>
      <c r="T15" s="54">
        <v>1</v>
      </c>
      <c r="U15" s="55">
        <v>1.002299427986145</v>
      </c>
      <c r="V15" s="56">
        <v>1</v>
      </c>
      <c r="W15" s="53">
        <v>532492.95220588241</v>
      </c>
      <c r="X15" s="53">
        <v>452931</v>
      </c>
      <c r="Y15" s="52">
        <v>533328.33227848099</v>
      </c>
      <c r="Z15" s="53">
        <v>491575</v>
      </c>
      <c r="AA15" s="54">
        <v>92.759490966796875</v>
      </c>
      <c r="AB15" s="54">
        <v>28.5</v>
      </c>
      <c r="AC15" s="55">
        <v>0.99470812082290649</v>
      </c>
      <c r="AD15" s="56">
        <v>1</v>
      </c>
      <c r="AE15" s="52">
        <v>685263.17281879194</v>
      </c>
      <c r="AF15" s="53">
        <v>598687.5</v>
      </c>
      <c r="AG15" s="54">
        <v>56.139263153076172</v>
      </c>
      <c r="AH15" s="54">
        <v>0</v>
      </c>
      <c r="AI15" s="55">
        <v>1.0015392303466797</v>
      </c>
      <c r="AJ15" s="56">
        <v>1</v>
      </c>
      <c r="AK15" s="57">
        <v>2464</v>
      </c>
      <c r="AL15" s="58">
        <v>1344590432.78125</v>
      </c>
      <c r="AM15" s="59">
        <v>3106</v>
      </c>
      <c r="AN15" s="60">
        <v>2308</v>
      </c>
      <c r="AO15" s="61">
        <v>545694.16914823453</v>
      </c>
      <c r="AP15" s="58">
        <v>482489.5</v>
      </c>
      <c r="AQ15" s="59">
        <v>95.890785217285156</v>
      </c>
      <c r="AR15" s="59">
        <v>29</v>
      </c>
      <c r="AS15" s="62">
        <v>1.0181515216827393</v>
      </c>
      <c r="AT15" s="62">
        <v>1</v>
      </c>
      <c r="AU15" s="62">
        <v>1.0259305238723755</v>
      </c>
      <c r="AV15" s="63">
        <v>1</v>
      </c>
      <c r="AW15" s="58">
        <v>527824.91526791477</v>
      </c>
      <c r="AX15" s="58">
        <v>462750</v>
      </c>
      <c r="AY15" s="61">
        <v>538750.17219995672</v>
      </c>
      <c r="AZ15" s="58">
        <v>481467.5</v>
      </c>
      <c r="BA15" s="59">
        <v>104.06718444824219</v>
      </c>
      <c r="BB15" s="59">
        <v>41</v>
      </c>
      <c r="BC15" s="62">
        <v>1.0146236419677734</v>
      </c>
      <c r="BD15" s="63">
        <v>1</v>
      </c>
    </row>
    <row r="16" spans="1:60" x14ac:dyDescent="0.25">
      <c r="A16" s="47">
        <v>45170</v>
      </c>
      <c r="B16" s="48">
        <v>210</v>
      </c>
      <c r="C16" s="49">
        <v>1533</v>
      </c>
      <c r="D16" s="50">
        <v>6.2635340690612793</v>
      </c>
      <c r="E16" s="49">
        <v>302</v>
      </c>
      <c r="F16" s="49">
        <v>180</v>
      </c>
      <c r="G16" s="49">
        <v>652</v>
      </c>
      <c r="H16" s="51">
        <v>111321311.15625</v>
      </c>
      <c r="I16" s="52">
        <v>530101.48169642861</v>
      </c>
      <c r="J16" s="53">
        <v>467675</v>
      </c>
      <c r="K16" s="54">
        <v>106.34761810302734</v>
      </c>
      <c r="L16" s="54">
        <v>33.5</v>
      </c>
      <c r="M16" s="55">
        <v>1.0153727531433105</v>
      </c>
      <c r="N16" s="55">
        <v>1</v>
      </c>
      <c r="O16" s="55">
        <v>1.0214053392410278</v>
      </c>
      <c r="P16" s="56">
        <v>1</v>
      </c>
      <c r="Q16" s="52">
        <v>575660.46228799736</v>
      </c>
      <c r="R16" s="53">
        <v>531942</v>
      </c>
      <c r="S16" s="54">
        <v>77.249839782714844</v>
      </c>
      <c r="T16" s="54">
        <v>0</v>
      </c>
      <c r="U16" s="55">
        <v>1.0029332637786865</v>
      </c>
      <c r="V16" s="56">
        <v>1</v>
      </c>
      <c r="W16" s="53">
        <v>577086.0529801324</v>
      </c>
      <c r="X16" s="53">
        <v>509750</v>
      </c>
      <c r="Y16" s="52">
        <v>600150.3055555555</v>
      </c>
      <c r="Z16" s="53">
        <v>535000</v>
      </c>
      <c r="AA16" s="54">
        <v>107.92222595214844</v>
      </c>
      <c r="AB16" s="54">
        <v>27</v>
      </c>
      <c r="AC16" s="55">
        <v>0.99319809675216675</v>
      </c>
      <c r="AD16" s="56">
        <v>1</v>
      </c>
      <c r="AE16" s="52">
        <v>673261.2484662577</v>
      </c>
      <c r="AF16" s="53">
        <v>589505.5</v>
      </c>
      <c r="AG16" s="54">
        <v>60.575153350830078</v>
      </c>
      <c r="AH16" s="54">
        <v>0</v>
      </c>
      <c r="AI16" s="55">
        <v>1.0037391185760498</v>
      </c>
      <c r="AJ16" s="56">
        <v>1</v>
      </c>
      <c r="AK16" s="57">
        <v>2240</v>
      </c>
      <c r="AL16" s="58">
        <v>1219996813.625</v>
      </c>
      <c r="AM16" s="59">
        <v>2829</v>
      </c>
      <c r="AN16" s="60">
        <v>2150</v>
      </c>
      <c r="AO16" s="61">
        <v>544641.43465401791</v>
      </c>
      <c r="AP16" s="58">
        <v>482239.5</v>
      </c>
      <c r="AQ16" s="59">
        <v>95.25323486328125</v>
      </c>
      <c r="AR16" s="59">
        <v>30</v>
      </c>
      <c r="AS16" s="62">
        <v>1.0180010795593262</v>
      </c>
      <c r="AT16" s="62">
        <v>1</v>
      </c>
      <c r="AU16" s="62">
        <v>1.0267105102539063</v>
      </c>
      <c r="AV16" s="63">
        <v>1</v>
      </c>
      <c r="AW16" s="58">
        <v>527375.62084217975</v>
      </c>
      <c r="AX16" s="58">
        <v>463282</v>
      </c>
      <c r="AY16" s="61">
        <v>539148.61438953492</v>
      </c>
      <c r="AZ16" s="58">
        <v>480200</v>
      </c>
      <c r="BA16" s="59">
        <v>104.8985595703125</v>
      </c>
      <c r="BB16" s="59">
        <v>42</v>
      </c>
      <c r="BC16" s="62">
        <v>1.0160707235336304</v>
      </c>
      <c r="BD16" s="63">
        <v>1</v>
      </c>
    </row>
    <row r="17" spans="1:56" x14ac:dyDescent="0.25">
      <c r="A17" s="47">
        <v>45139</v>
      </c>
      <c r="B17" s="48">
        <v>263</v>
      </c>
      <c r="C17" s="49">
        <v>1487</v>
      </c>
      <c r="D17" s="50">
        <v>6.0304160118103027</v>
      </c>
      <c r="E17" s="49">
        <v>305</v>
      </c>
      <c r="F17" s="49">
        <v>215</v>
      </c>
      <c r="G17" s="49">
        <v>668</v>
      </c>
      <c r="H17" s="51">
        <v>141342861.84375</v>
      </c>
      <c r="I17" s="52">
        <v>537425.33020437264</v>
      </c>
      <c r="J17" s="53">
        <v>469900</v>
      </c>
      <c r="K17" s="54">
        <v>99.247146606445313</v>
      </c>
      <c r="L17" s="54">
        <v>44</v>
      </c>
      <c r="M17" s="55">
        <v>1.013795018196106</v>
      </c>
      <c r="N17" s="55">
        <v>1</v>
      </c>
      <c r="O17" s="55">
        <v>1.0163023471832275</v>
      </c>
      <c r="P17" s="56">
        <v>1</v>
      </c>
      <c r="Q17" s="52">
        <v>575970.7579018157</v>
      </c>
      <c r="R17" s="53">
        <v>531942</v>
      </c>
      <c r="S17" s="54">
        <v>72.373649597167969</v>
      </c>
      <c r="T17" s="54">
        <v>0</v>
      </c>
      <c r="U17" s="55">
        <v>1.0043666362762451</v>
      </c>
      <c r="V17" s="56">
        <v>1</v>
      </c>
      <c r="W17" s="53">
        <v>507938.3725409836</v>
      </c>
      <c r="X17" s="53">
        <v>455000</v>
      </c>
      <c r="Y17" s="52">
        <v>549199.83720930235</v>
      </c>
      <c r="Z17" s="53">
        <v>510000</v>
      </c>
      <c r="AA17" s="54">
        <v>102.34418487548828</v>
      </c>
      <c r="AB17" s="54">
        <v>31</v>
      </c>
      <c r="AC17" s="55">
        <v>1.0109398365020752</v>
      </c>
      <c r="AD17" s="56">
        <v>1</v>
      </c>
      <c r="AE17" s="52">
        <v>645383.5913173653</v>
      </c>
      <c r="AF17" s="53">
        <v>575625</v>
      </c>
      <c r="AG17" s="54">
        <v>65.227546691894531</v>
      </c>
      <c r="AH17" s="54">
        <v>0</v>
      </c>
      <c r="AI17" s="55">
        <v>1.0067121982574463</v>
      </c>
      <c r="AJ17" s="56">
        <v>1</v>
      </c>
      <c r="AK17" s="57">
        <v>2030</v>
      </c>
      <c r="AL17" s="58">
        <v>1108675502.46875</v>
      </c>
      <c r="AM17" s="59">
        <v>2527</v>
      </c>
      <c r="AN17" s="60">
        <v>1970</v>
      </c>
      <c r="AO17" s="61">
        <v>546145.56771859608</v>
      </c>
      <c r="AP17" s="58">
        <v>484250</v>
      </c>
      <c r="AQ17" s="59">
        <v>94.10498046875</v>
      </c>
      <c r="AR17" s="59">
        <v>30</v>
      </c>
      <c r="AS17" s="62">
        <v>1.0182731151580811</v>
      </c>
      <c r="AT17" s="62">
        <v>1</v>
      </c>
      <c r="AU17" s="62">
        <v>1.0272598266601563</v>
      </c>
      <c r="AV17" s="63">
        <v>1.000058650970459</v>
      </c>
      <c r="AW17" s="58">
        <v>521427.70067353407</v>
      </c>
      <c r="AX17" s="58">
        <v>459900</v>
      </c>
      <c r="AY17" s="61">
        <v>533574.85580583755</v>
      </c>
      <c r="AZ17" s="58">
        <v>475000</v>
      </c>
      <c r="BA17" s="59">
        <v>104.62214660644531</v>
      </c>
      <c r="BB17" s="59">
        <v>43</v>
      </c>
      <c r="BC17" s="62">
        <v>1.018163800239563</v>
      </c>
      <c r="BD17" s="63">
        <v>1</v>
      </c>
    </row>
    <row r="18" spans="1:56" x14ac:dyDescent="0.25">
      <c r="A18" s="47">
        <v>45108</v>
      </c>
      <c r="B18" s="48">
        <v>233</v>
      </c>
      <c r="C18" s="49">
        <v>1460</v>
      </c>
      <c r="D18" s="50">
        <v>5.9673023223876953</v>
      </c>
      <c r="E18" s="49">
        <v>308</v>
      </c>
      <c r="F18" s="49">
        <v>208</v>
      </c>
      <c r="G18" s="49">
        <v>723</v>
      </c>
      <c r="H18" s="51">
        <v>129378179.25</v>
      </c>
      <c r="I18" s="52">
        <v>555271.15557939908</v>
      </c>
      <c r="J18" s="53">
        <v>507900</v>
      </c>
      <c r="K18" s="54">
        <v>106.68240356445313</v>
      </c>
      <c r="L18" s="54">
        <v>34</v>
      </c>
      <c r="M18" s="55">
        <v>1.017176628112793</v>
      </c>
      <c r="N18" s="55">
        <v>1</v>
      </c>
      <c r="O18" s="55">
        <v>1.0233731269836426</v>
      </c>
      <c r="P18" s="56">
        <v>1.0049417018890381</v>
      </c>
      <c r="Q18" s="52">
        <v>586170.30988869863</v>
      </c>
      <c r="R18" s="53">
        <v>539307.5</v>
      </c>
      <c r="S18" s="54">
        <v>67.261497497558594</v>
      </c>
      <c r="T18" s="54">
        <v>0</v>
      </c>
      <c r="U18" s="55">
        <v>1.0074582099914551</v>
      </c>
      <c r="V18" s="56">
        <v>1</v>
      </c>
      <c r="W18" s="53">
        <v>512018.26298701297</v>
      </c>
      <c r="X18" s="53">
        <v>469000</v>
      </c>
      <c r="Y18" s="52">
        <v>535048.88010817312</v>
      </c>
      <c r="Z18" s="53">
        <v>503078.5</v>
      </c>
      <c r="AA18" s="54">
        <v>104.16345977783203</v>
      </c>
      <c r="AB18" s="54">
        <v>47.5</v>
      </c>
      <c r="AC18" s="55">
        <v>1.0019911527633667</v>
      </c>
      <c r="AD18" s="56">
        <v>1</v>
      </c>
      <c r="AE18" s="52">
        <v>630101.87413554639</v>
      </c>
      <c r="AF18" s="53">
        <v>562950</v>
      </c>
      <c r="AG18" s="54">
        <v>65.283538818359375</v>
      </c>
      <c r="AH18" s="54">
        <v>1</v>
      </c>
      <c r="AI18" s="55">
        <v>1.0043736696243286</v>
      </c>
      <c r="AJ18" s="56">
        <v>1</v>
      </c>
      <c r="AK18" s="57">
        <v>1767</v>
      </c>
      <c r="AL18" s="58">
        <v>967332640.625</v>
      </c>
      <c r="AM18" s="59">
        <v>2222</v>
      </c>
      <c r="AN18" s="60">
        <v>1755</v>
      </c>
      <c r="AO18" s="61">
        <v>547443.4864883984</v>
      </c>
      <c r="AP18" s="58">
        <v>485000</v>
      </c>
      <c r="AQ18" s="59">
        <v>93.339187622070313</v>
      </c>
      <c r="AR18" s="59">
        <v>28</v>
      </c>
      <c r="AS18" s="62">
        <v>1.0189400911331177</v>
      </c>
      <c r="AT18" s="62">
        <v>1</v>
      </c>
      <c r="AU18" s="62">
        <v>1.0288926362991333</v>
      </c>
      <c r="AV18" s="63">
        <v>1.000883936882019</v>
      </c>
      <c r="AW18" s="58">
        <v>523281.79940288421</v>
      </c>
      <c r="AX18" s="58">
        <v>459950</v>
      </c>
      <c r="AY18" s="61">
        <v>531660.68429487175</v>
      </c>
      <c r="AZ18" s="58">
        <v>472017</v>
      </c>
      <c r="BA18" s="59">
        <v>104.9013671875</v>
      </c>
      <c r="BB18" s="59">
        <v>44</v>
      </c>
      <c r="BC18" s="62">
        <v>1.0190502405166626</v>
      </c>
      <c r="BD18" s="63">
        <v>1</v>
      </c>
    </row>
    <row r="19" spans="1:56" x14ac:dyDescent="0.25">
      <c r="A19" s="47">
        <v>45078</v>
      </c>
      <c r="B19" s="48">
        <v>345</v>
      </c>
      <c r="C19" s="49">
        <v>1459</v>
      </c>
      <c r="D19" s="50">
        <v>5.9409570693969727</v>
      </c>
      <c r="E19" s="49">
        <v>302</v>
      </c>
      <c r="F19" s="49">
        <v>267</v>
      </c>
      <c r="G19" s="49">
        <v>744</v>
      </c>
      <c r="H19" s="51">
        <v>183868776.03125</v>
      </c>
      <c r="I19" s="52">
        <v>532952.97400362324</v>
      </c>
      <c r="J19" s="53">
        <v>477000</v>
      </c>
      <c r="K19" s="54">
        <v>97.379707336425781</v>
      </c>
      <c r="L19" s="54">
        <v>38</v>
      </c>
      <c r="M19" s="55">
        <v>1.0152537822723389</v>
      </c>
      <c r="N19" s="55">
        <v>1</v>
      </c>
      <c r="O19" s="55">
        <v>1.025599479675293</v>
      </c>
      <c r="P19" s="56">
        <v>1</v>
      </c>
      <c r="Q19" s="52">
        <v>587781.49931459909</v>
      </c>
      <c r="R19" s="53">
        <v>540000</v>
      </c>
      <c r="S19" s="54">
        <v>65.424636840820313</v>
      </c>
      <c r="T19" s="54">
        <v>0</v>
      </c>
      <c r="U19" s="55">
        <v>1.0092277526855469</v>
      </c>
      <c r="V19" s="56">
        <v>1</v>
      </c>
      <c r="W19" s="53">
        <v>531635.39072847681</v>
      </c>
      <c r="X19" s="53">
        <v>466612</v>
      </c>
      <c r="Y19" s="52">
        <v>540215.04494382022</v>
      </c>
      <c r="Z19" s="53">
        <v>490970</v>
      </c>
      <c r="AA19" s="54">
        <v>107.54681396484375</v>
      </c>
      <c r="AB19" s="54">
        <v>30</v>
      </c>
      <c r="AC19" s="55">
        <v>1.0160927772521973</v>
      </c>
      <c r="AD19" s="56">
        <v>1</v>
      </c>
      <c r="AE19" s="52">
        <v>625302.34811827959</v>
      </c>
      <c r="AF19" s="53">
        <v>560508</v>
      </c>
      <c r="AG19" s="54">
        <v>69.553764343261719</v>
      </c>
      <c r="AH19" s="54">
        <v>1</v>
      </c>
      <c r="AI19" s="55">
        <v>1.0071671009063721</v>
      </c>
      <c r="AJ19" s="56">
        <v>1</v>
      </c>
      <c r="AK19" s="57">
        <v>1534</v>
      </c>
      <c r="AL19" s="58">
        <v>837954461.375</v>
      </c>
      <c r="AM19" s="59">
        <v>1914</v>
      </c>
      <c r="AN19" s="60">
        <v>1547</v>
      </c>
      <c r="AO19" s="61">
        <v>546254.53805410687</v>
      </c>
      <c r="AP19" s="58">
        <v>479414.5</v>
      </c>
      <c r="AQ19" s="59">
        <v>91.3111572265625</v>
      </c>
      <c r="AR19" s="59">
        <v>25</v>
      </c>
      <c r="AS19" s="62">
        <v>1.0192080736160278</v>
      </c>
      <c r="AT19" s="62">
        <v>1</v>
      </c>
      <c r="AU19" s="62">
        <v>1.0297321081161499</v>
      </c>
      <c r="AV19" s="63">
        <v>1.0002481937408447</v>
      </c>
      <c r="AW19" s="58">
        <v>525097.16790947143</v>
      </c>
      <c r="AX19" s="58">
        <v>459950</v>
      </c>
      <c r="AY19" s="61">
        <v>531205.12855526828</v>
      </c>
      <c r="AZ19" s="58">
        <v>467360</v>
      </c>
      <c r="BA19" s="59">
        <v>105.00064849853516</v>
      </c>
      <c r="BB19" s="59">
        <v>43</v>
      </c>
      <c r="BC19" s="62">
        <v>1.0213358402252197</v>
      </c>
      <c r="BD19" s="63">
        <v>1</v>
      </c>
    </row>
    <row r="20" spans="1:56" x14ac:dyDescent="0.25">
      <c r="A20" s="47">
        <v>45047</v>
      </c>
      <c r="B20" s="48">
        <v>338</v>
      </c>
      <c r="C20" s="49">
        <v>1482</v>
      </c>
      <c r="D20" s="50">
        <v>6.1986756324768066</v>
      </c>
      <c r="E20" s="49">
        <v>307</v>
      </c>
      <c r="F20" s="49">
        <v>242</v>
      </c>
      <c r="G20" s="49">
        <v>802</v>
      </c>
      <c r="H20" s="51">
        <v>189367319.75</v>
      </c>
      <c r="I20" s="52">
        <v>560258.34245562134</v>
      </c>
      <c r="J20" s="53">
        <v>476280</v>
      </c>
      <c r="K20" s="54">
        <v>105.46290588378906</v>
      </c>
      <c r="L20" s="54">
        <v>59</v>
      </c>
      <c r="M20" s="55">
        <v>1.0135207176208496</v>
      </c>
      <c r="N20" s="55">
        <v>1</v>
      </c>
      <c r="O20" s="55">
        <v>1.0261465311050415</v>
      </c>
      <c r="P20" s="56">
        <v>1.0018482208251953</v>
      </c>
      <c r="Q20" s="52">
        <v>582117.12504217273</v>
      </c>
      <c r="R20" s="53">
        <v>538950</v>
      </c>
      <c r="S20" s="54">
        <v>59.303730010986328</v>
      </c>
      <c r="T20" s="54">
        <v>0</v>
      </c>
      <c r="U20" s="55">
        <v>1.0114434957504272</v>
      </c>
      <c r="V20" s="56">
        <v>1</v>
      </c>
      <c r="W20" s="53">
        <v>525790.24429967429</v>
      </c>
      <c r="X20" s="53">
        <v>480500</v>
      </c>
      <c r="Y20" s="52">
        <v>552537.26859504136</v>
      </c>
      <c r="Z20" s="53">
        <v>481000</v>
      </c>
      <c r="AA20" s="54">
        <v>115.43801879882813</v>
      </c>
      <c r="AB20" s="54">
        <v>48</v>
      </c>
      <c r="AC20" s="55">
        <v>1.0134488344192505</v>
      </c>
      <c r="AD20" s="56">
        <v>1</v>
      </c>
      <c r="AE20" s="52">
        <v>612583.27556109731</v>
      </c>
      <c r="AF20" s="53">
        <v>549000</v>
      </c>
      <c r="AG20" s="54">
        <v>69.108482360839844</v>
      </c>
      <c r="AH20" s="54">
        <v>1</v>
      </c>
      <c r="AI20" s="55">
        <v>1.008399486541748</v>
      </c>
      <c r="AJ20" s="56">
        <v>1</v>
      </c>
      <c r="AK20" s="57">
        <v>1189</v>
      </c>
      <c r="AL20" s="58">
        <v>654085685.34375</v>
      </c>
      <c r="AM20" s="59">
        <v>1612</v>
      </c>
      <c r="AN20" s="60">
        <v>1280</v>
      </c>
      <c r="AO20" s="61">
        <v>550114.1171940706</v>
      </c>
      <c r="AP20" s="58">
        <v>479829</v>
      </c>
      <c r="AQ20" s="59">
        <v>89.548820495605469</v>
      </c>
      <c r="AR20" s="59">
        <v>20.5</v>
      </c>
      <c r="AS20" s="62">
        <v>1.0203564167022705</v>
      </c>
      <c r="AT20" s="62">
        <v>1</v>
      </c>
      <c r="AU20" s="62">
        <v>1.0309332609176636</v>
      </c>
      <c r="AV20" s="63">
        <v>1.0025689601898193</v>
      </c>
      <c r="AW20" s="58">
        <v>523869.98127719079</v>
      </c>
      <c r="AX20" s="58">
        <v>459950</v>
      </c>
      <c r="AY20" s="61">
        <v>529325.71630859375</v>
      </c>
      <c r="AZ20" s="58">
        <v>463725</v>
      </c>
      <c r="BA20" s="59">
        <v>104.4691162109375</v>
      </c>
      <c r="BB20" s="59">
        <v>45</v>
      </c>
      <c r="BC20" s="62">
        <v>1.0224312543869019</v>
      </c>
      <c r="BD20" s="63">
        <v>1</v>
      </c>
    </row>
    <row r="21" spans="1:56" x14ac:dyDescent="0.25">
      <c r="A21" s="47">
        <v>45017</v>
      </c>
      <c r="B21" s="48">
        <v>219</v>
      </c>
      <c r="C21" s="49">
        <v>1498</v>
      </c>
      <c r="D21" s="50">
        <v>6.3994307518005371</v>
      </c>
      <c r="E21" s="49">
        <v>333</v>
      </c>
      <c r="F21" s="49">
        <v>312</v>
      </c>
      <c r="G21" s="49">
        <v>888</v>
      </c>
      <c r="H21" s="51">
        <v>123049641</v>
      </c>
      <c r="I21" s="52">
        <v>561870.50684931502</v>
      </c>
      <c r="J21" s="53">
        <v>507031</v>
      </c>
      <c r="K21" s="54">
        <v>93.78082275390625</v>
      </c>
      <c r="L21" s="54">
        <v>32</v>
      </c>
      <c r="M21" s="55">
        <v>1.0229097604751587</v>
      </c>
      <c r="N21" s="55">
        <v>1</v>
      </c>
      <c r="O21" s="55">
        <v>1.0350445508956909</v>
      </c>
      <c r="P21" s="56">
        <v>1.0063959360122681</v>
      </c>
      <c r="Q21" s="52">
        <v>585501.58644859819</v>
      </c>
      <c r="R21" s="53">
        <v>539000</v>
      </c>
      <c r="S21" s="54">
        <v>58.468456268310547</v>
      </c>
      <c r="T21" s="54">
        <v>0</v>
      </c>
      <c r="U21" s="55">
        <v>1.0120607614517212</v>
      </c>
      <c r="V21" s="56">
        <v>1</v>
      </c>
      <c r="W21" s="53">
        <v>575600.51963746222</v>
      </c>
      <c r="X21" s="53">
        <v>474300</v>
      </c>
      <c r="Y21" s="52">
        <v>512998.49679487181</v>
      </c>
      <c r="Z21" s="53">
        <v>451826.5</v>
      </c>
      <c r="AA21" s="54">
        <v>98.954986572265625</v>
      </c>
      <c r="AB21" s="54">
        <v>50</v>
      </c>
      <c r="AC21" s="55">
        <v>1.0239877700805664</v>
      </c>
      <c r="AD21" s="56">
        <v>1.0010330677032471</v>
      </c>
      <c r="AE21" s="52">
        <v>608010.15540540544</v>
      </c>
      <c r="AF21" s="53">
        <v>534585</v>
      </c>
      <c r="AG21" s="54">
        <v>68.195945739746094</v>
      </c>
      <c r="AH21" s="54">
        <v>2</v>
      </c>
      <c r="AI21" s="55">
        <v>1.0119559764862061</v>
      </c>
      <c r="AJ21" s="56">
        <v>1</v>
      </c>
      <c r="AK21" s="57">
        <v>851</v>
      </c>
      <c r="AL21" s="58">
        <v>464718365.59375</v>
      </c>
      <c r="AM21" s="59">
        <v>1305</v>
      </c>
      <c r="AN21" s="60">
        <v>1038</v>
      </c>
      <c r="AO21" s="61">
        <v>546085.03595035255</v>
      </c>
      <c r="AP21" s="58">
        <v>485000</v>
      </c>
      <c r="AQ21" s="59">
        <v>83.24676513671875</v>
      </c>
      <c r="AR21" s="59">
        <v>13</v>
      </c>
      <c r="AS21" s="62">
        <v>1.0230746269226074</v>
      </c>
      <c r="AT21" s="62">
        <v>1</v>
      </c>
      <c r="AU21" s="62">
        <v>1.0328389406204224</v>
      </c>
      <c r="AV21" s="63">
        <v>1.0028653144836426</v>
      </c>
      <c r="AW21" s="58">
        <v>523417.20036482334</v>
      </c>
      <c r="AX21" s="58">
        <v>454925</v>
      </c>
      <c r="AY21" s="61">
        <v>523914.15980250482</v>
      </c>
      <c r="AZ21" s="58">
        <v>459930</v>
      </c>
      <c r="BA21" s="59">
        <v>101.90935516357422</v>
      </c>
      <c r="BB21" s="59">
        <v>44</v>
      </c>
      <c r="BC21" s="62">
        <v>1.0245294570922852</v>
      </c>
      <c r="BD21" s="63">
        <v>1</v>
      </c>
    </row>
    <row r="22" spans="1:56" x14ac:dyDescent="0.25">
      <c r="A22" s="47">
        <v>44986</v>
      </c>
      <c r="B22" s="48">
        <v>281</v>
      </c>
      <c r="C22" s="49">
        <v>1514</v>
      </c>
      <c r="D22" s="50">
        <v>6.2540450096130371</v>
      </c>
      <c r="E22" s="49">
        <v>338</v>
      </c>
      <c r="F22" s="49">
        <v>300</v>
      </c>
      <c r="G22" s="49">
        <v>814</v>
      </c>
      <c r="H22" s="51">
        <v>143927693.21875</v>
      </c>
      <c r="I22" s="52">
        <v>512198.19650800712</v>
      </c>
      <c r="J22" s="53">
        <v>461065</v>
      </c>
      <c r="K22" s="54">
        <v>88.377227783203125</v>
      </c>
      <c r="L22" s="54">
        <v>11</v>
      </c>
      <c r="M22" s="55">
        <v>1.0147050619125366</v>
      </c>
      <c r="N22" s="55">
        <v>1</v>
      </c>
      <c r="O22" s="55">
        <v>1.0248571634292603</v>
      </c>
      <c r="P22" s="56">
        <v>1.0000001192092896</v>
      </c>
      <c r="Q22" s="52">
        <v>574957.71647952439</v>
      </c>
      <c r="R22" s="53">
        <v>525000</v>
      </c>
      <c r="S22" s="54">
        <v>58.384208679199219</v>
      </c>
      <c r="T22" s="54">
        <v>0</v>
      </c>
      <c r="U22" s="55">
        <v>1.0145969390869141</v>
      </c>
      <c r="V22" s="56">
        <v>1</v>
      </c>
      <c r="W22" s="53">
        <v>486587.60946745559</v>
      </c>
      <c r="X22" s="53">
        <v>419975</v>
      </c>
      <c r="Y22" s="52">
        <v>526581.69666666666</v>
      </c>
      <c r="Z22" s="53">
        <v>468655</v>
      </c>
      <c r="AA22" s="54">
        <v>98.903335571289063</v>
      </c>
      <c r="AB22" s="54">
        <v>46</v>
      </c>
      <c r="AC22" s="55">
        <v>1.0295134782791138</v>
      </c>
      <c r="AD22" s="56">
        <v>1.0039490461349487</v>
      </c>
      <c r="AE22" s="52">
        <v>625331.0577395577</v>
      </c>
      <c r="AF22" s="53">
        <v>563802.5</v>
      </c>
      <c r="AG22" s="54">
        <v>61.750614166259766</v>
      </c>
      <c r="AH22" s="54">
        <v>1</v>
      </c>
      <c r="AI22" s="55">
        <v>1.0119291543960571</v>
      </c>
      <c r="AJ22" s="56">
        <v>1</v>
      </c>
      <c r="AK22" s="57">
        <v>632</v>
      </c>
      <c r="AL22" s="58">
        <v>341668724.59375</v>
      </c>
      <c r="AM22" s="59">
        <v>972</v>
      </c>
      <c r="AN22" s="60">
        <v>726</v>
      </c>
      <c r="AO22" s="61">
        <v>540615.07055973099</v>
      </c>
      <c r="AP22" s="58">
        <v>474950</v>
      </c>
      <c r="AQ22" s="59">
        <v>79.596519470214844</v>
      </c>
      <c r="AR22" s="59">
        <v>8.5</v>
      </c>
      <c r="AS22" s="62">
        <v>1.0231318473815918</v>
      </c>
      <c r="AT22" s="62">
        <v>1</v>
      </c>
      <c r="AU22" s="62">
        <v>1.0320769548416138</v>
      </c>
      <c r="AV22" s="63">
        <v>1.0016134977340698</v>
      </c>
      <c r="AW22" s="58">
        <v>505628.65383625129</v>
      </c>
      <c r="AX22" s="58">
        <v>449900</v>
      </c>
      <c r="AY22" s="61">
        <v>528605.18853305781</v>
      </c>
      <c r="AZ22" s="58">
        <v>466405</v>
      </c>
      <c r="BA22" s="59">
        <v>103.17493438720703</v>
      </c>
      <c r="BB22" s="59">
        <v>43</v>
      </c>
      <c r="BC22" s="62">
        <v>1.0247617959976196</v>
      </c>
      <c r="BD22" s="63">
        <v>1</v>
      </c>
    </row>
    <row r="23" spans="1:56" x14ac:dyDescent="0.25">
      <c r="A23" s="47">
        <v>44958</v>
      </c>
      <c r="B23" s="48">
        <v>186</v>
      </c>
      <c r="C23" s="49">
        <v>1536</v>
      </c>
      <c r="D23" s="50">
        <v>6.3756484985351563</v>
      </c>
      <c r="E23" s="49">
        <v>262</v>
      </c>
      <c r="F23" s="49">
        <v>234</v>
      </c>
      <c r="G23" s="49">
        <v>793</v>
      </c>
      <c r="H23" s="51">
        <v>106277187.5625</v>
      </c>
      <c r="I23" s="52">
        <v>571382.72883064521</v>
      </c>
      <c r="J23" s="53">
        <v>479266.5</v>
      </c>
      <c r="K23" s="54">
        <v>81.44085693359375</v>
      </c>
      <c r="L23" s="54">
        <v>10</v>
      </c>
      <c r="M23" s="55">
        <v>1.03183913230896</v>
      </c>
      <c r="N23" s="55">
        <v>1</v>
      </c>
      <c r="O23" s="55">
        <v>1.0407453775405884</v>
      </c>
      <c r="P23" s="56">
        <v>1.0002102851867676</v>
      </c>
      <c r="Q23" s="52">
        <v>578835.82918294275</v>
      </c>
      <c r="R23" s="53">
        <v>530137.5</v>
      </c>
      <c r="S23" s="54">
        <v>47.490528106689453</v>
      </c>
      <c r="T23" s="54">
        <v>0</v>
      </c>
      <c r="U23" s="55">
        <v>1.0169309377670288</v>
      </c>
      <c r="V23" s="56">
        <v>1</v>
      </c>
      <c r="W23" s="53">
        <v>515732.87356870231</v>
      </c>
      <c r="X23" s="53">
        <v>472475</v>
      </c>
      <c r="Y23" s="52">
        <v>513586.77724358975</v>
      </c>
      <c r="Z23" s="53">
        <v>452475</v>
      </c>
      <c r="AA23" s="54">
        <v>118.06410217285156</v>
      </c>
      <c r="AB23" s="54">
        <v>44.5</v>
      </c>
      <c r="AC23" s="55">
        <v>1.0254344940185547</v>
      </c>
      <c r="AD23" s="56">
        <v>1</v>
      </c>
      <c r="AE23" s="52">
        <v>621888.68206179072</v>
      </c>
      <c r="AF23" s="53">
        <v>572550</v>
      </c>
      <c r="AG23" s="54">
        <v>59.727615356445313</v>
      </c>
      <c r="AH23" s="54">
        <v>0</v>
      </c>
      <c r="AI23" s="55">
        <v>1.0113520622253418</v>
      </c>
      <c r="AJ23" s="56">
        <v>1</v>
      </c>
      <c r="AK23" s="57">
        <v>351</v>
      </c>
      <c r="AL23" s="58">
        <v>197741031.375</v>
      </c>
      <c r="AM23" s="59">
        <v>634</v>
      </c>
      <c r="AN23" s="60">
        <v>426</v>
      </c>
      <c r="AO23" s="61">
        <v>563364.76175213675</v>
      </c>
      <c r="AP23" s="58">
        <v>489950</v>
      </c>
      <c r="AQ23" s="59">
        <v>72.566947937011719</v>
      </c>
      <c r="AR23" s="59">
        <v>5</v>
      </c>
      <c r="AS23" s="62">
        <v>1.0298972129821777</v>
      </c>
      <c r="AT23" s="62">
        <v>1</v>
      </c>
      <c r="AU23" s="62">
        <v>1.037873387336731</v>
      </c>
      <c r="AV23" s="63">
        <v>1.003474235534668</v>
      </c>
      <c r="AW23" s="58">
        <v>515795.90975513426</v>
      </c>
      <c r="AX23" s="58">
        <v>474950</v>
      </c>
      <c r="AY23" s="61">
        <v>530030.18280516437</v>
      </c>
      <c r="AZ23" s="58">
        <v>462680</v>
      </c>
      <c r="BA23" s="59">
        <v>106.18309783935547</v>
      </c>
      <c r="BB23" s="59">
        <v>38.5</v>
      </c>
      <c r="BC23" s="62">
        <v>1.0214077234268188</v>
      </c>
      <c r="BD23" s="63">
        <v>1</v>
      </c>
    </row>
    <row r="24" spans="1:56" x14ac:dyDescent="0.25">
      <c r="A24" s="47">
        <v>44927</v>
      </c>
      <c r="B24" s="48">
        <v>165</v>
      </c>
      <c r="C24" s="49">
        <v>1553</v>
      </c>
      <c r="D24" s="50">
        <v>6.3778233528137207</v>
      </c>
      <c r="E24" s="49">
        <v>372</v>
      </c>
      <c r="F24" s="49">
        <v>192</v>
      </c>
      <c r="G24" s="49">
        <v>733</v>
      </c>
      <c r="H24" s="51">
        <v>91463843.8125</v>
      </c>
      <c r="I24" s="52">
        <v>554326.32613636367</v>
      </c>
      <c r="J24" s="53">
        <v>495000</v>
      </c>
      <c r="K24" s="54">
        <v>62.563636779785156</v>
      </c>
      <c r="L24" s="54">
        <v>4</v>
      </c>
      <c r="M24" s="55">
        <v>1.0276949405670166</v>
      </c>
      <c r="N24" s="55">
        <v>1.000056266784668</v>
      </c>
      <c r="O24" s="55">
        <v>1.034616231918335</v>
      </c>
      <c r="P24" s="56">
        <v>1.0072891712188721</v>
      </c>
      <c r="Q24" s="52">
        <v>576150.63836984534</v>
      </c>
      <c r="R24" s="53">
        <v>529900</v>
      </c>
      <c r="S24" s="54">
        <v>54.853832244873047</v>
      </c>
      <c r="T24" s="54">
        <v>0</v>
      </c>
      <c r="U24" s="55">
        <v>1.0185596942901611</v>
      </c>
      <c r="V24" s="56">
        <v>1</v>
      </c>
      <c r="W24" s="53">
        <v>515840.42587601079</v>
      </c>
      <c r="X24" s="53">
        <v>474950</v>
      </c>
      <c r="Y24" s="52">
        <v>550070.58333333337</v>
      </c>
      <c r="Z24" s="53">
        <v>476450</v>
      </c>
      <c r="AA24" s="54">
        <v>91.703125</v>
      </c>
      <c r="AB24" s="54">
        <v>33</v>
      </c>
      <c r="AC24" s="55">
        <v>1.0164743661880493</v>
      </c>
      <c r="AD24" s="56">
        <v>1</v>
      </c>
      <c r="AE24" s="52">
        <v>644733.77762619371</v>
      </c>
      <c r="AF24" s="53">
        <v>595104</v>
      </c>
      <c r="AG24" s="54">
        <v>47.618007659912109</v>
      </c>
      <c r="AH24" s="54">
        <v>0</v>
      </c>
      <c r="AI24" s="55">
        <v>1.0075783729553223</v>
      </c>
      <c r="AJ24" s="56">
        <v>1</v>
      </c>
      <c r="AK24" s="57">
        <v>165</v>
      </c>
      <c r="AL24" s="58">
        <v>91463843.8125</v>
      </c>
      <c r="AM24" s="59">
        <v>372</v>
      </c>
      <c r="AN24" s="60">
        <v>192</v>
      </c>
      <c r="AO24" s="61">
        <v>554326.32613636367</v>
      </c>
      <c r="AP24" s="58">
        <v>495000</v>
      </c>
      <c r="AQ24" s="59">
        <v>62.563636779785156</v>
      </c>
      <c r="AR24" s="59">
        <v>4</v>
      </c>
      <c r="AS24" s="62">
        <v>1.0276949405670166</v>
      </c>
      <c r="AT24" s="62">
        <v>1.000056266784668</v>
      </c>
      <c r="AU24" s="62">
        <v>1.034616231918335</v>
      </c>
      <c r="AV24" s="63">
        <v>1.0072891712188721</v>
      </c>
      <c r="AW24" s="58">
        <v>515840.42587601079</v>
      </c>
      <c r="AX24" s="58">
        <v>474950</v>
      </c>
      <c r="AY24" s="61">
        <v>550070.58333333337</v>
      </c>
      <c r="AZ24" s="58">
        <v>476450</v>
      </c>
      <c r="BA24" s="59">
        <v>91.703125</v>
      </c>
      <c r="BB24" s="59">
        <v>33</v>
      </c>
      <c r="BC24" s="62">
        <v>1.0164743661880493</v>
      </c>
      <c r="BD24" s="63">
        <v>1</v>
      </c>
    </row>
    <row r="25" spans="1:56" x14ac:dyDescent="0.25">
      <c r="A25" s="47">
        <v>44896</v>
      </c>
      <c r="B25" s="48">
        <v>219</v>
      </c>
      <c r="C25" s="49">
        <v>1426</v>
      </c>
      <c r="D25" s="50">
        <v>5.7849898338317871</v>
      </c>
      <c r="E25" s="49">
        <v>201</v>
      </c>
      <c r="F25" s="49">
        <v>124</v>
      </c>
      <c r="G25" s="49">
        <v>693</v>
      </c>
      <c r="H25" s="51">
        <v>125052809.9375</v>
      </c>
      <c r="I25" s="52">
        <v>571017.39697488584</v>
      </c>
      <c r="J25" s="53">
        <v>538436</v>
      </c>
      <c r="K25" s="54">
        <v>74.435783386230469</v>
      </c>
      <c r="L25" s="54">
        <v>7.5</v>
      </c>
      <c r="M25" s="55">
        <v>1.0410405397415161</v>
      </c>
      <c r="N25" s="55">
        <v>1.0090008974075317</v>
      </c>
      <c r="O25" s="55">
        <v>1.0526342391967773</v>
      </c>
      <c r="P25" s="56">
        <v>1.0226686000823975</v>
      </c>
      <c r="Q25" s="52">
        <v>580264.51174614311</v>
      </c>
      <c r="R25" s="53">
        <v>529395</v>
      </c>
      <c r="S25" s="54">
        <v>52.23492431640625</v>
      </c>
      <c r="T25" s="54">
        <v>0</v>
      </c>
      <c r="U25" s="55">
        <v>1.0195121765136719</v>
      </c>
      <c r="V25" s="56">
        <v>1</v>
      </c>
      <c r="W25" s="53">
        <v>531407.82089552237</v>
      </c>
      <c r="X25" s="53">
        <v>489950</v>
      </c>
      <c r="Y25" s="52">
        <v>584157.19354838715</v>
      </c>
      <c r="Z25" s="53">
        <v>504925</v>
      </c>
      <c r="AA25" s="54">
        <v>116.45967864990234</v>
      </c>
      <c r="AB25" s="54">
        <v>55</v>
      </c>
      <c r="AC25" s="55">
        <v>1.0204448699951172</v>
      </c>
      <c r="AD25" s="56">
        <v>1</v>
      </c>
      <c r="AE25" s="52">
        <v>649520.50937950937</v>
      </c>
      <c r="AF25" s="53">
        <v>605635</v>
      </c>
      <c r="AG25" s="54">
        <v>39.277057647705078</v>
      </c>
      <c r="AH25" s="54">
        <v>0</v>
      </c>
      <c r="AI25" s="55">
        <v>1.0085597038269043</v>
      </c>
      <c r="AJ25" s="56">
        <v>1</v>
      </c>
      <c r="AK25" s="57">
        <v>2958</v>
      </c>
      <c r="AL25" s="58">
        <v>1586900733.78125</v>
      </c>
      <c r="AM25" s="59">
        <v>3442</v>
      </c>
      <c r="AN25" s="60">
        <v>2299</v>
      </c>
      <c r="AO25" s="61">
        <v>536477.59762719739</v>
      </c>
      <c r="AP25" s="58">
        <v>477007.5</v>
      </c>
      <c r="AQ25" s="59">
        <v>60.364284515380859</v>
      </c>
      <c r="AR25" s="59">
        <v>3</v>
      </c>
      <c r="AS25" s="62">
        <v>1.0353572368621826</v>
      </c>
      <c r="AT25" s="62">
        <v>1.0048458576202393</v>
      </c>
      <c r="AU25" s="62">
        <v>1.0507266521453857</v>
      </c>
      <c r="AV25" s="63">
        <v>1.0183113813400269</v>
      </c>
      <c r="AW25" s="58">
        <v>546018.29641196982</v>
      </c>
      <c r="AX25" s="58">
        <v>484820</v>
      </c>
      <c r="AY25" s="61">
        <v>529969.16925837321</v>
      </c>
      <c r="AZ25" s="58">
        <v>465000</v>
      </c>
      <c r="BA25" s="59">
        <v>74.709747314453125</v>
      </c>
      <c r="BB25" s="59">
        <v>12.5</v>
      </c>
      <c r="BC25" s="62">
        <v>1.0376780033111572</v>
      </c>
      <c r="BD25" s="63">
        <v>1.0091423988342285</v>
      </c>
    </row>
    <row r="26" spans="1:56" x14ac:dyDescent="0.25">
      <c r="A26" s="47">
        <v>44866</v>
      </c>
      <c r="B26" s="48">
        <v>239</v>
      </c>
      <c r="C26" s="49">
        <v>1429</v>
      </c>
      <c r="D26" s="50">
        <v>5.655672550201416</v>
      </c>
      <c r="E26" s="49">
        <v>222</v>
      </c>
      <c r="F26" s="49">
        <v>122</v>
      </c>
      <c r="G26" s="49">
        <v>776</v>
      </c>
      <c r="H26" s="51">
        <v>141658681.1875</v>
      </c>
      <c r="I26" s="52">
        <v>592714.14722803351</v>
      </c>
      <c r="J26" s="53">
        <v>525940</v>
      </c>
      <c r="K26" s="54">
        <v>70.213386535644531</v>
      </c>
      <c r="L26" s="54">
        <v>3</v>
      </c>
      <c r="M26" s="55">
        <v>1.0440953969955444</v>
      </c>
      <c r="N26" s="55">
        <v>1.0083367824554443</v>
      </c>
      <c r="O26" s="55">
        <v>1.0594867467880249</v>
      </c>
      <c r="P26" s="56">
        <v>1.0219981670379639</v>
      </c>
      <c r="Q26" s="52">
        <v>584944.03551434574</v>
      </c>
      <c r="R26" s="53">
        <v>529000</v>
      </c>
      <c r="S26" s="54">
        <v>48.015396118164063</v>
      </c>
      <c r="T26" s="54">
        <v>0</v>
      </c>
      <c r="U26" s="55">
        <v>1.0212841033935547</v>
      </c>
      <c r="V26" s="56">
        <v>1</v>
      </c>
      <c r="W26" s="53">
        <v>599739.12612612615</v>
      </c>
      <c r="X26" s="53">
        <v>475245.5</v>
      </c>
      <c r="Y26" s="52">
        <v>527680.04918032791</v>
      </c>
      <c r="Z26" s="53">
        <v>487700</v>
      </c>
      <c r="AA26" s="54">
        <v>71.819671630859375</v>
      </c>
      <c r="AB26" s="54">
        <v>18</v>
      </c>
      <c r="AC26" s="55">
        <v>1.0216085910797119</v>
      </c>
      <c r="AD26" s="56">
        <v>1</v>
      </c>
      <c r="AE26" s="52">
        <v>635334.99226804124</v>
      </c>
      <c r="AF26" s="53">
        <v>594314</v>
      </c>
      <c r="AG26" s="54">
        <v>35.914947509765625</v>
      </c>
      <c r="AH26" s="54">
        <v>0</v>
      </c>
      <c r="AI26" s="55">
        <v>1.0079904794692993</v>
      </c>
      <c r="AJ26" s="56">
        <v>1</v>
      </c>
      <c r="AK26" s="57">
        <v>2739</v>
      </c>
      <c r="AL26" s="58">
        <v>1461847923.84375</v>
      </c>
      <c r="AM26" s="59">
        <v>3241</v>
      </c>
      <c r="AN26" s="60">
        <v>2175</v>
      </c>
      <c r="AO26" s="61">
        <v>533715.92692360352</v>
      </c>
      <c r="AP26" s="58">
        <v>470000</v>
      </c>
      <c r="AQ26" s="59">
        <v>59.241859436035156</v>
      </c>
      <c r="AR26" s="59">
        <v>3</v>
      </c>
      <c r="AS26" s="62">
        <v>1.034902811050415</v>
      </c>
      <c r="AT26" s="62">
        <v>1.0047110319137573</v>
      </c>
      <c r="AU26" s="62">
        <v>1.050573468208313</v>
      </c>
      <c r="AV26" s="63">
        <v>1.0181871652603149</v>
      </c>
      <c r="AW26" s="58">
        <v>546924.40735883988</v>
      </c>
      <c r="AX26" s="58">
        <v>483000</v>
      </c>
      <c r="AY26" s="61">
        <v>526879.82902298856</v>
      </c>
      <c r="AZ26" s="58">
        <v>462344</v>
      </c>
      <c r="BA26" s="59">
        <v>72.32843017578125</v>
      </c>
      <c r="BB26" s="59">
        <v>11</v>
      </c>
      <c r="BC26" s="62">
        <v>1.0386618375778198</v>
      </c>
      <c r="BD26" s="63">
        <v>1.0098099708557129</v>
      </c>
    </row>
    <row r="27" spans="1:56" x14ac:dyDescent="0.25">
      <c r="A27" s="47">
        <v>44835</v>
      </c>
      <c r="B27" s="48">
        <v>239</v>
      </c>
      <c r="C27" s="49">
        <v>1341</v>
      </c>
      <c r="D27" s="50">
        <v>5.2899408340454102</v>
      </c>
      <c r="E27" s="49">
        <v>249</v>
      </c>
      <c r="F27" s="49">
        <v>132</v>
      </c>
      <c r="G27" s="49">
        <v>917</v>
      </c>
      <c r="H27" s="51">
        <v>149571830.3125</v>
      </c>
      <c r="I27" s="52">
        <v>625823.55779288698</v>
      </c>
      <c r="J27" s="53">
        <v>542860</v>
      </c>
      <c r="K27" s="54">
        <v>67.15899658203125</v>
      </c>
      <c r="L27" s="54">
        <v>1</v>
      </c>
      <c r="M27" s="55">
        <v>1.044108510017395</v>
      </c>
      <c r="N27" s="55">
        <v>1.0039268732070923</v>
      </c>
      <c r="O27" s="55">
        <v>1.0588949918746948</v>
      </c>
      <c r="P27" s="56">
        <v>1.0172766447067261</v>
      </c>
      <c r="Q27" s="52">
        <v>578514.98322147655</v>
      </c>
      <c r="R27" s="53">
        <v>538708</v>
      </c>
      <c r="S27" s="54">
        <v>42.114093780517578</v>
      </c>
      <c r="T27" s="54">
        <v>0</v>
      </c>
      <c r="U27" s="55">
        <v>1.0227423906326294</v>
      </c>
      <c r="V27" s="56">
        <v>1</v>
      </c>
      <c r="W27" s="53">
        <v>535270.22891566262</v>
      </c>
      <c r="X27" s="53">
        <v>483950</v>
      </c>
      <c r="Y27" s="52">
        <v>477423.51515151514</v>
      </c>
      <c r="Z27" s="53">
        <v>434950</v>
      </c>
      <c r="AA27" s="54">
        <v>104.56060791015625</v>
      </c>
      <c r="AB27" s="54">
        <v>43.5</v>
      </c>
      <c r="AC27" s="55">
        <v>1.0257736444473267</v>
      </c>
      <c r="AD27" s="56">
        <v>1</v>
      </c>
      <c r="AE27" s="52">
        <v>626392.61518538708</v>
      </c>
      <c r="AF27" s="53">
        <v>589950</v>
      </c>
      <c r="AG27" s="54">
        <v>44.604145050048828</v>
      </c>
      <c r="AH27" s="54">
        <v>0</v>
      </c>
      <c r="AI27" s="55">
        <v>1.0122693777084351</v>
      </c>
      <c r="AJ27" s="56">
        <v>1</v>
      </c>
      <c r="AK27" s="57">
        <v>2500</v>
      </c>
      <c r="AL27" s="58">
        <v>1320189242.65625</v>
      </c>
      <c r="AM27" s="59">
        <v>3019</v>
      </c>
      <c r="AN27" s="60">
        <v>2053</v>
      </c>
      <c r="AO27" s="61">
        <v>528075.69706250005</v>
      </c>
      <c r="AP27" s="58">
        <v>466749.5</v>
      </c>
      <c r="AQ27" s="59">
        <v>58.190456390380859</v>
      </c>
      <c r="AR27" s="59">
        <v>3</v>
      </c>
      <c r="AS27" s="62">
        <v>1.0340240001678467</v>
      </c>
      <c r="AT27" s="62">
        <v>1.004430890083313</v>
      </c>
      <c r="AU27" s="62">
        <v>1.0497175455093384</v>
      </c>
      <c r="AV27" s="63">
        <v>1.0179210901260376</v>
      </c>
      <c r="AW27" s="58">
        <v>543040.71488903614</v>
      </c>
      <c r="AX27" s="58">
        <v>483950</v>
      </c>
      <c r="AY27" s="61">
        <v>526832.27575499273</v>
      </c>
      <c r="AZ27" s="58">
        <v>461250</v>
      </c>
      <c r="BA27" s="59">
        <v>72.358673095703125</v>
      </c>
      <c r="BB27" s="59">
        <v>10</v>
      </c>
      <c r="BC27" s="62">
        <v>1.0396766662597656</v>
      </c>
      <c r="BD27" s="63">
        <v>1.0104140043258667</v>
      </c>
    </row>
    <row r="28" spans="1:56" x14ac:dyDescent="0.25">
      <c r="A28" s="47">
        <v>44805</v>
      </c>
      <c r="B28" s="48">
        <v>232</v>
      </c>
      <c r="C28" s="49">
        <v>1285</v>
      </c>
      <c r="D28" s="50">
        <v>5.0757074356079102</v>
      </c>
      <c r="E28" s="49">
        <v>322</v>
      </c>
      <c r="F28" s="49">
        <v>162</v>
      </c>
      <c r="G28" s="49">
        <v>976</v>
      </c>
      <c r="H28" s="51">
        <v>135681016.09375</v>
      </c>
      <c r="I28" s="52">
        <v>584831.9659213362</v>
      </c>
      <c r="J28" s="53">
        <v>508502</v>
      </c>
      <c r="K28" s="54">
        <v>43.844825744628906</v>
      </c>
      <c r="L28" s="54">
        <v>0.5</v>
      </c>
      <c r="M28" s="55">
        <v>1.0382696390151978</v>
      </c>
      <c r="N28" s="55">
        <v>1.0063571929931641</v>
      </c>
      <c r="O28" s="55">
        <v>1.044758677482605</v>
      </c>
      <c r="P28" s="56">
        <v>1.0144646167755127</v>
      </c>
      <c r="Q28" s="52">
        <v>572934.24552529177</v>
      </c>
      <c r="R28" s="53">
        <v>538619</v>
      </c>
      <c r="S28" s="54">
        <v>40.555641174316406</v>
      </c>
      <c r="T28" s="54">
        <v>0</v>
      </c>
      <c r="U28" s="55">
        <v>1.0273252725601196</v>
      </c>
      <c r="V28" s="56">
        <v>1</v>
      </c>
      <c r="W28" s="53">
        <v>540509.32919254655</v>
      </c>
      <c r="X28" s="53">
        <v>475892.5</v>
      </c>
      <c r="Y28" s="52">
        <v>538714.33950617281</v>
      </c>
      <c r="Z28" s="53">
        <v>480006</v>
      </c>
      <c r="AA28" s="54">
        <v>83.347824096679688</v>
      </c>
      <c r="AB28" s="54">
        <v>7</v>
      </c>
      <c r="AC28" s="55">
        <v>1.0258359909057617</v>
      </c>
      <c r="AD28" s="56">
        <v>1.0027647018432617</v>
      </c>
      <c r="AE28" s="52">
        <v>646074.6490778689</v>
      </c>
      <c r="AF28" s="53">
        <v>599714</v>
      </c>
      <c r="AG28" s="54">
        <v>41.375</v>
      </c>
      <c r="AH28" s="54">
        <v>0</v>
      </c>
      <c r="AI28" s="55">
        <v>1.0114355087280273</v>
      </c>
      <c r="AJ28" s="56">
        <v>1</v>
      </c>
      <c r="AK28" s="57">
        <v>2261</v>
      </c>
      <c r="AL28" s="58">
        <v>1170617412.34375</v>
      </c>
      <c r="AM28" s="59">
        <v>2770</v>
      </c>
      <c r="AN28" s="60">
        <v>1921</v>
      </c>
      <c r="AO28" s="61">
        <v>517743.21642801858</v>
      </c>
      <c r="AP28" s="58">
        <v>460000</v>
      </c>
      <c r="AQ28" s="59">
        <v>57.239910125732422</v>
      </c>
      <c r="AR28" s="59">
        <v>3</v>
      </c>
      <c r="AS28" s="62">
        <v>1.0329580307006836</v>
      </c>
      <c r="AT28" s="62">
        <v>1.0046156644821167</v>
      </c>
      <c r="AU28" s="62">
        <v>1.0487473011016846</v>
      </c>
      <c r="AV28" s="63">
        <v>1.0180180072784424</v>
      </c>
      <c r="AW28" s="58">
        <v>543739.21705776174</v>
      </c>
      <c r="AX28" s="58">
        <v>483989.5</v>
      </c>
      <c r="AY28" s="61">
        <v>530227.35977355542</v>
      </c>
      <c r="AZ28" s="58">
        <v>464950</v>
      </c>
      <c r="BA28" s="59">
        <v>70.144790649414063</v>
      </c>
      <c r="BB28" s="59">
        <v>9</v>
      </c>
      <c r="BC28" s="62">
        <v>1.0406335592269897</v>
      </c>
      <c r="BD28" s="63">
        <v>1.0109754800796509</v>
      </c>
    </row>
    <row r="29" spans="1:56" x14ac:dyDescent="0.25">
      <c r="A29" s="47">
        <v>44774</v>
      </c>
      <c r="B29" s="48">
        <v>240</v>
      </c>
      <c r="C29" s="49">
        <v>1163</v>
      </c>
      <c r="D29" s="50">
        <v>4.6074609756469727</v>
      </c>
      <c r="E29" s="49">
        <v>272</v>
      </c>
      <c r="F29" s="49">
        <v>164</v>
      </c>
      <c r="G29" s="49">
        <v>1043</v>
      </c>
      <c r="H29" s="51">
        <v>132660258.6875</v>
      </c>
      <c r="I29" s="52">
        <v>552751.07786458335</v>
      </c>
      <c r="J29" s="53">
        <v>489462</v>
      </c>
      <c r="K29" s="54">
        <v>58.904167175292969</v>
      </c>
      <c r="L29" s="54">
        <v>2.5</v>
      </c>
      <c r="M29" s="55">
        <v>1.0408992767333984</v>
      </c>
      <c r="N29" s="55">
        <v>1.0080134868621826</v>
      </c>
      <c r="O29" s="55">
        <v>1.0594604015350342</v>
      </c>
      <c r="P29" s="56">
        <v>1.0243932008743286</v>
      </c>
      <c r="Q29" s="52">
        <v>575373.49097162508</v>
      </c>
      <c r="R29" s="53">
        <v>549000</v>
      </c>
      <c r="S29" s="54">
        <v>40.337917327880859</v>
      </c>
      <c r="T29" s="54">
        <v>0</v>
      </c>
      <c r="U29" s="55">
        <v>1.0306559801101685</v>
      </c>
      <c r="V29" s="56">
        <v>1</v>
      </c>
      <c r="W29" s="53">
        <v>558829.3088235294</v>
      </c>
      <c r="X29" s="53">
        <v>497279.5</v>
      </c>
      <c r="Y29" s="52">
        <v>568760.21951219509</v>
      </c>
      <c r="Z29" s="53">
        <v>474950</v>
      </c>
      <c r="AA29" s="54">
        <v>61.25</v>
      </c>
      <c r="AB29" s="54">
        <v>13</v>
      </c>
      <c r="AC29" s="55">
        <v>1.0294795036315918</v>
      </c>
      <c r="AD29" s="56">
        <v>1.0067477226257324</v>
      </c>
      <c r="AE29" s="52">
        <v>647173.5239693193</v>
      </c>
      <c r="AF29" s="53">
        <v>601138</v>
      </c>
      <c r="AG29" s="54">
        <v>37.028762817382813</v>
      </c>
      <c r="AH29" s="54">
        <v>0</v>
      </c>
      <c r="AI29" s="55">
        <v>1.0117149353027344</v>
      </c>
      <c r="AJ29" s="56">
        <v>1</v>
      </c>
      <c r="AK29" s="57">
        <v>2029</v>
      </c>
      <c r="AL29" s="58">
        <v>1034936396.25</v>
      </c>
      <c r="AM29" s="59">
        <v>2448</v>
      </c>
      <c r="AN29" s="60">
        <v>1759</v>
      </c>
      <c r="AO29" s="61">
        <v>510072.15192212915</v>
      </c>
      <c r="AP29" s="58">
        <v>456925</v>
      </c>
      <c r="AQ29" s="59">
        <v>58.776073455810547</v>
      </c>
      <c r="AR29" s="59">
        <v>3</v>
      </c>
      <c r="AS29" s="62">
        <v>1.0323507785797119</v>
      </c>
      <c r="AT29" s="62">
        <v>1.0044002532958984</v>
      </c>
      <c r="AU29" s="62">
        <v>1.0492033958435059</v>
      </c>
      <c r="AV29" s="63">
        <v>1.0181258916854858</v>
      </c>
      <c r="AW29" s="58">
        <v>544164.06341911759</v>
      </c>
      <c r="AX29" s="58">
        <v>484975</v>
      </c>
      <c r="AY29" s="61">
        <v>529445.72775724845</v>
      </c>
      <c r="AZ29" s="58">
        <v>462344</v>
      </c>
      <c r="BA29" s="59">
        <v>68.936325073242188</v>
      </c>
      <c r="BB29" s="59">
        <v>9</v>
      </c>
      <c r="BC29" s="62">
        <v>1.0419986248016357</v>
      </c>
      <c r="BD29" s="63">
        <v>1.0128952264785767</v>
      </c>
    </row>
    <row r="30" spans="1:56" x14ac:dyDescent="0.25">
      <c r="A30" s="47">
        <v>44743</v>
      </c>
      <c r="B30" s="48">
        <v>244</v>
      </c>
      <c r="C30" s="49">
        <v>1084</v>
      </c>
      <c r="D30" s="50">
        <v>4.2916531562805176</v>
      </c>
      <c r="E30" s="49">
        <v>334</v>
      </c>
      <c r="F30" s="49">
        <v>137</v>
      </c>
      <c r="G30" s="49">
        <v>1098</v>
      </c>
      <c r="H30" s="51">
        <v>129452276.6875</v>
      </c>
      <c r="I30" s="52">
        <v>530542.11757172132</v>
      </c>
      <c r="J30" s="53">
        <v>472242.5</v>
      </c>
      <c r="K30" s="54">
        <v>65.520492553710938</v>
      </c>
      <c r="L30" s="54">
        <v>2</v>
      </c>
      <c r="M30" s="55">
        <v>1.0394502878189087</v>
      </c>
      <c r="N30" s="55">
        <v>1.005401611328125</v>
      </c>
      <c r="O30" s="55">
        <v>1.0614974498748779</v>
      </c>
      <c r="P30" s="56">
        <v>1.0193275213241577</v>
      </c>
      <c r="Q30" s="52">
        <v>574950.90025369008</v>
      </c>
      <c r="R30" s="53">
        <v>541750</v>
      </c>
      <c r="S30" s="54">
        <v>39.914207458496094</v>
      </c>
      <c r="T30" s="54">
        <v>0</v>
      </c>
      <c r="U30" s="55">
        <v>1.0340224504470825</v>
      </c>
      <c r="V30" s="56">
        <v>1</v>
      </c>
      <c r="W30" s="53">
        <v>525331.69217814377</v>
      </c>
      <c r="X30" s="53">
        <v>467745</v>
      </c>
      <c r="Y30" s="52">
        <v>525838.5328467153</v>
      </c>
      <c r="Z30" s="53">
        <v>444819</v>
      </c>
      <c r="AA30" s="54">
        <v>75.233573913574219</v>
      </c>
      <c r="AB30" s="54">
        <v>3</v>
      </c>
      <c r="AC30" s="55">
        <v>1.0328197479248047</v>
      </c>
      <c r="AD30" s="56">
        <v>1.0041936635971069</v>
      </c>
      <c r="AE30" s="52">
        <v>630961.4050546448</v>
      </c>
      <c r="AF30" s="53">
        <v>590534.5</v>
      </c>
      <c r="AG30" s="54">
        <v>38.206741333007813</v>
      </c>
      <c r="AH30" s="54">
        <v>0</v>
      </c>
      <c r="AI30" s="55">
        <v>1.0127338171005249</v>
      </c>
      <c r="AJ30" s="56">
        <v>1</v>
      </c>
      <c r="AK30" s="57">
        <v>1789</v>
      </c>
      <c r="AL30" s="58">
        <v>902276137.5625</v>
      </c>
      <c r="AM30" s="59">
        <v>2176</v>
      </c>
      <c r="AN30" s="60">
        <v>1595</v>
      </c>
      <c r="AO30" s="61">
        <v>504346.63921883731</v>
      </c>
      <c r="AP30" s="58">
        <v>452515</v>
      </c>
      <c r="AQ30" s="59">
        <v>58.758834838867188</v>
      </c>
      <c r="AR30" s="59">
        <v>3</v>
      </c>
      <c r="AS30" s="62">
        <v>1.0312038660049438</v>
      </c>
      <c r="AT30" s="62">
        <v>1.0040574073791504</v>
      </c>
      <c r="AU30" s="62">
        <v>1.047826886177063</v>
      </c>
      <c r="AV30" s="63">
        <v>1.0177813768386841</v>
      </c>
      <c r="AW30" s="58">
        <v>542330.9077435662</v>
      </c>
      <c r="AX30" s="58">
        <v>482999.5</v>
      </c>
      <c r="AY30" s="61">
        <v>525403.35995297809</v>
      </c>
      <c r="AZ30" s="58">
        <v>460000</v>
      </c>
      <c r="BA30" s="59">
        <v>69.726646423339844</v>
      </c>
      <c r="BB30" s="59">
        <v>9</v>
      </c>
      <c r="BC30" s="62">
        <v>1.0432883501052856</v>
      </c>
      <c r="BD30" s="63">
        <v>1.0133333206176758</v>
      </c>
    </row>
    <row r="31" spans="1:56" x14ac:dyDescent="0.25">
      <c r="A31" s="47">
        <v>44713</v>
      </c>
      <c r="B31" s="48">
        <v>267</v>
      </c>
      <c r="C31" s="49">
        <v>939</v>
      </c>
      <c r="D31" s="50">
        <v>3.6763458251953125</v>
      </c>
      <c r="E31" s="49">
        <v>288</v>
      </c>
      <c r="F31" s="49">
        <v>136</v>
      </c>
      <c r="G31" s="49">
        <v>1190</v>
      </c>
      <c r="H31" s="51">
        <v>139392880.8125</v>
      </c>
      <c r="I31" s="52">
        <v>522070.71465355804</v>
      </c>
      <c r="J31" s="53">
        <v>483060</v>
      </c>
      <c r="K31" s="54">
        <v>47.726593017578125</v>
      </c>
      <c r="L31" s="54">
        <v>1</v>
      </c>
      <c r="M31" s="55">
        <v>1.0341002941131592</v>
      </c>
      <c r="N31" s="55">
        <v>1.0014159679412842</v>
      </c>
      <c r="O31" s="55">
        <v>1.051257848739624</v>
      </c>
      <c r="P31" s="56">
        <v>1.02203369140625</v>
      </c>
      <c r="Q31" s="52">
        <v>574344.00093184237</v>
      </c>
      <c r="R31" s="53">
        <v>549900</v>
      </c>
      <c r="S31" s="54">
        <v>40.581470489501953</v>
      </c>
      <c r="T31" s="54">
        <v>0</v>
      </c>
      <c r="U31" s="55">
        <v>1.0411053895950317</v>
      </c>
      <c r="V31" s="56">
        <v>1</v>
      </c>
      <c r="W31" s="53">
        <v>595986.9774305555</v>
      </c>
      <c r="X31" s="53">
        <v>531020</v>
      </c>
      <c r="Y31" s="52">
        <v>539228.63740808819</v>
      </c>
      <c r="Z31" s="53">
        <v>484900</v>
      </c>
      <c r="AA31" s="54">
        <v>65.838233947753906</v>
      </c>
      <c r="AB31" s="54">
        <v>9.5</v>
      </c>
      <c r="AC31" s="55">
        <v>1.0391144752502441</v>
      </c>
      <c r="AD31" s="56">
        <v>1.0031889677047729</v>
      </c>
      <c r="AE31" s="52">
        <v>623491.36827731098</v>
      </c>
      <c r="AF31" s="53">
        <v>589387</v>
      </c>
      <c r="AG31" s="54">
        <v>37.948738098144531</v>
      </c>
      <c r="AH31" s="54">
        <v>0</v>
      </c>
      <c r="AI31" s="55">
        <v>1.0136936902999878</v>
      </c>
      <c r="AJ31" s="56">
        <v>1</v>
      </c>
      <c r="AK31" s="57">
        <v>1545</v>
      </c>
      <c r="AL31" s="58">
        <v>772823860.875</v>
      </c>
      <c r="AM31" s="59">
        <v>1842</v>
      </c>
      <c r="AN31" s="60">
        <v>1458</v>
      </c>
      <c r="AO31" s="61">
        <v>500209.6186893204</v>
      </c>
      <c r="AP31" s="58">
        <v>449000</v>
      </c>
      <c r="AQ31" s="59">
        <v>57.686809539794922</v>
      </c>
      <c r="AR31" s="59">
        <v>3</v>
      </c>
      <c r="AS31" s="62">
        <v>1.0299016237258911</v>
      </c>
      <c r="AT31" s="62">
        <v>1.0034734010696411</v>
      </c>
      <c r="AU31" s="62">
        <v>1.0456773042678833</v>
      </c>
      <c r="AV31" s="63">
        <v>1.0174934864044189</v>
      </c>
      <c r="AW31" s="58">
        <v>545413.28450732899</v>
      </c>
      <c r="AX31" s="58">
        <v>489711.5</v>
      </c>
      <c r="AY31" s="61">
        <v>525362.4692215363</v>
      </c>
      <c r="AZ31" s="58">
        <v>464950</v>
      </c>
      <c r="BA31" s="59">
        <v>69.209190368652344</v>
      </c>
      <c r="BB31" s="59">
        <v>9</v>
      </c>
      <c r="BC31" s="62">
        <v>1.0442739725112915</v>
      </c>
      <c r="BD31" s="63">
        <v>1.0142910480499268</v>
      </c>
    </row>
    <row r="32" spans="1:56" x14ac:dyDescent="0.25">
      <c r="A32" s="47">
        <v>44682</v>
      </c>
      <c r="B32" s="48">
        <v>278</v>
      </c>
      <c r="C32" s="49">
        <v>813</v>
      </c>
      <c r="D32" s="50">
        <v>3.1716513633728027</v>
      </c>
      <c r="E32" s="49">
        <v>317</v>
      </c>
      <c r="F32" s="49">
        <v>189</v>
      </c>
      <c r="G32" s="49">
        <v>1324</v>
      </c>
      <c r="H32" s="51">
        <v>138880165.8125</v>
      </c>
      <c r="I32" s="52">
        <v>499568.94177158276</v>
      </c>
      <c r="J32" s="53">
        <v>447080.5</v>
      </c>
      <c r="K32" s="54">
        <v>74.0252685546875</v>
      </c>
      <c r="L32" s="54">
        <v>12</v>
      </c>
      <c r="M32" s="55">
        <v>1.0301417112350464</v>
      </c>
      <c r="N32" s="55">
        <v>1.0004758834838867</v>
      </c>
      <c r="O32" s="55">
        <v>1.0462827682495117</v>
      </c>
      <c r="P32" s="56">
        <v>1.0136699676513672</v>
      </c>
      <c r="Q32" s="52">
        <v>551864.68842250924</v>
      </c>
      <c r="R32" s="53">
        <v>519950</v>
      </c>
      <c r="S32" s="54">
        <v>38.252151489257813</v>
      </c>
      <c r="T32" s="54">
        <v>0</v>
      </c>
      <c r="U32" s="55">
        <v>1.0446615219116211</v>
      </c>
      <c r="V32" s="56">
        <v>1</v>
      </c>
      <c r="W32" s="53">
        <v>561312.09463722399</v>
      </c>
      <c r="X32" s="53">
        <v>499900</v>
      </c>
      <c r="Y32" s="52">
        <v>569498.1650132275</v>
      </c>
      <c r="Z32" s="53">
        <v>484950</v>
      </c>
      <c r="AA32" s="54">
        <v>64.179893493652344</v>
      </c>
      <c r="AB32" s="54">
        <v>3</v>
      </c>
      <c r="AC32" s="55">
        <v>1.0430865287780762</v>
      </c>
      <c r="AD32" s="56">
        <v>1.0091471672058105</v>
      </c>
      <c r="AE32" s="52">
        <v>612459.82746412384</v>
      </c>
      <c r="AF32" s="53">
        <v>578260</v>
      </c>
      <c r="AG32" s="54">
        <v>40.067974090576172</v>
      </c>
      <c r="AH32" s="54">
        <v>0</v>
      </c>
      <c r="AI32" s="55">
        <v>1.014492392539978</v>
      </c>
      <c r="AJ32" s="56">
        <v>1</v>
      </c>
      <c r="AK32" s="57">
        <v>1278</v>
      </c>
      <c r="AL32" s="58">
        <v>633430980.0625</v>
      </c>
      <c r="AM32" s="59">
        <v>1554</v>
      </c>
      <c r="AN32" s="60">
        <v>1322</v>
      </c>
      <c r="AO32" s="61">
        <v>495642.39441510173</v>
      </c>
      <c r="AP32" s="58">
        <v>445985</v>
      </c>
      <c r="AQ32" s="59">
        <v>59.777515411376953</v>
      </c>
      <c r="AR32" s="59">
        <v>4</v>
      </c>
      <c r="AS32" s="62">
        <v>1.0290243625640869</v>
      </c>
      <c r="AT32" s="62">
        <v>1.0045331716537476</v>
      </c>
      <c r="AU32" s="62">
        <v>1.0445111989974976</v>
      </c>
      <c r="AV32" s="63">
        <v>1.017116904258728</v>
      </c>
      <c r="AW32" s="58">
        <v>536040.55377252249</v>
      </c>
      <c r="AX32" s="58">
        <v>479900</v>
      </c>
      <c r="AY32" s="61">
        <v>523935.99503593042</v>
      </c>
      <c r="AZ32" s="58">
        <v>460946.5</v>
      </c>
      <c r="BA32" s="59">
        <v>69.555976867675781</v>
      </c>
      <c r="BB32" s="59">
        <v>9</v>
      </c>
      <c r="BC32" s="62">
        <v>1.0448060035705566</v>
      </c>
      <c r="BD32" s="63">
        <v>1.015497088432312</v>
      </c>
    </row>
    <row r="33" spans="1:56" x14ac:dyDescent="0.25">
      <c r="A33" s="47">
        <v>44652</v>
      </c>
      <c r="B33" s="48">
        <v>315</v>
      </c>
      <c r="C33" s="49">
        <v>733</v>
      </c>
      <c r="D33" s="50">
        <v>2.8282959461212158</v>
      </c>
      <c r="E33" s="49">
        <v>305</v>
      </c>
      <c r="F33" s="49">
        <v>255</v>
      </c>
      <c r="G33" s="49">
        <v>1417</v>
      </c>
      <c r="H33" s="51">
        <v>155204751.90625</v>
      </c>
      <c r="I33" s="52">
        <v>492713.49811507936</v>
      </c>
      <c r="J33" s="53">
        <v>449000</v>
      </c>
      <c r="K33" s="54">
        <v>61.5</v>
      </c>
      <c r="L33" s="54">
        <v>8.5</v>
      </c>
      <c r="M33" s="55">
        <v>1.0245016813278198</v>
      </c>
      <c r="N33" s="55">
        <v>1.0014803409576416</v>
      </c>
      <c r="O33" s="55">
        <v>1.0399948358535767</v>
      </c>
      <c r="P33" s="56">
        <v>1.0174480676651001</v>
      </c>
      <c r="Q33" s="52">
        <v>545689.31292633014</v>
      </c>
      <c r="R33" s="53">
        <v>499950</v>
      </c>
      <c r="S33" s="54">
        <v>41.594814300537109</v>
      </c>
      <c r="T33" s="54">
        <v>0</v>
      </c>
      <c r="U33" s="55">
        <v>1.0486401319503784</v>
      </c>
      <c r="V33" s="56">
        <v>1</v>
      </c>
      <c r="W33" s="53">
        <v>554624.15409836068</v>
      </c>
      <c r="X33" s="53">
        <v>475000</v>
      </c>
      <c r="Y33" s="52">
        <v>531993.51372549019</v>
      </c>
      <c r="Z33" s="53">
        <v>459950</v>
      </c>
      <c r="AA33" s="54">
        <v>62.925491333007813</v>
      </c>
      <c r="AB33" s="54">
        <v>9</v>
      </c>
      <c r="AC33" s="55">
        <v>1.0406765937805176</v>
      </c>
      <c r="AD33" s="56">
        <v>1.0131353139877319</v>
      </c>
      <c r="AE33" s="52">
        <v>594580.1177664079</v>
      </c>
      <c r="AF33" s="53">
        <v>557400</v>
      </c>
      <c r="AG33" s="54">
        <v>44.080451965332031</v>
      </c>
      <c r="AH33" s="54">
        <v>0</v>
      </c>
      <c r="AI33" s="55">
        <v>1.0139089822769165</v>
      </c>
      <c r="AJ33" s="56">
        <v>1</v>
      </c>
      <c r="AK33" s="57">
        <v>1000</v>
      </c>
      <c r="AL33" s="58">
        <v>494550814.25</v>
      </c>
      <c r="AM33" s="59">
        <v>1237</v>
      </c>
      <c r="AN33" s="60">
        <v>1133</v>
      </c>
      <c r="AO33" s="61">
        <v>494550.81425</v>
      </c>
      <c r="AP33" s="58">
        <v>444841.5</v>
      </c>
      <c r="AQ33" s="59">
        <v>55.811054229736328</v>
      </c>
      <c r="AR33" s="59">
        <v>3</v>
      </c>
      <c r="AS33" s="62">
        <v>1.0287138223648071</v>
      </c>
      <c r="AT33" s="62">
        <v>1.0052871704101563</v>
      </c>
      <c r="AU33" s="62">
        <v>1.0440207719802856</v>
      </c>
      <c r="AV33" s="63">
        <v>1.0178802013397217</v>
      </c>
      <c r="AW33" s="58">
        <v>529564.33836903796</v>
      </c>
      <c r="AX33" s="58">
        <v>469950</v>
      </c>
      <c r="AY33" s="61">
        <v>516335.59774933802</v>
      </c>
      <c r="AZ33" s="58">
        <v>459950</v>
      </c>
      <c r="BA33" s="59">
        <v>70.452781677246094</v>
      </c>
      <c r="BB33" s="59">
        <v>11</v>
      </c>
      <c r="BC33" s="62">
        <v>1.0450935363769531</v>
      </c>
      <c r="BD33" s="63">
        <v>1.0169641971588135</v>
      </c>
    </row>
    <row r="34" spans="1:56" x14ac:dyDescent="0.25">
      <c r="A34" s="47">
        <v>44621</v>
      </c>
      <c r="B34" s="48">
        <v>267</v>
      </c>
      <c r="C34" s="49">
        <v>702</v>
      </c>
      <c r="D34" s="50">
        <v>2.7156672477722168</v>
      </c>
      <c r="E34" s="49">
        <v>345</v>
      </c>
      <c r="F34" s="49">
        <v>333</v>
      </c>
      <c r="G34" s="49">
        <v>1446</v>
      </c>
      <c r="H34" s="51">
        <v>131674887.8125</v>
      </c>
      <c r="I34" s="52">
        <v>493164.373829588</v>
      </c>
      <c r="J34" s="53">
        <v>439950</v>
      </c>
      <c r="K34" s="54">
        <v>51.546817779541016</v>
      </c>
      <c r="L34" s="54">
        <v>1</v>
      </c>
      <c r="M34" s="55">
        <v>1.0306841135025024</v>
      </c>
      <c r="N34" s="55">
        <v>1.0046975612640381</v>
      </c>
      <c r="O34" s="55">
        <v>1.0453183650970459</v>
      </c>
      <c r="P34" s="56">
        <v>1.0154138803482056</v>
      </c>
      <c r="Q34" s="52">
        <v>528341.05893874646</v>
      </c>
      <c r="R34" s="53">
        <v>489950</v>
      </c>
      <c r="S34" s="54">
        <v>44.991451263427734</v>
      </c>
      <c r="T34" s="54">
        <v>0</v>
      </c>
      <c r="U34" s="55">
        <v>1.0442789793014526</v>
      </c>
      <c r="V34" s="56">
        <v>1</v>
      </c>
      <c r="W34" s="53">
        <v>523889.30724637682</v>
      </c>
      <c r="X34" s="53">
        <v>449475</v>
      </c>
      <c r="Y34" s="52">
        <v>501468.90615615615</v>
      </c>
      <c r="Z34" s="53">
        <v>440000</v>
      </c>
      <c r="AA34" s="54">
        <v>62.798797607421875</v>
      </c>
      <c r="AB34" s="54">
        <v>6</v>
      </c>
      <c r="AC34" s="55">
        <v>1.04865562915802</v>
      </c>
      <c r="AD34" s="56">
        <v>1.0132197141647339</v>
      </c>
      <c r="AE34" s="52">
        <v>582879.03034232371</v>
      </c>
      <c r="AF34" s="53">
        <v>554145</v>
      </c>
      <c r="AG34" s="54">
        <v>41.304977416992188</v>
      </c>
      <c r="AH34" s="54">
        <v>0</v>
      </c>
      <c r="AI34" s="55">
        <v>1.0126380920410156</v>
      </c>
      <c r="AJ34" s="56">
        <v>1</v>
      </c>
      <c r="AK34" s="57">
        <v>685</v>
      </c>
      <c r="AL34" s="58">
        <v>339346062.34375</v>
      </c>
      <c r="AM34" s="59">
        <v>932</v>
      </c>
      <c r="AN34" s="60">
        <v>878</v>
      </c>
      <c r="AO34" s="61">
        <v>495395.71145072993</v>
      </c>
      <c r="AP34" s="58">
        <v>444683</v>
      </c>
      <c r="AQ34" s="59">
        <v>53.187957763671875</v>
      </c>
      <c r="AR34" s="59">
        <v>1</v>
      </c>
      <c r="AS34" s="62">
        <v>1.0306507349014282</v>
      </c>
      <c r="AT34" s="62">
        <v>1.007625937461853</v>
      </c>
      <c r="AU34" s="62">
        <v>1.0458630323410034</v>
      </c>
      <c r="AV34" s="63">
        <v>1.0184247493743896</v>
      </c>
      <c r="AW34" s="58">
        <v>521363.43300697423</v>
      </c>
      <c r="AX34" s="58">
        <v>469900</v>
      </c>
      <c r="AY34" s="61">
        <v>511788.02534168563</v>
      </c>
      <c r="AZ34" s="58">
        <v>459925</v>
      </c>
      <c r="BA34" s="59">
        <v>72.638954162597656</v>
      </c>
      <c r="BB34" s="59">
        <v>12</v>
      </c>
      <c r="BC34" s="62">
        <v>1.0463677644729614</v>
      </c>
      <c r="BD34" s="63">
        <v>1.0180180072784424</v>
      </c>
    </row>
    <row r="35" spans="1:56" x14ac:dyDescent="0.25">
      <c r="A35" s="47">
        <v>44593</v>
      </c>
      <c r="B35" s="48">
        <v>217</v>
      </c>
      <c r="C35" s="49">
        <v>748</v>
      </c>
      <c r="D35" s="50">
        <v>2.8244178295135498</v>
      </c>
      <c r="E35" s="49">
        <v>294</v>
      </c>
      <c r="F35" s="49">
        <v>306</v>
      </c>
      <c r="G35" s="49">
        <v>1373</v>
      </c>
      <c r="H35" s="51">
        <v>110169836.3125</v>
      </c>
      <c r="I35" s="52">
        <v>507695.09821428574</v>
      </c>
      <c r="J35" s="53">
        <v>462550</v>
      </c>
      <c r="K35" s="54">
        <v>62.623256683349609</v>
      </c>
      <c r="L35" s="54">
        <v>1</v>
      </c>
      <c r="M35" s="55">
        <v>1.0271985530853271</v>
      </c>
      <c r="N35" s="55">
        <v>1.0066338777542114</v>
      </c>
      <c r="O35" s="55">
        <v>1.0403890609741211</v>
      </c>
      <c r="P35" s="56">
        <v>1.0191943645477295</v>
      </c>
      <c r="Q35" s="52">
        <v>517452.90599933156</v>
      </c>
      <c r="R35" s="53">
        <v>485526</v>
      </c>
      <c r="S35" s="54">
        <v>45.893047332763672</v>
      </c>
      <c r="T35" s="54">
        <v>0</v>
      </c>
      <c r="U35" s="55">
        <v>1.0395075082778931</v>
      </c>
      <c r="V35" s="56">
        <v>1</v>
      </c>
      <c r="W35" s="53">
        <v>515803.17006802722</v>
      </c>
      <c r="X35" s="53">
        <v>485055</v>
      </c>
      <c r="Y35" s="52">
        <v>495741.89542483661</v>
      </c>
      <c r="Z35" s="53">
        <v>469925</v>
      </c>
      <c r="AA35" s="54">
        <v>72.467323303222656</v>
      </c>
      <c r="AB35" s="54">
        <v>16</v>
      </c>
      <c r="AC35" s="55">
        <v>1.0462384223937988</v>
      </c>
      <c r="AD35" s="56">
        <v>1.0218582153320313</v>
      </c>
      <c r="AE35" s="52">
        <v>579750.73861981067</v>
      </c>
      <c r="AF35" s="53">
        <v>549950</v>
      </c>
      <c r="AG35" s="54">
        <v>38.336490631103516</v>
      </c>
      <c r="AH35" s="54">
        <v>0</v>
      </c>
      <c r="AI35" s="55">
        <v>1.0114632844924927</v>
      </c>
      <c r="AJ35" s="56">
        <v>1</v>
      </c>
      <c r="AK35" s="57">
        <v>418</v>
      </c>
      <c r="AL35" s="58">
        <v>207671174.53125</v>
      </c>
      <c r="AM35" s="59">
        <v>587</v>
      </c>
      <c r="AN35" s="60">
        <v>545</v>
      </c>
      <c r="AO35" s="61">
        <v>496820.99170155503</v>
      </c>
      <c r="AP35" s="58">
        <v>447538</v>
      </c>
      <c r="AQ35" s="59">
        <v>54.246376037597656</v>
      </c>
      <c r="AR35" s="59">
        <v>1</v>
      </c>
      <c r="AS35" s="62">
        <v>1.0306293964385986</v>
      </c>
      <c r="AT35" s="62">
        <v>1.0093348026275635</v>
      </c>
      <c r="AU35" s="62">
        <v>1.0462096929550171</v>
      </c>
      <c r="AV35" s="63">
        <v>1.0203306674957275</v>
      </c>
      <c r="AW35" s="58">
        <v>519878.89022572403</v>
      </c>
      <c r="AX35" s="58">
        <v>479950</v>
      </c>
      <c r="AY35" s="61">
        <v>518093.10183486238</v>
      </c>
      <c r="AZ35" s="58">
        <v>469950</v>
      </c>
      <c r="BA35" s="59">
        <v>78.651374816894531</v>
      </c>
      <c r="BB35" s="59">
        <v>16</v>
      </c>
      <c r="BC35" s="62">
        <v>1.0449740886688232</v>
      </c>
      <c r="BD35" s="63">
        <v>1.0215595960617065</v>
      </c>
    </row>
    <row r="36" spans="1:56" x14ac:dyDescent="0.25">
      <c r="A36" s="47">
        <v>44562</v>
      </c>
      <c r="B36" s="48">
        <v>201</v>
      </c>
      <c r="C36" s="49">
        <v>756</v>
      </c>
      <c r="D36" s="50">
        <v>2.8555240631103516</v>
      </c>
      <c r="E36" s="49">
        <v>293</v>
      </c>
      <c r="F36" s="49">
        <v>239</v>
      </c>
      <c r="G36" s="49">
        <v>1317</v>
      </c>
      <c r="H36" s="51">
        <v>97501338.21875</v>
      </c>
      <c r="I36" s="52">
        <v>485081.28467039799</v>
      </c>
      <c r="J36" s="53">
        <v>430000</v>
      </c>
      <c r="K36" s="54">
        <v>45.195980072021484</v>
      </c>
      <c r="L36" s="54">
        <v>2</v>
      </c>
      <c r="M36" s="55">
        <v>1.034333348274231</v>
      </c>
      <c r="N36" s="55">
        <v>1.0140379667282104</v>
      </c>
      <c r="O36" s="55">
        <v>1.0524935722351074</v>
      </c>
      <c r="P36" s="56">
        <v>1.0232864618301392</v>
      </c>
      <c r="Q36" s="52">
        <v>511483.55257936509</v>
      </c>
      <c r="R36" s="53">
        <v>474149.5</v>
      </c>
      <c r="S36" s="54">
        <v>42.160053253173828</v>
      </c>
      <c r="T36" s="54">
        <v>0</v>
      </c>
      <c r="U36" s="55">
        <v>1.0373458862304688</v>
      </c>
      <c r="V36" s="56">
        <v>1</v>
      </c>
      <c r="W36" s="53">
        <v>523968.52069112629</v>
      </c>
      <c r="X36" s="53">
        <v>469900</v>
      </c>
      <c r="Y36" s="52">
        <v>546710.12761506275</v>
      </c>
      <c r="Z36" s="53">
        <v>472549</v>
      </c>
      <c r="AA36" s="54">
        <v>86.569038391113281</v>
      </c>
      <c r="AB36" s="54">
        <v>14</v>
      </c>
      <c r="AC36" s="55">
        <v>1.0433553457260132</v>
      </c>
      <c r="AD36" s="56">
        <v>1.0204495191574097</v>
      </c>
      <c r="AE36" s="52">
        <v>583069.53843963554</v>
      </c>
      <c r="AF36" s="53">
        <v>550000</v>
      </c>
      <c r="AG36" s="54">
        <v>34.982536315917969</v>
      </c>
      <c r="AH36" s="54">
        <v>0</v>
      </c>
      <c r="AI36" s="55">
        <v>1.009609580039978</v>
      </c>
      <c r="AJ36" s="56">
        <v>1</v>
      </c>
      <c r="AK36" s="57">
        <v>201</v>
      </c>
      <c r="AL36" s="58">
        <v>97501338.21875</v>
      </c>
      <c r="AM36" s="59">
        <v>293</v>
      </c>
      <c r="AN36" s="60">
        <v>239</v>
      </c>
      <c r="AO36" s="61">
        <v>485081.28467039799</v>
      </c>
      <c r="AP36" s="58">
        <v>430000</v>
      </c>
      <c r="AQ36" s="59">
        <v>45.195980072021484</v>
      </c>
      <c r="AR36" s="59">
        <v>2</v>
      </c>
      <c r="AS36" s="62">
        <v>1.034333348274231</v>
      </c>
      <c r="AT36" s="62">
        <v>1.0140379667282104</v>
      </c>
      <c r="AU36" s="62">
        <v>1.0524935722351074</v>
      </c>
      <c r="AV36" s="63">
        <v>1.0232864618301392</v>
      </c>
      <c r="AW36" s="58">
        <v>523968.52069112629</v>
      </c>
      <c r="AX36" s="58">
        <v>469900</v>
      </c>
      <c r="AY36" s="61">
        <v>546710.12761506275</v>
      </c>
      <c r="AZ36" s="58">
        <v>472549</v>
      </c>
      <c r="BA36" s="59">
        <v>86.569038391113281</v>
      </c>
      <c r="BB36" s="59">
        <v>14</v>
      </c>
      <c r="BC36" s="62">
        <v>1.0433553457260132</v>
      </c>
      <c r="BD36" s="63">
        <v>1.0204495191574097</v>
      </c>
    </row>
    <row r="37" spans="1:56" x14ac:dyDescent="0.25">
      <c r="A37" s="47">
        <v>44531</v>
      </c>
      <c r="B37" s="48">
        <v>293</v>
      </c>
      <c r="C37" s="49">
        <v>737</v>
      </c>
      <c r="D37" s="50">
        <v>2.7706766128540039</v>
      </c>
      <c r="E37" s="49">
        <v>232</v>
      </c>
      <c r="F37" s="49">
        <v>215</v>
      </c>
      <c r="G37" s="49">
        <v>1283</v>
      </c>
      <c r="H37" s="51">
        <v>144427651.28125</v>
      </c>
      <c r="I37" s="52">
        <v>492927.13747866894</v>
      </c>
      <c r="J37" s="53">
        <v>444265</v>
      </c>
      <c r="K37" s="54">
        <v>50.641639709472656</v>
      </c>
      <c r="L37" s="54">
        <v>0</v>
      </c>
      <c r="M37" s="55">
        <v>1.0326104164123535</v>
      </c>
      <c r="N37" s="55">
        <v>1.0060052871704102</v>
      </c>
      <c r="O37" s="55">
        <v>1.051365852355957</v>
      </c>
      <c r="P37" s="56">
        <v>1.0255839824676514</v>
      </c>
      <c r="Q37" s="52">
        <v>503662.82327001356</v>
      </c>
      <c r="R37" s="53">
        <v>461681</v>
      </c>
      <c r="S37" s="54">
        <v>43.135684967041016</v>
      </c>
      <c r="T37" s="54">
        <v>0</v>
      </c>
      <c r="U37" s="55">
        <v>1.0310286283493042</v>
      </c>
      <c r="V37" s="56">
        <v>1</v>
      </c>
      <c r="W37" s="53">
        <v>515717.75646551722</v>
      </c>
      <c r="X37" s="53">
        <v>492470</v>
      </c>
      <c r="Y37" s="52">
        <v>549711.65581395349</v>
      </c>
      <c r="Z37" s="53">
        <v>524950</v>
      </c>
      <c r="AA37" s="54">
        <v>58.985980987548828</v>
      </c>
      <c r="AB37" s="54">
        <v>7.5</v>
      </c>
      <c r="AC37" s="55">
        <v>1.0499053001403809</v>
      </c>
      <c r="AD37" s="56">
        <v>1.0183055400848389</v>
      </c>
      <c r="AE37" s="52">
        <v>576727.06362042087</v>
      </c>
      <c r="AF37" s="53">
        <v>545000</v>
      </c>
      <c r="AG37" s="54">
        <v>28.054559707641602</v>
      </c>
      <c r="AH37" s="54">
        <v>0</v>
      </c>
      <c r="AI37" s="55">
        <v>1.0093936920166016</v>
      </c>
      <c r="AJ37" s="56">
        <v>1</v>
      </c>
      <c r="AK37" s="57">
        <v>3192</v>
      </c>
      <c r="AL37" s="58">
        <v>1499688467.25</v>
      </c>
      <c r="AM37" s="59">
        <v>3603</v>
      </c>
      <c r="AN37" s="60">
        <v>3277</v>
      </c>
      <c r="AO37" s="61">
        <v>469827.21405075188</v>
      </c>
      <c r="AP37" s="58">
        <v>417543.5</v>
      </c>
      <c r="AQ37" s="59">
        <v>64.821205139160156</v>
      </c>
      <c r="AR37" s="59">
        <v>7</v>
      </c>
      <c r="AS37" s="62">
        <v>1.0248128175735474</v>
      </c>
      <c r="AT37" s="62">
        <v>1.0013463497161865</v>
      </c>
      <c r="AU37" s="62">
        <v>1.0371702909469604</v>
      </c>
      <c r="AV37" s="63">
        <v>1.0145163536071777</v>
      </c>
      <c r="AW37" s="58">
        <v>499840.55860459467</v>
      </c>
      <c r="AX37" s="58">
        <v>446484.5</v>
      </c>
      <c r="AY37" s="61">
        <v>485521.97831768927</v>
      </c>
      <c r="AZ37" s="58">
        <v>428022.5</v>
      </c>
      <c r="BA37" s="59">
        <v>61.706474304199219</v>
      </c>
      <c r="BB37" s="59">
        <v>4</v>
      </c>
      <c r="BC37" s="62">
        <v>1.0487087965011597</v>
      </c>
      <c r="BD37" s="63">
        <v>1.0181834697723389</v>
      </c>
    </row>
    <row r="38" spans="1:56" x14ac:dyDescent="0.25">
      <c r="A38" s="47">
        <v>44501</v>
      </c>
      <c r="B38" s="48">
        <v>249</v>
      </c>
      <c r="C38" s="49">
        <v>791</v>
      </c>
      <c r="D38" s="50">
        <v>2.9699623584747314</v>
      </c>
      <c r="E38" s="49">
        <v>199</v>
      </c>
      <c r="F38" s="49">
        <v>184</v>
      </c>
      <c r="G38" s="49">
        <v>1357</v>
      </c>
      <c r="H38" s="51">
        <v>126251958.46875</v>
      </c>
      <c r="I38" s="52">
        <v>507035.97778614459</v>
      </c>
      <c r="J38" s="53">
        <v>443500</v>
      </c>
      <c r="K38" s="54">
        <v>45.221775054931641</v>
      </c>
      <c r="L38" s="54">
        <v>0</v>
      </c>
      <c r="M38" s="55">
        <v>1.0382773876190186</v>
      </c>
      <c r="N38" s="55">
        <v>1.0064595937728882</v>
      </c>
      <c r="O38" s="55">
        <v>1.0547246932983398</v>
      </c>
      <c r="P38" s="56">
        <v>1.0281698703765869</v>
      </c>
      <c r="Q38" s="52">
        <v>508127.41300568898</v>
      </c>
      <c r="R38" s="53">
        <v>469540</v>
      </c>
      <c r="S38" s="54">
        <v>40.125156402587891</v>
      </c>
      <c r="T38" s="54">
        <v>0</v>
      </c>
      <c r="U38" s="55">
        <v>1.0311203002929688</v>
      </c>
      <c r="V38" s="56">
        <v>1</v>
      </c>
      <c r="W38" s="53">
        <v>535287.71859296481</v>
      </c>
      <c r="X38" s="53">
        <v>495000</v>
      </c>
      <c r="Y38" s="52">
        <v>491372.70652173914</v>
      </c>
      <c r="Z38" s="53">
        <v>468323</v>
      </c>
      <c r="AA38" s="54">
        <v>60.413043975830078</v>
      </c>
      <c r="AB38" s="54">
        <v>7</v>
      </c>
      <c r="AC38" s="55">
        <v>1.0504740476608276</v>
      </c>
      <c r="AD38" s="56">
        <v>1.0114930868148804</v>
      </c>
      <c r="AE38" s="52">
        <v>557432.37693441415</v>
      </c>
      <c r="AF38" s="53">
        <v>522630</v>
      </c>
      <c r="AG38" s="54">
        <v>27.513633728027344</v>
      </c>
      <c r="AH38" s="54">
        <v>0</v>
      </c>
      <c r="AI38" s="55">
        <v>1.0087318420410156</v>
      </c>
      <c r="AJ38" s="56">
        <v>1</v>
      </c>
      <c r="AK38" s="57">
        <v>2899</v>
      </c>
      <c r="AL38" s="58">
        <v>1355260815.96875</v>
      </c>
      <c r="AM38" s="59">
        <v>3371</v>
      </c>
      <c r="AN38" s="60">
        <v>3062</v>
      </c>
      <c r="AO38" s="61">
        <v>467492.52016859263</v>
      </c>
      <c r="AP38" s="58">
        <v>415345</v>
      </c>
      <c r="AQ38" s="59">
        <v>66.256301879882813</v>
      </c>
      <c r="AR38" s="59">
        <v>9</v>
      </c>
      <c r="AS38" s="62">
        <v>1.0240241289138794</v>
      </c>
      <c r="AT38" s="62">
        <v>1.0012006759643555</v>
      </c>
      <c r="AU38" s="62">
        <v>1.0357290506362915</v>
      </c>
      <c r="AV38" s="63">
        <v>1.0137010812759399</v>
      </c>
      <c r="AW38" s="58">
        <v>498747.52895956975</v>
      </c>
      <c r="AX38" s="58">
        <v>443225</v>
      </c>
      <c r="AY38" s="61">
        <v>481013.39267192094</v>
      </c>
      <c r="AZ38" s="58">
        <v>424000</v>
      </c>
      <c r="BA38" s="59">
        <v>61.896732330322266</v>
      </c>
      <c r="BB38" s="59">
        <v>4</v>
      </c>
      <c r="BC38" s="62">
        <v>1.0486242771148682</v>
      </c>
      <c r="BD38" s="63">
        <v>1.0181421041488647</v>
      </c>
    </row>
    <row r="39" spans="1:56" x14ac:dyDescent="0.25">
      <c r="A39" s="47">
        <v>44470</v>
      </c>
      <c r="B39" s="48">
        <v>235</v>
      </c>
      <c r="C39" s="49">
        <v>814</v>
      </c>
      <c r="D39" s="50">
        <v>3.0335402488708496</v>
      </c>
      <c r="E39" s="49">
        <v>341</v>
      </c>
      <c r="F39" s="49">
        <v>262</v>
      </c>
      <c r="G39" s="49">
        <v>1419</v>
      </c>
      <c r="H39" s="51">
        <v>120275322.375</v>
      </c>
      <c r="I39" s="52">
        <v>511809.88244680851</v>
      </c>
      <c r="J39" s="53">
        <v>445975</v>
      </c>
      <c r="K39" s="54">
        <v>39.293617248535156</v>
      </c>
      <c r="L39" s="54">
        <v>1</v>
      </c>
      <c r="M39" s="55">
        <v>1.0320302248001099</v>
      </c>
      <c r="N39" s="55">
        <v>1.0045158863067627</v>
      </c>
      <c r="O39" s="55">
        <v>1.0457048416137695</v>
      </c>
      <c r="P39" s="56">
        <v>1.018808126449585</v>
      </c>
      <c r="Q39" s="52">
        <v>504421.90540540538</v>
      </c>
      <c r="R39" s="53">
        <v>469735</v>
      </c>
      <c r="S39" s="54">
        <v>35.300983428955078</v>
      </c>
      <c r="T39" s="54">
        <v>0</v>
      </c>
      <c r="U39" s="55">
        <v>1.0328372716903687</v>
      </c>
      <c r="V39" s="56">
        <v>1</v>
      </c>
      <c r="W39" s="53">
        <v>469763.92961876834</v>
      </c>
      <c r="X39" s="53">
        <v>404021</v>
      </c>
      <c r="Y39" s="52">
        <v>485351.40458015265</v>
      </c>
      <c r="Z39" s="53">
        <v>421013</v>
      </c>
      <c r="AA39" s="54">
        <v>42.114501953125</v>
      </c>
      <c r="AB39" s="54">
        <v>1</v>
      </c>
      <c r="AC39" s="55">
        <v>1.0550731420516968</v>
      </c>
      <c r="AD39" s="56">
        <v>1.0183250904083252</v>
      </c>
      <c r="AE39" s="52">
        <v>555277.85482734325</v>
      </c>
      <c r="AF39" s="53">
        <v>509936</v>
      </c>
      <c r="AG39" s="54">
        <v>25.629316329956055</v>
      </c>
      <c r="AH39" s="54">
        <v>0</v>
      </c>
      <c r="AI39" s="55">
        <v>1.0078845024108887</v>
      </c>
      <c r="AJ39" s="56">
        <v>1</v>
      </c>
      <c r="AK39" s="57">
        <v>2650</v>
      </c>
      <c r="AL39" s="58">
        <v>1229008857.5</v>
      </c>
      <c r="AM39" s="59">
        <v>3172</v>
      </c>
      <c r="AN39" s="60">
        <v>2878</v>
      </c>
      <c r="AO39" s="61">
        <v>463776.92735849059</v>
      </c>
      <c r="AP39" s="58">
        <v>413312</v>
      </c>
      <c r="AQ39" s="59">
        <v>68.22705078125</v>
      </c>
      <c r="AR39" s="59">
        <v>11</v>
      </c>
      <c r="AS39" s="62">
        <v>1.0226898193359375</v>
      </c>
      <c r="AT39" s="62">
        <v>1.0008029937744141</v>
      </c>
      <c r="AU39" s="62">
        <v>1.0339590311050415</v>
      </c>
      <c r="AV39" s="63">
        <v>1.0127091407775879</v>
      </c>
      <c r="AW39" s="58">
        <v>496454.40447611164</v>
      </c>
      <c r="AX39" s="58">
        <v>439950</v>
      </c>
      <c r="AY39" s="61">
        <v>480350.8574795794</v>
      </c>
      <c r="AZ39" s="58">
        <v>420442</v>
      </c>
      <c r="BA39" s="59">
        <v>61.991653442382813</v>
      </c>
      <c r="BB39" s="59">
        <v>4</v>
      </c>
      <c r="BC39" s="62">
        <v>1.048505425453186</v>
      </c>
      <c r="BD39" s="63">
        <v>1.0185339450836182</v>
      </c>
    </row>
    <row r="40" spans="1:56" x14ac:dyDescent="0.25">
      <c r="A40" s="47">
        <v>44440</v>
      </c>
      <c r="B40" s="48">
        <v>223</v>
      </c>
      <c r="C40" s="49">
        <v>764</v>
      </c>
      <c r="D40" s="50">
        <v>2.7815535068511963</v>
      </c>
      <c r="E40" s="49">
        <v>326</v>
      </c>
      <c r="F40" s="49">
        <v>253</v>
      </c>
      <c r="G40" s="49">
        <v>1398</v>
      </c>
      <c r="H40" s="51">
        <v>105909453.4375</v>
      </c>
      <c r="I40" s="52">
        <v>474930.28447309416</v>
      </c>
      <c r="J40" s="53">
        <v>436000</v>
      </c>
      <c r="K40" s="54">
        <v>38.621620178222656</v>
      </c>
      <c r="L40" s="54">
        <v>1</v>
      </c>
      <c r="M40" s="55">
        <v>1.0269441604614258</v>
      </c>
      <c r="N40" s="55">
        <v>1.0094544887542725</v>
      </c>
      <c r="O40" s="55">
        <v>1.044661283493042</v>
      </c>
      <c r="P40" s="56">
        <v>1.0255652666091919</v>
      </c>
      <c r="Q40" s="52">
        <v>509850.26570680627</v>
      </c>
      <c r="R40" s="53">
        <v>469450</v>
      </c>
      <c r="S40" s="54">
        <v>33.920158386230469</v>
      </c>
      <c r="T40" s="54">
        <v>0</v>
      </c>
      <c r="U40" s="55">
        <v>1.0349357128143311</v>
      </c>
      <c r="V40" s="56">
        <v>1</v>
      </c>
      <c r="W40" s="53">
        <v>512222.51226993866</v>
      </c>
      <c r="X40" s="53">
        <v>448700</v>
      </c>
      <c r="Y40" s="52">
        <v>490024.94071146246</v>
      </c>
      <c r="Z40" s="53">
        <v>409950</v>
      </c>
      <c r="AA40" s="54">
        <v>42.094860076904297</v>
      </c>
      <c r="AB40" s="54">
        <v>1</v>
      </c>
      <c r="AC40" s="55">
        <v>1.0460178852081299</v>
      </c>
      <c r="AD40" s="56">
        <v>1.013702392578125</v>
      </c>
      <c r="AE40" s="52">
        <v>557809.16237482114</v>
      </c>
      <c r="AF40" s="53">
        <v>519925</v>
      </c>
      <c r="AG40" s="54">
        <v>24.933475494384766</v>
      </c>
      <c r="AH40" s="54">
        <v>0</v>
      </c>
      <c r="AI40" s="55">
        <v>1.0086430311203003</v>
      </c>
      <c r="AJ40" s="56">
        <v>1</v>
      </c>
      <c r="AK40" s="57">
        <v>2415</v>
      </c>
      <c r="AL40" s="58">
        <v>1108733535.125</v>
      </c>
      <c r="AM40" s="59">
        <v>2831</v>
      </c>
      <c r="AN40" s="60">
        <v>2616</v>
      </c>
      <c r="AO40" s="61">
        <v>459102.91309523809</v>
      </c>
      <c r="AP40" s="58">
        <v>410000</v>
      </c>
      <c r="AQ40" s="59">
        <v>71.0460205078125</v>
      </c>
      <c r="AR40" s="59">
        <v>12</v>
      </c>
      <c r="AS40" s="62">
        <v>1.0217804908752441</v>
      </c>
      <c r="AT40" s="62">
        <v>1.0005264282226563</v>
      </c>
      <c r="AU40" s="62">
        <v>1.0328220129013062</v>
      </c>
      <c r="AV40" s="63">
        <v>1.0122585296630859</v>
      </c>
      <c r="AW40" s="58">
        <v>499670.46522747353</v>
      </c>
      <c r="AX40" s="58">
        <v>442154.5</v>
      </c>
      <c r="AY40" s="61">
        <v>479849.8466419694</v>
      </c>
      <c r="AZ40" s="58">
        <v>420031</v>
      </c>
      <c r="BA40" s="59">
        <v>63.983932495117188</v>
      </c>
      <c r="BB40" s="59">
        <v>5</v>
      </c>
      <c r="BC40" s="62">
        <v>1.0478490591049194</v>
      </c>
      <c r="BD40" s="63">
        <v>1.0185484886169434</v>
      </c>
    </row>
    <row r="41" spans="1:56" x14ac:dyDescent="0.25">
      <c r="A41" s="47">
        <v>44409</v>
      </c>
      <c r="B41" s="48">
        <v>242</v>
      </c>
      <c r="C41" s="49">
        <v>711</v>
      </c>
      <c r="D41" s="50">
        <v>2.5392856597900391</v>
      </c>
      <c r="E41" s="49">
        <v>266</v>
      </c>
      <c r="F41" s="49">
        <v>182</v>
      </c>
      <c r="G41" s="49">
        <v>1385</v>
      </c>
      <c r="H41" s="51">
        <v>110085295.90625</v>
      </c>
      <c r="I41" s="52">
        <v>454897.91696797521</v>
      </c>
      <c r="J41" s="53">
        <v>420067.5</v>
      </c>
      <c r="K41" s="54">
        <v>48.896694183349609</v>
      </c>
      <c r="L41" s="54">
        <v>3</v>
      </c>
      <c r="M41" s="55">
        <v>1.0275278091430664</v>
      </c>
      <c r="N41" s="55">
        <v>1.0064857006072998</v>
      </c>
      <c r="O41" s="55">
        <v>1.0436359643936157</v>
      </c>
      <c r="P41" s="56">
        <v>1.0215122699737549</v>
      </c>
      <c r="Q41" s="52">
        <v>510375.85372714489</v>
      </c>
      <c r="R41" s="53">
        <v>467000</v>
      </c>
      <c r="S41" s="54">
        <v>32.068916320800781</v>
      </c>
      <c r="T41" s="54">
        <v>0</v>
      </c>
      <c r="U41" s="55">
        <v>1.0347989797592163</v>
      </c>
      <c r="V41" s="56">
        <v>1</v>
      </c>
      <c r="W41" s="53">
        <v>520537.06390977441</v>
      </c>
      <c r="X41" s="53">
        <v>454925</v>
      </c>
      <c r="Y41" s="52">
        <v>501813.14285714284</v>
      </c>
      <c r="Z41" s="53">
        <v>442256</v>
      </c>
      <c r="AA41" s="54">
        <v>53.054946899414063</v>
      </c>
      <c r="AB41" s="54">
        <v>1.5</v>
      </c>
      <c r="AC41" s="55">
        <v>1.0575718879699707</v>
      </c>
      <c r="AD41" s="56">
        <v>1.0269277095794678</v>
      </c>
      <c r="AE41" s="52">
        <v>553048.73140794225</v>
      </c>
      <c r="AF41" s="53">
        <v>514875</v>
      </c>
      <c r="AG41" s="54">
        <v>23.982671737670898</v>
      </c>
      <c r="AH41" s="54">
        <v>0</v>
      </c>
      <c r="AI41" s="55">
        <v>1.0091564655303955</v>
      </c>
      <c r="AJ41" s="56">
        <v>1</v>
      </c>
      <c r="AK41" s="57">
        <v>2192</v>
      </c>
      <c r="AL41" s="58">
        <v>1002824081.6875</v>
      </c>
      <c r="AM41" s="59">
        <v>2505</v>
      </c>
      <c r="AN41" s="60">
        <v>2363</v>
      </c>
      <c r="AO41" s="61">
        <v>457492.73799612228</v>
      </c>
      <c r="AP41" s="58">
        <v>407627</v>
      </c>
      <c r="AQ41" s="59">
        <v>74.332878112792969</v>
      </c>
      <c r="AR41" s="59">
        <v>15</v>
      </c>
      <c r="AS41" s="62">
        <v>1.0212548971176147</v>
      </c>
      <c r="AT41" s="62">
        <v>1.0000015497207642</v>
      </c>
      <c r="AU41" s="62">
        <v>1.0316190719604492</v>
      </c>
      <c r="AV41" s="63">
        <v>1.0108534097671509</v>
      </c>
      <c r="AW41" s="58">
        <v>498036.29296875</v>
      </c>
      <c r="AX41" s="58">
        <v>441000</v>
      </c>
      <c r="AY41" s="61">
        <v>478759.96569379763</v>
      </c>
      <c r="AZ41" s="58">
        <v>421068.5</v>
      </c>
      <c r="BA41" s="59">
        <v>66.329521179199219</v>
      </c>
      <c r="BB41" s="59">
        <v>7</v>
      </c>
      <c r="BC41" s="62">
        <v>1.048046350479126</v>
      </c>
      <c r="BD41" s="63">
        <v>1.0188183784484863</v>
      </c>
    </row>
    <row r="42" spans="1:56" x14ac:dyDescent="0.25">
      <c r="A42" s="47">
        <v>44378</v>
      </c>
      <c r="B42" s="48">
        <v>278</v>
      </c>
      <c r="C42" s="49">
        <v>658</v>
      </c>
      <c r="D42" s="50">
        <v>2.2946817874908447</v>
      </c>
      <c r="E42" s="49">
        <v>229</v>
      </c>
      <c r="F42" s="49">
        <v>189</v>
      </c>
      <c r="G42" s="49">
        <v>1421</v>
      </c>
      <c r="H42" s="51">
        <v>123853873.9375</v>
      </c>
      <c r="I42" s="52">
        <v>445517.5321492806</v>
      </c>
      <c r="J42" s="53">
        <v>419900</v>
      </c>
      <c r="K42" s="54">
        <v>55.794223785400391</v>
      </c>
      <c r="L42" s="54">
        <v>4</v>
      </c>
      <c r="M42" s="55">
        <v>1.0222989320755005</v>
      </c>
      <c r="N42" s="55">
        <v>1.00162672996521</v>
      </c>
      <c r="O42" s="55">
        <v>1.0354464054107666</v>
      </c>
      <c r="P42" s="56">
        <v>1.0123893022537231</v>
      </c>
      <c r="Q42" s="52">
        <v>508567.45896656538</v>
      </c>
      <c r="R42" s="53">
        <v>468598</v>
      </c>
      <c r="S42" s="54">
        <v>36.759880065917969</v>
      </c>
      <c r="T42" s="54">
        <v>0</v>
      </c>
      <c r="U42" s="55">
        <v>1.0378596782684326</v>
      </c>
      <c r="V42" s="56">
        <v>1</v>
      </c>
      <c r="W42" s="53">
        <v>523571.44978165941</v>
      </c>
      <c r="X42" s="53">
        <v>449500</v>
      </c>
      <c r="Y42" s="52">
        <v>521414.25531914894</v>
      </c>
      <c r="Z42" s="53">
        <v>445400</v>
      </c>
      <c r="AA42" s="54">
        <v>47.595745086669922</v>
      </c>
      <c r="AB42" s="54">
        <v>1</v>
      </c>
      <c r="AC42" s="55">
        <v>1.0537928342819214</v>
      </c>
      <c r="AD42" s="56">
        <v>1.0200672149658203</v>
      </c>
      <c r="AE42" s="52">
        <v>546414.77464788733</v>
      </c>
      <c r="AF42" s="53">
        <v>501515</v>
      </c>
      <c r="AG42" s="54">
        <v>22.108373641967773</v>
      </c>
      <c r="AH42" s="54">
        <v>0</v>
      </c>
      <c r="AI42" s="55">
        <v>1.0083364248275757</v>
      </c>
      <c r="AJ42" s="56">
        <v>1</v>
      </c>
      <c r="AK42" s="57">
        <v>1950</v>
      </c>
      <c r="AL42" s="58">
        <v>892738785.78125</v>
      </c>
      <c r="AM42" s="59">
        <v>2239</v>
      </c>
      <c r="AN42" s="60">
        <v>2181</v>
      </c>
      <c r="AO42" s="61">
        <v>457814.76193910255</v>
      </c>
      <c r="AP42" s="58">
        <v>404081</v>
      </c>
      <c r="AQ42" s="59">
        <v>77.492813110351563</v>
      </c>
      <c r="AR42" s="59">
        <v>17</v>
      </c>
      <c r="AS42" s="62">
        <v>1.020479679107666</v>
      </c>
      <c r="AT42" s="62">
        <v>1</v>
      </c>
      <c r="AU42" s="62">
        <v>1.0301362276077271</v>
      </c>
      <c r="AV42" s="63">
        <v>1.0101580619812012</v>
      </c>
      <c r="AW42" s="58">
        <v>495361.93860310543</v>
      </c>
      <c r="AX42" s="58">
        <v>439185.5</v>
      </c>
      <c r="AY42" s="61">
        <v>476835.34264621558</v>
      </c>
      <c r="AZ42" s="58">
        <v>420000</v>
      </c>
      <c r="BA42" s="59">
        <v>67.438278198242188</v>
      </c>
      <c r="BB42" s="59">
        <v>8</v>
      </c>
      <c r="BC42" s="62">
        <v>1.0472511053085327</v>
      </c>
      <c r="BD42" s="63">
        <v>1.0183058977127075</v>
      </c>
    </row>
    <row r="43" spans="1:56" x14ac:dyDescent="0.25">
      <c r="A43" s="47">
        <v>44348</v>
      </c>
      <c r="B43" s="48">
        <v>278</v>
      </c>
      <c r="C43" s="49">
        <v>631</v>
      </c>
      <c r="D43" s="50">
        <v>2.1395876407623291</v>
      </c>
      <c r="E43" s="49">
        <v>256</v>
      </c>
      <c r="F43" s="49">
        <v>210</v>
      </c>
      <c r="G43" s="49">
        <v>1536</v>
      </c>
      <c r="H43" s="51">
        <v>129972381.875</v>
      </c>
      <c r="I43" s="52">
        <v>467526.55350719427</v>
      </c>
      <c r="J43" s="53">
        <v>408402.5</v>
      </c>
      <c r="K43" s="54">
        <v>77.765342712402344</v>
      </c>
      <c r="L43" s="54">
        <v>12</v>
      </c>
      <c r="M43" s="55">
        <v>1.0228797197341919</v>
      </c>
      <c r="N43" s="55">
        <v>1.0038727521896362</v>
      </c>
      <c r="O43" s="55">
        <v>1.0409594774246216</v>
      </c>
      <c r="P43" s="56">
        <v>1.0192592144012451</v>
      </c>
      <c r="Q43" s="52">
        <v>504713.79365079367</v>
      </c>
      <c r="R43" s="53">
        <v>459746</v>
      </c>
      <c r="S43" s="54">
        <v>35.711570739746094</v>
      </c>
      <c r="T43" s="54">
        <v>0</v>
      </c>
      <c r="U43" s="55">
        <v>1.0345472097396851</v>
      </c>
      <c r="V43" s="56">
        <v>1</v>
      </c>
      <c r="W43" s="53">
        <v>499471.21568627452</v>
      </c>
      <c r="X43" s="53">
        <v>431552</v>
      </c>
      <c r="Y43" s="52">
        <v>480381.2761904762</v>
      </c>
      <c r="Z43" s="53">
        <v>419118.5</v>
      </c>
      <c r="AA43" s="54">
        <v>60.5047607421875</v>
      </c>
      <c r="AB43" s="54">
        <v>10.5</v>
      </c>
      <c r="AC43" s="55">
        <v>1.0480829477310181</v>
      </c>
      <c r="AD43" s="56">
        <v>1.0135691165924072</v>
      </c>
      <c r="AE43" s="52">
        <v>532091.142578125</v>
      </c>
      <c r="AF43" s="53">
        <v>489437.5</v>
      </c>
      <c r="AG43" s="54">
        <v>25.800130844116211</v>
      </c>
      <c r="AH43" s="54">
        <v>0</v>
      </c>
      <c r="AI43" s="55">
        <v>1.0086313486099243</v>
      </c>
      <c r="AJ43" s="56">
        <v>1</v>
      </c>
      <c r="AK43" s="57">
        <v>1672</v>
      </c>
      <c r="AL43" s="58">
        <v>768884911.84375</v>
      </c>
      <c r="AM43" s="59">
        <v>2010</v>
      </c>
      <c r="AN43" s="60">
        <v>1992</v>
      </c>
      <c r="AO43" s="61">
        <v>459859.39703573566</v>
      </c>
      <c r="AP43" s="58">
        <v>401097.5</v>
      </c>
      <c r="AQ43" s="59">
        <v>81.089767456054688</v>
      </c>
      <c r="AR43" s="59">
        <v>20</v>
      </c>
      <c r="AS43" s="62">
        <v>1.0201771259307861</v>
      </c>
      <c r="AT43" s="62">
        <v>1</v>
      </c>
      <c r="AU43" s="62">
        <v>1.0292507410049438</v>
      </c>
      <c r="AV43" s="63">
        <v>1.0099378824234009</v>
      </c>
      <c r="AW43" s="58">
        <v>492146.4194095321</v>
      </c>
      <c r="AX43" s="58">
        <v>435900</v>
      </c>
      <c r="AY43" s="61">
        <v>472628.09586784639</v>
      </c>
      <c r="AZ43" s="58">
        <v>418225.5</v>
      </c>
      <c r="BA43" s="59">
        <v>69.311904907226563</v>
      </c>
      <c r="BB43" s="59">
        <v>8</v>
      </c>
      <c r="BC43" s="62">
        <v>1.0466299057006836</v>
      </c>
      <c r="BD43" s="63">
        <v>1.0181992053985596</v>
      </c>
    </row>
    <row r="44" spans="1:56" x14ac:dyDescent="0.25">
      <c r="A44" s="47">
        <v>44317</v>
      </c>
      <c r="B44" s="48">
        <v>312</v>
      </c>
      <c r="C44" s="49">
        <v>620</v>
      </c>
      <c r="D44" s="50">
        <v>2.0822837352752686</v>
      </c>
      <c r="E44" s="49">
        <v>306</v>
      </c>
      <c r="F44" s="49">
        <v>215</v>
      </c>
      <c r="G44" s="49">
        <v>1577</v>
      </c>
      <c r="H44" s="51">
        <v>150242414.09375</v>
      </c>
      <c r="I44" s="52">
        <v>481546.1990184295</v>
      </c>
      <c r="J44" s="53">
        <v>416796.5</v>
      </c>
      <c r="K44" s="54">
        <v>76.788459777832031</v>
      </c>
      <c r="L44" s="54">
        <v>20</v>
      </c>
      <c r="M44" s="55">
        <v>1.019910454750061</v>
      </c>
      <c r="N44" s="55">
        <v>1</v>
      </c>
      <c r="O44" s="55">
        <v>1.0319571495056152</v>
      </c>
      <c r="P44" s="56">
        <v>1.0145021677017212</v>
      </c>
      <c r="Q44" s="52">
        <v>497901.11612903228</v>
      </c>
      <c r="R44" s="53">
        <v>459950</v>
      </c>
      <c r="S44" s="54">
        <v>41.083869934082031</v>
      </c>
      <c r="T44" s="54">
        <v>0</v>
      </c>
      <c r="U44" s="55">
        <v>1.0388568639755249</v>
      </c>
      <c r="V44" s="56">
        <v>1</v>
      </c>
      <c r="W44" s="53">
        <v>517762.19607843139</v>
      </c>
      <c r="X44" s="53">
        <v>450181.5</v>
      </c>
      <c r="Y44" s="52">
        <v>487566.47441860463</v>
      </c>
      <c r="Z44" s="53">
        <v>409000</v>
      </c>
      <c r="AA44" s="54">
        <v>58.481307983398438</v>
      </c>
      <c r="AB44" s="54">
        <v>1.5</v>
      </c>
      <c r="AC44" s="55">
        <v>1.0422974824905396</v>
      </c>
      <c r="AD44" s="56">
        <v>1.0095608234405518</v>
      </c>
      <c r="AE44" s="52">
        <v>521283.85510462907</v>
      </c>
      <c r="AF44" s="53">
        <v>480972</v>
      </c>
      <c r="AG44" s="54">
        <v>28.362714767456055</v>
      </c>
      <c r="AH44" s="54">
        <v>0</v>
      </c>
      <c r="AI44" s="55">
        <v>1.0086537599563599</v>
      </c>
      <c r="AJ44" s="56">
        <v>1</v>
      </c>
      <c r="AK44" s="57">
        <v>1394</v>
      </c>
      <c r="AL44" s="58">
        <v>638912529.96875</v>
      </c>
      <c r="AM44" s="59">
        <v>1754</v>
      </c>
      <c r="AN44" s="60">
        <v>1782</v>
      </c>
      <c r="AO44" s="61">
        <v>458330.36583124101</v>
      </c>
      <c r="AP44" s="58">
        <v>400000</v>
      </c>
      <c r="AQ44" s="59">
        <v>81.750358581542969</v>
      </c>
      <c r="AR44" s="59">
        <v>22</v>
      </c>
      <c r="AS44" s="62">
        <v>1.0196381807327271</v>
      </c>
      <c r="AT44" s="62">
        <v>1</v>
      </c>
      <c r="AU44" s="62">
        <v>1.0269173383712769</v>
      </c>
      <c r="AV44" s="63">
        <v>1.0084894895553589</v>
      </c>
      <c r="AW44" s="58">
        <v>491081.5259941562</v>
      </c>
      <c r="AX44" s="58">
        <v>436806</v>
      </c>
      <c r="AY44" s="61">
        <v>471714.42141905165</v>
      </c>
      <c r="AZ44" s="58">
        <v>417920.5</v>
      </c>
      <c r="BA44" s="59">
        <v>70.350364685058594</v>
      </c>
      <c r="BB44" s="59">
        <v>8</v>
      </c>
      <c r="BC44" s="62">
        <v>1.0464575290679932</v>
      </c>
      <c r="BD44" s="63">
        <v>1.0186407566070557</v>
      </c>
    </row>
    <row r="45" spans="1:56" x14ac:dyDescent="0.25">
      <c r="A45" s="47">
        <v>44287</v>
      </c>
      <c r="B45" s="48">
        <v>307</v>
      </c>
      <c r="C45" s="49">
        <v>586</v>
      </c>
      <c r="D45" s="50">
        <v>2.0034189224243164</v>
      </c>
      <c r="E45" s="49">
        <v>380</v>
      </c>
      <c r="F45" s="49">
        <v>349</v>
      </c>
      <c r="G45" s="49">
        <v>1666</v>
      </c>
      <c r="H45" s="51">
        <v>136855566.6875</v>
      </c>
      <c r="I45" s="52">
        <v>445783.60484527686</v>
      </c>
      <c r="J45" s="53">
        <v>409370</v>
      </c>
      <c r="K45" s="54">
        <v>76.837135314941406</v>
      </c>
      <c r="L45" s="54">
        <v>17</v>
      </c>
      <c r="M45" s="55">
        <v>1.0220478773117065</v>
      </c>
      <c r="N45" s="55">
        <v>1</v>
      </c>
      <c r="O45" s="55">
        <v>1.0271244049072266</v>
      </c>
      <c r="P45" s="56">
        <v>1.0060303211212158</v>
      </c>
      <c r="Q45" s="52">
        <v>480970.95733788394</v>
      </c>
      <c r="R45" s="53">
        <v>439887</v>
      </c>
      <c r="S45" s="54">
        <v>52.54266357421875</v>
      </c>
      <c r="T45" s="54">
        <v>0</v>
      </c>
      <c r="U45" s="55">
        <v>1.0325510501861572</v>
      </c>
      <c r="V45" s="56">
        <v>1</v>
      </c>
      <c r="W45" s="53">
        <v>489391.42105263157</v>
      </c>
      <c r="X45" s="53">
        <v>425450</v>
      </c>
      <c r="Y45" s="52">
        <v>474013.494269341</v>
      </c>
      <c r="Z45" s="53">
        <v>420000</v>
      </c>
      <c r="AA45" s="54">
        <v>54.008594512939453</v>
      </c>
      <c r="AB45" s="54">
        <v>2</v>
      </c>
      <c r="AC45" s="55">
        <v>1.0440524816513062</v>
      </c>
      <c r="AD45" s="56">
        <v>1.0168086290359497</v>
      </c>
      <c r="AE45" s="52">
        <v>518673.62695078034</v>
      </c>
      <c r="AF45" s="53">
        <v>477336.5</v>
      </c>
      <c r="AG45" s="54">
        <v>31.088834762573242</v>
      </c>
      <c r="AH45" s="54">
        <v>0</v>
      </c>
      <c r="AI45" s="55">
        <v>1.0087326765060425</v>
      </c>
      <c r="AJ45" s="56">
        <v>1</v>
      </c>
      <c r="AK45" s="57">
        <v>1082</v>
      </c>
      <c r="AL45" s="58">
        <v>488670115.875</v>
      </c>
      <c r="AM45" s="59">
        <v>1448</v>
      </c>
      <c r="AN45" s="60">
        <v>1567</v>
      </c>
      <c r="AO45" s="61">
        <v>451635.96661275416</v>
      </c>
      <c r="AP45" s="58">
        <v>397295</v>
      </c>
      <c r="AQ45" s="59">
        <v>83.181144714355469</v>
      </c>
      <c r="AR45" s="59">
        <v>23</v>
      </c>
      <c r="AS45" s="62">
        <v>1.0195597410202026</v>
      </c>
      <c r="AT45" s="62">
        <v>1</v>
      </c>
      <c r="AU45" s="62">
        <v>1.0254707336425781</v>
      </c>
      <c r="AV45" s="63">
        <v>1.0067605972290039</v>
      </c>
      <c r="AW45" s="58">
        <v>485443.20759236877</v>
      </c>
      <c r="AX45" s="58">
        <v>435000</v>
      </c>
      <c r="AY45" s="61">
        <v>469539.4428645501</v>
      </c>
      <c r="AZ45" s="58">
        <v>419500</v>
      </c>
      <c r="BA45" s="59">
        <v>71.971282958984375</v>
      </c>
      <c r="BB45" s="59">
        <v>10</v>
      </c>
      <c r="BC45" s="62">
        <v>1.0470266342163086</v>
      </c>
      <c r="BD45" s="63">
        <v>1.0200104713439941</v>
      </c>
    </row>
    <row r="46" spans="1:56" x14ac:dyDescent="0.25">
      <c r="A46" s="47">
        <v>44256</v>
      </c>
      <c r="B46" s="48">
        <v>343</v>
      </c>
      <c r="C46" s="49">
        <v>609</v>
      </c>
      <c r="D46" s="50">
        <v>2.0933830738067627</v>
      </c>
      <c r="E46" s="49">
        <v>389</v>
      </c>
      <c r="F46" s="49">
        <v>433</v>
      </c>
      <c r="G46" s="49">
        <v>1646</v>
      </c>
      <c r="H46" s="51">
        <v>152340751.875</v>
      </c>
      <c r="I46" s="52">
        <v>444142.13374635571</v>
      </c>
      <c r="J46" s="53">
        <v>399242</v>
      </c>
      <c r="K46" s="54">
        <v>91.451896667480469</v>
      </c>
      <c r="L46" s="54">
        <v>24</v>
      </c>
      <c r="M46" s="55">
        <v>1.0194927453994751</v>
      </c>
      <c r="N46" s="55">
        <v>1</v>
      </c>
      <c r="O46" s="55">
        <v>1.026012659072876</v>
      </c>
      <c r="P46" s="56">
        <v>1.0064526796340942</v>
      </c>
      <c r="Q46" s="52">
        <v>468878.75205254514</v>
      </c>
      <c r="R46" s="53">
        <v>429200</v>
      </c>
      <c r="S46" s="54">
        <v>53.078819274902344</v>
      </c>
      <c r="T46" s="54">
        <v>0</v>
      </c>
      <c r="U46" s="55">
        <v>1.0274502038955688</v>
      </c>
      <c r="V46" s="56">
        <v>1</v>
      </c>
      <c r="W46" s="53">
        <v>471807.16195372748</v>
      </c>
      <c r="X46" s="53">
        <v>448700</v>
      </c>
      <c r="Y46" s="52">
        <v>463814.5704387991</v>
      </c>
      <c r="Z46" s="53">
        <v>417800</v>
      </c>
      <c r="AA46" s="54">
        <v>65.891456604003906</v>
      </c>
      <c r="AB46" s="54">
        <v>12</v>
      </c>
      <c r="AC46" s="55">
        <v>1.0450894832611084</v>
      </c>
      <c r="AD46" s="56">
        <v>1.0177068710327148</v>
      </c>
      <c r="AE46" s="52">
        <v>511970.53037667071</v>
      </c>
      <c r="AF46" s="53">
        <v>475120.5</v>
      </c>
      <c r="AG46" s="54">
        <v>32.034629821777344</v>
      </c>
      <c r="AH46" s="54">
        <v>0</v>
      </c>
      <c r="AI46" s="55">
        <v>1.0065033435821533</v>
      </c>
      <c r="AJ46" s="56">
        <v>1</v>
      </c>
      <c r="AK46" s="57">
        <v>775</v>
      </c>
      <c r="AL46" s="58">
        <v>351814549.1875</v>
      </c>
      <c r="AM46" s="59">
        <v>1068</v>
      </c>
      <c r="AN46" s="60">
        <v>1218</v>
      </c>
      <c r="AO46" s="61">
        <v>453954.25701612904</v>
      </c>
      <c r="AP46" s="58">
        <v>392950</v>
      </c>
      <c r="AQ46" s="59">
        <v>85.694190979003906</v>
      </c>
      <c r="AR46" s="59">
        <v>26</v>
      </c>
      <c r="AS46" s="62">
        <v>1.0185741186141968</v>
      </c>
      <c r="AT46" s="62">
        <v>1</v>
      </c>
      <c r="AU46" s="62">
        <v>1.0248140096664429</v>
      </c>
      <c r="AV46" s="63">
        <v>1.0072867870330811</v>
      </c>
      <c r="AW46" s="58">
        <v>484038.41254096443</v>
      </c>
      <c r="AX46" s="58">
        <v>440000</v>
      </c>
      <c r="AY46" s="61">
        <v>468257.46918616584</v>
      </c>
      <c r="AZ46" s="58">
        <v>418518</v>
      </c>
      <c r="BA46" s="59">
        <v>77.11822509765625</v>
      </c>
      <c r="BB46" s="59">
        <v>16</v>
      </c>
      <c r="BC46" s="62">
        <v>1.0478858947753906</v>
      </c>
      <c r="BD46" s="63">
        <v>1.0216168165206909</v>
      </c>
    </row>
    <row r="47" spans="1:56" x14ac:dyDescent="0.25">
      <c r="A47" s="47">
        <v>44228</v>
      </c>
      <c r="B47" s="48">
        <v>216</v>
      </c>
      <c r="C47" s="49">
        <v>715</v>
      </c>
      <c r="D47" s="50">
        <v>2.5043783187866211</v>
      </c>
      <c r="E47" s="49">
        <v>304</v>
      </c>
      <c r="F47" s="49">
        <v>397</v>
      </c>
      <c r="G47" s="49">
        <v>1586</v>
      </c>
      <c r="H47" s="51">
        <v>102730028.1875</v>
      </c>
      <c r="I47" s="52">
        <v>475601.98234953702</v>
      </c>
      <c r="J47" s="53">
        <v>404222.5</v>
      </c>
      <c r="K47" s="54">
        <v>91.527778625488281</v>
      </c>
      <c r="L47" s="54">
        <v>29</v>
      </c>
      <c r="M47" s="55">
        <v>1.0146913528442383</v>
      </c>
      <c r="N47" s="55">
        <v>1</v>
      </c>
      <c r="O47" s="55">
        <v>1.0208449363708496</v>
      </c>
      <c r="P47" s="56">
        <v>1.0039889812469482</v>
      </c>
      <c r="Q47" s="52">
        <v>468427.16503496503</v>
      </c>
      <c r="R47" s="53">
        <v>425400</v>
      </c>
      <c r="S47" s="54">
        <v>46.328670501708984</v>
      </c>
      <c r="T47" s="54">
        <v>0</v>
      </c>
      <c r="U47" s="55">
        <v>1.0216538906097412</v>
      </c>
      <c r="V47" s="56">
        <v>1</v>
      </c>
      <c r="W47" s="53">
        <v>487201.23355263157</v>
      </c>
      <c r="X47" s="53">
        <v>439629</v>
      </c>
      <c r="Y47" s="52">
        <v>465982.60705289675</v>
      </c>
      <c r="Z47" s="53">
        <v>430000</v>
      </c>
      <c r="AA47" s="54">
        <v>92.216621398925781</v>
      </c>
      <c r="AB47" s="54">
        <v>24</v>
      </c>
      <c r="AC47" s="55">
        <v>1.0498716831207275</v>
      </c>
      <c r="AD47" s="56">
        <v>1.0224982500076294</v>
      </c>
      <c r="AE47" s="52">
        <v>506615.38776796975</v>
      </c>
      <c r="AF47" s="53">
        <v>469969.5</v>
      </c>
      <c r="AG47" s="54">
        <v>31.220050811767578</v>
      </c>
      <c r="AH47" s="54">
        <v>0</v>
      </c>
      <c r="AI47" s="55">
        <v>1.0050786733627319</v>
      </c>
      <c r="AJ47" s="56">
        <v>1</v>
      </c>
      <c r="AK47" s="57">
        <v>432</v>
      </c>
      <c r="AL47" s="58">
        <v>199473797.3125</v>
      </c>
      <c r="AM47" s="59">
        <v>679</v>
      </c>
      <c r="AN47" s="60">
        <v>785</v>
      </c>
      <c r="AO47" s="61">
        <v>461744.90118634258</v>
      </c>
      <c r="AP47" s="58">
        <v>389925</v>
      </c>
      <c r="AQ47" s="59">
        <v>81.122688293457031</v>
      </c>
      <c r="AR47" s="59">
        <v>26</v>
      </c>
      <c r="AS47" s="62">
        <v>1.0178447961807251</v>
      </c>
      <c r="AT47" s="62">
        <v>1</v>
      </c>
      <c r="AU47" s="62">
        <v>1.0238578319549561</v>
      </c>
      <c r="AV47" s="63">
        <v>1.0074307918548584</v>
      </c>
      <c r="AW47" s="58">
        <v>491045.7122146539</v>
      </c>
      <c r="AX47" s="58">
        <v>432700</v>
      </c>
      <c r="AY47" s="61">
        <v>470708.13817675161</v>
      </c>
      <c r="AZ47" s="58">
        <v>419900</v>
      </c>
      <c r="BA47" s="59">
        <v>83.310829162597656</v>
      </c>
      <c r="BB47" s="59">
        <v>19</v>
      </c>
      <c r="BC47" s="62">
        <v>1.0494427680969238</v>
      </c>
      <c r="BD47" s="63">
        <v>1.0239388942718506</v>
      </c>
    </row>
    <row r="48" spans="1:56" x14ac:dyDescent="0.25">
      <c r="A48" s="47">
        <v>44197</v>
      </c>
      <c r="B48" s="48">
        <v>216</v>
      </c>
      <c r="C48" s="49">
        <v>833</v>
      </c>
      <c r="D48" s="50">
        <v>2.9723460674285889</v>
      </c>
      <c r="E48" s="49">
        <v>375</v>
      </c>
      <c r="F48" s="49">
        <v>388</v>
      </c>
      <c r="G48" s="49">
        <v>1403</v>
      </c>
      <c r="H48" s="51">
        <v>96743769.125</v>
      </c>
      <c r="I48" s="52">
        <v>447887.82002314815</v>
      </c>
      <c r="J48" s="53">
        <v>380025.5</v>
      </c>
      <c r="K48" s="54">
        <v>70.71759033203125</v>
      </c>
      <c r="L48" s="54">
        <v>19</v>
      </c>
      <c r="M48" s="55">
        <v>1.0209981203079224</v>
      </c>
      <c r="N48" s="55">
        <v>1</v>
      </c>
      <c r="O48" s="55">
        <v>1.0268429517745972</v>
      </c>
      <c r="P48" s="56">
        <v>1.0102698802947998</v>
      </c>
      <c r="Q48" s="52">
        <v>460381.88595438178</v>
      </c>
      <c r="R48" s="53">
        <v>420657</v>
      </c>
      <c r="S48" s="54">
        <v>40.846340179443359</v>
      </c>
      <c r="T48" s="54">
        <v>0</v>
      </c>
      <c r="U48" s="55">
        <v>1.0153812170028687</v>
      </c>
      <c r="V48" s="56">
        <v>1</v>
      </c>
      <c r="W48" s="53">
        <v>494162.30291666667</v>
      </c>
      <c r="X48" s="53">
        <v>429900</v>
      </c>
      <c r="Y48" s="52">
        <v>475543.2821359536</v>
      </c>
      <c r="Z48" s="53">
        <v>401022.5</v>
      </c>
      <c r="AA48" s="54">
        <v>74.198455810546875</v>
      </c>
      <c r="AB48" s="54">
        <v>13</v>
      </c>
      <c r="AC48" s="55">
        <v>1.0490071773529053</v>
      </c>
      <c r="AD48" s="56">
        <v>1.025754451751709</v>
      </c>
      <c r="AE48" s="52">
        <v>513545.34925160371</v>
      </c>
      <c r="AF48" s="53">
        <v>469636</v>
      </c>
      <c r="AG48" s="54">
        <v>18.713470458984375</v>
      </c>
      <c r="AH48" s="54">
        <v>0</v>
      </c>
      <c r="AI48" s="55">
        <v>1.0033876895904541</v>
      </c>
      <c r="AJ48" s="56">
        <v>1</v>
      </c>
      <c r="AK48" s="57">
        <v>216</v>
      </c>
      <c r="AL48" s="58">
        <v>96743769.125</v>
      </c>
      <c r="AM48" s="59">
        <v>375</v>
      </c>
      <c r="AN48" s="60">
        <v>388</v>
      </c>
      <c r="AO48" s="61">
        <v>447887.82002314815</v>
      </c>
      <c r="AP48" s="58">
        <v>380025.5</v>
      </c>
      <c r="AQ48" s="59">
        <v>70.71759033203125</v>
      </c>
      <c r="AR48" s="59">
        <v>19</v>
      </c>
      <c r="AS48" s="62">
        <v>1.0209981203079224</v>
      </c>
      <c r="AT48" s="62">
        <v>1</v>
      </c>
      <c r="AU48" s="62">
        <v>1.0268429517745972</v>
      </c>
      <c r="AV48" s="63">
        <v>1.0102698802947998</v>
      </c>
      <c r="AW48" s="58">
        <v>494162.30291666667</v>
      </c>
      <c r="AX48" s="58">
        <v>429900</v>
      </c>
      <c r="AY48" s="61">
        <v>475543.2821359536</v>
      </c>
      <c r="AZ48" s="58">
        <v>401022.5</v>
      </c>
      <c r="BA48" s="59">
        <v>74.198455810546875</v>
      </c>
      <c r="BB48" s="59">
        <v>13</v>
      </c>
      <c r="BC48" s="62">
        <v>1.0490071773529053</v>
      </c>
      <c r="BD48" s="63">
        <v>1.025754451751709</v>
      </c>
    </row>
    <row r="49" spans="1:56" x14ac:dyDescent="0.25">
      <c r="A49" s="47">
        <v>44166</v>
      </c>
      <c r="B49" s="48">
        <v>297</v>
      </c>
      <c r="C49" s="49">
        <v>863</v>
      </c>
      <c r="D49" s="50">
        <v>3.1043164730072021</v>
      </c>
      <c r="E49" s="49">
        <v>295</v>
      </c>
      <c r="F49" s="49">
        <v>269</v>
      </c>
      <c r="G49" s="49">
        <v>1262</v>
      </c>
      <c r="H49" s="51">
        <v>131098905</v>
      </c>
      <c r="I49" s="52">
        <v>441410.45454545453</v>
      </c>
      <c r="J49" s="53">
        <v>384048</v>
      </c>
      <c r="K49" s="54">
        <v>75.478111267089844</v>
      </c>
      <c r="L49" s="54">
        <v>19</v>
      </c>
      <c r="M49" s="55">
        <v>1.0143659114837646</v>
      </c>
      <c r="N49" s="55">
        <v>1</v>
      </c>
      <c r="O49" s="55">
        <v>1.0175027847290039</v>
      </c>
      <c r="P49" s="56">
        <v>1.0010027885437012</v>
      </c>
      <c r="Q49" s="52">
        <v>462446.97450753185</v>
      </c>
      <c r="R49" s="53">
        <v>419900</v>
      </c>
      <c r="S49" s="54">
        <v>142.60139465332031</v>
      </c>
      <c r="T49" s="54">
        <v>92</v>
      </c>
      <c r="U49" s="55">
        <v>1.0133366584777832</v>
      </c>
      <c r="V49" s="56">
        <v>1</v>
      </c>
      <c r="W49" s="53">
        <v>463765.35423728812</v>
      </c>
      <c r="X49" s="53">
        <v>389950</v>
      </c>
      <c r="Y49" s="52">
        <v>473458.60966542753</v>
      </c>
      <c r="Z49" s="53">
        <v>420000</v>
      </c>
      <c r="AA49" s="54">
        <v>72.973976135253906</v>
      </c>
      <c r="AB49" s="54">
        <v>11</v>
      </c>
      <c r="AC49" s="55">
        <v>1.0393663644790649</v>
      </c>
      <c r="AD49" s="56">
        <v>1.0130584239959717</v>
      </c>
      <c r="AE49" s="52">
        <v>508928.88589540409</v>
      </c>
      <c r="AF49" s="53">
        <v>466672.5</v>
      </c>
      <c r="AG49" s="54">
        <v>30.812995910644531</v>
      </c>
      <c r="AH49" s="54">
        <v>0</v>
      </c>
      <c r="AI49" s="55">
        <v>1.0024654865264893</v>
      </c>
      <c r="AJ49" s="56">
        <v>1</v>
      </c>
      <c r="AK49" s="57">
        <v>3336</v>
      </c>
      <c r="AL49" s="58">
        <v>1432600879</v>
      </c>
      <c r="AM49" s="59">
        <v>4005</v>
      </c>
      <c r="AN49" s="60">
        <v>3925</v>
      </c>
      <c r="AO49" s="61">
        <v>429436.71432853717</v>
      </c>
      <c r="AP49" s="58">
        <v>377395</v>
      </c>
      <c r="AQ49" s="59">
        <v>118.93465423583984</v>
      </c>
      <c r="AR49" s="59">
        <v>47</v>
      </c>
      <c r="AS49" s="62">
        <v>1.014025092124939</v>
      </c>
      <c r="AT49" s="62">
        <v>1</v>
      </c>
      <c r="AU49" s="62">
        <v>1.0165441036224365</v>
      </c>
      <c r="AV49" s="63">
        <v>1</v>
      </c>
      <c r="AW49" s="58">
        <v>438251.43795255932</v>
      </c>
      <c r="AX49" s="58">
        <v>385000</v>
      </c>
      <c r="AY49" s="61">
        <v>439133.12828025478</v>
      </c>
      <c r="AZ49" s="58">
        <v>389900</v>
      </c>
      <c r="BA49" s="59">
        <v>100.55039215087891</v>
      </c>
      <c r="BB49" s="59">
        <v>26</v>
      </c>
      <c r="BC49" s="62">
        <v>1.0243775844573975</v>
      </c>
      <c r="BD49" s="63">
        <v>1.0057270526885986</v>
      </c>
    </row>
    <row r="50" spans="1:56" x14ac:dyDescent="0.25">
      <c r="A50" s="47">
        <v>44136</v>
      </c>
      <c r="B50" s="48">
        <v>273</v>
      </c>
      <c r="C50" s="49">
        <v>910</v>
      </c>
      <c r="D50" s="50">
        <v>3.3191490173339844</v>
      </c>
      <c r="E50" s="49">
        <v>281</v>
      </c>
      <c r="F50" s="49">
        <v>255</v>
      </c>
      <c r="G50" s="49">
        <v>1245</v>
      </c>
      <c r="H50" s="51">
        <v>126308709</v>
      </c>
      <c r="I50" s="52">
        <v>462669.26373626373</v>
      </c>
      <c r="J50" s="53">
        <v>409950</v>
      </c>
      <c r="K50" s="54">
        <v>96.358970642089844</v>
      </c>
      <c r="L50" s="54">
        <v>15</v>
      </c>
      <c r="M50" s="55">
        <v>1.0200048685073853</v>
      </c>
      <c r="N50" s="55">
        <v>1</v>
      </c>
      <c r="O50" s="55">
        <v>1.0261995792388916</v>
      </c>
      <c r="P50" s="56">
        <v>1.0026096105575562</v>
      </c>
      <c r="Q50" s="52">
        <v>464411.77472527471</v>
      </c>
      <c r="R50" s="53">
        <v>428382.5</v>
      </c>
      <c r="S50" s="54">
        <v>140.23736572265625</v>
      </c>
      <c r="T50" s="54">
        <v>83</v>
      </c>
      <c r="U50" s="55">
        <v>1.0099883079528809</v>
      </c>
      <c r="V50" s="56">
        <v>1</v>
      </c>
      <c r="W50" s="53">
        <v>478336.00355871883</v>
      </c>
      <c r="X50" s="53">
        <v>419950</v>
      </c>
      <c r="Y50" s="52">
        <v>487724.25490196078</v>
      </c>
      <c r="Z50" s="53">
        <v>417650</v>
      </c>
      <c r="AA50" s="54">
        <v>67.594490051269531</v>
      </c>
      <c r="AB50" s="54">
        <v>6.5</v>
      </c>
      <c r="AC50" s="55">
        <v>1.038112998008728</v>
      </c>
      <c r="AD50" s="56">
        <v>1.0080021619796753</v>
      </c>
      <c r="AE50" s="52">
        <v>499883.4859437751</v>
      </c>
      <c r="AF50" s="53">
        <v>451331</v>
      </c>
      <c r="AG50" s="54">
        <v>30.019277572631836</v>
      </c>
      <c r="AH50" s="54">
        <v>0</v>
      </c>
      <c r="AI50" s="55">
        <v>1.0018904209136963</v>
      </c>
      <c r="AJ50" s="56">
        <v>1</v>
      </c>
      <c r="AK50" s="57">
        <v>3039</v>
      </c>
      <c r="AL50" s="58">
        <v>1301501974</v>
      </c>
      <c r="AM50" s="59">
        <v>3710</v>
      </c>
      <c r="AN50" s="60">
        <v>3656</v>
      </c>
      <c r="AO50" s="61">
        <v>428266.52648897661</v>
      </c>
      <c r="AP50" s="58">
        <v>376034</v>
      </c>
      <c r="AQ50" s="59">
        <v>123.181640625</v>
      </c>
      <c r="AR50" s="59">
        <v>50</v>
      </c>
      <c r="AS50" s="62">
        <v>1.0139918327331543</v>
      </c>
      <c r="AT50" s="62">
        <v>1</v>
      </c>
      <c r="AU50" s="62">
        <v>1.0164506435394287</v>
      </c>
      <c r="AV50" s="63">
        <v>1</v>
      </c>
      <c r="AW50" s="58">
        <v>436222.70336927223</v>
      </c>
      <c r="AX50" s="58">
        <v>384950</v>
      </c>
      <c r="AY50" s="61">
        <v>436607.53897702409</v>
      </c>
      <c r="AZ50" s="58">
        <v>386167.5</v>
      </c>
      <c r="BA50" s="59">
        <v>102.58274078369141</v>
      </c>
      <c r="BB50" s="59">
        <v>27</v>
      </c>
      <c r="BC50" s="62">
        <v>1.0232855081558228</v>
      </c>
      <c r="BD50" s="63">
        <v>1.0048089027404785</v>
      </c>
    </row>
    <row r="51" spans="1:56" x14ac:dyDescent="0.25">
      <c r="A51" s="47">
        <v>44105</v>
      </c>
      <c r="B51" s="48">
        <v>311</v>
      </c>
      <c r="C51" s="49">
        <v>862</v>
      </c>
      <c r="D51" s="50">
        <v>3.202476978302002</v>
      </c>
      <c r="E51" s="49">
        <v>374</v>
      </c>
      <c r="F51" s="49">
        <v>337</v>
      </c>
      <c r="G51" s="49">
        <v>1248</v>
      </c>
      <c r="H51" s="51">
        <v>134753153</v>
      </c>
      <c r="I51" s="52">
        <v>433289.88102893892</v>
      </c>
      <c r="J51" s="53">
        <v>373010</v>
      </c>
      <c r="K51" s="54">
        <v>89.418006896972656</v>
      </c>
      <c r="L51" s="54">
        <v>19</v>
      </c>
      <c r="M51" s="55">
        <v>1.0120502710342407</v>
      </c>
      <c r="N51" s="55">
        <v>1</v>
      </c>
      <c r="O51" s="55">
        <v>1.0162519216537476</v>
      </c>
      <c r="P51" s="56">
        <v>1</v>
      </c>
      <c r="Q51" s="52">
        <v>460482.90023201855</v>
      </c>
      <c r="R51" s="53">
        <v>416915</v>
      </c>
      <c r="S51" s="54">
        <v>125.71113586425781</v>
      </c>
      <c r="T51" s="54">
        <v>73.5</v>
      </c>
      <c r="U51" s="55">
        <v>1.0055446624755859</v>
      </c>
      <c r="V51" s="56">
        <v>1</v>
      </c>
      <c r="W51" s="53">
        <v>457982.36898395722</v>
      </c>
      <c r="X51" s="53">
        <v>418970.5</v>
      </c>
      <c r="Y51" s="52">
        <v>453302.77744807123</v>
      </c>
      <c r="Z51" s="53">
        <v>405535</v>
      </c>
      <c r="AA51" s="54">
        <v>72.544639587402344</v>
      </c>
      <c r="AB51" s="54">
        <v>4</v>
      </c>
      <c r="AC51" s="55">
        <v>1.0341676473617554</v>
      </c>
      <c r="AD51" s="56">
        <v>1.0147058963775635</v>
      </c>
      <c r="AE51" s="52">
        <v>492673.63862179487</v>
      </c>
      <c r="AF51" s="53">
        <v>449364</v>
      </c>
      <c r="AG51" s="54">
        <v>35.001602172851563</v>
      </c>
      <c r="AH51" s="54">
        <v>0</v>
      </c>
      <c r="AI51" s="55">
        <v>1.0028349161148071</v>
      </c>
      <c r="AJ51" s="56">
        <v>1</v>
      </c>
      <c r="AK51" s="57">
        <v>2766</v>
      </c>
      <c r="AL51" s="58">
        <v>1175193265</v>
      </c>
      <c r="AM51" s="59">
        <v>3429</v>
      </c>
      <c r="AN51" s="60">
        <v>3401</v>
      </c>
      <c r="AO51" s="61">
        <v>424871.02856109908</v>
      </c>
      <c r="AP51" s="58">
        <v>373192.5</v>
      </c>
      <c r="AQ51" s="59">
        <v>125.82899475097656</v>
      </c>
      <c r="AR51" s="59">
        <v>54</v>
      </c>
      <c r="AS51" s="62">
        <v>1.0133984088897705</v>
      </c>
      <c r="AT51" s="62">
        <v>1</v>
      </c>
      <c r="AU51" s="62">
        <v>1.0154877901077271</v>
      </c>
      <c r="AV51" s="63">
        <v>1</v>
      </c>
      <c r="AW51" s="58">
        <v>432771.59886264219</v>
      </c>
      <c r="AX51" s="58">
        <v>380681</v>
      </c>
      <c r="AY51" s="61">
        <v>432774.9125257277</v>
      </c>
      <c r="AZ51" s="58">
        <v>384737</v>
      </c>
      <c r="BA51" s="59">
        <v>105.19964599609375</v>
      </c>
      <c r="BB51" s="59">
        <v>29</v>
      </c>
      <c r="BC51" s="62">
        <v>1.022172212600708</v>
      </c>
      <c r="BD51" s="63">
        <v>1.0046582221984863</v>
      </c>
    </row>
    <row r="52" spans="1:56" x14ac:dyDescent="0.25">
      <c r="A52" s="47">
        <v>44075</v>
      </c>
      <c r="B52" s="48">
        <v>287</v>
      </c>
      <c r="C52" s="49">
        <v>871</v>
      </c>
      <c r="D52" s="50">
        <v>3.3329079151153564</v>
      </c>
      <c r="E52" s="49">
        <v>402</v>
      </c>
      <c r="F52" s="49">
        <v>366</v>
      </c>
      <c r="G52" s="49">
        <v>1218</v>
      </c>
      <c r="H52" s="51">
        <v>124605025</v>
      </c>
      <c r="I52" s="52">
        <v>434163.85017421603</v>
      </c>
      <c r="J52" s="53">
        <v>374902</v>
      </c>
      <c r="K52" s="54">
        <v>117.29268646240234</v>
      </c>
      <c r="L52" s="54">
        <v>58</v>
      </c>
      <c r="M52" s="55">
        <v>1.0132929086685181</v>
      </c>
      <c r="N52" s="55">
        <v>1</v>
      </c>
      <c r="O52" s="55">
        <v>1.0179932117462158</v>
      </c>
      <c r="P52" s="56">
        <v>1.000400185585022</v>
      </c>
      <c r="Q52" s="52">
        <v>457436.80711825489</v>
      </c>
      <c r="R52" s="53">
        <v>409950</v>
      </c>
      <c r="S52" s="54">
        <v>126.76923370361328</v>
      </c>
      <c r="T52" s="54">
        <v>74</v>
      </c>
      <c r="U52" s="55">
        <v>1.0065118074417114</v>
      </c>
      <c r="V52" s="56">
        <v>1</v>
      </c>
      <c r="W52" s="53">
        <v>457735.37313432834</v>
      </c>
      <c r="X52" s="53">
        <v>399925</v>
      </c>
      <c r="Y52" s="52">
        <v>476548.9398907104</v>
      </c>
      <c r="Z52" s="53">
        <v>401437.5</v>
      </c>
      <c r="AA52" s="54">
        <v>75.691253662109375</v>
      </c>
      <c r="AB52" s="54">
        <v>4</v>
      </c>
      <c r="AC52" s="55">
        <v>1.0298193693161011</v>
      </c>
      <c r="AD52" s="56">
        <v>1.0081367492675781</v>
      </c>
      <c r="AE52" s="52">
        <v>490508.3300492611</v>
      </c>
      <c r="AF52" s="53">
        <v>438815</v>
      </c>
      <c r="AG52" s="54">
        <v>39.131362915039063</v>
      </c>
      <c r="AH52" s="54">
        <v>0</v>
      </c>
      <c r="AI52" s="55">
        <v>1.0031088590621948</v>
      </c>
      <c r="AJ52" s="56">
        <v>1</v>
      </c>
      <c r="AK52" s="57">
        <v>2455</v>
      </c>
      <c r="AL52" s="58">
        <v>1040440112</v>
      </c>
      <c r="AM52" s="59">
        <v>3055</v>
      </c>
      <c r="AN52" s="60">
        <v>3064</v>
      </c>
      <c r="AO52" s="61">
        <v>423804.52627291245</v>
      </c>
      <c r="AP52" s="58">
        <v>373375</v>
      </c>
      <c r="AQ52" s="59">
        <v>130.44154357910156</v>
      </c>
      <c r="AR52" s="59">
        <v>60</v>
      </c>
      <c r="AS52" s="62">
        <v>1.0135691165924072</v>
      </c>
      <c r="AT52" s="62">
        <v>1</v>
      </c>
      <c r="AU52" s="62">
        <v>1.0153908729553223</v>
      </c>
      <c r="AV52" s="63">
        <v>1</v>
      </c>
      <c r="AW52" s="58">
        <v>429685.23944353516</v>
      </c>
      <c r="AX52" s="58">
        <v>379000</v>
      </c>
      <c r="AY52" s="61">
        <v>430517.11537206266</v>
      </c>
      <c r="AZ52" s="58">
        <v>380000</v>
      </c>
      <c r="BA52" s="59">
        <v>108.78529357910156</v>
      </c>
      <c r="BB52" s="59">
        <v>32</v>
      </c>
      <c r="BC52" s="62">
        <v>1.020850658416748</v>
      </c>
      <c r="BD52" s="63">
        <v>1.0038155317306519</v>
      </c>
    </row>
    <row r="53" spans="1:56" x14ac:dyDescent="0.25">
      <c r="A53" s="47">
        <v>44044</v>
      </c>
      <c r="B53" s="48">
        <v>323</v>
      </c>
      <c r="C53" s="49">
        <v>876</v>
      </c>
      <c r="D53" s="50">
        <v>3.4613106250762939</v>
      </c>
      <c r="E53" s="49">
        <v>386</v>
      </c>
      <c r="F53" s="49">
        <v>389</v>
      </c>
      <c r="G53" s="49">
        <v>1145</v>
      </c>
      <c r="H53" s="51">
        <v>149971575</v>
      </c>
      <c r="I53" s="52">
        <v>464308.28173374612</v>
      </c>
      <c r="J53" s="53">
        <v>388634</v>
      </c>
      <c r="K53" s="54">
        <v>128.92878723144531</v>
      </c>
      <c r="L53" s="54">
        <v>48</v>
      </c>
      <c r="M53" s="55">
        <v>1.0156480073928833</v>
      </c>
      <c r="N53" s="55">
        <v>1</v>
      </c>
      <c r="O53" s="55">
        <v>1.0192465782165527</v>
      </c>
      <c r="P53" s="56">
        <v>1.0020503997802734</v>
      </c>
      <c r="Q53" s="52">
        <v>465963.37214611872</v>
      </c>
      <c r="R53" s="53">
        <v>414585</v>
      </c>
      <c r="S53" s="54">
        <v>137.43949890136719</v>
      </c>
      <c r="T53" s="54">
        <v>83</v>
      </c>
      <c r="U53" s="55">
        <v>1.0061557292938232</v>
      </c>
      <c r="V53" s="56">
        <v>1</v>
      </c>
      <c r="W53" s="53">
        <v>463343.37176165805</v>
      </c>
      <c r="X53" s="53">
        <v>408062.5</v>
      </c>
      <c r="Y53" s="52">
        <v>450954.78277634963</v>
      </c>
      <c r="Z53" s="53">
        <v>394900</v>
      </c>
      <c r="AA53" s="54">
        <v>68.221076965332031</v>
      </c>
      <c r="AB53" s="54">
        <v>7</v>
      </c>
      <c r="AC53" s="55">
        <v>1.0258916616439819</v>
      </c>
      <c r="AD53" s="56">
        <v>1.0050209760665894</v>
      </c>
      <c r="AE53" s="52">
        <v>479366.38165938866</v>
      </c>
      <c r="AF53" s="53">
        <v>430000</v>
      </c>
      <c r="AG53" s="54">
        <v>46.307422637939453</v>
      </c>
      <c r="AH53" s="54">
        <v>0</v>
      </c>
      <c r="AI53" s="55">
        <v>1.0021876096725464</v>
      </c>
      <c r="AJ53" s="56">
        <v>1</v>
      </c>
      <c r="AK53" s="57">
        <v>2168</v>
      </c>
      <c r="AL53" s="58">
        <v>915835087</v>
      </c>
      <c r="AM53" s="59">
        <v>2653</v>
      </c>
      <c r="AN53" s="60">
        <v>2698</v>
      </c>
      <c r="AO53" s="61">
        <v>422433.1582103321</v>
      </c>
      <c r="AP53" s="58">
        <v>373187.5</v>
      </c>
      <c r="AQ53" s="59">
        <v>132.18218994140625</v>
      </c>
      <c r="AR53" s="59">
        <v>60.5</v>
      </c>
      <c r="AS53" s="62">
        <v>1.0136057138442993</v>
      </c>
      <c r="AT53" s="62">
        <v>1</v>
      </c>
      <c r="AU53" s="62">
        <v>1.0150460004806519</v>
      </c>
      <c r="AV53" s="63">
        <v>1</v>
      </c>
      <c r="AW53" s="58">
        <v>425434.89879381831</v>
      </c>
      <c r="AX53" s="58">
        <v>375000</v>
      </c>
      <c r="AY53" s="61">
        <v>424272.62027427723</v>
      </c>
      <c r="AZ53" s="58">
        <v>377935</v>
      </c>
      <c r="BA53" s="59">
        <v>113.28136444091797</v>
      </c>
      <c r="BB53" s="59">
        <v>37</v>
      </c>
      <c r="BC53" s="62">
        <v>1.0196317434310913</v>
      </c>
      <c r="BD53" s="63">
        <v>1.0032999515533447</v>
      </c>
    </row>
    <row r="54" spans="1:56" x14ac:dyDescent="0.25">
      <c r="A54" s="47">
        <v>44013</v>
      </c>
      <c r="B54" s="48">
        <v>376</v>
      </c>
      <c r="C54" s="49">
        <v>932</v>
      </c>
      <c r="D54" s="50">
        <v>3.7783782482147217</v>
      </c>
      <c r="E54" s="49">
        <v>395</v>
      </c>
      <c r="F54" s="49">
        <v>448</v>
      </c>
      <c r="G54" s="49">
        <v>1064</v>
      </c>
      <c r="H54" s="51">
        <v>156712049</v>
      </c>
      <c r="I54" s="52">
        <v>416787.36436170212</v>
      </c>
      <c r="J54" s="53">
        <v>359450</v>
      </c>
      <c r="K54" s="54">
        <v>122.64096069335938</v>
      </c>
      <c r="L54" s="54">
        <v>54</v>
      </c>
      <c r="M54" s="55">
        <v>1.0117479562759399</v>
      </c>
      <c r="N54" s="55">
        <v>1</v>
      </c>
      <c r="O54" s="55">
        <v>1.0175323486328125</v>
      </c>
      <c r="P54" s="56">
        <v>1</v>
      </c>
      <c r="Q54" s="52">
        <v>456216.74463519314</v>
      </c>
      <c r="R54" s="53">
        <v>399950</v>
      </c>
      <c r="S54" s="54">
        <v>137.49462890625</v>
      </c>
      <c r="T54" s="54">
        <v>79.5</v>
      </c>
      <c r="U54" s="55">
        <v>1.0047029256820679</v>
      </c>
      <c r="V54" s="56">
        <v>1</v>
      </c>
      <c r="W54" s="53">
        <v>435833.05316455697</v>
      </c>
      <c r="X54" s="53">
        <v>389950</v>
      </c>
      <c r="Y54" s="52">
        <v>440591.88839285716</v>
      </c>
      <c r="Z54" s="53">
        <v>389700</v>
      </c>
      <c r="AA54" s="54">
        <v>105.17264556884766</v>
      </c>
      <c r="AB54" s="54">
        <v>22.5</v>
      </c>
      <c r="AC54" s="55">
        <v>1.0259333848953247</v>
      </c>
      <c r="AD54" s="56">
        <v>1.006122350692749</v>
      </c>
      <c r="AE54" s="52">
        <v>478683.23966165411</v>
      </c>
      <c r="AF54" s="53">
        <v>429537.5</v>
      </c>
      <c r="AG54" s="54">
        <v>58.748119354248047</v>
      </c>
      <c r="AH54" s="54">
        <v>0</v>
      </c>
      <c r="AI54" s="55">
        <v>1.0028787851333618</v>
      </c>
      <c r="AJ54" s="56">
        <v>1</v>
      </c>
      <c r="AK54" s="57">
        <v>1845</v>
      </c>
      <c r="AL54" s="58">
        <v>765863512</v>
      </c>
      <c r="AM54" s="59">
        <v>2267</v>
      </c>
      <c r="AN54" s="60">
        <v>2309</v>
      </c>
      <c r="AO54" s="61">
        <v>415102.17452574527</v>
      </c>
      <c r="AP54" s="58">
        <v>370000</v>
      </c>
      <c r="AQ54" s="59">
        <v>132.75175476074219</v>
      </c>
      <c r="AR54" s="59">
        <v>62</v>
      </c>
      <c r="AS54" s="62">
        <v>1.0132482051849365</v>
      </c>
      <c r="AT54" s="62">
        <v>1</v>
      </c>
      <c r="AU54" s="62">
        <v>1.0143125057220459</v>
      </c>
      <c r="AV54" s="63">
        <v>1</v>
      </c>
      <c r="AW54" s="58">
        <v>418980.25805028673</v>
      </c>
      <c r="AX54" s="58">
        <v>370594</v>
      </c>
      <c r="AY54" s="61">
        <v>419777.44434820267</v>
      </c>
      <c r="AZ54" s="58">
        <v>375000</v>
      </c>
      <c r="BA54" s="59">
        <v>120.88590240478516</v>
      </c>
      <c r="BB54" s="59">
        <v>46</v>
      </c>
      <c r="BC54" s="62">
        <v>1.0185811519622803</v>
      </c>
      <c r="BD54" s="63">
        <v>1.0029802322387695</v>
      </c>
    </row>
    <row r="55" spans="1:56" x14ac:dyDescent="0.25">
      <c r="A55" s="47">
        <v>43983</v>
      </c>
      <c r="B55" s="48">
        <v>312</v>
      </c>
      <c r="C55" s="49">
        <v>1034</v>
      </c>
      <c r="D55" s="50">
        <v>4.3813557624816895</v>
      </c>
      <c r="E55" s="49">
        <v>368</v>
      </c>
      <c r="F55" s="49">
        <v>392</v>
      </c>
      <c r="G55" s="49">
        <v>1017</v>
      </c>
      <c r="H55" s="51">
        <v>134143205</v>
      </c>
      <c r="I55" s="52">
        <v>429946.16987179487</v>
      </c>
      <c r="J55" s="53">
        <v>375082.5</v>
      </c>
      <c r="K55" s="54">
        <v>138.33012390136719</v>
      </c>
      <c r="L55" s="54">
        <v>55.5</v>
      </c>
      <c r="M55" s="55">
        <v>1.0110617876052856</v>
      </c>
      <c r="N55" s="55">
        <v>1</v>
      </c>
      <c r="O55" s="55">
        <v>1.0125138759613037</v>
      </c>
      <c r="P55" s="56">
        <v>1</v>
      </c>
      <c r="Q55" s="52">
        <v>455763.49516441004</v>
      </c>
      <c r="R55" s="53">
        <v>398966</v>
      </c>
      <c r="S55" s="54">
        <v>144.75822448730469</v>
      </c>
      <c r="T55" s="54">
        <v>91</v>
      </c>
      <c r="U55" s="55">
        <v>1.0050846338272095</v>
      </c>
      <c r="V55" s="56">
        <v>1</v>
      </c>
      <c r="W55" s="53">
        <v>429684.60054347827</v>
      </c>
      <c r="X55" s="53">
        <v>389880</v>
      </c>
      <c r="Y55" s="52">
        <v>428601.8367346939</v>
      </c>
      <c r="Z55" s="53">
        <v>389972.5</v>
      </c>
      <c r="AA55" s="54">
        <v>107.85969543457031</v>
      </c>
      <c r="AB55" s="54">
        <v>32.5</v>
      </c>
      <c r="AC55" s="55">
        <v>1.0208971500396729</v>
      </c>
      <c r="AD55" s="56">
        <v>1.0038647651672363</v>
      </c>
      <c r="AE55" s="52">
        <v>473245.03834808257</v>
      </c>
      <c r="AF55" s="53">
        <v>418150</v>
      </c>
      <c r="AG55" s="54">
        <v>67.469024658203125</v>
      </c>
      <c r="AH55" s="54">
        <v>1</v>
      </c>
      <c r="AI55" s="55">
        <v>1.0026628971099854</v>
      </c>
      <c r="AJ55" s="56">
        <v>1</v>
      </c>
      <c r="AK55" s="57">
        <v>1469</v>
      </c>
      <c r="AL55" s="58">
        <v>609151463</v>
      </c>
      <c r="AM55" s="59">
        <v>1872</v>
      </c>
      <c r="AN55" s="60">
        <v>1861</v>
      </c>
      <c r="AO55" s="61">
        <v>414670.83934649423</v>
      </c>
      <c r="AP55" s="58">
        <v>371785</v>
      </c>
      <c r="AQ55" s="59">
        <v>135.33969116210938</v>
      </c>
      <c r="AR55" s="59">
        <v>63</v>
      </c>
      <c r="AS55" s="62">
        <v>1.0136321783065796</v>
      </c>
      <c r="AT55" s="62">
        <v>1</v>
      </c>
      <c r="AU55" s="62">
        <v>1.0134905576705933</v>
      </c>
      <c r="AV55" s="63">
        <v>1</v>
      </c>
      <c r="AW55" s="58">
        <v>415424.24626068375</v>
      </c>
      <c r="AX55" s="58">
        <v>368942.5</v>
      </c>
      <c r="AY55" s="61">
        <v>414766.7667920473</v>
      </c>
      <c r="AZ55" s="58">
        <v>370000</v>
      </c>
      <c r="BA55" s="59">
        <v>124.65573120117188</v>
      </c>
      <c r="BB55" s="59">
        <v>51</v>
      </c>
      <c r="BC55" s="62">
        <v>1.0168181657791138</v>
      </c>
      <c r="BD55" s="63">
        <v>1.0019237995147705</v>
      </c>
    </row>
    <row r="56" spans="1:56" x14ac:dyDescent="0.25">
      <c r="A56" s="47">
        <v>43952</v>
      </c>
      <c r="B56" s="48">
        <v>249</v>
      </c>
      <c r="C56" s="49">
        <v>1114</v>
      </c>
      <c r="D56" s="50">
        <v>4.7522215843200684</v>
      </c>
      <c r="E56" s="49">
        <v>301</v>
      </c>
      <c r="F56" s="49">
        <v>361</v>
      </c>
      <c r="G56" s="49">
        <v>960</v>
      </c>
      <c r="H56" s="51">
        <v>98462935</v>
      </c>
      <c r="I56" s="52">
        <v>395433.47389558231</v>
      </c>
      <c r="J56" s="53">
        <v>349900</v>
      </c>
      <c r="K56" s="54">
        <v>114.25702667236328</v>
      </c>
      <c r="L56" s="54">
        <v>44</v>
      </c>
      <c r="M56" s="55">
        <v>1.0160956382751465</v>
      </c>
      <c r="N56" s="55">
        <v>1</v>
      </c>
      <c r="O56" s="55">
        <v>1.0142757892608643</v>
      </c>
      <c r="P56" s="56">
        <v>1.0073033571243286</v>
      </c>
      <c r="Q56" s="52">
        <v>455277.37342908437</v>
      </c>
      <c r="R56" s="53">
        <v>399950</v>
      </c>
      <c r="S56" s="54">
        <v>154.21095275878906</v>
      </c>
      <c r="T56" s="54">
        <v>100</v>
      </c>
      <c r="U56" s="55">
        <v>1.0040755271911621</v>
      </c>
      <c r="V56" s="56">
        <v>1</v>
      </c>
      <c r="W56" s="53">
        <v>391033.57807308971</v>
      </c>
      <c r="X56" s="53">
        <v>339950</v>
      </c>
      <c r="Y56" s="52">
        <v>411249.19390581717</v>
      </c>
      <c r="Z56" s="53">
        <v>365281</v>
      </c>
      <c r="AA56" s="54">
        <v>133.11666870117188</v>
      </c>
      <c r="AB56" s="54">
        <v>61</v>
      </c>
      <c r="AC56" s="55">
        <v>1.0121141672134399</v>
      </c>
      <c r="AD56" s="56">
        <v>1</v>
      </c>
      <c r="AE56" s="52">
        <v>469007.66979166667</v>
      </c>
      <c r="AF56" s="53">
        <v>405767.5</v>
      </c>
      <c r="AG56" s="54">
        <v>69.508331298828125</v>
      </c>
      <c r="AH56" s="54">
        <v>0</v>
      </c>
      <c r="AI56" s="55">
        <v>1.0035017728805542</v>
      </c>
      <c r="AJ56" s="56">
        <v>1</v>
      </c>
      <c r="AK56" s="57">
        <v>1157</v>
      </c>
      <c r="AL56" s="58">
        <v>475008258</v>
      </c>
      <c r="AM56" s="59">
        <v>1504</v>
      </c>
      <c r="AN56" s="60">
        <v>1469</v>
      </c>
      <c r="AO56" s="61">
        <v>410551.64909248054</v>
      </c>
      <c r="AP56" s="58">
        <v>369900</v>
      </c>
      <c r="AQ56" s="59">
        <v>134.53327941894531</v>
      </c>
      <c r="AR56" s="59">
        <v>65</v>
      </c>
      <c r="AS56" s="62">
        <v>1.0143252611160278</v>
      </c>
      <c r="AT56" s="62">
        <v>1</v>
      </c>
      <c r="AU56" s="62">
        <v>1.0137540102005005</v>
      </c>
      <c r="AV56" s="63">
        <v>1</v>
      </c>
      <c r="AW56" s="58">
        <v>411935.01063829788</v>
      </c>
      <c r="AX56" s="58">
        <v>363250</v>
      </c>
      <c r="AY56" s="61">
        <v>411074.90333560243</v>
      </c>
      <c r="AZ56" s="58">
        <v>369000</v>
      </c>
      <c r="BA56" s="59">
        <v>129.14382934570313</v>
      </c>
      <c r="BB56" s="59">
        <v>57</v>
      </c>
      <c r="BC56" s="62">
        <v>1.0157289505004883</v>
      </c>
      <c r="BD56" s="63">
        <v>1.0003652572631836</v>
      </c>
    </row>
    <row r="57" spans="1:56" x14ac:dyDescent="0.25">
      <c r="A57" s="47">
        <v>43922</v>
      </c>
      <c r="B57" s="48">
        <v>288</v>
      </c>
      <c r="C57" s="49">
        <v>1202</v>
      </c>
      <c r="D57" s="50">
        <v>5.0100727081298828</v>
      </c>
      <c r="E57" s="49">
        <v>285</v>
      </c>
      <c r="F57" s="49">
        <v>217</v>
      </c>
      <c r="G57" s="49">
        <v>888</v>
      </c>
      <c r="H57" s="51">
        <v>119298774</v>
      </c>
      <c r="I57" s="52">
        <v>414231.85416666669</v>
      </c>
      <c r="J57" s="53">
        <v>371546</v>
      </c>
      <c r="K57" s="54">
        <v>142.89236450195313</v>
      </c>
      <c r="L57" s="54">
        <v>86</v>
      </c>
      <c r="M57" s="55">
        <v>1.0151532888412476</v>
      </c>
      <c r="N57" s="55">
        <v>1</v>
      </c>
      <c r="O57" s="55">
        <v>1.0168293714523315</v>
      </c>
      <c r="P57" s="56">
        <v>1</v>
      </c>
      <c r="Q57" s="52">
        <v>457255.50665557402</v>
      </c>
      <c r="R57" s="53">
        <v>399950</v>
      </c>
      <c r="S57" s="54">
        <v>163.10649108886719</v>
      </c>
      <c r="T57" s="54">
        <v>100</v>
      </c>
      <c r="U57" s="55">
        <v>1.0031336545944214</v>
      </c>
      <c r="V57" s="56">
        <v>1</v>
      </c>
      <c r="W57" s="53">
        <v>407359.58245614037</v>
      </c>
      <c r="X57" s="53">
        <v>339544</v>
      </c>
      <c r="Y57" s="52">
        <v>391923.67741935485</v>
      </c>
      <c r="Z57" s="53">
        <v>341294</v>
      </c>
      <c r="AA57" s="54">
        <v>111.58064270019531</v>
      </c>
      <c r="AB57" s="54">
        <v>45</v>
      </c>
      <c r="AC57" s="55">
        <v>1.0195326805114746</v>
      </c>
      <c r="AD57" s="56">
        <v>1.0083891153335571</v>
      </c>
      <c r="AE57" s="52">
        <v>464110.94932432432</v>
      </c>
      <c r="AF57" s="53">
        <v>401437.5</v>
      </c>
      <c r="AG57" s="54">
        <v>60.516891479492188</v>
      </c>
      <c r="AH57" s="54">
        <v>0</v>
      </c>
      <c r="AI57" s="55">
        <v>1.0036184787750244</v>
      </c>
      <c r="AJ57" s="56">
        <v>1</v>
      </c>
      <c r="AK57" s="57">
        <v>908</v>
      </c>
      <c r="AL57" s="58">
        <v>376545323</v>
      </c>
      <c r="AM57" s="59">
        <v>1203</v>
      </c>
      <c r="AN57" s="60">
        <v>1108</v>
      </c>
      <c r="AO57" s="61">
        <v>414697.49229074892</v>
      </c>
      <c r="AP57" s="58">
        <v>374555</v>
      </c>
      <c r="AQ57" s="59">
        <v>140.09361267089844</v>
      </c>
      <c r="AR57" s="59">
        <v>72.5</v>
      </c>
      <c r="AS57" s="62">
        <v>1.0138398408889771</v>
      </c>
      <c r="AT57" s="62">
        <v>1</v>
      </c>
      <c r="AU57" s="62">
        <v>1.01361083984375</v>
      </c>
      <c r="AV57" s="63">
        <v>1</v>
      </c>
      <c r="AW57" s="58">
        <v>417164.71238570241</v>
      </c>
      <c r="AX57" s="58">
        <v>367915</v>
      </c>
      <c r="AY57" s="61">
        <v>411018.11732851987</v>
      </c>
      <c r="AZ57" s="58">
        <v>369900</v>
      </c>
      <c r="BA57" s="59">
        <v>127.85185241699219</v>
      </c>
      <c r="BB57" s="59">
        <v>56</v>
      </c>
      <c r="BC57" s="62">
        <v>1.016907811164856</v>
      </c>
      <c r="BD57" s="63">
        <v>1.0021508932113647</v>
      </c>
    </row>
    <row r="58" spans="1:56" x14ac:dyDescent="0.25">
      <c r="A58" s="47">
        <v>43891</v>
      </c>
      <c r="B58" s="48">
        <v>278</v>
      </c>
      <c r="C58" s="49">
        <v>1157</v>
      </c>
      <c r="D58" s="50">
        <v>4.8835735321044922</v>
      </c>
      <c r="E58" s="49">
        <v>294</v>
      </c>
      <c r="F58" s="49">
        <v>288</v>
      </c>
      <c r="G58" s="49">
        <v>961</v>
      </c>
      <c r="H58" s="51">
        <v>115437955</v>
      </c>
      <c r="I58" s="52">
        <v>415244.44244604319</v>
      </c>
      <c r="J58" s="53">
        <v>377897</v>
      </c>
      <c r="K58" s="54">
        <v>147.39208984375</v>
      </c>
      <c r="L58" s="54">
        <v>79.5</v>
      </c>
      <c r="M58" s="55">
        <v>1.0129431486129761</v>
      </c>
      <c r="N58" s="55">
        <v>1</v>
      </c>
      <c r="O58" s="55">
        <v>1.0123171806335449</v>
      </c>
      <c r="P58" s="56">
        <v>1</v>
      </c>
      <c r="Q58" s="52">
        <v>457638.09248055314</v>
      </c>
      <c r="R58" s="53">
        <v>400330</v>
      </c>
      <c r="S58" s="54">
        <v>168.81936645507813</v>
      </c>
      <c r="T58" s="54">
        <v>118</v>
      </c>
      <c r="U58" s="55">
        <v>1.0029808282852173</v>
      </c>
      <c r="V58" s="56">
        <v>1</v>
      </c>
      <c r="W58" s="53">
        <v>407916.70408163266</v>
      </c>
      <c r="X58" s="53">
        <v>363465.5</v>
      </c>
      <c r="Y58" s="52">
        <v>397178.98958333331</v>
      </c>
      <c r="Z58" s="53">
        <v>359995</v>
      </c>
      <c r="AA58" s="54">
        <v>126.30313873291016</v>
      </c>
      <c r="AB58" s="54">
        <v>47</v>
      </c>
      <c r="AC58" s="55">
        <v>1.0185678005218506</v>
      </c>
      <c r="AD58" s="56">
        <v>1.003474235534668</v>
      </c>
      <c r="AE58" s="52">
        <v>460747.23829344433</v>
      </c>
      <c r="AF58" s="53">
        <v>405735</v>
      </c>
      <c r="AG58" s="54">
        <v>68.312171936035156</v>
      </c>
      <c r="AH58" s="54">
        <v>0</v>
      </c>
      <c r="AI58" s="55">
        <v>1.002561092376709</v>
      </c>
      <c r="AJ58" s="56">
        <v>1</v>
      </c>
      <c r="AK58" s="57">
        <v>620</v>
      </c>
      <c r="AL58" s="58">
        <v>257246549</v>
      </c>
      <c r="AM58" s="59">
        <v>918</v>
      </c>
      <c r="AN58" s="60">
        <v>891</v>
      </c>
      <c r="AO58" s="61">
        <v>414913.78870967741</v>
      </c>
      <c r="AP58" s="58">
        <v>374805</v>
      </c>
      <c r="AQ58" s="59">
        <v>138.79354858398438</v>
      </c>
      <c r="AR58" s="59">
        <v>66</v>
      </c>
      <c r="AS58" s="62">
        <v>1.0132297277450562</v>
      </c>
      <c r="AT58" s="62">
        <v>1</v>
      </c>
      <c r="AU58" s="62">
        <v>1.0121158361434937</v>
      </c>
      <c r="AV58" s="63">
        <v>1</v>
      </c>
      <c r="AW58" s="58">
        <v>420208.78867102397</v>
      </c>
      <c r="AX58" s="58">
        <v>374950</v>
      </c>
      <c r="AY58" s="61">
        <v>415668.50280583615</v>
      </c>
      <c r="AZ58" s="58">
        <v>378500</v>
      </c>
      <c r="BA58" s="59">
        <v>131.81910705566406</v>
      </c>
      <c r="BB58" s="59">
        <v>61.5</v>
      </c>
      <c r="BC58" s="62">
        <v>1.0162677764892578</v>
      </c>
      <c r="BD58" s="63">
        <v>1</v>
      </c>
    </row>
    <row r="59" spans="1:56" x14ac:dyDescent="0.25">
      <c r="A59" s="47">
        <v>43862</v>
      </c>
      <c r="B59" s="48">
        <v>153</v>
      </c>
      <c r="C59" s="49">
        <v>1222</v>
      </c>
      <c r="D59" s="50">
        <v>5.2957744598388672</v>
      </c>
      <c r="E59" s="49">
        <v>318</v>
      </c>
      <c r="F59" s="49">
        <v>329</v>
      </c>
      <c r="G59" s="49">
        <v>969</v>
      </c>
      <c r="H59" s="51">
        <v>64216008</v>
      </c>
      <c r="I59" s="52">
        <v>419712.4705882353</v>
      </c>
      <c r="J59" s="53">
        <v>380937</v>
      </c>
      <c r="K59" s="54">
        <v>146.74510192871094</v>
      </c>
      <c r="L59" s="54">
        <v>62</v>
      </c>
      <c r="M59" s="55">
        <v>1.014293909072876</v>
      </c>
      <c r="N59" s="55">
        <v>1</v>
      </c>
      <c r="O59" s="55">
        <v>1.0126596689224243</v>
      </c>
      <c r="P59" s="56">
        <v>1.0001785755157471</v>
      </c>
      <c r="Q59" s="52">
        <v>448587.18739770865</v>
      </c>
      <c r="R59" s="53">
        <v>398966</v>
      </c>
      <c r="S59" s="54">
        <v>171.73977661132813</v>
      </c>
      <c r="T59" s="54">
        <v>122</v>
      </c>
      <c r="U59" s="55">
        <v>1.0032942295074463</v>
      </c>
      <c r="V59" s="56">
        <v>1</v>
      </c>
      <c r="W59" s="53">
        <v>424954.68238993711</v>
      </c>
      <c r="X59" s="53">
        <v>395000</v>
      </c>
      <c r="Y59" s="52">
        <v>407644.93009118544</v>
      </c>
      <c r="Z59" s="53">
        <v>380500</v>
      </c>
      <c r="AA59" s="54">
        <v>131.99696350097656</v>
      </c>
      <c r="AB59" s="54">
        <v>77</v>
      </c>
      <c r="AC59" s="55">
        <v>1.0152775049209595</v>
      </c>
      <c r="AD59" s="56">
        <v>1</v>
      </c>
      <c r="AE59" s="52">
        <v>466156.15789473685</v>
      </c>
      <c r="AF59" s="53">
        <v>415488</v>
      </c>
      <c r="AG59" s="54">
        <v>72.630546569824219</v>
      </c>
      <c r="AH59" s="54">
        <v>0</v>
      </c>
      <c r="AI59" s="55">
        <v>0.99988627433776855</v>
      </c>
      <c r="AJ59" s="56">
        <v>1</v>
      </c>
      <c r="AK59" s="57">
        <v>342</v>
      </c>
      <c r="AL59" s="58">
        <v>141808594</v>
      </c>
      <c r="AM59" s="59">
        <v>624</v>
      </c>
      <c r="AN59" s="60">
        <v>603</v>
      </c>
      <c r="AO59" s="61">
        <v>414645.01169590646</v>
      </c>
      <c r="AP59" s="58">
        <v>369707.5</v>
      </c>
      <c r="AQ59" s="59">
        <v>131.80409240722656</v>
      </c>
      <c r="AR59" s="59">
        <v>60</v>
      </c>
      <c r="AS59" s="62">
        <v>1.0134625434875488</v>
      </c>
      <c r="AT59" s="62">
        <v>1</v>
      </c>
      <c r="AU59" s="62">
        <v>1.0119521617889404</v>
      </c>
      <c r="AV59" s="63">
        <v>1</v>
      </c>
      <c r="AW59" s="58">
        <v>426000.25160256412</v>
      </c>
      <c r="AX59" s="58">
        <v>381650</v>
      </c>
      <c r="AY59" s="61">
        <v>424499.31509121059</v>
      </c>
      <c r="AZ59" s="58">
        <v>384215</v>
      </c>
      <c r="BA59" s="59">
        <v>134.44444274902344</v>
      </c>
      <c r="BB59" s="59">
        <v>72</v>
      </c>
      <c r="BC59" s="62">
        <v>1.0151674747467041</v>
      </c>
      <c r="BD59" s="63">
        <v>1</v>
      </c>
    </row>
    <row r="60" spans="1:56" x14ac:dyDescent="0.25">
      <c r="A60" s="47">
        <v>43831</v>
      </c>
      <c r="B60" s="48">
        <v>189</v>
      </c>
      <c r="C60" s="49">
        <v>1303</v>
      </c>
      <c r="D60" s="50">
        <v>5.6468038558959961</v>
      </c>
      <c r="E60" s="49">
        <v>306</v>
      </c>
      <c r="F60" s="49">
        <v>274</v>
      </c>
      <c r="G60" s="49">
        <v>805</v>
      </c>
      <c r="H60" s="51">
        <v>77592586</v>
      </c>
      <c r="I60" s="52">
        <v>410542.78306878306</v>
      </c>
      <c r="J60" s="53">
        <v>352950</v>
      </c>
      <c r="K60" s="54">
        <v>119.70899200439453</v>
      </c>
      <c r="L60" s="54">
        <v>54</v>
      </c>
      <c r="M60" s="55">
        <v>1.0127896070480347</v>
      </c>
      <c r="N60" s="55">
        <v>1</v>
      </c>
      <c r="O60" s="55">
        <v>1.0113793611526489</v>
      </c>
      <c r="P60" s="56">
        <v>1</v>
      </c>
      <c r="Q60" s="52">
        <v>443055.13814274751</v>
      </c>
      <c r="R60" s="53">
        <v>396000</v>
      </c>
      <c r="S60" s="54">
        <v>174.7137451171875</v>
      </c>
      <c r="T60" s="54">
        <v>127</v>
      </c>
      <c r="U60" s="55">
        <v>1.0034457445144653</v>
      </c>
      <c r="V60" s="56">
        <v>1</v>
      </c>
      <c r="W60" s="53">
        <v>427086.82352941175</v>
      </c>
      <c r="X60" s="53">
        <v>365755</v>
      </c>
      <c r="Y60" s="52">
        <v>444736.87956204382</v>
      </c>
      <c r="Z60" s="53">
        <v>386584.5</v>
      </c>
      <c r="AA60" s="54">
        <v>137.38320922851563</v>
      </c>
      <c r="AB60" s="54">
        <v>61.5</v>
      </c>
      <c r="AC60" s="55">
        <v>1.01503586769104</v>
      </c>
      <c r="AD60" s="56">
        <v>1.0036895275115967</v>
      </c>
      <c r="AE60" s="52">
        <v>477894.63478260871</v>
      </c>
      <c r="AF60" s="53">
        <v>427894</v>
      </c>
      <c r="AG60" s="54">
        <v>62.019874572753906</v>
      </c>
      <c r="AH60" s="54">
        <v>0</v>
      </c>
      <c r="AI60" s="55">
        <v>0.99993568658828735</v>
      </c>
      <c r="AJ60" s="56">
        <v>1</v>
      </c>
      <c r="AK60" s="57">
        <v>189</v>
      </c>
      <c r="AL60" s="58">
        <v>77592586</v>
      </c>
      <c r="AM60" s="59">
        <v>306</v>
      </c>
      <c r="AN60" s="60">
        <v>274</v>
      </c>
      <c r="AO60" s="61">
        <v>410542.78306878306</v>
      </c>
      <c r="AP60" s="58">
        <v>352950</v>
      </c>
      <c r="AQ60" s="59">
        <v>119.70899200439453</v>
      </c>
      <c r="AR60" s="59">
        <v>54</v>
      </c>
      <c r="AS60" s="62">
        <v>1.0127896070480347</v>
      </c>
      <c r="AT60" s="62">
        <v>1</v>
      </c>
      <c r="AU60" s="62">
        <v>1.0113793611526489</v>
      </c>
      <c r="AV60" s="63">
        <v>1</v>
      </c>
      <c r="AW60" s="58">
        <v>427086.82352941175</v>
      </c>
      <c r="AX60" s="58">
        <v>365755</v>
      </c>
      <c r="AY60" s="61">
        <v>444736.87956204382</v>
      </c>
      <c r="AZ60" s="58">
        <v>386584.5</v>
      </c>
      <c r="BA60" s="59">
        <v>137.38320922851563</v>
      </c>
      <c r="BB60" s="59">
        <v>61.5</v>
      </c>
      <c r="BC60" s="62">
        <v>1.01503586769104</v>
      </c>
      <c r="BD60" s="63">
        <v>1.0036895275115967</v>
      </c>
    </row>
    <row r="61" spans="1:56" x14ac:dyDescent="0.25">
      <c r="A61" s="47">
        <v>43800</v>
      </c>
      <c r="B61" s="48">
        <v>251</v>
      </c>
      <c r="C61" s="49">
        <v>1330</v>
      </c>
      <c r="D61" s="50">
        <v>5.8248176574707031</v>
      </c>
      <c r="E61" s="49">
        <v>209</v>
      </c>
      <c r="F61" s="49">
        <v>198</v>
      </c>
      <c r="G61" s="49">
        <v>755</v>
      </c>
      <c r="H61" s="51">
        <v>106536039</v>
      </c>
      <c r="I61" s="52">
        <v>424446.37051792827</v>
      </c>
      <c r="J61" s="53">
        <v>380000</v>
      </c>
      <c r="K61" s="54">
        <v>98.780876159667969</v>
      </c>
      <c r="L61" s="54">
        <v>30</v>
      </c>
      <c r="M61" s="55">
        <v>1.0163650512695313</v>
      </c>
      <c r="N61" s="55">
        <v>1</v>
      </c>
      <c r="O61" s="55">
        <v>1.0129410028457642</v>
      </c>
      <c r="P61" s="56">
        <v>1</v>
      </c>
      <c r="Q61" s="52">
        <v>441149.82932330825</v>
      </c>
      <c r="R61" s="53">
        <v>396808</v>
      </c>
      <c r="S61" s="54">
        <v>177.88044738769531</v>
      </c>
      <c r="T61" s="54">
        <v>126</v>
      </c>
      <c r="U61" s="55">
        <v>1.0022469758987427</v>
      </c>
      <c r="V61" s="56">
        <v>1</v>
      </c>
      <c r="W61" s="53">
        <v>451247.79425837321</v>
      </c>
      <c r="X61" s="53">
        <v>390290</v>
      </c>
      <c r="Y61" s="52">
        <v>452817.72222222225</v>
      </c>
      <c r="Z61" s="53">
        <v>399950</v>
      </c>
      <c r="AA61" s="54">
        <v>118.07070922851563</v>
      </c>
      <c r="AB61" s="54">
        <v>32.5</v>
      </c>
      <c r="AC61" s="55">
        <v>1.0200051069259644</v>
      </c>
      <c r="AD61" s="56">
        <v>1</v>
      </c>
      <c r="AE61" s="52">
        <v>466440.10993377486</v>
      </c>
      <c r="AF61" s="53">
        <v>408970</v>
      </c>
      <c r="AG61" s="54">
        <v>50.825164794921875</v>
      </c>
      <c r="AH61" s="54">
        <v>0</v>
      </c>
      <c r="AI61" s="55">
        <v>1.0026075839996338</v>
      </c>
      <c r="AJ61" s="56">
        <v>1</v>
      </c>
      <c r="AK61" s="57">
        <v>2740</v>
      </c>
      <c r="AL61" s="58">
        <v>1137144278</v>
      </c>
      <c r="AM61" s="59">
        <v>3567</v>
      </c>
      <c r="AN61" s="60">
        <v>2835</v>
      </c>
      <c r="AO61" s="61">
        <v>415016.15985401458</v>
      </c>
      <c r="AP61" s="58">
        <v>363495</v>
      </c>
      <c r="AQ61" s="59">
        <v>118.92408752441406</v>
      </c>
      <c r="AR61" s="59">
        <v>51.5</v>
      </c>
      <c r="AS61" s="62">
        <v>1.0153779983520508</v>
      </c>
      <c r="AT61" s="62">
        <v>1</v>
      </c>
      <c r="AU61" s="62">
        <v>1.0172562599182129</v>
      </c>
      <c r="AV61" s="63">
        <v>1</v>
      </c>
      <c r="AW61" s="58">
        <v>418632.29632744601</v>
      </c>
      <c r="AX61" s="58">
        <v>364535</v>
      </c>
      <c r="AY61" s="61">
        <v>414654.43033509701</v>
      </c>
      <c r="AZ61" s="58">
        <v>360643</v>
      </c>
      <c r="BA61" s="59">
        <v>121.48941802978516</v>
      </c>
      <c r="BB61" s="59">
        <v>53</v>
      </c>
      <c r="BC61" s="62">
        <v>1.017481803894043</v>
      </c>
      <c r="BD61" s="63">
        <v>1</v>
      </c>
    </row>
    <row r="62" spans="1:56" x14ac:dyDescent="0.25">
      <c r="A62" s="47">
        <v>43770</v>
      </c>
      <c r="B62" s="48">
        <v>213</v>
      </c>
      <c r="C62" s="49">
        <v>1409</v>
      </c>
      <c r="D62" s="50">
        <v>6.2738404273986816</v>
      </c>
      <c r="E62" s="49">
        <v>289</v>
      </c>
      <c r="F62" s="49">
        <v>226</v>
      </c>
      <c r="G62" s="49">
        <v>776</v>
      </c>
      <c r="H62" s="51">
        <v>92220782</v>
      </c>
      <c r="I62" s="52">
        <v>432961.41784037556</v>
      </c>
      <c r="J62" s="53">
        <v>346997</v>
      </c>
      <c r="K62" s="54">
        <v>121.76056671142578</v>
      </c>
      <c r="L62" s="54">
        <v>26</v>
      </c>
      <c r="M62" s="55">
        <v>1.0122967958450317</v>
      </c>
      <c r="N62" s="55">
        <v>1</v>
      </c>
      <c r="O62" s="55">
        <v>1.0157283544540405</v>
      </c>
      <c r="P62" s="56">
        <v>1</v>
      </c>
      <c r="Q62" s="52">
        <v>440176.07665010646</v>
      </c>
      <c r="R62" s="53">
        <v>395000</v>
      </c>
      <c r="S62" s="54">
        <v>166.50177001953125</v>
      </c>
      <c r="T62" s="54">
        <v>108</v>
      </c>
      <c r="U62" s="55">
        <v>1.0025410652160645</v>
      </c>
      <c r="V62" s="56">
        <v>1</v>
      </c>
      <c r="W62" s="53">
        <v>429291.62629757787</v>
      </c>
      <c r="X62" s="53">
        <v>368890</v>
      </c>
      <c r="Y62" s="52">
        <v>434899.10176991153</v>
      </c>
      <c r="Z62" s="53">
        <v>379950</v>
      </c>
      <c r="AA62" s="54">
        <v>121.95574951171875</v>
      </c>
      <c r="AB62" s="54">
        <v>43</v>
      </c>
      <c r="AC62" s="55">
        <v>1.0139524936676025</v>
      </c>
      <c r="AD62" s="56">
        <v>1</v>
      </c>
      <c r="AE62" s="52">
        <v>457787.84407216497</v>
      </c>
      <c r="AF62" s="53">
        <v>399827</v>
      </c>
      <c r="AG62" s="54">
        <v>49.92010498046875</v>
      </c>
      <c r="AH62" s="54">
        <v>0</v>
      </c>
      <c r="AI62" s="55">
        <v>1.0005354881286621</v>
      </c>
      <c r="AJ62" s="56">
        <v>1</v>
      </c>
      <c r="AK62" s="57">
        <v>2489</v>
      </c>
      <c r="AL62" s="58">
        <v>1030608239</v>
      </c>
      <c r="AM62" s="59">
        <v>3358</v>
      </c>
      <c r="AN62" s="60">
        <v>2637</v>
      </c>
      <c r="AO62" s="61">
        <v>414065.18240257131</v>
      </c>
      <c r="AP62" s="58">
        <v>361120</v>
      </c>
      <c r="AQ62" s="59">
        <v>120.95540618896484</v>
      </c>
      <c r="AR62" s="59">
        <v>54</v>
      </c>
      <c r="AS62" s="62">
        <v>1.0152784585952759</v>
      </c>
      <c r="AT62" s="62">
        <v>1</v>
      </c>
      <c r="AU62" s="62">
        <v>1.0176917314529419</v>
      </c>
      <c r="AV62" s="63">
        <v>1</v>
      </c>
      <c r="AW62" s="58">
        <v>416602.32638475281</v>
      </c>
      <c r="AX62" s="58">
        <v>361492.5</v>
      </c>
      <c r="AY62" s="61">
        <v>411788.92718998861</v>
      </c>
      <c r="AZ62" s="58">
        <v>359900</v>
      </c>
      <c r="BA62" s="59">
        <v>121.74620819091797</v>
      </c>
      <c r="BB62" s="59">
        <v>55</v>
      </c>
      <c r="BC62" s="62">
        <v>1.0172921419143677</v>
      </c>
      <c r="BD62" s="63">
        <v>1</v>
      </c>
    </row>
    <row r="63" spans="1:56" x14ac:dyDescent="0.25">
      <c r="A63" s="47">
        <v>43739</v>
      </c>
      <c r="B63" s="48">
        <v>217</v>
      </c>
      <c r="C63" s="49">
        <v>1397</v>
      </c>
      <c r="D63" s="50">
        <v>6.1836957931518555</v>
      </c>
      <c r="E63" s="49">
        <v>305</v>
      </c>
      <c r="F63" s="49">
        <v>212</v>
      </c>
      <c r="G63" s="49">
        <v>776</v>
      </c>
      <c r="H63" s="51">
        <v>86487905</v>
      </c>
      <c r="I63" s="52">
        <v>398561.77419354836</v>
      </c>
      <c r="J63" s="53">
        <v>341650</v>
      </c>
      <c r="K63" s="54">
        <v>129.06451416015625</v>
      </c>
      <c r="L63" s="54">
        <v>60</v>
      </c>
      <c r="M63" s="55">
        <v>1.0071830749511719</v>
      </c>
      <c r="N63" s="55">
        <v>1</v>
      </c>
      <c r="O63" s="55">
        <v>1.0100229978561401</v>
      </c>
      <c r="P63" s="56">
        <v>1</v>
      </c>
      <c r="Q63" s="52">
        <v>439115.09019327129</v>
      </c>
      <c r="R63" s="53">
        <v>394500</v>
      </c>
      <c r="S63" s="54">
        <v>161.23622131347656</v>
      </c>
      <c r="T63" s="54">
        <v>102</v>
      </c>
      <c r="U63" s="55">
        <v>1.0018507242202759</v>
      </c>
      <c r="V63" s="56">
        <v>1</v>
      </c>
      <c r="W63" s="53">
        <v>428900.31147540984</v>
      </c>
      <c r="X63" s="53">
        <v>373436</v>
      </c>
      <c r="Y63" s="52">
        <v>402140.09905660379</v>
      </c>
      <c r="Z63" s="53">
        <v>345690</v>
      </c>
      <c r="AA63" s="54">
        <v>102.62735748291016</v>
      </c>
      <c r="AB63" s="54">
        <v>28</v>
      </c>
      <c r="AC63" s="55">
        <v>1.0146210193634033</v>
      </c>
      <c r="AD63" s="56">
        <v>1</v>
      </c>
      <c r="AE63" s="52">
        <v>458844.53865979379</v>
      </c>
      <c r="AF63" s="53">
        <v>399674.5</v>
      </c>
      <c r="AG63" s="54">
        <v>52.002578735351563</v>
      </c>
      <c r="AH63" s="54">
        <v>0</v>
      </c>
      <c r="AI63" s="55">
        <v>1.0015524625778198</v>
      </c>
      <c r="AJ63" s="56">
        <v>1</v>
      </c>
      <c r="AK63" s="57">
        <v>2276</v>
      </c>
      <c r="AL63" s="58">
        <v>938387457</v>
      </c>
      <c r="AM63" s="59">
        <v>3069</v>
      </c>
      <c r="AN63" s="60">
        <v>2411</v>
      </c>
      <c r="AO63" s="61">
        <v>412296.77372583479</v>
      </c>
      <c r="AP63" s="58">
        <v>363495</v>
      </c>
      <c r="AQ63" s="59">
        <v>120.88005065917969</v>
      </c>
      <c r="AR63" s="59">
        <v>57</v>
      </c>
      <c r="AS63" s="62">
        <v>1.0155575275421143</v>
      </c>
      <c r="AT63" s="62">
        <v>1</v>
      </c>
      <c r="AU63" s="62">
        <v>1.0178756713867188</v>
      </c>
      <c r="AV63" s="63">
        <v>1</v>
      </c>
      <c r="AW63" s="58">
        <v>415407.40697295539</v>
      </c>
      <c r="AX63" s="58">
        <v>360631</v>
      </c>
      <c r="AY63" s="61">
        <v>409622.64786395687</v>
      </c>
      <c r="AZ63" s="58">
        <v>358778</v>
      </c>
      <c r="BA63" s="59">
        <v>121.72655487060547</v>
      </c>
      <c r="BB63" s="59">
        <v>56</v>
      </c>
      <c r="BC63" s="62">
        <v>1.0176054239273071</v>
      </c>
      <c r="BD63" s="63">
        <v>1</v>
      </c>
    </row>
    <row r="64" spans="1:56" x14ac:dyDescent="0.25">
      <c r="A64" s="47">
        <v>43709</v>
      </c>
      <c r="B64" s="48">
        <v>188</v>
      </c>
      <c r="C64" s="49">
        <v>1385</v>
      </c>
      <c r="D64" s="50">
        <v>6.0901427268981934</v>
      </c>
      <c r="E64" s="49">
        <v>327</v>
      </c>
      <c r="F64" s="49">
        <v>241</v>
      </c>
      <c r="G64" s="49">
        <v>749</v>
      </c>
      <c r="H64" s="51">
        <v>79218936</v>
      </c>
      <c r="I64" s="52">
        <v>421377.31914893619</v>
      </c>
      <c r="J64" s="53">
        <v>372151.5</v>
      </c>
      <c r="K64" s="54">
        <v>100.06382751464844</v>
      </c>
      <c r="L64" s="54">
        <v>30.5</v>
      </c>
      <c r="M64" s="55">
        <v>1.0175681114196777</v>
      </c>
      <c r="N64" s="55">
        <v>1</v>
      </c>
      <c r="O64" s="55">
        <v>1.0184229612350464</v>
      </c>
      <c r="P64" s="56">
        <v>1.003101110458374</v>
      </c>
      <c r="Q64" s="52">
        <v>436159.07797833934</v>
      </c>
      <c r="R64" s="53">
        <v>390000</v>
      </c>
      <c r="S64" s="54">
        <v>160.88592529296875</v>
      </c>
      <c r="T64" s="54">
        <v>104</v>
      </c>
      <c r="U64" s="55">
        <v>1.0011142492294312</v>
      </c>
      <c r="V64" s="56">
        <v>1</v>
      </c>
      <c r="W64" s="53">
        <v>421712.17737003061</v>
      </c>
      <c r="X64" s="53">
        <v>383000</v>
      </c>
      <c r="Y64" s="52">
        <v>426890.58506224066</v>
      </c>
      <c r="Z64" s="53">
        <v>385000</v>
      </c>
      <c r="AA64" s="54">
        <v>103.42082977294922</v>
      </c>
      <c r="AB64" s="54">
        <v>18.5</v>
      </c>
      <c r="AC64" s="55">
        <v>1.0153483152389526</v>
      </c>
      <c r="AD64" s="56">
        <v>1</v>
      </c>
      <c r="AE64" s="52">
        <v>463569.46995994658</v>
      </c>
      <c r="AF64" s="53">
        <v>400000</v>
      </c>
      <c r="AG64" s="54">
        <v>55.193592071533203</v>
      </c>
      <c r="AH64" s="54">
        <v>0</v>
      </c>
      <c r="AI64" s="55">
        <v>1.0024505853652954</v>
      </c>
      <c r="AJ64" s="56">
        <v>1</v>
      </c>
      <c r="AK64" s="57">
        <v>2059</v>
      </c>
      <c r="AL64" s="58">
        <v>851899552</v>
      </c>
      <c r="AM64" s="59">
        <v>2764</v>
      </c>
      <c r="AN64" s="60">
        <v>2199</v>
      </c>
      <c r="AO64" s="61">
        <v>413744.31860126276</v>
      </c>
      <c r="AP64" s="58">
        <v>365000</v>
      </c>
      <c r="AQ64" s="59">
        <v>120.01748657226563</v>
      </c>
      <c r="AR64" s="59">
        <v>57</v>
      </c>
      <c r="AS64" s="62">
        <v>1.0164400339126587</v>
      </c>
      <c r="AT64" s="62">
        <v>1</v>
      </c>
      <c r="AU64" s="62">
        <v>1.0187040567398071</v>
      </c>
      <c r="AV64" s="63">
        <v>1.0000108480453491</v>
      </c>
      <c r="AW64" s="58">
        <v>413918.50108538353</v>
      </c>
      <c r="AX64" s="58">
        <v>359995</v>
      </c>
      <c r="AY64" s="61">
        <v>410344.02137335151</v>
      </c>
      <c r="AZ64" s="58">
        <v>359006</v>
      </c>
      <c r="BA64" s="59">
        <v>123.56869506835938</v>
      </c>
      <c r="BB64" s="59">
        <v>60</v>
      </c>
      <c r="BC64" s="62">
        <v>1.0178934335708618</v>
      </c>
      <c r="BD64" s="63">
        <v>1</v>
      </c>
    </row>
    <row r="65" spans="1:56" x14ac:dyDescent="0.25">
      <c r="A65" s="47">
        <v>43678</v>
      </c>
      <c r="B65" s="48">
        <v>246</v>
      </c>
      <c r="C65" s="49">
        <v>1333</v>
      </c>
      <c r="D65" s="50">
        <v>5.8315715789794922</v>
      </c>
      <c r="E65" s="49">
        <v>339</v>
      </c>
      <c r="F65" s="49">
        <v>244</v>
      </c>
      <c r="G65" s="49">
        <v>720</v>
      </c>
      <c r="H65" s="51">
        <v>107157893</v>
      </c>
      <c r="I65" s="52">
        <v>435601.19105691055</v>
      </c>
      <c r="J65" s="53">
        <v>353625</v>
      </c>
      <c r="K65" s="54">
        <v>112.59756469726563</v>
      </c>
      <c r="L65" s="54">
        <v>48.5</v>
      </c>
      <c r="M65" s="55">
        <v>1.0255227088928223</v>
      </c>
      <c r="N65" s="55">
        <v>1</v>
      </c>
      <c r="O65" s="55">
        <v>1.0281434059143066</v>
      </c>
      <c r="P65" s="56">
        <v>1</v>
      </c>
      <c r="Q65" s="52">
        <v>435834.11177794449</v>
      </c>
      <c r="R65" s="53">
        <v>391000</v>
      </c>
      <c r="S65" s="54">
        <v>163.64065551757813</v>
      </c>
      <c r="T65" s="54">
        <v>116</v>
      </c>
      <c r="U65" s="55">
        <v>1.0004336833953857</v>
      </c>
      <c r="V65" s="56">
        <v>1</v>
      </c>
      <c r="W65" s="53">
        <v>417107.63716814161</v>
      </c>
      <c r="X65" s="53">
        <v>359500</v>
      </c>
      <c r="Y65" s="52">
        <v>428639.85655737703</v>
      </c>
      <c r="Z65" s="53">
        <v>369191.5</v>
      </c>
      <c r="AA65" s="54">
        <v>116.90983581542969</v>
      </c>
      <c r="AB65" s="54">
        <v>41</v>
      </c>
      <c r="AC65" s="55">
        <v>1.0144180059432983</v>
      </c>
      <c r="AD65" s="56">
        <v>1</v>
      </c>
      <c r="AE65" s="52">
        <v>465589.75694444444</v>
      </c>
      <c r="AF65" s="53">
        <v>403741</v>
      </c>
      <c r="AG65" s="54">
        <v>57.344444274902344</v>
      </c>
      <c r="AH65" s="54">
        <v>0</v>
      </c>
      <c r="AI65" s="55">
        <v>1.003544807434082</v>
      </c>
      <c r="AJ65" s="56">
        <v>1</v>
      </c>
      <c r="AK65" s="57">
        <v>1871</v>
      </c>
      <c r="AL65" s="58">
        <v>772680616</v>
      </c>
      <c r="AM65" s="59">
        <v>2437</v>
      </c>
      <c r="AN65" s="60">
        <v>1958</v>
      </c>
      <c r="AO65" s="61">
        <v>412977.34687332978</v>
      </c>
      <c r="AP65" s="58">
        <v>363743</v>
      </c>
      <c r="AQ65" s="59">
        <v>122.02244567871094</v>
      </c>
      <c r="AR65" s="59">
        <v>60</v>
      </c>
      <c r="AS65" s="62">
        <v>1.0163266658782959</v>
      </c>
      <c r="AT65" s="62">
        <v>1</v>
      </c>
      <c r="AU65" s="62">
        <v>1.0187323093414307</v>
      </c>
      <c r="AV65" s="63">
        <v>1</v>
      </c>
      <c r="AW65" s="58">
        <v>412872.7349199836</v>
      </c>
      <c r="AX65" s="58">
        <v>359582</v>
      </c>
      <c r="AY65" s="61">
        <v>408307.39121552603</v>
      </c>
      <c r="AZ65" s="58">
        <v>357669</v>
      </c>
      <c r="BA65" s="59">
        <v>126.03830718994141</v>
      </c>
      <c r="BB65" s="59">
        <v>65.5</v>
      </c>
      <c r="BC65" s="62">
        <v>1.0182069540023804</v>
      </c>
      <c r="BD65" s="63">
        <v>1</v>
      </c>
    </row>
    <row r="66" spans="1:56" x14ac:dyDescent="0.25">
      <c r="A66" s="47">
        <v>43647</v>
      </c>
      <c r="B66" s="48">
        <v>248</v>
      </c>
      <c r="C66" s="49">
        <v>1307</v>
      </c>
      <c r="D66" s="50">
        <v>5.6784934997558594</v>
      </c>
      <c r="E66" s="49">
        <v>272</v>
      </c>
      <c r="F66" s="49">
        <v>213</v>
      </c>
      <c r="G66" s="49">
        <v>715</v>
      </c>
      <c r="H66" s="51">
        <v>104712584</v>
      </c>
      <c r="I66" s="52">
        <v>422228.16129032261</v>
      </c>
      <c r="J66" s="53">
        <v>373950</v>
      </c>
      <c r="K66" s="54">
        <v>127.24193572998047</v>
      </c>
      <c r="L66" s="54">
        <v>41.5</v>
      </c>
      <c r="M66" s="55">
        <v>1.0171680450439453</v>
      </c>
      <c r="N66" s="55">
        <v>1</v>
      </c>
      <c r="O66" s="55">
        <v>1.0200443267822266</v>
      </c>
      <c r="P66" s="56">
        <v>1.0026668310165405</v>
      </c>
      <c r="Q66" s="52">
        <v>439071.92578423873</v>
      </c>
      <c r="R66" s="53">
        <v>394500</v>
      </c>
      <c r="S66" s="54">
        <v>176.80949401855469</v>
      </c>
      <c r="T66" s="54">
        <v>119</v>
      </c>
      <c r="U66" s="55">
        <v>1.0021489858627319</v>
      </c>
      <c r="V66" s="56">
        <v>1</v>
      </c>
      <c r="W66" s="53">
        <v>405119.4044117647</v>
      </c>
      <c r="X66" s="53">
        <v>339600</v>
      </c>
      <c r="Y66" s="52">
        <v>423252.46009389672</v>
      </c>
      <c r="Z66" s="53">
        <v>347289</v>
      </c>
      <c r="AA66" s="54">
        <v>106.53990936279297</v>
      </c>
      <c r="AB66" s="54">
        <v>47</v>
      </c>
      <c r="AC66" s="55">
        <v>1.0331881046295166</v>
      </c>
      <c r="AD66" s="56">
        <v>1.0055935382843018</v>
      </c>
      <c r="AE66" s="52">
        <v>458227.08251748251</v>
      </c>
      <c r="AF66" s="53">
        <v>399950</v>
      </c>
      <c r="AG66" s="54">
        <v>51.542655944824219</v>
      </c>
      <c r="AH66" s="54">
        <v>0</v>
      </c>
      <c r="AI66" s="55">
        <v>1.0032646656036377</v>
      </c>
      <c r="AJ66" s="56">
        <v>1</v>
      </c>
      <c r="AK66" s="57">
        <v>1625</v>
      </c>
      <c r="AL66" s="58">
        <v>665522723</v>
      </c>
      <c r="AM66" s="59">
        <v>2098</v>
      </c>
      <c r="AN66" s="60">
        <v>1714</v>
      </c>
      <c r="AO66" s="61">
        <v>409552.4449230769</v>
      </c>
      <c r="AP66" s="58">
        <v>365000</v>
      </c>
      <c r="AQ66" s="59">
        <v>123.44923400878906</v>
      </c>
      <c r="AR66" s="59">
        <v>63</v>
      </c>
      <c r="AS66" s="62">
        <v>1.0149345397949219</v>
      </c>
      <c r="AT66" s="62">
        <v>1</v>
      </c>
      <c r="AU66" s="62">
        <v>1.017305850982666</v>
      </c>
      <c r="AV66" s="63">
        <v>1</v>
      </c>
      <c r="AW66" s="58">
        <v>412188.4489990467</v>
      </c>
      <c r="AX66" s="58">
        <v>359720.5</v>
      </c>
      <c r="AY66" s="61">
        <v>405412.92123687279</v>
      </c>
      <c r="AZ66" s="58">
        <v>356650</v>
      </c>
      <c r="BA66" s="59">
        <v>127.33780670166016</v>
      </c>
      <c r="BB66" s="59">
        <v>69.5</v>
      </c>
      <c r="BC66" s="62">
        <v>1.0187469720840454</v>
      </c>
      <c r="BD66" s="63">
        <v>1.0006058216094971</v>
      </c>
    </row>
    <row r="67" spans="1:56" x14ac:dyDescent="0.25">
      <c r="A67" s="47">
        <v>43617</v>
      </c>
      <c r="B67" s="48">
        <v>293</v>
      </c>
      <c r="C67" s="49">
        <v>1318</v>
      </c>
      <c r="D67" s="50">
        <v>5.691256046295166</v>
      </c>
      <c r="E67" s="49">
        <v>283</v>
      </c>
      <c r="F67" s="49">
        <v>224</v>
      </c>
      <c r="G67" s="49">
        <v>758</v>
      </c>
      <c r="H67" s="51">
        <v>126957468</v>
      </c>
      <c r="I67" s="52">
        <v>433301.93856655288</v>
      </c>
      <c r="J67" s="53">
        <v>384900</v>
      </c>
      <c r="K67" s="54">
        <v>129.73379516601563</v>
      </c>
      <c r="L67" s="54">
        <v>78</v>
      </c>
      <c r="M67" s="55">
        <v>1.0127147436141968</v>
      </c>
      <c r="N67" s="55">
        <v>1</v>
      </c>
      <c r="O67" s="55">
        <v>1.0179237127304077</v>
      </c>
      <c r="P67" s="56">
        <v>1.002245306968689</v>
      </c>
      <c r="Q67" s="52">
        <v>441372.50075872533</v>
      </c>
      <c r="R67" s="53">
        <v>398010.5</v>
      </c>
      <c r="S67" s="54">
        <v>170.70257568359375</v>
      </c>
      <c r="T67" s="54">
        <v>115</v>
      </c>
      <c r="U67" s="55">
        <v>1.0049947500228882</v>
      </c>
      <c r="V67" s="56">
        <v>1</v>
      </c>
      <c r="W67" s="53">
        <v>397157.53710247349</v>
      </c>
      <c r="X67" s="53">
        <v>344950</v>
      </c>
      <c r="Y67" s="52">
        <v>386103.22767857142</v>
      </c>
      <c r="Z67" s="53">
        <v>342500</v>
      </c>
      <c r="AA67" s="54">
        <v>117.16071319580078</v>
      </c>
      <c r="AB67" s="54">
        <v>38</v>
      </c>
      <c r="AC67" s="55">
        <v>1.0089991092681885</v>
      </c>
      <c r="AD67" s="56">
        <v>1</v>
      </c>
      <c r="AE67" s="52">
        <v>454234.99604221637</v>
      </c>
      <c r="AF67" s="53">
        <v>392917.5</v>
      </c>
      <c r="AG67" s="54">
        <v>63.5</v>
      </c>
      <c r="AH67" s="54">
        <v>0</v>
      </c>
      <c r="AI67" s="55">
        <v>1.0017809867858887</v>
      </c>
      <c r="AJ67" s="56">
        <v>1</v>
      </c>
      <c r="AK67" s="57">
        <v>1377</v>
      </c>
      <c r="AL67" s="58">
        <v>560810139</v>
      </c>
      <c r="AM67" s="59">
        <v>1826</v>
      </c>
      <c r="AN67" s="60">
        <v>1501</v>
      </c>
      <c r="AO67" s="61">
        <v>407269.52723311546</v>
      </c>
      <c r="AP67" s="58">
        <v>364990</v>
      </c>
      <c r="AQ67" s="59">
        <v>122.76615905761719</v>
      </c>
      <c r="AR67" s="59">
        <v>67</v>
      </c>
      <c r="AS67" s="62">
        <v>1.0145323276519775</v>
      </c>
      <c r="AT67" s="62">
        <v>1</v>
      </c>
      <c r="AU67" s="62">
        <v>1.0168119668960571</v>
      </c>
      <c r="AV67" s="63">
        <v>1</v>
      </c>
      <c r="AW67" s="58">
        <v>413241.45016429352</v>
      </c>
      <c r="AX67" s="58">
        <v>359997.5</v>
      </c>
      <c r="AY67" s="61">
        <v>402881.39440373087</v>
      </c>
      <c r="AZ67" s="58">
        <v>358899</v>
      </c>
      <c r="BA67" s="59">
        <v>130.28913879394531</v>
      </c>
      <c r="BB67" s="59">
        <v>72</v>
      </c>
      <c r="BC67" s="62">
        <v>1.0166950225830078</v>
      </c>
      <c r="BD67" s="63">
        <v>1.0000218152999878</v>
      </c>
    </row>
    <row r="68" spans="1:56" x14ac:dyDescent="0.25">
      <c r="A68" s="47">
        <v>43586</v>
      </c>
      <c r="B68" s="48">
        <v>315</v>
      </c>
      <c r="C68" s="49">
        <v>1319</v>
      </c>
      <c r="D68" s="50">
        <v>5.6609439849853516</v>
      </c>
      <c r="E68" s="49">
        <v>290</v>
      </c>
      <c r="F68" s="49">
        <v>286</v>
      </c>
      <c r="G68" s="49">
        <v>835</v>
      </c>
      <c r="H68" s="51">
        <v>124789501</v>
      </c>
      <c r="I68" s="52">
        <v>396157.14603174606</v>
      </c>
      <c r="J68" s="53">
        <v>367385</v>
      </c>
      <c r="K68" s="54">
        <v>145.4857177734375</v>
      </c>
      <c r="L68" s="54">
        <v>85</v>
      </c>
      <c r="M68" s="55">
        <v>1.014256477355957</v>
      </c>
      <c r="N68" s="55">
        <v>1</v>
      </c>
      <c r="O68" s="55">
        <v>1.0150711536407471</v>
      </c>
      <c r="P68" s="56">
        <v>1</v>
      </c>
      <c r="Q68" s="52">
        <v>442900.40561031085</v>
      </c>
      <c r="R68" s="53">
        <v>399900</v>
      </c>
      <c r="S68" s="54">
        <v>171.86656188964844</v>
      </c>
      <c r="T68" s="54">
        <v>119</v>
      </c>
      <c r="U68" s="55">
        <v>1.0048304796218872</v>
      </c>
      <c r="V68" s="56">
        <v>1</v>
      </c>
      <c r="W68" s="53">
        <v>437497.09655172413</v>
      </c>
      <c r="X68" s="53">
        <v>369975</v>
      </c>
      <c r="Y68" s="52">
        <v>410330.61188811186</v>
      </c>
      <c r="Z68" s="53">
        <v>369900</v>
      </c>
      <c r="AA68" s="54">
        <v>123.78671264648438</v>
      </c>
      <c r="AB68" s="54">
        <v>54</v>
      </c>
      <c r="AC68" s="55">
        <v>1.0177135467529297</v>
      </c>
      <c r="AD68" s="56">
        <v>1</v>
      </c>
      <c r="AE68" s="52">
        <v>451300.07425149699</v>
      </c>
      <c r="AF68" s="53">
        <v>398257</v>
      </c>
      <c r="AG68" s="54">
        <v>70.279045104980469</v>
      </c>
      <c r="AH68" s="54">
        <v>1</v>
      </c>
      <c r="AI68" s="55">
        <v>1.0030792951583862</v>
      </c>
      <c r="AJ68" s="56">
        <v>1</v>
      </c>
      <c r="AK68" s="57">
        <v>1084</v>
      </c>
      <c r="AL68" s="58">
        <v>433852671</v>
      </c>
      <c r="AM68" s="59">
        <v>1543</v>
      </c>
      <c r="AN68" s="60">
        <v>1277</v>
      </c>
      <c r="AO68" s="61">
        <v>400233.09132841328</v>
      </c>
      <c r="AP68" s="58">
        <v>358950</v>
      </c>
      <c r="AQ68" s="59">
        <v>120.88284301757813</v>
      </c>
      <c r="AR68" s="59">
        <v>65.5</v>
      </c>
      <c r="AS68" s="62">
        <v>1.0150235891342163</v>
      </c>
      <c r="AT68" s="62">
        <v>1</v>
      </c>
      <c r="AU68" s="62">
        <v>1.0165108442306519</v>
      </c>
      <c r="AV68" s="63">
        <v>1</v>
      </c>
      <c r="AW68" s="58">
        <v>416191.38366817887</v>
      </c>
      <c r="AX68" s="58">
        <v>363900</v>
      </c>
      <c r="AY68" s="61">
        <v>405824.47141738451</v>
      </c>
      <c r="AZ68" s="58">
        <v>359950</v>
      </c>
      <c r="BA68" s="59">
        <v>132.59201049804688</v>
      </c>
      <c r="BB68" s="59">
        <v>76</v>
      </c>
      <c r="BC68" s="62">
        <v>1.0180470943450928</v>
      </c>
      <c r="BD68" s="63">
        <v>1.0006862878799438</v>
      </c>
    </row>
    <row r="69" spans="1:56" x14ac:dyDescent="0.25">
      <c r="A69" s="47">
        <v>43556</v>
      </c>
      <c r="B69" s="48">
        <v>252</v>
      </c>
      <c r="C69" s="49">
        <v>1425</v>
      </c>
      <c r="D69" s="50">
        <v>6.0595321655273438</v>
      </c>
      <c r="E69" s="49">
        <v>379</v>
      </c>
      <c r="F69" s="49">
        <v>288</v>
      </c>
      <c r="G69" s="49">
        <v>858</v>
      </c>
      <c r="H69" s="51">
        <v>105979069</v>
      </c>
      <c r="I69" s="52">
        <v>420551.86111111112</v>
      </c>
      <c r="J69" s="53">
        <v>365470</v>
      </c>
      <c r="K69" s="54">
        <v>115.77777862548828</v>
      </c>
      <c r="L69" s="54">
        <v>68.5</v>
      </c>
      <c r="M69" s="55">
        <v>1.0131384134292603</v>
      </c>
      <c r="N69" s="55">
        <v>1</v>
      </c>
      <c r="O69" s="55">
        <v>1.0152242183685303</v>
      </c>
      <c r="P69" s="56">
        <v>1</v>
      </c>
      <c r="Q69" s="52">
        <v>435079.84140350879</v>
      </c>
      <c r="R69" s="53">
        <v>394500</v>
      </c>
      <c r="S69" s="54">
        <v>165.30386352539063</v>
      </c>
      <c r="T69" s="54">
        <v>109</v>
      </c>
      <c r="U69" s="55">
        <v>1.0045063495635986</v>
      </c>
      <c r="V69" s="56">
        <v>1</v>
      </c>
      <c r="W69" s="53">
        <v>414412.28496042214</v>
      </c>
      <c r="X69" s="53">
        <v>369950</v>
      </c>
      <c r="Y69" s="52">
        <v>405760.12152777775</v>
      </c>
      <c r="Z69" s="53">
        <v>364975</v>
      </c>
      <c r="AA69" s="54">
        <v>141.73263549804688</v>
      </c>
      <c r="AB69" s="54">
        <v>84.5</v>
      </c>
      <c r="AC69" s="55">
        <v>1.0156164169311523</v>
      </c>
      <c r="AD69" s="56">
        <v>1</v>
      </c>
      <c r="AE69" s="52">
        <v>443587.24009324011</v>
      </c>
      <c r="AF69" s="53">
        <v>389925</v>
      </c>
      <c r="AG69" s="54">
        <v>78.820510864257813</v>
      </c>
      <c r="AH69" s="54">
        <v>1</v>
      </c>
      <c r="AI69" s="55">
        <v>1.0027042627334595</v>
      </c>
      <c r="AJ69" s="56">
        <v>1</v>
      </c>
      <c r="AK69" s="57">
        <v>769</v>
      </c>
      <c r="AL69" s="58">
        <v>309063170</v>
      </c>
      <c r="AM69" s="59">
        <v>1253</v>
      </c>
      <c r="AN69" s="60">
        <v>991</v>
      </c>
      <c r="AO69" s="61">
        <v>401902.69180754229</v>
      </c>
      <c r="AP69" s="58">
        <v>355000</v>
      </c>
      <c r="AQ69" s="59">
        <v>110.80493927001953</v>
      </c>
      <c r="AR69" s="59">
        <v>51</v>
      </c>
      <c r="AS69" s="62">
        <v>1.0153378248214722</v>
      </c>
      <c r="AT69" s="62">
        <v>1</v>
      </c>
      <c r="AU69" s="62">
        <v>1.0171021223068237</v>
      </c>
      <c r="AV69" s="63">
        <v>1.000196099281311</v>
      </c>
      <c r="AW69" s="58">
        <v>411260.29289704707</v>
      </c>
      <c r="AX69" s="58">
        <v>360643</v>
      </c>
      <c r="AY69" s="61">
        <v>404524.01109989907</v>
      </c>
      <c r="AZ69" s="58">
        <v>359700</v>
      </c>
      <c r="BA69" s="59">
        <v>135.13319396972656</v>
      </c>
      <c r="BB69" s="59">
        <v>81</v>
      </c>
      <c r="BC69" s="62">
        <v>1.0181435346603394</v>
      </c>
      <c r="BD69" s="63">
        <v>1.0015875101089478</v>
      </c>
    </row>
    <row r="70" spans="1:56" x14ac:dyDescent="0.25">
      <c r="A70" s="47">
        <v>43525</v>
      </c>
      <c r="B70" s="48">
        <v>204</v>
      </c>
      <c r="C70" s="49">
        <v>1425</v>
      </c>
      <c r="D70" s="50">
        <v>6.0274934768676758</v>
      </c>
      <c r="E70" s="49">
        <v>309</v>
      </c>
      <c r="F70" s="49">
        <v>306</v>
      </c>
      <c r="G70" s="49">
        <v>808</v>
      </c>
      <c r="H70" s="51">
        <v>79705979</v>
      </c>
      <c r="I70" s="52">
        <v>390715.58333333331</v>
      </c>
      <c r="J70" s="53">
        <v>351185</v>
      </c>
      <c r="K70" s="54">
        <v>121.1568603515625</v>
      </c>
      <c r="L70" s="54">
        <v>68.5</v>
      </c>
      <c r="M70" s="55">
        <v>1.0147285461425781</v>
      </c>
      <c r="N70" s="55">
        <v>1</v>
      </c>
      <c r="O70" s="55">
        <v>1.0123372077941895</v>
      </c>
      <c r="P70" s="56">
        <v>1</v>
      </c>
      <c r="Q70" s="52">
        <v>432991.09684210527</v>
      </c>
      <c r="R70" s="53">
        <v>390000</v>
      </c>
      <c r="S70" s="54">
        <v>172.09825134277344</v>
      </c>
      <c r="T70" s="54">
        <v>122</v>
      </c>
      <c r="U70" s="55">
        <v>1.0051149129867554</v>
      </c>
      <c r="V70" s="56">
        <v>1</v>
      </c>
      <c r="W70" s="53">
        <v>407750.22330097086</v>
      </c>
      <c r="X70" s="53">
        <v>355203</v>
      </c>
      <c r="Y70" s="52">
        <v>398669.54248366016</v>
      </c>
      <c r="Z70" s="53">
        <v>359000</v>
      </c>
      <c r="AA70" s="54">
        <v>134.5294189453125</v>
      </c>
      <c r="AB70" s="54">
        <v>79.5</v>
      </c>
      <c r="AC70" s="55">
        <v>1.0162199735641479</v>
      </c>
      <c r="AD70" s="56">
        <v>1.0035998821258545</v>
      </c>
      <c r="AE70" s="52">
        <v>448602.82797029702</v>
      </c>
      <c r="AF70" s="53">
        <v>389255</v>
      </c>
      <c r="AG70" s="54">
        <v>71.386138916015625</v>
      </c>
      <c r="AH70" s="54">
        <v>1</v>
      </c>
      <c r="AI70" s="55">
        <v>1.0028724670410156</v>
      </c>
      <c r="AJ70" s="56">
        <v>1</v>
      </c>
      <c r="AK70" s="57">
        <v>517</v>
      </c>
      <c r="AL70" s="58">
        <v>203084101</v>
      </c>
      <c r="AM70" s="59">
        <v>874</v>
      </c>
      <c r="AN70" s="60">
        <v>703</v>
      </c>
      <c r="AO70" s="61">
        <v>392812.57446808513</v>
      </c>
      <c r="AP70" s="58">
        <v>346960</v>
      </c>
      <c r="AQ70" s="59">
        <v>108.38104248046875</v>
      </c>
      <c r="AR70" s="59">
        <v>42</v>
      </c>
      <c r="AS70" s="62">
        <v>1.0164099931716919</v>
      </c>
      <c r="AT70" s="62">
        <v>1</v>
      </c>
      <c r="AU70" s="62">
        <v>1.0180156230926514</v>
      </c>
      <c r="AV70" s="63">
        <v>1.0006582736968994</v>
      </c>
      <c r="AW70" s="58">
        <v>409893.46796338673</v>
      </c>
      <c r="AX70" s="58">
        <v>359950</v>
      </c>
      <c r="AY70" s="61">
        <v>404017.61024182074</v>
      </c>
      <c r="AZ70" s="58">
        <v>358704</v>
      </c>
      <c r="BA70" s="59">
        <v>132.42958068847656</v>
      </c>
      <c r="BB70" s="59">
        <v>80</v>
      </c>
      <c r="BC70" s="62">
        <v>1.0191817283630371</v>
      </c>
      <c r="BD70" s="63">
        <v>1.0034617185592651</v>
      </c>
    </row>
    <row r="71" spans="1:56" x14ac:dyDescent="0.25">
      <c r="A71" s="47">
        <v>43497</v>
      </c>
      <c r="B71" s="48">
        <v>153</v>
      </c>
      <c r="C71" s="49">
        <v>1480</v>
      </c>
      <c r="D71" s="50">
        <v>6.1051907539367676</v>
      </c>
      <c r="E71" s="49">
        <v>216</v>
      </c>
      <c r="F71" s="49">
        <v>203</v>
      </c>
      <c r="G71" s="49">
        <v>730</v>
      </c>
      <c r="H71" s="51">
        <v>62220210</v>
      </c>
      <c r="I71" s="52">
        <v>406668.03921568627</v>
      </c>
      <c r="J71" s="53">
        <v>370000</v>
      </c>
      <c r="K71" s="54">
        <v>104.85620880126953</v>
      </c>
      <c r="L71" s="54">
        <v>30</v>
      </c>
      <c r="M71" s="55">
        <v>1.017228364944458</v>
      </c>
      <c r="N71" s="55">
        <v>1</v>
      </c>
      <c r="O71" s="55">
        <v>1.0251513719558716</v>
      </c>
      <c r="P71" s="56">
        <v>1.0036810636520386</v>
      </c>
      <c r="Q71" s="52">
        <v>429068.56216216215</v>
      </c>
      <c r="R71" s="53">
        <v>389950</v>
      </c>
      <c r="S71" s="54">
        <v>184.38243103027344</v>
      </c>
      <c r="T71" s="54">
        <v>140</v>
      </c>
      <c r="U71" s="55">
        <v>1.0051158666610718</v>
      </c>
      <c r="V71" s="56">
        <v>1</v>
      </c>
      <c r="W71" s="53">
        <v>415470.68981481483</v>
      </c>
      <c r="X71" s="53">
        <v>369950</v>
      </c>
      <c r="Y71" s="52">
        <v>395071.41871921183</v>
      </c>
      <c r="Z71" s="53">
        <v>349436</v>
      </c>
      <c r="AA71" s="54">
        <v>153.94088745117188</v>
      </c>
      <c r="AB71" s="54">
        <v>106</v>
      </c>
      <c r="AC71" s="55">
        <v>1.0223848819732666</v>
      </c>
      <c r="AD71" s="56">
        <v>1.0021276473999023</v>
      </c>
      <c r="AE71" s="52">
        <v>449929.31232876715</v>
      </c>
      <c r="AF71" s="53">
        <v>392197</v>
      </c>
      <c r="AG71" s="54">
        <v>64.427398681640625</v>
      </c>
      <c r="AH71" s="54">
        <v>1</v>
      </c>
      <c r="AI71" s="55">
        <v>1.0013178586959839</v>
      </c>
      <c r="AJ71" s="56">
        <v>1</v>
      </c>
      <c r="AK71" s="57">
        <v>313</v>
      </c>
      <c r="AL71" s="58">
        <v>123378122</v>
      </c>
      <c r="AM71" s="59">
        <v>565</v>
      </c>
      <c r="AN71" s="60">
        <v>397</v>
      </c>
      <c r="AO71" s="61">
        <v>394179.30351437698</v>
      </c>
      <c r="AP71" s="58">
        <v>345000</v>
      </c>
      <c r="AQ71" s="59">
        <v>100.05431365966797</v>
      </c>
      <c r="AR71" s="59">
        <v>23</v>
      </c>
      <c r="AS71" s="62">
        <v>1.0175058841705322</v>
      </c>
      <c r="AT71" s="62">
        <v>1</v>
      </c>
      <c r="AU71" s="62">
        <v>1.021728515625</v>
      </c>
      <c r="AV71" s="63">
        <v>1.002612829208374</v>
      </c>
      <c r="AW71" s="58">
        <v>411065.61415929202</v>
      </c>
      <c r="AX71" s="58">
        <v>365000</v>
      </c>
      <c r="AY71" s="61">
        <v>408139.79848866496</v>
      </c>
      <c r="AZ71" s="58">
        <v>354300</v>
      </c>
      <c r="BA71" s="59">
        <v>130.81108093261719</v>
      </c>
      <c r="BB71" s="59">
        <v>81</v>
      </c>
      <c r="BC71" s="62">
        <v>1.0214629173278809</v>
      </c>
      <c r="BD71" s="63">
        <v>1.0032098293304443</v>
      </c>
    </row>
    <row r="72" spans="1:56" x14ac:dyDescent="0.25">
      <c r="A72" s="47">
        <v>43466</v>
      </c>
      <c r="B72" s="48">
        <v>160</v>
      </c>
      <c r="C72" s="49">
        <v>1531</v>
      </c>
      <c r="D72" s="50">
        <v>6.2341365814208984</v>
      </c>
      <c r="E72" s="49">
        <v>349</v>
      </c>
      <c r="F72" s="49">
        <v>194</v>
      </c>
      <c r="G72" s="49">
        <v>666</v>
      </c>
      <c r="H72" s="51">
        <v>61157912</v>
      </c>
      <c r="I72" s="52">
        <v>382236.95</v>
      </c>
      <c r="J72" s="53">
        <v>330076</v>
      </c>
      <c r="K72" s="54">
        <v>95.462501525878906</v>
      </c>
      <c r="L72" s="54">
        <v>15</v>
      </c>
      <c r="M72" s="55">
        <v>1.0177711248397827</v>
      </c>
      <c r="N72" s="55">
        <v>1</v>
      </c>
      <c r="O72" s="55">
        <v>1.0184347629547119</v>
      </c>
      <c r="P72" s="56">
        <v>1</v>
      </c>
      <c r="Q72" s="52">
        <v>421015.07903331157</v>
      </c>
      <c r="R72" s="53">
        <v>383994</v>
      </c>
      <c r="S72" s="54">
        <v>179.57675170898438</v>
      </c>
      <c r="T72" s="54">
        <v>133</v>
      </c>
      <c r="U72" s="55">
        <v>1.0043964385986328</v>
      </c>
      <c r="V72" s="56">
        <v>1</v>
      </c>
      <c r="W72" s="53">
        <v>408339.26361031516</v>
      </c>
      <c r="X72" s="53">
        <v>360000</v>
      </c>
      <c r="Y72" s="52">
        <v>421814.44329896907</v>
      </c>
      <c r="Z72" s="53">
        <v>364295</v>
      </c>
      <c r="AA72" s="54">
        <v>106.60824584960938</v>
      </c>
      <c r="AB72" s="54">
        <v>46</v>
      </c>
      <c r="AC72" s="55">
        <v>1.0204931497573853</v>
      </c>
      <c r="AD72" s="56">
        <v>1.0036810636520386</v>
      </c>
      <c r="AE72" s="52">
        <v>464823.32432432432</v>
      </c>
      <c r="AF72" s="53">
        <v>410759.5</v>
      </c>
      <c r="AG72" s="54">
        <v>48.528530120849609</v>
      </c>
      <c r="AH72" s="54">
        <v>0</v>
      </c>
      <c r="AI72" s="55">
        <v>1.0015441179275513</v>
      </c>
      <c r="AJ72" s="56">
        <v>1</v>
      </c>
      <c r="AK72" s="57">
        <v>160</v>
      </c>
      <c r="AL72" s="58">
        <v>61157912</v>
      </c>
      <c r="AM72" s="59">
        <v>349</v>
      </c>
      <c r="AN72" s="60">
        <v>194</v>
      </c>
      <c r="AO72" s="61">
        <v>382236.95</v>
      </c>
      <c r="AP72" s="58">
        <v>330076</v>
      </c>
      <c r="AQ72" s="59">
        <v>95.462501525878906</v>
      </c>
      <c r="AR72" s="59">
        <v>15</v>
      </c>
      <c r="AS72" s="62">
        <v>1.0177711248397827</v>
      </c>
      <c r="AT72" s="62">
        <v>1</v>
      </c>
      <c r="AU72" s="62">
        <v>1.0184347629547119</v>
      </c>
      <c r="AV72" s="63">
        <v>1</v>
      </c>
      <c r="AW72" s="58">
        <v>408339.26361031516</v>
      </c>
      <c r="AX72" s="58">
        <v>360000</v>
      </c>
      <c r="AY72" s="61">
        <v>421814.44329896907</v>
      </c>
      <c r="AZ72" s="58">
        <v>364295</v>
      </c>
      <c r="BA72" s="59">
        <v>106.60824584960938</v>
      </c>
      <c r="BB72" s="59">
        <v>46</v>
      </c>
      <c r="BC72" s="62">
        <v>1.0204931497573853</v>
      </c>
      <c r="BD72" s="63">
        <v>1.0036810636520386</v>
      </c>
    </row>
    <row r="73" spans="1:56" x14ac:dyDescent="0.25">
      <c r="A73" s="47">
        <v>43435</v>
      </c>
      <c r="B73" s="48">
        <v>206</v>
      </c>
      <c r="C73" s="49">
        <v>1438</v>
      </c>
      <c r="D73" s="50">
        <v>5.8022866249084473</v>
      </c>
      <c r="E73" s="49">
        <v>212</v>
      </c>
      <c r="F73" s="49">
        <v>146</v>
      </c>
      <c r="G73" s="49">
        <v>653</v>
      </c>
      <c r="H73" s="51">
        <v>85314731</v>
      </c>
      <c r="I73" s="52">
        <v>414149.17961165047</v>
      </c>
      <c r="J73" s="53">
        <v>360677</v>
      </c>
      <c r="K73" s="54">
        <v>97.859222412109375</v>
      </c>
      <c r="L73" s="54">
        <v>27.5</v>
      </c>
      <c r="M73" s="55">
        <v>1.0156048536300659</v>
      </c>
      <c r="N73" s="55">
        <v>1</v>
      </c>
      <c r="O73" s="55">
        <v>1.0210201740264893</v>
      </c>
      <c r="P73" s="56">
        <v>1</v>
      </c>
      <c r="Q73" s="52">
        <v>420925.65090403339</v>
      </c>
      <c r="R73" s="53">
        <v>386589.5</v>
      </c>
      <c r="S73" s="54">
        <v>179.14186096191406</v>
      </c>
      <c r="T73" s="54">
        <v>131</v>
      </c>
      <c r="U73" s="55">
        <v>1.0052849054336548</v>
      </c>
      <c r="V73" s="56">
        <v>1</v>
      </c>
      <c r="W73" s="53">
        <v>407323.94339622639</v>
      </c>
      <c r="X73" s="53">
        <v>362892.5</v>
      </c>
      <c r="Y73" s="52">
        <v>418389.20547945204</v>
      </c>
      <c r="Z73" s="53">
        <v>361001.5</v>
      </c>
      <c r="AA73" s="54">
        <v>98.328765869140625</v>
      </c>
      <c r="AB73" s="54">
        <v>42</v>
      </c>
      <c r="AC73" s="55">
        <v>1.01051926612854</v>
      </c>
      <c r="AD73" s="56">
        <v>1.0000064373016357</v>
      </c>
      <c r="AE73" s="52">
        <v>453134.68759571208</v>
      </c>
      <c r="AF73" s="53">
        <v>399497</v>
      </c>
      <c r="AG73" s="54">
        <v>43.471668243408203</v>
      </c>
      <c r="AH73" s="54">
        <v>0</v>
      </c>
      <c r="AI73" s="55">
        <v>1.0006877183914185</v>
      </c>
      <c r="AJ73" s="56">
        <v>1</v>
      </c>
      <c r="AK73" s="57">
        <v>2974</v>
      </c>
      <c r="AL73" s="58">
        <v>1178109373</v>
      </c>
      <c r="AM73" s="59">
        <v>3754</v>
      </c>
      <c r="AN73" s="60">
        <v>2825</v>
      </c>
      <c r="AO73" s="61">
        <v>396136.30564895761</v>
      </c>
      <c r="AP73" s="58">
        <v>349745</v>
      </c>
      <c r="AQ73" s="59">
        <v>116.22259521484375</v>
      </c>
      <c r="AR73" s="59">
        <v>51</v>
      </c>
      <c r="AS73" s="62">
        <v>1.0142655372619629</v>
      </c>
      <c r="AT73" s="62">
        <v>1</v>
      </c>
      <c r="AU73" s="62">
        <v>1.0196243524551392</v>
      </c>
      <c r="AV73" s="63">
        <v>1.0034753084182739</v>
      </c>
      <c r="AW73" s="58">
        <v>399922.14864144911</v>
      </c>
      <c r="AX73" s="58">
        <v>359925</v>
      </c>
      <c r="AY73" s="61">
        <v>397996.8010619469</v>
      </c>
      <c r="AZ73" s="58">
        <v>349900</v>
      </c>
      <c r="BA73" s="59">
        <v>117.69380187988281</v>
      </c>
      <c r="BB73" s="59">
        <v>52</v>
      </c>
      <c r="BC73" s="62">
        <v>1.0192341804504395</v>
      </c>
      <c r="BD73" s="63">
        <v>1.002009391784668</v>
      </c>
    </row>
    <row r="74" spans="1:56" x14ac:dyDescent="0.25">
      <c r="A74" s="47">
        <v>43405</v>
      </c>
      <c r="B74" s="48">
        <v>229</v>
      </c>
      <c r="C74" s="49">
        <v>1446</v>
      </c>
      <c r="D74" s="50">
        <v>5.791722297668457</v>
      </c>
      <c r="E74" s="49">
        <v>299</v>
      </c>
      <c r="F74" s="49">
        <v>169</v>
      </c>
      <c r="G74" s="49">
        <v>731</v>
      </c>
      <c r="H74" s="51">
        <v>95189946</v>
      </c>
      <c r="I74" s="52">
        <v>415676.62008733622</v>
      </c>
      <c r="J74" s="53">
        <v>357350</v>
      </c>
      <c r="K74" s="54">
        <v>89.296943664550781</v>
      </c>
      <c r="L74" s="54">
        <v>7</v>
      </c>
      <c r="M74" s="55">
        <v>1.0098378658294678</v>
      </c>
      <c r="N74" s="55">
        <v>1</v>
      </c>
      <c r="O74" s="55">
        <v>1.010907769203186</v>
      </c>
      <c r="P74" s="56">
        <v>1</v>
      </c>
      <c r="Q74" s="52">
        <v>417841.46542185341</v>
      </c>
      <c r="R74" s="53">
        <v>382500</v>
      </c>
      <c r="S74" s="54">
        <v>167.82157897949219</v>
      </c>
      <c r="T74" s="54">
        <v>121</v>
      </c>
      <c r="U74" s="55">
        <v>1.0044755935668945</v>
      </c>
      <c r="V74" s="56">
        <v>1</v>
      </c>
      <c r="W74" s="53">
        <v>411166.67892976588</v>
      </c>
      <c r="X74" s="53">
        <v>369990</v>
      </c>
      <c r="Y74" s="52">
        <v>409972.12426035502</v>
      </c>
      <c r="Z74" s="53">
        <v>344950</v>
      </c>
      <c r="AA74" s="54">
        <v>107.97041320800781</v>
      </c>
      <c r="AB74" s="54">
        <v>28</v>
      </c>
      <c r="AC74" s="55">
        <v>1.0152066946029663</v>
      </c>
      <c r="AD74" s="56">
        <v>1</v>
      </c>
      <c r="AE74" s="52">
        <v>445873.43775649794</v>
      </c>
      <c r="AF74" s="53">
        <v>386395</v>
      </c>
      <c r="AG74" s="54">
        <v>44.861831665039063</v>
      </c>
      <c r="AH74" s="54">
        <v>0</v>
      </c>
      <c r="AI74" s="55">
        <v>1.0024595260620117</v>
      </c>
      <c r="AJ74" s="56">
        <v>1</v>
      </c>
      <c r="AK74" s="57">
        <v>2768</v>
      </c>
      <c r="AL74" s="58">
        <v>1092794642</v>
      </c>
      <c r="AM74" s="59">
        <v>3542</v>
      </c>
      <c r="AN74" s="60">
        <v>2679</v>
      </c>
      <c r="AO74" s="61">
        <v>394795.75216763007</v>
      </c>
      <c r="AP74" s="58">
        <v>348960</v>
      </c>
      <c r="AQ74" s="59">
        <v>117.5892333984375</v>
      </c>
      <c r="AR74" s="59">
        <v>54</v>
      </c>
      <c r="AS74" s="62">
        <v>1.0141658782958984</v>
      </c>
      <c r="AT74" s="62">
        <v>1</v>
      </c>
      <c r="AU74" s="62">
        <v>1.0195204019546509</v>
      </c>
      <c r="AV74" s="63">
        <v>1.0038504600524902</v>
      </c>
      <c r="AW74" s="58">
        <v>399479.1276115189</v>
      </c>
      <c r="AX74" s="58">
        <v>359925</v>
      </c>
      <c r="AY74" s="61">
        <v>396885.45688689809</v>
      </c>
      <c r="AZ74" s="58">
        <v>349900</v>
      </c>
      <c r="BA74" s="59">
        <v>118.74916076660156</v>
      </c>
      <c r="BB74" s="59">
        <v>53</v>
      </c>
      <c r="BC74" s="62">
        <v>1.0197091102600098</v>
      </c>
      <c r="BD74" s="63">
        <v>1.0021276473999023</v>
      </c>
    </row>
    <row r="75" spans="1:56" x14ac:dyDescent="0.25">
      <c r="A75" s="47">
        <v>43374</v>
      </c>
      <c r="B75" s="48">
        <v>235</v>
      </c>
      <c r="C75" s="49">
        <v>1394</v>
      </c>
      <c r="D75" s="50">
        <v>5.568575382232666</v>
      </c>
      <c r="E75" s="49">
        <v>350</v>
      </c>
      <c r="F75" s="49">
        <v>199</v>
      </c>
      <c r="G75" s="49">
        <v>785</v>
      </c>
      <c r="H75" s="51">
        <v>96526279</v>
      </c>
      <c r="I75" s="52">
        <v>410750.12340425531</v>
      </c>
      <c r="J75" s="53">
        <v>350246</v>
      </c>
      <c r="K75" s="54">
        <v>99.995742797851563</v>
      </c>
      <c r="L75" s="54">
        <v>32</v>
      </c>
      <c r="M75" s="55">
        <v>1.0119295120239258</v>
      </c>
      <c r="N75" s="55">
        <v>1</v>
      </c>
      <c r="O75" s="55">
        <v>1.0147603750228882</v>
      </c>
      <c r="P75" s="56">
        <v>1.0000134706497192</v>
      </c>
      <c r="Q75" s="52">
        <v>416054.18077474891</v>
      </c>
      <c r="R75" s="53">
        <v>382392.5</v>
      </c>
      <c r="S75" s="54">
        <v>166.65065002441406</v>
      </c>
      <c r="T75" s="54">
        <v>127.5</v>
      </c>
      <c r="U75" s="55">
        <v>1.0041934251785278</v>
      </c>
      <c r="V75" s="56">
        <v>1</v>
      </c>
      <c r="W75" s="53">
        <v>386264.32000000001</v>
      </c>
      <c r="X75" s="53">
        <v>358950</v>
      </c>
      <c r="Y75" s="52">
        <v>416514.85427135677</v>
      </c>
      <c r="Z75" s="53">
        <v>357530</v>
      </c>
      <c r="AA75" s="54">
        <v>94.92462158203125</v>
      </c>
      <c r="AB75" s="54">
        <v>25</v>
      </c>
      <c r="AC75" s="55">
        <v>1.0142571926116943</v>
      </c>
      <c r="AD75" s="56">
        <v>1.000002384185791</v>
      </c>
      <c r="AE75" s="52">
        <v>442932.38980891719</v>
      </c>
      <c r="AF75" s="53">
        <v>385705</v>
      </c>
      <c r="AG75" s="54">
        <v>44.788536071777344</v>
      </c>
      <c r="AH75" s="54">
        <v>0</v>
      </c>
      <c r="AI75" s="55">
        <v>1.0019761323928833</v>
      </c>
      <c r="AJ75" s="56">
        <v>1</v>
      </c>
      <c r="AK75" s="57">
        <v>2539</v>
      </c>
      <c r="AL75" s="58">
        <v>997604696</v>
      </c>
      <c r="AM75" s="59">
        <v>3243</v>
      </c>
      <c r="AN75" s="60">
        <v>2510</v>
      </c>
      <c r="AO75" s="61">
        <v>392912.44426939741</v>
      </c>
      <c r="AP75" s="58">
        <v>347575</v>
      </c>
      <c r="AQ75" s="59">
        <v>120.14099884033203</v>
      </c>
      <c r="AR75" s="59">
        <v>58</v>
      </c>
      <c r="AS75" s="62">
        <v>1.0145561695098877</v>
      </c>
      <c r="AT75" s="62">
        <v>1</v>
      </c>
      <c r="AU75" s="62">
        <v>1.0202978849411011</v>
      </c>
      <c r="AV75" s="63">
        <v>1.0046948194503784</v>
      </c>
      <c r="AW75" s="58">
        <v>398401.5519580635</v>
      </c>
      <c r="AX75" s="58">
        <v>359007</v>
      </c>
      <c r="AY75" s="61">
        <v>396004.32270916336</v>
      </c>
      <c r="AZ75" s="58">
        <v>349900</v>
      </c>
      <c r="BA75" s="59">
        <v>119.47489929199219</v>
      </c>
      <c r="BB75" s="59">
        <v>55.5</v>
      </c>
      <c r="BC75" s="62">
        <v>1.0200122594833374</v>
      </c>
      <c r="BD75" s="63">
        <v>1.00266432762146</v>
      </c>
    </row>
    <row r="76" spans="1:56" x14ac:dyDescent="0.25">
      <c r="A76" s="47">
        <v>43344</v>
      </c>
      <c r="B76" s="48">
        <v>202</v>
      </c>
      <c r="C76" s="49">
        <v>1350</v>
      </c>
      <c r="D76" s="50">
        <v>5.3874292373657227</v>
      </c>
      <c r="E76" s="49">
        <v>283</v>
      </c>
      <c r="F76" s="49">
        <v>192</v>
      </c>
      <c r="G76" s="49">
        <v>818</v>
      </c>
      <c r="H76" s="51">
        <v>79296000</v>
      </c>
      <c r="I76" s="52">
        <v>392554.45544554456</v>
      </c>
      <c r="J76" s="53">
        <v>358380</v>
      </c>
      <c r="K76" s="54">
        <v>114.21781921386719</v>
      </c>
      <c r="L76" s="54">
        <v>29</v>
      </c>
      <c r="M76" s="55">
        <v>1.0152376890182495</v>
      </c>
      <c r="N76" s="55">
        <v>1</v>
      </c>
      <c r="O76" s="55">
        <v>1.0208907127380371</v>
      </c>
      <c r="P76" s="56">
        <v>1.0072901248931885</v>
      </c>
      <c r="Q76" s="52">
        <v>420098.71407407406</v>
      </c>
      <c r="R76" s="53">
        <v>385200</v>
      </c>
      <c r="S76" s="54">
        <v>164.58518981933594</v>
      </c>
      <c r="T76" s="54">
        <v>124</v>
      </c>
      <c r="U76" s="55">
        <v>1.0049933195114136</v>
      </c>
      <c r="V76" s="56">
        <v>1</v>
      </c>
      <c r="W76" s="53">
        <v>464915.32155477034</v>
      </c>
      <c r="X76" s="53">
        <v>399900</v>
      </c>
      <c r="Y76" s="52">
        <v>432010.71875</v>
      </c>
      <c r="Z76" s="53">
        <v>381111</v>
      </c>
      <c r="AA76" s="54">
        <v>99.328125</v>
      </c>
      <c r="AB76" s="54">
        <v>11.5</v>
      </c>
      <c r="AC76" s="55">
        <v>1.0210745334625244</v>
      </c>
      <c r="AD76" s="56">
        <v>1</v>
      </c>
      <c r="AE76" s="52">
        <v>440296.11980440095</v>
      </c>
      <c r="AF76" s="53">
        <v>393692.5</v>
      </c>
      <c r="AG76" s="54">
        <v>44.602687835693359</v>
      </c>
      <c r="AH76" s="54">
        <v>0</v>
      </c>
      <c r="AI76" s="55">
        <v>1.002575159072876</v>
      </c>
      <c r="AJ76" s="56">
        <v>1</v>
      </c>
      <c r="AK76" s="57">
        <v>2304</v>
      </c>
      <c r="AL76" s="58">
        <v>901078417</v>
      </c>
      <c r="AM76" s="59">
        <v>2893</v>
      </c>
      <c r="AN76" s="60">
        <v>2311</v>
      </c>
      <c r="AO76" s="61">
        <v>391093.06293402775</v>
      </c>
      <c r="AP76" s="58">
        <v>346270</v>
      </c>
      <c r="AQ76" s="59">
        <v>122.19574737548828</v>
      </c>
      <c r="AR76" s="59">
        <v>62</v>
      </c>
      <c r="AS76" s="62">
        <v>1.0148241519927979</v>
      </c>
      <c r="AT76" s="62">
        <v>1</v>
      </c>
      <c r="AU76" s="62">
        <v>1.0208631753921509</v>
      </c>
      <c r="AV76" s="63">
        <v>1.0056271553039551</v>
      </c>
      <c r="AW76" s="58">
        <v>399869.93466989283</v>
      </c>
      <c r="AX76" s="58">
        <v>359450</v>
      </c>
      <c r="AY76" s="61">
        <v>394238.16270012979</v>
      </c>
      <c r="AZ76" s="58">
        <v>349900</v>
      </c>
      <c r="BA76" s="59">
        <v>121.58892059326172</v>
      </c>
      <c r="BB76" s="59">
        <v>60</v>
      </c>
      <c r="BC76" s="62">
        <v>1.0205078125</v>
      </c>
      <c r="BD76" s="63">
        <v>1.0027855634689331</v>
      </c>
    </row>
    <row r="77" spans="1:56" x14ac:dyDescent="0.25">
      <c r="A77" s="47">
        <v>43313</v>
      </c>
      <c r="B77" s="48">
        <v>265</v>
      </c>
      <c r="C77" s="49">
        <v>1355</v>
      </c>
      <c r="D77" s="50">
        <v>5.3663368225097656</v>
      </c>
      <c r="E77" s="49">
        <v>325</v>
      </c>
      <c r="F77" s="49">
        <v>203</v>
      </c>
      <c r="G77" s="49">
        <v>820</v>
      </c>
      <c r="H77" s="51">
        <v>108128108</v>
      </c>
      <c r="I77" s="52">
        <v>408030.59622641507</v>
      </c>
      <c r="J77" s="53">
        <v>340000</v>
      </c>
      <c r="K77" s="54">
        <v>106.46038055419922</v>
      </c>
      <c r="L77" s="54">
        <v>32</v>
      </c>
      <c r="M77" s="55">
        <v>1.018609881401062</v>
      </c>
      <c r="N77" s="55">
        <v>1</v>
      </c>
      <c r="O77" s="55">
        <v>1.0228614807128906</v>
      </c>
      <c r="P77" s="56">
        <v>1.0095739364624023</v>
      </c>
      <c r="Q77" s="52">
        <v>409875.69003690034</v>
      </c>
      <c r="R77" s="53">
        <v>379555</v>
      </c>
      <c r="S77" s="54">
        <v>161.54022216796875</v>
      </c>
      <c r="T77" s="54">
        <v>124</v>
      </c>
      <c r="U77" s="55">
        <v>1.0061701536178589</v>
      </c>
      <c r="V77" s="56">
        <v>1</v>
      </c>
      <c r="W77" s="53">
        <v>407557.75384615385</v>
      </c>
      <c r="X77" s="53">
        <v>361000</v>
      </c>
      <c r="Y77" s="52">
        <v>405027.06403940887</v>
      </c>
      <c r="Z77" s="53">
        <v>348715</v>
      </c>
      <c r="AA77" s="54">
        <v>101.01970672607422</v>
      </c>
      <c r="AB77" s="54">
        <v>24</v>
      </c>
      <c r="AC77" s="55">
        <v>1.0157438516616821</v>
      </c>
      <c r="AD77" s="56">
        <v>1</v>
      </c>
      <c r="AE77" s="52">
        <v>429135.44268292683</v>
      </c>
      <c r="AF77" s="53">
        <v>379607.5</v>
      </c>
      <c r="AG77" s="54">
        <v>48.135364532470703</v>
      </c>
      <c r="AH77" s="54">
        <v>0</v>
      </c>
      <c r="AI77" s="55">
        <v>1.0022070407867432</v>
      </c>
      <c r="AJ77" s="56">
        <v>1</v>
      </c>
      <c r="AK77" s="57">
        <v>2102</v>
      </c>
      <c r="AL77" s="58">
        <v>821782417</v>
      </c>
      <c r="AM77" s="59">
        <v>2610</v>
      </c>
      <c r="AN77" s="60">
        <v>2119</v>
      </c>
      <c r="AO77" s="61">
        <v>390952.62464319693</v>
      </c>
      <c r="AP77" s="58">
        <v>344917</v>
      </c>
      <c r="AQ77" s="59">
        <v>122.96241760253906</v>
      </c>
      <c r="AR77" s="59">
        <v>65</v>
      </c>
      <c r="AS77" s="62">
        <v>1.0147844552993774</v>
      </c>
      <c r="AT77" s="62">
        <v>1</v>
      </c>
      <c r="AU77" s="62">
        <v>1.0208605527877808</v>
      </c>
      <c r="AV77" s="63">
        <v>1.0055381059646606</v>
      </c>
      <c r="AW77" s="58">
        <v>392817.12068965519</v>
      </c>
      <c r="AX77" s="58">
        <v>354448</v>
      </c>
      <c r="AY77" s="61">
        <v>390815.6375648891</v>
      </c>
      <c r="AZ77" s="58">
        <v>346795</v>
      </c>
      <c r="BA77" s="59">
        <v>123.60594940185547</v>
      </c>
      <c r="BB77" s="59">
        <v>63</v>
      </c>
      <c r="BC77" s="62">
        <v>1.0204565525054932</v>
      </c>
      <c r="BD77" s="63">
        <v>1.0029126405715942</v>
      </c>
    </row>
    <row r="78" spans="1:56" x14ac:dyDescent="0.25">
      <c r="A78" s="47">
        <v>43282</v>
      </c>
      <c r="B78" s="48">
        <v>265</v>
      </c>
      <c r="C78" s="49">
        <v>1299</v>
      </c>
      <c r="D78" s="50">
        <v>5.1925382614135742</v>
      </c>
      <c r="E78" s="49">
        <v>278</v>
      </c>
      <c r="F78" s="49">
        <v>200</v>
      </c>
      <c r="G78" s="49">
        <v>817</v>
      </c>
      <c r="H78" s="51">
        <v>105229659</v>
      </c>
      <c r="I78" s="52">
        <v>397093.05283018865</v>
      </c>
      <c r="J78" s="53">
        <v>344950</v>
      </c>
      <c r="K78" s="54">
        <v>108.19245147705078</v>
      </c>
      <c r="L78" s="54">
        <v>47</v>
      </c>
      <c r="M78" s="55">
        <v>1.0141702890396118</v>
      </c>
      <c r="N78" s="55">
        <v>1</v>
      </c>
      <c r="O78" s="55">
        <v>1.021863579750061</v>
      </c>
      <c r="P78" s="56">
        <v>1.0028880834579468</v>
      </c>
      <c r="Q78" s="52">
        <v>410799.50269438029</v>
      </c>
      <c r="R78" s="53">
        <v>382950</v>
      </c>
      <c r="S78" s="54">
        <v>163.6181640625</v>
      </c>
      <c r="T78" s="54">
        <v>117</v>
      </c>
      <c r="U78" s="55">
        <v>1.0062429904937744</v>
      </c>
      <c r="V78" s="56">
        <v>1</v>
      </c>
      <c r="W78" s="53">
        <v>398620.5</v>
      </c>
      <c r="X78" s="53">
        <v>368230</v>
      </c>
      <c r="Y78" s="52">
        <v>415431.26</v>
      </c>
      <c r="Z78" s="53">
        <v>384450</v>
      </c>
      <c r="AA78" s="54">
        <v>113.98500061035156</v>
      </c>
      <c r="AB78" s="54">
        <v>41</v>
      </c>
      <c r="AC78" s="55">
        <v>1.0163743495941162</v>
      </c>
      <c r="AD78" s="56">
        <v>1.000238299369812</v>
      </c>
      <c r="AE78" s="52">
        <v>429126.21787025704</v>
      </c>
      <c r="AF78" s="53">
        <v>378285</v>
      </c>
      <c r="AG78" s="54">
        <v>49.34027099609375</v>
      </c>
      <c r="AH78" s="54">
        <v>0</v>
      </c>
      <c r="AI78" s="55">
        <v>1.0039604902267456</v>
      </c>
      <c r="AJ78" s="56">
        <v>1</v>
      </c>
      <c r="AK78" s="57">
        <v>1837</v>
      </c>
      <c r="AL78" s="58">
        <v>713654309</v>
      </c>
      <c r="AM78" s="59">
        <v>2285</v>
      </c>
      <c r="AN78" s="60">
        <v>1916</v>
      </c>
      <c r="AO78" s="61">
        <v>388489.00870985305</v>
      </c>
      <c r="AP78" s="58">
        <v>345000</v>
      </c>
      <c r="AQ78" s="59">
        <v>125.34294891357422</v>
      </c>
      <c r="AR78" s="59">
        <v>69</v>
      </c>
      <c r="AS78" s="62">
        <v>1.0142325162887573</v>
      </c>
      <c r="AT78" s="62">
        <v>1</v>
      </c>
      <c r="AU78" s="62">
        <v>1.0205727815628052</v>
      </c>
      <c r="AV78" s="63">
        <v>1.0044808387756348</v>
      </c>
      <c r="AW78" s="58">
        <v>390720.53172866523</v>
      </c>
      <c r="AX78" s="58">
        <v>353000</v>
      </c>
      <c r="AY78" s="61">
        <v>389309.93841336115</v>
      </c>
      <c r="AZ78" s="58">
        <v>346225</v>
      </c>
      <c r="BA78" s="59">
        <v>125.99895477294922</v>
      </c>
      <c r="BB78" s="59">
        <v>67</v>
      </c>
      <c r="BC78" s="62">
        <v>1.0209558010101318</v>
      </c>
      <c r="BD78" s="63">
        <v>1.0031672716140747</v>
      </c>
    </row>
    <row r="79" spans="1:56" x14ac:dyDescent="0.25">
      <c r="A79" s="47">
        <v>43252</v>
      </c>
      <c r="B79" s="48">
        <v>310</v>
      </c>
      <c r="C79" s="49">
        <v>1245</v>
      </c>
      <c r="D79" s="50">
        <v>5.0100603103637695</v>
      </c>
      <c r="E79" s="49">
        <v>315</v>
      </c>
      <c r="F79" s="49">
        <v>249</v>
      </c>
      <c r="G79" s="49">
        <v>887</v>
      </c>
      <c r="H79" s="51">
        <v>126941111</v>
      </c>
      <c r="I79" s="52">
        <v>409487.45483870967</v>
      </c>
      <c r="J79" s="53">
        <v>360200</v>
      </c>
      <c r="K79" s="54">
        <v>119.08386993408203</v>
      </c>
      <c r="L79" s="54">
        <v>56.5</v>
      </c>
      <c r="M79" s="55">
        <v>1.022344708442688</v>
      </c>
      <c r="N79" s="55">
        <v>1</v>
      </c>
      <c r="O79" s="55">
        <v>1.0333703756332397</v>
      </c>
      <c r="P79" s="56">
        <v>1.0128812789916992</v>
      </c>
      <c r="Q79" s="52">
        <v>411911.87309236947</v>
      </c>
      <c r="R79" s="53">
        <v>383000</v>
      </c>
      <c r="S79" s="54">
        <v>157.04498291015625</v>
      </c>
      <c r="T79" s="54">
        <v>105</v>
      </c>
      <c r="U79" s="55">
        <v>1.0069775581359863</v>
      </c>
      <c r="V79" s="56">
        <v>1</v>
      </c>
      <c r="W79" s="53">
        <v>385238.77460317459</v>
      </c>
      <c r="X79" s="53">
        <v>349900</v>
      </c>
      <c r="Y79" s="52">
        <v>410892.90361445781</v>
      </c>
      <c r="Z79" s="53">
        <v>362130</v>
      </c>
      <c r="AA79" s="54">
        <v>111.00401306152344</v>
      </c>
      <c r="AB79" s="54">
        <v>44</v>
      </c>
      <c r="AC79" s="55">
        <v>1.022939920425415</v>
      </c>
      <c r="AD79" s="56">
        <v>1</v>
      </c>
      <c r="AE79" s="52">
        <v>423999.38895152201</v>
      </c>
      <c r="AF79" s="53">
        <v>370952</v>
      </c>
      <c r="AG79" s="54">
        <v>54.143180847167969</v>
      </c>
      <c r="AH79" s="54">
        <v>0</v>
      </c>
      <c r="AI79" s="55">
        <v>1.0046441555023193</v>
      </c>
      <c r="AJ79" s="56">
        <v>1</v>
      </c>
      <c r="AK79" s="57">
        <v>1572</v>
      </c>
      <c r="AL79" s="58">
        <v>608424650</v>
      </c>
      <c r="AM79" s="59">
        <v>2007</v>
      </c>
      <c r="AN79" s="60">
        <v>1716</v>
      </c>
      <c r="AO79" s="61">
        <v>387038.58142493636</v>
      </c>
      <c r="AP79" s="58">
        <v>345865</v>
      </c>
      <c r="AQ79" s="59">
        <v>128.23410034179688</v>
      </c>
      <c r="AR79" s="59">
        <v>74.5</v>
      </c>
      <c r="AS79" s="62">
        <v>1.0142430067062378</v>
      </c>
      <c r="AT79" s="62">
        <v>1</v>
      </c>
      <c r="AU79" s="62">
        <v>1.0203551054000854</v>
      </c>
      <c r="AV79" s="63">
        <v>1.0055519342422485</v>
      </c>
      <c r="AW79" s="58">
        <v>389626.26606875932</v>
      </c>
      <c r="AX79" s="58">
        <v>350979</v>
      </c>
      <c r="AY79" s="61">
        <v>386265.49533799535</v>
      </c>
      <c r="AZ79" s="58">
        <v>342975</v>
      </c>
      <c r="BA79" s="59">
        <v>127.39918518066406</v>
      </c>
      <c r="BB79" s="59">
        <v>69</v>
      </c>
      <c r="BC79" s="62">
        <v>1.0214897394180298</v>
      </c>
      <c r="BD79" s="63">
        <v>1.0032501220703125</v>
      </c>
    </row>
    <row r="80" spans="1:56" x14ac:dyDescent="0.25">
      <c r="A80" s="47">
        <v>43221</v>
      </c>
      <c r="B80" s="48">
        <v>341</v>
      </c>
      <c r="C80" s="49">
        <v>1292</v>
      </c>
      <c r="D80" s="50">
        <v>5.2044310569763184</v>
      </c>
      <c r="E80" s="49">
        <v>309</v>
      </c>
      <c r="F80" s="49">
        <v>254</v>
      </c>
      <c r="G80" s="49">
        <v>969</v>
      </c>
      <c r="H80" s="51">
        <v>132587927</v>
      </c>
      <c r="I80" s="52">
        <v>388820.90029325511</v>
      </c>
      <c r="J80" s="53">
        <v>349900</v>
      </c>
      <c r="K80" s="54">
        <v>133.17008972167969</v>
      </c>
      <c r="L80" s="54">
        <v>60</v>
      </c>
      <c r="M80" s="55">
        <v>1.0154911279678345</v>
      </c>
      <c r="N80" s="55">
        <v>1</v>
      </c>
      <c r="O80" s="55">
        <v>1.0197547674179077</v>
      </c>
      <c r="P80" s="56">
        <v>1.0064597129821777</v>
      </c>
      <c r="Q80" s="52">
        <v>409931.0030959752</v>
      </c>
      <c r="R80" s="53">
        <v>379970</v>
      </c>
      <c r="S80" s="54">
        <v>158.92337036132813</v>
      </c>
      <c r="T80" s="54">
        <v>105</v>
      </c>
      <c r="U80" s="55">
        <v>1.0071778297424316</v>
      </c>
      <c r="V80" s="56">
        <v>1</v>
      </c>
      <c r="W80" s="53">
        <v>408504.32038834953</v>
      </c>
      <c r="X80" s="53">
        <v>369900</v>
      </c>
      <c r="Y80" s="52">
        <v>379324.83070866141</v>
      </c>
      <c r="Z80" s="53">
        <v>338582.5</v>
      </c>
      <c r="AA80" s="54">
        <v>115.13779449462891</v>
      </c>
      <c r="AB80" s="54">
        <v>40.5</v>
      </c>
      <c r="AC80" s="55">
        <v>1.0208677053451538</v>
      </c>
      <c r="AD80" s="56">
        <v>1</v>
      </c>
      <c r="AE80" s="52">
        <v>420960.55417956656</v>
      </c>
      <c r="AF80" s="53">
        <v>370391</v>
      </c>
      <c r="AG80" s="54">
        <v>60.166149139404297</v>
      </c>
      <c r="AH80" s="54">
        <v>1</v>
      </c>
      <c r="AI80" s="55">
        <v>1.0044893026351929</v>
      </c>
      <c r="AJ80" s="56">
        <v>1</v>
      </c>
      <c r="AK80" s="57">
        <v>1262</v>
      </c>
      <c r="AL80" s="58">
        <v>481483539</v>
      </c>
      <c r="AM80" s="59">
        <v>1692</v>
      </c>
      <c r="AN80" s="60">
        <v>1467</v>
      </c>
      <c r="AO80" s="61">
        <v>381524.19889064977</v>
      </c>
      <c r="AP80" s="58">
        <v>340709</v>
      </c>
      <c r="AQ80" s="59">
        <v>130.48178100585938</v>
      </c>
      <c r="AR80" s="59">
        <v>78</v>
      </c>
      <c r="AS80" s="62">
        <v>1.0122529268264771</v>
      </c>
      <c r="AT80" s="62">
        <v>1</v>
      </c>
      <c r="AU80" s="62">
        <v>1.0171554088592529</v>
      </c>
      <c r="AV80" s="63">
        <v>1.0032633543014526</v>
      </c>
      <c r="AW80" s="58">
        <v>390443.08628841606</v>
      </c>
      <c r="AX80" s="58">
        <v>353000</v>
      </c>
      <c r="AY80" s="61">
        <v>382085.38309475122</v>
      </c>
      <c r="AZ80" s="58">
        <v>339900</v>
      </c>
      <c r="BA80" s="59">
        <v>130.1820068359375</v>
      </c>
      <c r="BB80" s="59">
        <v>75</v>
      </c>
      <c r="BC80" s="62">
        <v>1.021243691444397</v>
      </c>
      <c r="BD80" s="63">
        <v>1.0041403770446777</v>
      </c>
    </row>
    <row r="81" spans="1:56" x14ac:dyDescent="0.25">
      <c r="A81" s="47">
        <v>43191</v>
      </c>
      <c r="B81" s="48">
        <v>267</v>
      </c>
      <c r="C81" s="49">
        <v>1315</v>
      </c>
      <c r="D81" s="50">
        <v>5.3746590614318848</v>
      </c>
      <c r="E81" s="49">
        <v>363</v>
      </c>
      <c r="F81" s="49">
        <v>300</v>
      </c>
      <c r="G81" s="49">
        <v>1031</v>
      </c>
      <c r="H81" s="51">
        <v>102325192</v>
      </c>
      <c r="I81" s="52">
        <v>383240.41947565542</v>
      </c>
      <c r="J81" s="53">
        <v>345000</v>
      </c>
      <c r="K81" s="54">
        <v>146.80899047851563</v>
      </c>
      <c r="L81" s="54">
        <v>102</v>
      </c>
      <c r="M81" s="55">
        <v>1.0089776515960693</v>
      </c>
      <c r="N81" s="55">
        <v>1</v>
      </c>
      <c r="O81" s="55">
        <v>1.0158880949020386</v>
      </c>
      <c r="P81" s="56">
        <v>1.0015136003494263</v>
      </c>
      <c r="Q81" s="52">
        <v>407150.98783269961</v>
      </c>
      <c r="R81" s="53">
        <v>378500</v>
      </c>
      <c r="S81" s="54">
        <v>156.93840026855469</v>
      </c>
      <c r="T81" s="54">
        <v>107</v>
      </c>
      <c r="U81" s="55">
        <v>1.0075024366378784</v>
      </c>
      <c r="V81" s="56">
        <v>1</v>
      </c>
      <c r="W81" s="53">
        <v>401112.87878787878</v>
      </c>
      <c r="X81" s="53">
        <v>363743</v>
      </c>
      <c r="Y81" s="52">
        <v>390802.38333333336</v>
      </c>
      <c r="Z81" s="53">
        <v>347147.5</v>
      </c>
      <c r="AA81" s="54">
        <v>126.44999694824219</v>
      </c>
      <c r="AB81" s="54">
        <v>69</v>
      </c>
      <c r="AC81" s="55">
        <v>1.0213600397109985</v>
      </c>
      <c r="AD81" s="56">
        <v>1.007168173789978</v>
      </c>
      <c r="AE81" s="52">
        <v>417665.35111542192</v>
      </c>
      <c r="AF81" s="53">
        <v>367950</v>
      </c>
      <c r="AG81" s="54">
        <v>65.54412841796875</v>
      </c>
      <c r="AH81" s="54">
        <v>1</v>
      </c>
      <c r="AI81" s="55">
        <v>1.0045701265335083</v>
      </c>
      <c r="AJ81" s="56">
        <v>1</v>
      </c>
      <c r="AK81" s="57">
        <v>921</v>
      </c>
      <c r="AL81" s="58">
        <v>348895612</v>
      </c>
      <c r="AM81" s="59">
        <v>1383</v>
      </c>
      <c r="AN81" s="60">
        <v>1213</v>
      </c>
      <c r="AO81" s="61">
        <v>378822.59717698157</v>
      </c>
      <c r="AP81" s="58">
        <v>338463</v>
      </c>
      <c r="AQ81" s="59">
        <v>129.48643493652344</v>
      </c>
      <c r="AR81" s="59">
        <v>84</v>
      </c>
      <c r="AS81" s="62">
        <v>1.0110539197921753</v>
      </c>
      <c r="AT81" s="62">
        <v>1</v>
      </c>
      <c r="AU81" s="62">
        <v>1.0161919593811035</v>
      </c>
      <c r="AV81" s="63">
        <v>1.0018274784088135</v>
      </c>
      <c r="AW81" s="58">
        <v>386407.71294287778</v>
      </c>
      <c r="AX81" s="58">
        <v>349900</v>
      </c>
      <c r="AY81" s="61">
        <v>382663.43775762571</v>
      </c>
      <c r="AZ81" s="58">
        <v>339950</v>
      </c>
      <c r="BA81" s="59">
        <v>133.33222961425781</v>
      </c>
      <c r="BB81" s="59">
        <v>83</v>
      </c>
      <c r="BC81" s="62">
        <v>1.0213223695755005</v>
      </c>
      <c r="BD81" s="63">
        <v>1.0060938596725464</v>
      </c>
    </row>
    <row r="82" spans="1:56" x14ac:dyDescent="0.25">
      <c r="A82" s="47">
        <v>43160</v>
      </c>
      <c r="B82" s="48">
        <v>276</v>
      </c>
      <c r="C82" s="49">
        <v>1299</v>
      </c>
      <c r="D82" s="50">
        <v>5.3456788063049316</v>
      </c>
      <c r="E82" s="49">
        <v>362</v>
      </c>
      <c r="F82" s="49">
        <v>334</v>
      </c>
      <c r="G82" s="49">
        <v>981</v>
      </c>
      <c r="H82" s="51">
        <v>103991438</v>
      </c>
      <c r="I82" s="52">
        <v>376780.57246376813</v>
      </c>
      <c r="J82" s="53">
        <v>328500</v>
      </c>
      <c r="K82" s="54">
        <v>141.090576171875</v>
      </c>
      <c r="L82" s="54">
        <v>102.5</v>
      </c>
      <c r="M82" s="55">
        <v>1.0110092163085938</v>
      </c>
      <c r="N82" s="55">
        <v>1</v>
      </c>
      <c r="O82" s="55">
        <v>1.0166791677474976</v>
      </c>
      <c r="P82" s="56">
        <v>1.0047371387481689</v>
      </c>
      <c r="Q82" s="52">
        <v>398824.36720554275</v>
      </c>
      <c r="R82" s="53">
        <v>369900</v>
      </c>
      <c r="S82" s="54">
        <v>165.28713989257813</v>
      </c>
      <c r="T82" s="54">
        <v>135</v>
      </c>
      <c r="U82" s="55">
        <v>1.0071018934249878</v>
      </c>
      <c r="V82" s="56">
        <v>1</v>
      </c>
      <c r="W82" s="53">
        <v>378094.65193370165</v>
      </c>
      <c r="X82" s="53">
        <v>332000</v>
      </c>
      <c r="Y82" s="52">
        <v>380059.37724550901</v>
      </c>
      <c r="Z82" s="53">
        <v>337414</v>
      </c>
      <c r="AA82" s="54">
        <v>145.62574768066406</v>
      </c>
      <c r="AB82" s="54">
        <v>100</v>
      </c>
      <c r="AC82" s="55">
        <v>1.0254337787628174</v>
      </c>
      <c r="AD82" s="56">
        <v>1.0089185237884521</v>
      </c>
      <c r="AE82" s="52">
        <v>418645.24872579001</v>
      </c>
      <c r="AF82" s="53">
        <v>370000</v>
      </c>
      <c r="AG82" s="54">
        <v>69.785934448242188</v>
      </c>
      <c r="AH82" s="54">
        <v>1</v>
      </c>
      <c r="AI82" s="55">
        <v>1.0043046474456787</v>
      </c>
      <c r="AJ82" s="56">
        <v>1</v>
      </c>
      <c r="AK82" s="57">
        <v>654</v>
      </c>
      <c r="AL82" s="58">
        <v>246570420</v>
      </c>
      <c r="AM82" s="59">
        <v>1020</v>
      </c>
      <c r="AN82" s="60">
        <v>913</v>
      </c>
      <c r="AO82" s="61">
        <v>377018.99082568806</v>
      </c>
      <c r="AP82" s="58">
        <v>331310</v>
      </c>
      <c r="AQ82" s="59">
        <v>122.41437530517578</v>
      </c>
      <c r="AR82" s="59">
        <v>76.5</v>
      </c>
      <c r="AS82" s="62">
        <v>1.0119016170501709</v>
      </c>
      <c r="AT82" s="62">
        <v>1</v>
      </c>
      <c r="AU82" s="62">
        <v>1.0163161754608154</v>
      </c>
      <c r="AV82" s="63">
        <v>1.0018596649169922</v>
      </c>
      <c r="AW82" s="58">
        <v>381174.40392156865</v>
      </c>
      <c r="AX82" s="58">
        <v>346077.5</v>
      </c>
      <c r="AY82" s="61">
        <v>379989.08543263964</v>
      </c>
      <c r="AZ82" s="58">
        <v>339900</v>
      </c>
      <c r="BA82" s="59">
        <v>135.59364318847656</v>
      </c>
      <c r="BB82" s="59">
        <v>87</v>
      </c>
      <c r="BC82" s="62">
        <v>1.0213099718093872</v>
      </c>
      <c r="BD82" s="63">
        <v>1.0050251483917236</v>
      </c>
    </row>
    <row r="83" spans="1:56" x14ac:dyDescent="0.25">
      <c r="A83" s="47">
        <v>43132</v>
      </c>
      <c r="B83" s="48">
        <v>191</v>
      </c>
      <c r="C83" s="49">
        <v>1317</v>
      </c>
      <c r="D83" s="50">
        <v>5.4647302627563477</v>
      </c>
      <c r="E83" s="49">
        <v>331</v>
      </c>
      <c r="F83" s="49">
        <v>309</v>
      </c>
      <c r="G83" s="49">
        <v>948</v>
      </c>
      <c r="H83" s="51">
        <v>68524636</v>
      </c>
      <c r="I83" s="52">
        <v>358767.7277486911</v>
      </c>
      <c r="J83" s="53">
        <v>330950</v>
      </c>
      <c r="K83" s="54">
        <v>121.43978881835938</v>
      </c>
      <c r="L83" s="54">
        <v>88</v>
      </c>
      <c r="M83" s="55">
        <v>1.0122519731521606</v>
      </c>
      <c r="N83" s="55">
        <v>1</v>
      </c>
      <c r="O83" s="55">
        <v>1.0188302993774414</v>
      </c>
      <c r="P83" s="56">
        <v>1.0009493827819824</v>
      </c>
      <c r="Q83" s="52">
        <v>399650.97646165529</v>
      </c>
      <c r="R83" s="53">
        <v>370118</v>
      </c>
      <c r="S83" s="54">
        <v>170.62718200683594</v>
      </c>
      <c r="T83" s="54">
        <v>138</v>
      </c>
      <c r="U83" s="55">
        <v>1.0076209306716919</v>
      </c>
      <c r="V83" s="56">
        <v>1</v>
      </c>
      <c r="W83" s="53">
        <v>394667.15105740179</v>
      </c>
      <c r="X83" s="53">
        <v>353534</v>
      </c>
      <c r="Y83" s="52">
        <v>379855.15533980582</v>
      </c>
      <c r="Z83" s="53">
        <v>339900</v>
      </c>
      <c r="AA83" s="54">
        <v>132.708740234375</v>
      </c>
      <c r="AB83" s="54">
        <v>77</v>
      </c>
      <c r="AC83" s="55">
        <v>1.0206148624420166</v>
      </c>
      <c r="AD83" s="56">
        <v>1.0038620233535767</v>
      </c>
      <c r="AE83" s="52">
        <v>415349.6023206751</v>
      </c>
      <c r="AF83" s="53">
        <v>368180</v>
      </c>
      <c r="AG83" s="54">
        <v>62.004219055175781</v>
      </c>
      <c r="AH83" s="54">
        <v>0</v>
      </c>
      <c r="AI83" s="55">
        <v>1.0039461851119995</v>
      </c>
      <c r="AJ83" s="56">
        <v>1</v>
      </c>
      <c r="AK83" s="57">
        <v>378</v>
      </c>
      <c r="AL83" s="58">
        <v>142578982</v>
      </c>
      <c r="AM83" s="59">
        <v>658</v>
      </c>
      <c r="AN83" s="60">
        <v>579</v>
      </c>
      <c r="AO83" s="61">
        <v>377193.0740740741</v>
      </c>
      <c r="AP83" s="58">
        <v>333665</v>
      </c>
      <c r="AQ83" s="59">
        <v>108.77777862548828</v>
      </c>
      <c r="AR83" s="59">
        <v>66</v>
      </c>
      <c r="AS83" s="62">
        <v>1.0125532150268555</v>
      </c>
      <c r="AT83" s="62">
        <v>1</v>
      </c>
      <c r="AU83" s="62">
        <v>1.0160504579544067</v>
      </c>
      <c r="AV83" s="63">
        <v>1</v>
      </c>
      <c r="AW83" s="58">
        <v>382868.73556231003</v>
      </c>
      <c r="AX83" s="58">
        <v>354900</v>
      </c>
      <c r="AY83" s="61">
        <v>379948.53713298793</v>
      </c>
      <c r="AZ83" s="58">
        <v>341864</v>
      </c>
      <c r="BA83" s="59">
        <v>129.80656433105469</v>
      </c>
      <c r="BB83" s="59">
        <v>77</v>
      </c>
      <c r="BC83" s="62">
        <v>1.0189311504364014</v>
      </c>
      <c r="BD83" s="63">
        <v>1.0030043125152588</v>
      </c>
    </row>
    <row r="84" spans="1:56" x14ac:dyDescent="0.25">
      <c r="A84" s="47">
        <v>43101</v>
      </c>
      <c r="B84" s="48">
        <v>187</v>
      </c>
      <c r="C84" s="49">
        <v>1368</v>
      </c>
      <c r="D84" s="50">
        <v>5.7218542098999023</v>
      </c>
      <c r="E84" s="49">
        <v>327</v>
      </c>
      <c r="F84" s="49">
        <v>270</v>
      </c>
      <c r="G84" s="49">
        <v>837</v>
      </c>
      <c r="H84" s="51">
        <v>74054346</v>
      </c>
      <c r="I84" s="52">
        <v>396012.54545454547</v>
      </c>
      <c r="J84" s="53">
        <v>345880</v>
      </c>
      <c r="K84" s="54">
        <v>95.844917297363281</v>
      </c>
      <c r="L84" s="54">
        <v>39</v>
      </c>
      <c r="M84" s="55">
        <v>1.0128610134124756</v>
      </c>
      <c r="N84" s="55">
        <v>1</v>
      </c>
      <c r="O84" s="55">
        <v>1.0131957530975342</v>
      </c>
      <c r="P84" s="56">
        <v>1</v>
      </c>
      <c r="Q84" s="52">
        <v>387876.88742690056</v>
      </c>
      <c r="R84" s="53">
        <v>359900</v>
      </c>
      <c r="S84" s="54">
        <v>172.54971313476563</v>
      </c>
      <c r="T84" s="54">
        <v>134</v>
      </c>
      <c r="U84" s="55">
        <v>1.0061633586883545</v>
      </c>
      <c r="V84" s="56">
        <v>1</v>
      </c>
      <c r="W84" s="53">
        <v>370925.99694189604</v>
      </c>
      <c r="X84" s="53">
        <v>356245</v>
      </c>
      <c r="Y84" s="52">
        <v>380055.40740740742</v>
      </c>
      <c r="Z84" s="53">
        <v>345445</v>
      </c>
      <c r="AA84" s="54">
        <v>126.48518371582031</v>
      </c>
      <c r="AB84" s="54">
        <v>77</v>
      </c>
      <c r="AC84" s="55">
        <v>1.0170042514801025</v>
      </c>
      <c r="AD84" s="56">
        <v>1.0022904872894287</v>
      </c>
      <c r="AE84" s="52">
        <v>414692.8375149343</v>
      </c>
      <c r="AF84" s="53">
        <v>369900</v>
      </c>
      <c r="AG84" s="54">
        <v>53.385902404785156</v>
      </c>
      <c r="AH84" s="54">
        <v>0</v>
      </c>
      <c r="AI84" s="55">
        <v>1.0040812492370605</v>
      </c>
      <c r="AJ84" s="56">
        <v>1</v>
      </c>
      <c r="AK84" s="57">
        <v>187</v>
      </c>
      <c r="AL84" s="58">
        <v>74054346</v>
      </c>
      <c r="AM84" s="59">
        <v>327</v>
      </c>
      <c r="AN84" s="60">
        <v>270</v>
      </c>
      <c r="AO84" s="61">
        <v>396012.54545454547</v>
      </c>
      <c r="AP84" s="58">
        <v>345880</v>
      </c>
      <c r="AQ84" s="59">
        <v>95.844917297363281</v>
      </c>
      <c r="AR84" s="59">
        <v>39</v>
      </c>
      <c r="AS84" s="62">
        <v>1.0128610134124756</v>
      </c>
      <c r="AT84" s="62">
        <v>1</v>
      </c>
      <c r="AU84" s="62">
        <v>1.0131957530975342</v>
      </c>
      <c r="AV84" s="63">
        <v>1</v>
      </c>
      <c r="AW84" s="58">
        <v>370925.99694189604</v>
      </c>
      <c r="AX84" s="58">
        <v>356245</v>
      </c>
      <c r="AY84" s="61">
        <v>380055.40740740742</v>
      </c>
      <c r="AZ84" s="58">
        <v>345445</v>
      </c>
      <c r="BA84" s="59">
        <v>126.48518371582031</v>
      </c>
      <c r="BB84" s="59">
        <v>77</v>
      </c>
      <c r="BC84" s="62">
        <v>1.0170042514801025</v>
      </c>
      <c r="BD84" s="63">
        <v>1.0022904872894287</v>
      </c>
    </row>
    <row r="85" spans="1:56" x14ac:dyDescent="0.25">
      <c r="A85" s="47">
        <v>43070</v>
      </c>
      <c r="B85" s="48">
        <v>228</v>
      </c>
      <c r="C85" s="49">
        <v>1361</v>
      </c>
      <c r="D85" s="50">
        <v>5.7144856452941895</v>
      </c>
      <c r="E85" s="49">
        <v>220</v>
      </c>
      <c r="F85" s="49">
        <v>195</v>
      </c>
      <c r="G85" s="49">
        <v>808</v>
      </c>
      <c r="H85" s="51">
        <v>86137898</v>
      </c>
      <c r="I85" s="52">
        <v>377797.79824561405</v>
      </c>
      <c r="J85" s="53">
        <v>319105.5</v>
      </c>
      <c r="K85" s="54">
        <v>93.833335876464844</v>
      </c>
      <c r="L85" s="54">
        <v>23.5</v>
      </c>
      <c r="M85" s="55">
        <v>1.0182642936706543</v>
      </c>
      <c r="N85" s="55">
        <v>1</v>
      </c>
      <c r="O85" s="55">
        <v>1.0216760635375977</v>
      </c>
      <c r="P85" s="56">
        <v>1.0026814937591553</v>
      </c>
      <c r="Q85" s="52">
        <v>392029.21895664954</v>
      </c>
      <c r="R85" s="53">
        <v>355000</v>
      </c>
      <c r="S85" s="54">
        <v>171.15724182128906</v>
      </c>
      <c r="T85" s="54">
        <v>123</v>
      </c>
      <c r="U85" s="55">
        <v>1.0058708190917969</v>
      </c>
      <c r="V85" s="56">
        <v>1</v>
      </c>
      <c r="W85" s="53">
        <v>367711.41363636364</v>
      </c>
      <c r="X85" s="53">
        <v>326221.5</v>
      </c>
      <c r="Y85" s="52">
        <v>397334.0153846154</v>
      </c>
      <c r="Z85" s="53">
        <v>365408</v>
      </c>
      <c r="AA85" s="54">
        <v>114.90769195556641</v>
      </c>
      <c r="AB85" s="54">
        <v>51</v>
      </c>
      <c r="AC85" s="55">
        <v>1.0189344882965088</v>
      </c>
      <c r="AD85" s="56">
        <v>1.0049228668212891</v>
      </c>
      <c r="AE85" s="52">
        <v>417937.27103960398</v>
      </c>
      <c r="AF85" s="53">
        <v>370449</v>
      </c>
      <c r="AG85" s="54">
        <v>44.694305419921875</v>
      </c>
      <c r="AH85" s="54">
        <v>0</v>
      </c>
      <c r="AI85" s="55">
        <v>1.001317024230957</v>
      </c>
      <c r="AJ85" s="56">
        <v>1</v>
      </c>
      <c r="AK85" s="57">
        <v>2858</v>
      </c>
      <c r="AL85" s="58">
        <v>1104495935</v>
      </c>
      <c r="AM85" s="59">
        <v>3969</v>
      </c>
      <c r="AN85" s="60">
        <v>2978</v>
      </c>
      <c r="AO85" s="61">
        <v>386457.63995801262</v>
      </c>
      <c r="AP85" s="58">
        <v>349860</v>
      </c>
      <c r="AQ85" s="59">
        <v>114.16480255126953</v>
      </c>
      <c r="AR85" s="59">
        <v>58</v>
      </c>
      <c r="AS85" s="62">
        <v>1.0154727697372437</v>
      </c>
      <c r="AT85" s="62">
        <v>1</v>
      </c>
      <c r="AU85" s="62">
        <v>1.0194556713104248</v>
      </c>
      <c r="AV85" s="63">
        <v>1.0030848979949951</v>
      </c>
      <c r="AW85" s="58">
        <v>373877.70622323005</v>
      </c>
      <c r="AX85" s="58">
        <v>336454</v>
      </c>
      <c r="AY85" s="61">
        <v>382825.09872397583</v>
      </c>
      <c r="AZ85" s="58">
        <v>345185</v>
      </c>
      <c r="BA85" s="59">
        <v>111.66218566894531</v>
      </c>
      <c r="BB85" s="59">
        <v>53</v>
      </c>
      <c r="BC85" s="62">
        <v>1.0196332931518555</v>
      </c>
      <c r="BD85" s="63">
        <v>1.0047006607055664</v>
      </c>
    </row>
    <row r="86" spans="1:56" x14ac:dyDescent="0.25">
      <c r="A86" s="47">
        <v>43040</v>
      </c>
      <c r="B86" s="48">
        <v>237</v>
      </c>
      <c r="C86" s="49">
        <v>1433</v>
      </c>
      <c r="D86" s="50">
        <v>5.9708333015441895</v>
      </c>
      <c r="E86" s="49">
        <v>261</v>
      </c>
      <c r="F86" s="49">
        <v>191</v>
      </c>
      <c r="G86" s="49">
        <v>837</v>
      </c>
      <c r="H86" s="51">
        <v>96929152</v>
      </c>
      <c r="I86" s="52">
        <v>408983.76371308014</v>
      </c>
      <c r="J86" s="53">
        <v>340000</v>
      </c>
      <c r="K86" s="54">
        <v>108.33755493164063</v>
      </c>
      <c r="L86" s="54">
        <v>36</v>
      </c>
      <c r="M86" s="55">
        <v>1.0160496234893799</v>
      </c>
      <c r="N86" s="55">
        <v>1</v>
      </c>
      <c r="O86" s="55">
        <v>1.0185558795928955</v>
      </c>
      <c r="P86" s="56">
        <v>1</v>
      </c>
      <c r="Q86" s="52">
        <v>388674.64689462667</v>
      </c>
      <c r="R86" s="53">
        <v>354000</v>
      </c>
      <c r="S86" s="54">
        <v>159.88067626953125</v>
      </c>
      <c r="T86" s="54">
        <v>112</v>
      </c>
      <c r="U86" s="55">
        <v>1.0050233602523804</v>
      </c>
      <c r="V86" s="56">
        <v>1</v>
      </c>
      <c r="W86" s="53">
        <v>380375.05747126439</v>
      </c>
      <c r="X86" s="53">
        <v>335998</v>
      </c>
      <c r="Y86" s="52">
        <v>365427.43979057594</v>
      </c>
      <c r="Z86" s="53">
        <v>322000</v>
      </c>
      <c r="AA86" s="54">
        <v>96.926704406738281</v>
      </c>
      <c r="AB86" s="54">
        <v>39</v>
      </c>
      <c r="AC86" s="55">
        <v>1.0142096281051636</v>
      </c>
      <c r="AD86" s="56">
        <v>1</v>
      </c>
      <c r="AE86" s="52">
        <v>410716.89247311826</v>
      </c>
      <c r="AF86" s="53">
        <v>360500</v>
      </c>
      <c r="AG86" s="54">
        <v>38.357227325439453</v>
      </c>
      <c r="AH86" s="54">
        <v>0</v>
      </c>
      <c r="AI86" s="55">
        <v>1.0003108978271484</v>
      </c>
      <c r="AJ86" s="56">
        <v>1</v>
      </c>
      <c r="AK86" s="57">
        <v>2630</v>
      </c>
      <c r="AL86" s="58">
        <v>1018358037</v>
      </c>
      <c r="AM86" s="59">
        <v>3749</v>
      </c>
      <c r="AN86" s="60">
        <v>2783</v>
      </c>
      <c r="AO86" s="61">
        <v>387208.37908745249</v>
      </c>
      <c r="AP86" s="58">
        <v>352450</v>
      </c>
      <c r="AQ86" s="59">
        <v>115.92737579345703</v>
      </c>
      <c r="AR86" s="59">
        <v>61</v>
      </c>
      <c r="AS86" s="62">
        <v>1.0152307748794556</v>
      </c>
      <c r="AT86" s="62">
        <v>1</v>
      </c>
      <c r="AU86" s="62">
        <v>1.0192631483078003</v>
      </c>
      <c r="AV86" s="63">
        <v>1.0031667947769165</v>
      </c>
      <c r="AW86" s="58">
        <v>374239.5585489464</v>
      </c>
      <c r="AX86" s="58">
        <v>337500</v>
      </c>
      <c r="AY86" s="61">
        <v>381808.48401006107</v>
      </c>
      <c r="AZ86" s="58">
        <v>344837</v>
      </c>
      <c r="BA86" s="59">
        <v>111.43478393554688</v>
      </c>
      <c r="BB86" s="59">
        <v>53</v>
      </c>
      <c r="BC86" s="62">
        <v>1.0196820497512817</v>
      </c>
      <c r="BD86" s="63">
        <v>1.0047006607055664</v>
      </c>
    </row>
    <row r="87" spans="1:56" x14ac:dyDescent="0.25">
      <c r="A87" s="47">
        <v>43009</v>
      </c>
      <c r="B87" s="48">
        <v>238</v>
      </c>
      <c r="C87" s="49">
        <v>1411</v>
      </c>
      <c r="D87" s="50">
        <v>5.918210506439209</v>
      </c>
      <c r="E87" s="49">
        <v>316</v>
      </c>
      <c r="F87" s="49">
        <v>222</v>
      </c>
      <c r="G87" s="49">
        <v>877</v>
      </c>
      <c r="H87" s="51">
        <v>92536995</v>
      </c>
      <c r="I87" s="52">
        <v>388810.90336134454</v>
      </c>
      <c r="J87" s="53">
        <v>360648.5</v>
      </c>
      <c r="K87" s="54">
        <v>138.37394714355469</v>
      </c>
      <c r="L87" s="54">
        <v>71</v>
      </c>
      <c r="M87" s="55">
        <v>1.0167763233184814</v>
      </c>
      <c r="N87" s="55">
        <v>1</v>
      </c>
      <c r="O87" s="55">
        <v>1.0257267951965332</v>
      </c>
      <c r="P87" s="56">
        <v>1.0095696449279785</v>
      </c>
      <c r="Q87" s="52">
        <v>385455.85258681787</v>
      </c>
      <c r="R87" s="53">
        <v>350000</v>
      </c>
      <c r="S87" s="54">
        <v>150.40751647949219</v>
      </c>
      <c r="T87" s="54">
        <v>109</v>
      </c>
      <c r="U87" s="55">
        <v>1.0050382614135742</v>
      </c>
      <c r="V87" s="56">
        <v>1</v>
      </c>
      <c r="W87" s="53">
        <v>394558.41139240505</v>
      </c>
      <c r="X87" s="53">
        <v>339900</v>
      </c>
      <c r="Y87" s="52">
        <v>408742.28828828828</v>
      </c>
      <c r="Z87" s="53">
        <v>357050</v>
      </c>
      <c r="AA87" s="54">
        <v>108.94594573974609</v>
      </c>
      <c r="AB87" s="54">
        <v>40</v>
      </c>
      <c r="AC87" s="55">
        <v>1.0208644866943359</v>
      </c>
      <c r="AD87" s="56">
        <v>1.0040160417556763</v>
      </c>
      <c r="AE87" s="52">
        <v>419065.92018244014</v>
      </c>
      <c r="AF87" s="53">
        <v>362725</v>
      </c>
      <c r="AG87" s="54">
        <v>44.939567565917969</v>
      </c>
      <c r="AH87" s="54">
        <v>0</v>
      </c>
      <c r="AI87" s="55">
        <v>1.0014662742614746</v>
      </c>
      <c r="AJ87" s="56">
        <v>1</v>
      </c>
      <c r="AK87" s="57">
        <v>2393</v>
      </c>
      <c r="AL87" s="58">
        <v>921428885</v>
      </c>
      <c r="AM87" s="59">
        <v>3488</v>
      </c>
      <c r="AN87" s="60">
        <v>2592</v>
      </c>
      <c r="AO87" s="61">
        <v>385051.76974508987</v>
      </c>
      <c r="AP87" s="58">
        <v>352950</v>
      </c>
      <c r="AQ87" s="59">
        <v>116.67906188964844</v>
      </c>
      <c r="AR87" s="59">
        <v>63</v>
      </c>
      <c r="AS87" s="62">
        <v>1.0151495933532715</v>
      </c>
      <c r="AT87" s="62">
        <v>1</v>
      </c>
      <c r="AU87" s="62">
        <v>1.0193332433700562</v>
      </c>
      <c r="AV87" s="63">
        <v>1.0033162832260132</v>
      </c>
      <c r="AW87" s="58">
        <v>373780.45154816512</v>
      </c>
      <c r="AX87" s="58">
        <v>337509</v>
      </c>
      <c r="AY87" s="61">
        <v>383015.57484567899</v>
      </c>
      <c r="AZ87" s="58">
        <v>347197</v>
      </c>
      <c r="BA87" s="59">
        <v>112.50386047363281</v>
      </c>
      <c r="BB87" s="59">
        <v>53.5</v>
      </c>
      <c r="BC87" s="62">
        <v>1.0200854539871216</v>
      </c>
      <c r="BD87" s="63">
        <v>1.0056294202804565</v>
      </c>
    </row>
    <row r="88" spans="1:56" x14ac:dyDescent="0.25">
      <c r="A88" s="47">
        <v>42979</v>
      </c>
      <c r="B88" s="48">
        <v>225</v>
      </c>
      <c r="C88" s="49">
        <v>1393</v>
      </c>
      <c r="D88" s="50">
        <v>5.846799373626709</v>
      </c>
      <c r="E88" s="49">
        <v>422</v>
      </c>
      <c r="F88" s="49">
        <v>225</v>
      </c>
      <c r="G88" s="49">
        <v>903</v>
      </c>
      <c r="H88" s="51">
        <v>84060707</v>
      </c>
      <c r="I88" s="52">
        <v>373603.14222222223</v>
      </c>
      <c r="J88" s="53">
        <v>320000</v>
      </c>
      <c r="K88" s="54">
        <v>120.195556640625</v>
      </c>
      <c r="L88" s="54">
        <v>53</v>
      </c>
      <c r="M88" s="55">
        <v>1.0115255117416382</v>
      </c>
      <c r="N88" s="55">
        <v>1</v>
      </c>
      <c r="O88" s="55">
        <v>1.0180563926696777</v>
      </c>
      <c r="P88" s="56">
        <v>1.0031870603561401</v>
      </c>
      <c r="Q88" s="52">
        <v>383918.78894472361</v>
      </c>
      <c r="R88" s="53">
        <v>349900</v>
      </c>
      <c r="S88" s="54">
        <v>143.38980102539063</v>
      </c>
      <c r="T88" s="54">
        <v>102</v>
      </c>
      <c r="U88" s="55">
        <v>1.0051934719085693</v>
      </c>
      <c r="V88" s="56">
        <v>1</v>
      </c>
      <c r="W88" s="53">
        <v>352525.63981042657</v>
      </c>
      <c r="X88" s="53">
        <v>307166.5</v>
      </c>
      <c r="Y88" s="52">
        <v>382056.17777777778</v>
      </c>
      <c r="Z88" s="53">
        <v>333638</v>
      </c>
      <c r="AA88" s="54">
        <v>119.85778045654297</v>
      </c>
      <c r="AB88" s="54">
        <v>45</v>
      </c>
      <c r="AC88" s="55">
        <v>1.0204741954803467</v>
      </c>
      <c r="AD88" s="56">
        <v>1.0067466497421265</v>
      </c>
      <c r="AE88" s="52">
        <v>415579.33111849392</v>
      </c>
      <c r="AF88" s="53">
        <v>361325</v>
      </c>
      <c r="AG88" s="54">
        <v>53.264675140380859</v>
      </c>
      <c r="AH88" s="54">
        <v>0</v>
      </c>
      <c r="AI88" s="55">
        <v>1.0034042596817017</v>
      </c>
      <c r="AJ88" s="56">
        <v>1</v>
      </c>
      <c r="AK88" s="57">
        <v>2155</v>
      </c>
      <c r="AL88" s="58">
        <v>828891890</v>
      </c>
      <c r="AM88" s="59">
        <v>3172</v>
      </c>
      <c r="AN88" s="60">
        <v>2370</v>
      </c>
      <c r="AO88" s="61">
        <v>384636.60788863112</v>
      </c>
      <c r="AP88" s="58">
        <v>352000</v>
      </c>
      <c r="AQ88" s="59">
        <v>114.28306579589844</v>
      </c>
      <c r="AR88" s="59">
        <v>63</v>
      </c>
      <c r="AS88" s="62">
        <v>1.0149699449539185</v>
      </c>
      <c r="AT88" s="62">
        <v>1</v>
      </c>
      <c r="AU88" s="62">
        <v>1.0186270475387573</v>
      </c>
      <c r="AV88" s="63">
        <v>1.0026059150695801</v>
      </c>
      <c r="AW88" s="58">
        <v>371710.51607818413</v>
      </c>
      <c r="AX88" s="58">
        <v>337000</v>
      </c>
      <c r="AY88" s="61">
        <v>380605.73080168775</v>
      </c>
      <c r="AZ88" s="58">
        <v>346632.5</v>
      </c>
      <c r="BA88" s="59">
        <v>112.83712768554688</v>
      </c>
      <c r="BB88" s="59">
        <v>55</v>
      </c>
      <c r="BC88" s="62">
        <v>1.0200127363204956</v>
      </c>
      <c r="BD88" s="63">
        <v>1.0059313774108887</v>
      </c>
    </row>
    <row r="89" spans="1:56" x14ac:dyDescent="0.25">
      <c r="A89" s="47">
        <v>42948</v>
      </c>
      <c r="B89" s="48">
        <v>237</v>
      </c>
      <c r="C89" s="49">
        <v>1278</v>
      </c>
      <c r="D89" s="50">
        <v>5.3735108375549316</v>
      </c>
      <c r="E89" s="49">
        <v>330</v>
      </c>
      <c r="F89" s="49">
        <v>223</v>
      </c>
      <c r="G89" s="49">
        <v>896</v>
      </c>
      <c r="H89" s="51">
        <v>89757279</v>
      </c>
      <c r="I89" s="52">
        <v>378722.69620253163</v>
      </c>
      <c r="J89" s="53">
        <v>358950</v>
      </c>
      <c r="K89" s="54">
        <v>111.00421905517578</v>
      </c>
      <c r="L89" s="54">
        <v>63</v>
      </c>
      <c r="M89" s="55">
        <v>1.0185157060623169</v>
      </c>
      <c r="N89" s="55">
        <v>1</v>
      </c>
      <c r="O89" s="55">
        <v>1.0214346647262573</v>
      </c>
      <c r="P89" s="56">
        <v>1.0026059150695801</v>
      </c>
      <c r="Q89" s="52">
        <v>386780.59076682315</v>
      </c>
      <c r="R89" s="53">
        <v>356657</v>
      </c>
      <c r="S89" s="54">
        <v>155.99765014648438</v>
      </c>
      <c r="T89" s="54">
        <v>111</v>
      </c>
      <c r="U89" s="55">
        <v>1.0049443244934082</v>
      </c>
      <c r="V89" s="56">
        <v>1</v>
      </c>
      <c r="W89" s="53">
        <v>377014.94242424244</v>
      </c>
      <c r="X89" s="53">
        <v>362700</v>
      </c>
      <c r="Y89" s="52">
        <v>378855.89686098654</v>
      </c>
      <c r="Z89" s="53">
        <v>349990</v>
      </c>
      <c r="AA89" s="54">
        <v>109.04932403564453</v>
      </c>
      <c r="AB89" s="54">
        <v>45</v>
      </c>
      <c r="AC89" s="55">
        <v>1.0190660953521729</v>
      </c>
      <c r="AD89" s="56">
        <v>1.0036464929580688</v>
      </c>
      <c r="AE89" s="52">
        <v>408041.88392857142</v>
      </c>
      <c r="AF89" s="53">
        <v>357943.5</v>
      </c>
      <c r="AG89" s="54">
        <v>51.59375</v>
      </c>
      <c r="AH89" s="54">
        <v>0</v>
      </c>
      <c r="AI89" s="55">
        <v>1.0037531852722168</v>
      </c>
      <c r="AJ89" s="56">
        <v>1</v>
      </c>
      <c r="AK89" s="57">
        <v>1930</v>
      </c>
      <c r="AL89" s="58">
        <v>744831183</v>
      </c>
      <c r="AM89" s="59">
        <v>2750</v>
      </c>
      <c r="AN89" s="60">
        <v>2145</v>
      </c>
      <c r="AO89" s="61">
        <v>385922.892746114</v>
      </c>
      <c r="AP89" s="58">
        <v>354301</v>
      </c>
      <c r="AQ89" s="59">
        <v>113.59378051757813</v>
      </c>
      <c r="AR89" s="59">
        <v>63</v>
      </c>
      <c r="AS89" s="62">
        <v>1.015371561050415</v>
      </c>
      <c r="AT89" s="62">
        <v>1</v>
      </c>
      <c r="AU89" s="62">
        <v>1.0186935663223267</v>
      </c>
      <c r="AV89" s="63">
        <v>1.0025143623352051</v>
      </c>
      <c r="AW89" s="58">
        <v>374654.52254545456</v>
      </c>
      <c r="AX89" s="58">
        <v>340830</v>
      </c>
      <c r="AY89" s="61">
        <v>380453.58601398603</v>
      </c>
      <c r="AZ89" s="58">
        <v>347900</v>
      </c>
      <c r="BA89" s="59">
        <v>112.10070037841797</v>
      </c>
      <c r="BB89" s="59">
        <v>55</v>
      </c>
      <c r="BC89" s="62">
        <v>1.019964337348938</v>
      </c>
      <c r="BD89" s="63">
        <v>1.0058927536010742</v>
      </c>
    </row>
    <row r="90" spans="1:56" x14ac:dyDescent="0.25">
      <c r="A90" s="47">
        <v>42917</v>
      </c>
      <c r="B90" s="48">
        <v>245</v>
      </c>
      <c r="C90" s="49">
        <v>1268</v>
      </c>
      <c r="D90" s="50">
        <v>5.2851681709289551</v>
      </c>
      <c r="E90" s="49">
        <v>275</v>
      </c>
      <c r="F90" s="49">
        <v>214</v>
      </c>
      <c r="G90" s="49">
        <v>919</v>
      </c>
      <c r="H90" s="51">
        <v>97896847</v>
      </c>
      <c r="I90" s="52">
        <v>399578.96734693879</v>
      </c>
      <c r="J90" s="53">
        <v>367896</v>
      </c>
      <c r="K90" s="54">
        <v>112.85305786132813</v>
      </c>
      <c r="L90" s="54">
        <v>59</v>
      </c>
      <c r="M90" s="55">
        <v>1.016728401184082</v>
      </c>
      <c r="N90" s="55">
        <v>1</v>
      </c>
      <c r="O90" s="55">
        <v>1.0203926563262939</v>
      </c>
      <c r="P90" s="56">
        <v>1.0029220581054688</v>
      </c>
      <c r="Q90" s="52">
        <v>385296.95031545742</v>
      </c>
      <c r="R90" s="53">
        <v>354950</v>
      </c>
      <c r="S90" s="54">
        <v>161.01341247558594</v>
      </c>
      <c r="T90" s="54">
        <v>118</v>
      </c>
      <c r="U90" s="55">
        <v>1.0052726268768311</v>
      </c>
      <c r="V90" s="56">
        <v>1</v>
      </c>
      <c r="W90" s="53">
        <v>368945.87272727274</v>
      </c>
      <c r="X90" s="53">
        <v>339900</v>
      </c>
      <c r="Y90" s="52">
        <v>392241.46261682245</v>
      </c>
      <c r="Z90" s="53">
        <v>354580</v>
      </c>
      <c r="AA90" s="54">
        <v>128.24766540527344</v>
      </c>
      <c r="AB90" s="54">
        <v>63</v>
      </c>
      <c r="AC90" s="55">
        <v>1.0193835496902466</v>
      </c>
      <c r="AD90" s="56">
        <v>1.0053811073303223</v>
      </c>
      <c r="AE90" s="52">
        <v>404380.20130576711</v>
      </c>
      <c r="AF90" s="53">
        <v>358000</v>
      </c>
      <c r="AG90" s="54">
        <v>52.991294860839844</v>
      </c>
      <c r="AH90" s="54">
        <v>0</v>
      </c>
      <c r="AI90" s="55">
        <v>1.0036933422088623</v>
      </c>
      <c r="AJ90" s="56">
        <v>1</v>
      </c>
      <c r="AK90" s="57">
        <v>1693</v>
      </c>
      <c r="AL90" s="58">
        <v>655073904</v>
      </c>
      <c r="AM90" s="59">
        <v>2420</v>
      </c>
      <c r="AN90" s="60">
        <v>1922</v>
      </c>
      <c r="AO90" s="61">
        <v>386930.83520378027</v>
      </c>
      <c r="AP90" s="58">
        <v>354000</v>
      </c>
      <c r="AQ90" s="59">
        <v>113.95629119873047</v>
      </c>
      <c r="AR90" s="59">
        <v>63</v>
      </c>
      <c r="AS90" s="62">
        <v>1.0149314403533936</v>
      </c>
      <c r="AT90" s="62">
        <v>1</v>
      </c>
      <c r="AU90" s="62">
        <v>1.0183099508285522</v>
      </c>
      <c r="AV90" s="63">
        <v>1.0024755001068115</v>
      </c>
      <c r="AW90" s="58">
        <v>374332.64710743801</v>
      </c>
      <c r="AX90" s="58">
        <v>339300</v>
      </c>
      <c r="AY90" s="61">
        <v>380638.95785639959</v>
      </c>
      <c r="AZ90" s="58">
        <v>347197</v>
      </c>
      <c r="BA90" s="59">
        <v>112.45473480224609</v>
      </c>
      <c r="BB90" s="59">
        <v>55.5</v>
      </c>
      <c r="BC90" s="62">
        <v>1.0200685262680054</v>
      </c>
      <c r="BD90" s="63">
        <v>1.006091833114624</v>
      </c>
    </row>
    <row r="91" spans="1:56" x14ac:dyDescent="0.25">
      <c r="A91" s="47">
        <v>42887</v>
      </c>
      <c r="B91" s="48">
        <v>307</v>
      </c>
      <c r="C91" s="49">
        <v>1285</v>
      </c>
      <c r="D91" s="50">
        <v>5.34674072265625</v>
      </c>
      <c r="E91" s="49">
        <v>346</v>
      </c>
      <c r="F91" s="49">
        <v>278</v>
      </c>
      <c r="G91" s="49">
        <v>950</v>
      </c>
      <c r="H91" s="51">
        <v>125068310</v>
      </c>
      <c r="I91" s="52">
        <v>407388.63192182413</v>
      </c>
      <c r="J91" s="53">
        <v>364700</v>
      </c>
      <c r="K91" s="54">
        <v>126.88273620605469</v>
      </c>
      <c r="L91" s="54">
        <v>84</v>
      </c>
      <c r="M91" s="55">
        <v>1.0159509181976318</v>
      </c>
      <c r="N91" s="55">
        <v>1</v>
      </c>
      <c r="O91" s="55">
        <v>1.0208640098571777</v>
      </c>
      <c r="P91" s="56">
        <v>1.00694739818573</v>
      </c>
      <c r="Q91" s="52">
        <v>386823.16420233465</v>
      </c>
      <c r="R91" s="53">
        <v>355350</v>
      </c>
      <c r="S91" s="54">
        <v>156.61790466308594</v>
      </c>
      <c r="T91" s="54">
        <v>107</v>
      </c>
      <c r="U91" s="55">
        <v>1.0066987276077271</v>
      </c>
      <c r="V91" s="56">
        <v>1</v>
      </c>
      <c r="W91" s="53">
        <v>370054.70231213875</v>
      </c>
      <c r="X91" s="53">
        <v>329807.5</v>
      </c>
      <c r="Y91" s="52">
        <v>389671.82733812951</v>
      </c>
      <c r="Z91" s="53">
        <v>349070</v>
      </c>
      <c r="AA91" s="54">
        <v>107.83453369140625</v>
      </c>
      <c r="AB91" s="54">
        <v>52</v>
      </c>
      <c r="AC91" s="55">
        <v>1.0239772796630859</v>
      </c>
      <c r="AD91" s="56">
        <v>1.0105792284011841</v>
      </c>
      <c r="AE91" s="52">
        <v>406430.74736842106</v>
      </c>
      <c r="AF91" s="53">
        <v>359950</v>
      </c>
      <c r="AG91" s="54">
        <v>55.522106170654297</v>
      </c>
      <c r="AH91" s="54">
        <v>0</v>
      </c>
      <c r="AI91" s="55">
        <v>1.0034899711608887</v>
      </c>
      <c r="AJ91" s="56">
        <v>1</v>
      </c>
      <c r="AK91" s="57">
        <v>1448</v>
      </c>
      <c r="AL91" s="58">
        <v>557177057</v>
      </c>
      <c r="AM91" s="59">
        <v>2145</v>
      </c>
      <c r="AN91" s="60">
        <v>1708</v>
      </c>
      <c r="AO91" s="61">
        <v>384790.7852209945</v>
      </c>
      <c r="AP91" s="58">
        <v>351844</v>
      </c>
      <c r="AQ91" s="59">
        <v>114.14295959472656</v>
      </c>
      <c r="AR91" s="59">
        <v>65</v>
      </c>
      <c r="AS91" s="62">
        <v>1.0146273374557495</v>
      </c>
      <c r="AT91" s="62">
        <v>1</v>
      </c>
      <c r="AU91" s="62">
        <v>1.0179574489593506</v>
      </c>
      <c r="AV91" s="63">
        <v>1.0024693012237549</v>
      </c>
      <c r="AW91" s="58">
        <v>375023.25920745922</v>
      </c>
      <c r="AX91" s="58">
        <v>339100</v>
      </c>
      <c r="AY91" s="61">
        <v>379185.24824355973</v>
      </c>
      <c r="AZ91" s="58">
        <v>345185</v>
      </c>
      <c r="BA91" s="59">
        <v>110.47599792480469</v>
      </c>
      <c r="BB91" s="59">
        <v>55</v>
      </c>
      <c r="BC91" s="62">
        <v>1.0201543569564819</v>
      </c>
      <c r="BD91" s="63">
        <v>1.006340503692627</v>
      </c>
    </row>
    <row r="92" spans="1:56" x14ac:dyDescent="0.25">
      <c r="A92" s="47">
        <v>42856</v>
      </c>
      <c r="B92" s="48">
        <v>298</v>
      </c>
      <c r="C92" s="49">
        <v>1258</v>
      </c>
      <c r="D92" s="50">
        <v>5.2691097259521484</v>
      </c>
      <c r="E92" s="49">
        <v>320</v>
      </c>
      <c r="F92" s="49">
        <v>290</v>
      </c>
      <c r="G92" s="49">
        <v>948</v>
      </c>
      <c r="H92" s="51">
        <v>113307717</v>
      </c>
      <c r="I92" s="52">
        <v>380227.23825503356</v>
      </c>
      <c r="J92" s="53">
        <v>364950</v>
      </c>
      <c r="K92" s="54">
        <v>122.52013397216797</v>
      </c>
      <c r="L92" s="54">
        <v>76</v>
      </c>
      <c r="M92" s="55">
        <v>1.0144693851470947</v>
      </c>
      <c r="N92" s="55">
        <v>1</v>
      </c>
      <c r="O92" s="55">
        <v>1.0188611745834351</v>
      </c>
      <c r="P92" s="56">
        <v>1.0063935518264771</v>
      </c>
      <c r="Q92" s="52">
        <v>393480.25198728137</v>
      </c>
      <c r="R92" s="53">
        <v>359950</v>
      </c>
      <c r="S92" s="54">
        <v>157.46025085449219</v>
      </c>
      <c r="T92" s="54">
        <v>105</v>
      </c>
      <c r="U92" s="55">
        <v>1.0073537826538086</v>
      </c>
      <c r="V92" s="56">
        <v>1</v>
      </c>
      <c r="W92" s="53">
        <v>397407.00312499999</v>
      </c>
      <c r="X92" s="53">
        <v>358327.5</v>
      </c>
      <c r="Y92" s="52">
        <v>371641.56206896552</v>
      </c>
      <c r="Z92" s="53">
        <v>349167.5</v>
      </c>
      <c r="AA92" s="54">
        <v>107.62068939208984</v>
      </c>
      <c r="AB92" s="54">
        <v>53.5</v>
      </c>
      <c r="AC92" s="55">
        <v>1.0194301605224609</v>
      </c>
      <c r="AD92" s="56">
        <v>1.0043623447418213</v>
      </c>
      <c r="AE92" s="52">
        <v>411762.11392405065</v>
      </c>
      <c r="AF92" s="53">
        <v>364800</v>
      </c>
      <c r="AG92" s="54">
        <v>64.392402648925781</v>
      </c>
      <c r="AH92" s="54">
        <v>1</v>
      </c>
      <c r="AI92" s="55">
        <v>1.0036783218383789</v>
      </c>
      <c r="AJ92" s="56">
        <v>1</v>
      </c>
      <c r="AK92" s="57">
        <v>1141</v>
      </c>
      <c r="AL92" s="58">
        <v>432108747</v>
      </c>
      <c r="AM92" s="59">
        <v>1799</v>
      </c>
      <c r="AN92" s="60">
        <v>1430</v>
      </c>
      <c r="AO92" s="61">
        <v>378710.55828220857</v>
      </c>
      <c r="AP92" s="58">
        <v>345232</v>
      </c>
      <c r="AQ92" s="59">
        <v>110.71516418457031</v>
      </c>
      <c r="AR92" s="59">
        <v>58</v>
      </c>
      <c r="AS92" s="62">
        <v>1.0142712593078613</v>
      </c>
      <c r="AT92" s="62">
        <v>1</v>
      </c>
      <c r="AU92" s="62">
        <v>1.0171754360198975</v>
      </c>
      <c r="AV92" s="63">
        <v>1.0013800859451294</v>
      </c>
      <c r="AW92" s="58">
        <v>375978.85714285716</v>
      </c>
      <c r="AX92" s="58">
        <v>339900</v>
      </c>
      <c r="AY92" s="61">
        <v>377146.59860139858</v>
      </c>
      <c r="AZ92" s="58">
        <v>344671</v>
      </c>
      <c r="BA92" s="59">
        <v>110.98950958251953</v>
      </c>
      <c r="BB92" s="59">
        <v>56.5</v>
      </c>
      <c r="BC92" s="62">
        <v>1.0194112062454224</v>
      </c>
      <c r="BD92" s="63">
        <v>1.0050578117370605</v>
      </c>
    </row>
    <row r="93" spans="1:56" x14ac:dyDescent="0.25">
      <c r="A93" s="47">
        <v>42826</v>
      </c>
      <c r="B93" s="48">
        <v>247</v>
      </c>
      <c r="C93" s="49">
        <v>1321</v>
      </c>
      <c r="D93" s="50">
        <v>5.5699224472045898</v>
      </c>
      <c r="E93" s="49">
        <v>343</v>
      </c>
      <c r="F93" s="49">
        <v>278</v>
      </c>
      <c r="G93" s="49">
        <v>955</v>
      </c>
      <c r="H93" s="51">
        <v>87975825</v>
      </c>
      <c r="I93" s="52">
        <v>356177.42914979759</v>
      </c>
      <c r="J93" s="53">
        <v>314950</v>
      </c>
      <c r="K93" s="54">
        <v>110.9271240234375</v>
      </c>
      <c r="L93" s="54">
        <v>55</v>
      </c>
      <c r="M93" s="55">
        <v>1.0140781402587891</v>
      </c>
      <c r="N93" s="55">
        <v>1</v>
      </c>
      <c r="O93" s="55">
        <v>1.0175632238388062</v>
      </c>
      <c r="P93" s="56">
        <v>1</v>
      </c>
      <c r="Q93" s="52">
        <v>386386.89401968208</v>
      </c>
      <c r="R93" s="53">
        <v>359900</v>
      </c>
      <c r="S93" s="54">
        <v>156.92959594726563</v>
      </c>
      <c r="T93" s="54">
        <v>95</v>
      </c>
      <c r="U93" s="55">
        <v>1.0068751573562622</v>
      </c>
      <c r="V93" s="56">
        <v>1</v>
      </c>
      <c r="W93" s="53">
        <v>371348.21574344026</v>
      </c>
      <c r="X93" s="53">
        <v>328950</v>
      </c>
      <c r="Y93" s="52">
        <v>384542.03597122303</v>
      </c>
      <c r="Z93" s="53">
        <v>364670</v>
      </c>
      <c r="AA93" s="54">
        <v>107.7769775390625</v>
      </c>
      <c r="AB93" s="54">
        <v>53</v>
      </c>
      <c r="AC93" s="55">
        <v>1.0220900774002075</v>
      </c>
      <c r="AD93" s="56">
        <v>1.0110659599304199</v>
      </c>
      <c r="AE93" s="52">
        <v>409497.78010471206</v>
      </c>
      <c r="AF93" s="53">
        <v>367305</v>
      </c>
      <c r="AG93" s="54">
        <v>65.848167419433594</v>
      </c>
      <c r="AH93" s="54">
        <v>1</v>
      </c>
      <c r="AI93" s="55">
        <v>1.0027985572814941</v>
      </c>
      <c r="AJ93" s="56">
        <v>1</v>
      </c>
      <c r="AK93" s="57">
        <v>843</v>
      </c>
      <c r="AL93" s="58">
        <v>318801030</v>
      </c>
      <c r="AM93" s="59">
        <v>1479</v>
      </c>
      <c r="AN93" s="60">
        <v>1140</v>
      </c>
      <c r="AO93" s="61">
        <v>378174.41281138791</v>
      </c>
      <c r="AP93" s="58">
        <v>336500</v>
      </c>
      <c r="AQ93" s="59">
        <v>106.5421142578125</v>
      </c>
      <c r="AR93" s="59">
        <v>49</v>
      </c>
      <c r="AS93" s="62">
        <v>1.0142011642456055</v>
      </c>
      <c r="AT93" s="62">
        <v>1</v>
      </c>
      <c r="AU93" s="62">
        <v>1.0165796279907227</v>
      </c>
      <c r="AV93" s="63">
        <v>1</v>
      </c>
      <c r="AW93" s="58">
        <v>371342.61189993238</v>
      </c>
      <c r="AX93" s="58">
        <v>336000</v>
      </c>
      <c r="AY93" s="61">
        <v>378547.00263157894</v>
      </c>
      <c r="AZ93" s="58">
        <v>341928</v>
      </c>
      <c r="BA93" s="59">
        <v>111.84648895263672</v>
      </c>
      <c r="BB93" s="59">
        <v>57</v>
      </c>
      <c r="BC93" s="62">
        <v>1.0194064378738403</v>
      </c>
      <c r="BD93" s="63">
        <v>1.0053105354309082</v>
      </c>
    </row>
    <row r="94" spans="1:56" x14ac:dyDescent="0.25">
      <c r="A94" s="47">
        <v>42795</v>
      </c>
      <c r="B94" s="48">
        <v>252</v>
      </c>
      <c r="C94" s="49">
        <v>1339</v>
      </c>
      <c r="D94" s="50">
        <v>5.6339411735534668</v>
      </c>
      <c r="E94" s="49">
        <v>380</v>
      </c>
      <c r="F94" s="49">
        <v>326</v>
      </c>
      <c r="G94" s="49">
        <v>865</v>
      </c>
      <c r="H94" s="51">
        <v>91519308</v>
      </c>
      <c r="I94" s="52">
        <v>363171.85714285716</v>
      </c>
      <c r="J94" s="53">
        <v>323177.5</v>
      </c>
      <c r="K94" s="54">
        <v>117.58730316162109</v>
      </c>
      <c r="L94" s="54">
        <v>82.5</v>
      </c>
      <c r="M94" s="55">
        <v>1.0119088888168335</v>
      </c>
      <c r="N94" s="55">
        <v>1</v>
      </c>
      <c r="O94" s="55">
        <v>1.0135022401809692</v>
      </c>
      <c r="P94" s="56">
        <v>1.0028805732727051</v>
      </c>
      <c r="Q94" s="52">
        <v>388036.68483943242</v>
      </c>
      <c r="R94" s="53">
        <v>362500</v>
      </c>
      <c r="S94" s="54">
        <v>150.227783203125</v>
      </c>
      <c r="T94" s="54">
        <v>107</v>
      </c>
      <c r="U94" s="55">
        <v>1.0064083337783813</v>
      </c>
      <c r="V94" s="56">
        <v>1</v>
      </c>
      <c r="W94" s="53">
        <v>365715.90526315791</v>
      </c>
      <c r="X94" s="53">
        <v>329950</v>
      </c>
      <c r="Y94" s="52">
        <v>358414.93865030672</v>
      </c>
      <c r="Z94" s="53">
        <v>339950</v>
      </c>
      <c r="AA94" s="54">
        <v>110.40184020996094</v>
      </c>
      <c r="AB94" s="54">
        <v>56.5</v>
      </c>
      <c r="AC94" s="55">
        <v>1.0123549699783325</v>
      </c>
      <c r="AD94" s="56">
        <v>1</v>
      </c>
      <c r="AE94" s="52">
        <v>410169.47976878611</v>
      </c>
      <c r="AF94" s="53">
        <v>369900</v>
      </c>
      <c r="AG94" s="54">
        <v>66.58843994140625</v>
      </c>
      <c r="AH94" s="54">
        <v>1</v>
      </c>
      <c r="AI94" s="55">
        <v>1.0026212930679321</v>
      </c>
      <c r="AJ94" s="56">
        <v>1</v>
      </c>
      <c r="AK94" s="57">
        <v>596</v>
      </c>
      <c r="AL94" s="58">
        <v>230825205</v>
      </c>
      <c r="AM94" s="59">
        <v>1136</v>
      </c>
      <c r="AN94" s="60">
        <v>862</v>
      </c>
      <c r="AO94" s="61">
        <v>387290.61241610738</v>
      </c>
      <c r="AP94" s="58">
        <v>346822.5</v>
      </c>
      <c r="AQ94" s="59">
        <v>104.72483062744141</v>
      </c>
      <c r="AR94" s="59">
        <v>39.5</v>
      </c>
      <c r="AS94" s="62">
        <v>1.0142521858215332</v>
      </c>
      <c r="AT94" s="62">
        <v>1</v>
      </c>
      <c r="AU94" s="62">
        <v>1.016171932220459</v>
      </c>
      <c r="AV94" s="63">
        <v>1.0001426935195923</v>
      </c>
      <c r="AW94" s="58">
        <v>371340.91989436618</v>
      </c>
      <c r="AX94" s="58">
        <v>337500</v>
      </c>
      <c r="AY94" s="61">
        <v>376613.56960556842</v>
      </c>
      <c r="AZ94" s="58">
        <v>336277</v>
      </c>
      <c r="BA94" s="59">
        <v>113.158935546875</v>
      </c>
      <c r="BB94" s="59">
        <v>59</v>
      </c>
      <c r="BC94" s="62">
        <v>1.0185408592224121</v>
      </c>
      <c r="BD94" s="63">
        <v>1.0032150745391846</v>
      </c>
    </row>
    <row r="95" spans="1:56" x14ac:dyDescent="0.25">
      <c r="A95" s="47">
        <v>42767</v>
      </c>
      <c r="B95" s="48">
        <v>168</v>
      </c>
      <c r="C95" s="49">
        <v>1381</v>
      </c>
      <c r="D95" s="50">
        <v>5.8954110145568848</v>
      </c>
      <c r="E95" s="49">
        <v>395</v>
      </c>
      <c r="F95" s="49">
        <v>316</v>
      </c>
      <c r="G95" s="49">
        <v>810</v>
      </c>
      <c r="H95" s="51">
        <v>67142732</v>
      </c>
      <c r="I95" s="52">
        <v>399659.11904761905</v>
      </c>
      <c r="J95" s="53">
        <v>361027.5</v>
      </c>
      <c r="K95" s="54">
        <v>112.15476226806641</v>
      </c>
      <c r="L95" s="54">
        <v>40.5</v>
      </c>
      <c r="M95" s="55">
        <v>1.0126404762268066</v>
      </c>
      <c r="N95" s="55">
        <v>1</v>
      </c>
      <c r="O95" s="55">
        <v>1.0172710418701172</v>
      </c>
      <c r="P95" s="56">
        <v>1</v>
      </c>
      <c r="Q95" s="52">
        <v>383070.31716147717</v>
      </c>
      <c r="R95" s="53">
        <v>359900</v>
      </c>
      <c r="S95" s="54">
        <v>150.42794799804688</v>
      </c>
      <c r="T95" s="54">
        <v>114</v>
      </c>
      <c r="U95" s="55">
        <v>1.0049945116043091</v>
      </c>
      <c r="V95" s="56">
        <v>1</v>
      </c>
      <c r="W95" s="53">
        <v>354481.92911392404</v>
      </c>
      <c r="X95" s="53">
        <v>327950</v>
      </c>
      <c r="Y95" s="52">
        <v>382811.02531645569</v>
      </c>
      <c r="Z95" s="53">
        <v>337300</v>
      </c>
      <c r="AA95" s="54">
        <v>114.24366760253906</v>
      </c>
      <c r="AB95" s="54">
        <v>82.5</v>
      </c>
      <c r="AC95" s="55">
        <v>1.0216677188873291</v>
      </c>
      <c r="AD95" s="56">
        <v>1.0050036907196045</v>
      </c>
      <c r="AE95" s="52">
        <v>413587.21728395059</v>
      </c>
      <c r="AF95" s="53">
        <v>373069</v>
      </c>
      <c r="AG95" s="54">
        <v>67.606170654296875</v>
      </c>
      <c r="AH95" s="54">
        <v>1</v>
      </c>
      <c r="AI95" s="55">
        <v>1.0027751922607422</v>
      </c>
      <c r="AJ95" s="56">
        <v>1</v>
      </c>
      <c r="AK95" s="57">
        <v>344</v>
      </c>
      <c r="AL95" s="58">
        <v>139305897</v>
      </c>
      <c r="AM95" s="59">
        <v>756</v>
      </c>
      <c r="AN95" s="60">
        <v>536</v>
      </c>
      <c r="AO95" s="61">
        <v>404959.00290697673</v>
      </c>
      <c r="AP95" s="58">
        <v>357251</v>
      </c>
      <c r="AQ95" s="59">
        <v>95.302322387695313</v>
      </c>
      <c r="AR95" s="59">
        <v>16</v>
      </c>
      <c r="AS95" s="62">
        <v>1.0159686803817749</v>
      </c>
      <c r="AT95" s="62">
        <v>1</v>
      </c>
      <c r="AU95" s="62">
        <v>1.0181276798248291</v>
      </c>
      <c r="AV95" s="63">
        <v>1</v>
      </c>
      <c r="AW95" s="58">
        <v>374168.30820105819</v>
      </c>
      <c r="AX95" s="58">
        <v>339950</v>
      </c>
      <c r="AY95" s="61">
        <v>387682.13992537314</v>
      </c>
      <c r="AZ95" s="58">
        <v>333963</v>
      </c>
      <c r="BA95" s="59">
        <v>114.83582305908203</v>
      </c>
      <c r="BB95" s="59">
        <v>69</v>
      </c>
      <c r="BC95" s="62">
        <v>1.0223032236099243</v>
      </c>
      <c r="BD95" s="63">
        <v>1.0069208145141602</v>
      </c>
    </row>
    <row r="96" spans="1:56" x14ac:dyDescent="0.25">
      <c r="A96" s="47">
        <v>42736</v>
      </c>
      <c r="B96" s="48">
        <v>176</v>
      </c>
      <c r="C96" s="49">
        <v>1340</v>
      </c>
      <c r="D96" s="50">
        <v>5.7142858505249023</v>
      </c>
      <c r="E96" s="49">
        <v>361</v>
      </c>
      <c r="F96" s="49">
        <v>220</v>
      </c>
      <c r="G96" s="49">
        <v>671</v>
      </c>
      <c r="H96" s="51">
        <v>72163165</v>
      </c>
      <c r="I96" s="52">
        <v>410017.98295454547</v>
      </c>
      <c r="J96" s="53">
        <v>354050</v>
      </c>
      <c r="K96" s="54">
        <v>79.215911865234375</v>
      </c>
      <c r="L96" s="54">
        <v>3</v>
      </c>
      <c r="M96" s="55">
        <v>1.0191457271575928</v>
      </c>
      <c r="N96" s="55">
        <v>1</v>
      </c>
      <c r="O96" s="55">
        <v>1.0189453363418579</v>
      </c>
      <c r="P96" s="56">
        <v>1.0002820491790771</v>
      </c>
      <c r="Q96" s="52">
        <v>385730.84841791046</v>
      </c>
      <c r="R96" s="53">
        <v>359975</v>
      </c>
      <c r="S96" s="54">
        <v>157.15298461914063</v>
      </c>
      <c r="T96" s="54">
        <v>130</v>
      </c>
      <c r="U96" s="55">
        <v>1.0047625303268433</v>
      </c>
      <c r="V96" s="56">
        <v>1</v>
      </c>
      <c r="W96" s="53">
        <v>395708.80609418283</v>
      </c>
      <c r="X96" s="53">
        <v>359950</v>
      </c>
      <c r="Y96" s="52">
        <v>394678.83181818185</v>
      </c>
      <c r="Z96" s="53">
        <v>327126.5</v>
      </c>
      <c r="AA96" s="54">
        <v>115.68636322021484</v>
      </c>
      <c r="AB96" s="54">
        <v>52.5</v>
      </c>
      <c r="AC96" s="55">
        <v>1.0232160091400146</v>
      </c>
      <c r="AD96" s="56">
        <v>1.0089986324310303</v>
      </c>
      <c r="AE96" s="52">
        <v>426677.43517138599</v>
      </c>
      <c r="AF96" s="53">
        <v>380000</v>
      </c>
      <c r="AG96" s="54">
        <v>54.569297790527344</v>
      </c>
      <c r="AH96" s="54">
        <v>0</v>
      </c>
      <c r="AI96" s="55">
        <v>1.0027071237564087</v>
      </c>
      <c r="AJ96" s="56">
        <v>1</v>
      </c>
      <c r="AK96" s="57">
        <v>176</v>
      </c>
      <c r="AL96" s="58">
        <v>72163165</v>
      </c>
      <c r="AM96" s="59">
        <v>361</v>
      </c>
      <c r="AN96" s="60">
        <v>220</v>
      </c>
      <c r="AO96" s="61">
        <v>410017.98295454547</v>
      </c>
      <c r="AP96" s="58">
        <v>354050</v>
      </c>
      <c r="AQ96" s="59">
        <v>79.215911865234375</v>
      </c>
      <c r="AR96" s="59">
        <v>3</v>
      </c>
      <c r="AS96" s="62">
        <v>1.0191457271575928</v>
      </c>
      <c r="AT96" s="62">
        <v>1</v>
      </c>
      <c r="AU96" s="62">
        <v>1.0189453363418579</v>
      </c>
      <c r="AV96" s="63">
        <v>1.0002820491790771</v>
      </c>
      <c r="AW96" s="58">
        <v>395708.80609418283</v>
      </c>
      <c r="AX96" s="58">
        <v>359950</v>
      </c>
      <c r="AY96" s="61">
        <v>394678.83181818185</v>
      </c>
      <c r="AZ96" s="58">
        <v>327126.5</v>
      </c>
      <c r="BA96" s="59">
        <v>115.68636322021484</v>
      </c>
      <c r="BB96" s="59">
        <v>52.5</v>
      </c>
      <c r="BC96" s="62">
        <v>1.0232160091400146</v>
      </c>
      <c r="BD96" s="63">
        <v>1.0089986324310303</v>
      </c>
    </row>
    <row r="97" spans="1:56" x14ac:dyDescent="0.25">
      <c r="A97" s="47">
        <v>42705</v>
      </c>
      <c r="B97" s="48">
        <v>250</v>
      </c>
      <c r="C97" s="49">
        <v>1219</v>
      </c>
      <c r="D97" s="50">
        <v>5.2505383491516113</v>
      </c>
      <c r="E97" s="49">
        <v>198</v>
      </c>
      <c r="F97" s="49">
        <v>152</v>
      </c>
      <c r="G97" s="49">
        <v>681</v>
      </c>
      <c r="H97" s="51">
        <v>98048182</v>
      </c>
      <c r="I97" s="52">
        <v>392192.728</v>
      </c>
      <c r="J97" s="53">
        <v>342372</v>
      </c>
      <c r="K97" s="54">
        <v>95.036003112792969</v>
      </c>
      <c r="L97" s="54">
        <v>13</v>
      </c>
      <c r="M97" s="55">
        <v>1.01490318775177</v>
      </c>
      <c r="N97" s="55">
        <v>1</v>
      </c>
      <c r="O97" s="55">
        <v>1.0161936283111572</v>
      </c>
      <c r="P97" s="56">
        <v>1.0012832880020142</v>
      </c>
      <c r="Q97" s="52">
        <v>382372.42237899918</v>
      </c>
      <c r="R97" s="53">
        <v>356950</v>
      </c>
      <c r="S97" s="54">
        <v>161.06562805175781</v>
      </c>
      <c r="T97" s="54">
        <v>131</v>
      </c>
      <c r="U97" s="55">
        <v>1.0040327310562134</v>
      </c>
      <c r="V97" s="56">
        <v>1</v>
      </c>
      <c r="W97" s="53">
        <v>391195.79797979799</v>
      </c>
      <c r="X97" s="53">
        <v>345600</v>
      </c>
      <c r="Y97" s="52">
        <v>365349.55263157893</v>
      </c>
      <c r="Z97" s="53">
        <v>328077.5</v>
      </c>
      <c r="AA97" s="54">
        <v>104.61842346191406</v>
      </c>
      <c r="AB97" s="54">
        <v>63</v>
      </c>
      <c r="AC97" s="55">
        <v>1.0178451538085938</v>
      </c>
      <c r="AD97" s="56">
        <v>1</v>
      </c>
      <c r="AE97" s="52">
        <v>434718.29955947137</v>
      </c>
      <c r="AF97" s="53">
        <v>384900</v>
      </c>
      <c r="AG97" s="54">
        <v>44.527164459228516</v>
      </c>
      <c r="AH97" s="54">
        <v>0</v>
      </c>
      <c r="AI97" s="55">
        <v>1.0010244846343994</v>
      </c>
      <c r="AJ97" s="56">
        <v>1</v>
      </c>
      <c r="AK97" s="57">
        <v>2786</v>
      </c>
      <c r="AL97" s="58">
        <v>1059027211</v>
      </c>
      <c r="AM97" s="59">
        <v>3471</v>
      </c>
      <c r="AN97" s="60">
        <v>2840</v>
      </c>
      <c r="AO97" s="61">
        <v>380261.11705565528</v>
      </c>
      <c r="AP97" s="58">
        <v>340600</v>
      </c>
      <c r="AQ97" s="59">
        <v>132.64035034179688</v>
      </c>
      <c r="AR97" s="59">
        <v>70.5</v>
      </c>
      <c r="AS97" s="62">
        <v>1.0133680105209351</v>
      </c>
      <c r="AT97" s="62">
        <v>1</v>
      </c>
      <c r="AU97" s="62">
        <v>1.0154130458831787</v>
      </c>
      <c r="AV97" s="63">
        <v>1.001042366027832</v>
      </c>
      <c r="AW97" s="58">
        <v>374469.86891385767</v>
      </c>
      <c r="AX97" s="58">
        <v>339900</v>
      </c>
      <c r="AY97" s="61">
        <v>375040.81126760563</v>
      </c>
      <c r="AZ97" s="58">
        <v>339350</v>
      </c>
      <c r="BA97" s="59">
        <v>128.78379821777344</v>
      </c>
      <c r="BB97" s="59">
        <v>65</v>
      </c>
      <c r="BC97" s="62">
        <v>1.0167899131774902</v>
      </c>
      <c r="BD97" s="63">
        <v>1.0015668869018555</v>
      </c>
    </row>
    <row r="98" spans="1:56" x14ac:dyDescent="0.25">
      <c r="A98" s="47">
        <v>42675</v>
      </c>
      <c r="B98" s="48">
        <v>218</v>
      </c>
      <c r="C98" s="49">
        <v>1371</v>
      </c>
      <c r="D98" s="50">
        <v>5.9651923179626465</v>
      </c>
      <c r="E98" s="49">
        <v>227</v>
      </c>
      <c r="F98" s="49">
        <v>162</v>
      </c>
      <c r="G98" s="49">
        <v>755</v>
      </c>
      <c r="H98" s="51">
        <v>86552890</v>
      </c>
      <c r="I98" s="52">
        <v>397031.60550458718</v>
      </c>
      <c r="J98" s="53">
        <v>362070.5</v>
      </c>
      <c r="K98" s="54">
        <v>106.76146697998047</v>
      </c>
      <c r="L98" s="54">
        <v>28</v>
      </c>
      <c r="M98" s="55">
        <v>1.0126218795776367</v>
      </c>
      <c r="N98" s="55">
        <v>1</v>
      </c>
      <c r="O98" s="55">
        <v>1.0182117223739624</v>
      </c>
      <c r="P98" s="56">
        <v>1.0027451515197754</v>
      </c>
      <c r="Q98" s="52">
        <v>371642.8715390226</v>
      </c>
      <c r="R98" s="53">
        <v>349900</v>
      </c>
      <c r="S98" s="54">
        <v>158.29685974121094</v>
      </c>
      <c r="T98" s="54">
        <v>123</v>
      </c>
      <c r="U98" s="55">
        <v>1.0023446083068848</v>
      </c>
      <c r="V98" s="56">
        <v>1</v>
      </c>
      <c r="W98" s="53">
        <v>373970.93832599121</v>
      </c>
      <c r="X98" s="53">
        <v>335000</v>
      </c>
      <c r="Y98" s="52">
        <v>373425.16049382713</v>
      </c>
      <c r="Z98" s="53">
        <v>328304</v>
      </c>
      <c r="AA98" s="54">
        <v>98.098762512207031</v>
      </c>
      <c r="AB98" s="54">
        <v>33</v>
      </c>
      <c r="AC98" s="55">
        <v>1.0148779153823853</v>
      </c>
      <c r="AD98" s="56">
        <v>1</v>
      </c>
      <c r="AE98" s="52">
        <v>432176.57350993378</v>
      </c>
      <c r="AF98" s="53">
        <v>387950</v>
      </c>
      <c r="AG98" s="54">
        <v>43.629138946533203</v>
      </c>
      <c r="AH98" s="54">
        <v>0</v>
      </c>
      <c r="AI98" s="55">
        <v>1.0020812749862671</v>
      </c>
      <c r="AJ98" s="56">
        <v>1</v>
      </c>
      <c r="AK98" s="57">
        <v>2536</v>
      </c>
      <c r="AL98" s="58">
        <v>960979029</v>
      </c>
      <c r="AM98" s="59">
        <v>3273</v>
      </c>
      <c r="AN98" s="60">
        <v>2688</v>
      </c>
      <c r="AO98" s="61">
        <v>379084.42958579882</v>
      </c>
      <c r="AP98" s="58">
        <v>340600</v>
      </c>
      <c r="AQ98" s="59">
        <v>136.34739685058594</v>
      </c>
      <c r="AR98" s="59">
        <v>76</v>
      </c>
      <c r="AS98" s="62">
        <v>1.0132166147232056</v>
      </c>
      <c r="AT98" s="62">
        <v>1</v>
      </c>
      <c r="AU98" s="62">
        <v>1.015336275100708</v>
      </c>
      <c r="AV98" s="63">
        <v>1.0008379220962524</v>
      </c>
      <c r="AW98" s="58">
        <v>373458.03452490072</v>
      </c>
      <c r="AX98" s="58">
        <v>339900</v>
      </c>
      <c r="AY98" s="61">
        <v>375588.82886904763</v>
      </c>
      <c r="AZ98" s="58">
        <v>339900</v>
      </c>
      <c r="BA98" s="59">
        <v>130.15029907226563</v>
      </c>
      <c r="BB98" s="59">
        <v>65</v>
      </c>
      <c r="BC98" s="62">
        <v>1.0167301893234253</v>
      </c>
      <c r="BD98" s="63">
        <v>1.0019493103027344</v>
      </c>
    </row>
    <row r="99" spans="1:56" x14ac:dyDescent="0.25">
      <c r="A99" s="47">
        <v>42644</v>
      </c>
      <c r="B99" s="48">
        <v>236</v>
      </c>
      <c r="C99" s="49">
        <v>1344</v>
      </c>
      <c r="D99" s="50">
        <v>6.0067038536071777</v>
      </c>
      <c r="E99" s="49">
        <v>301</v>
      </c>
      <c r="F99" s="49">
        <v>231</v>
      </c>
      <c r="G99" s="49">
        <v>819</v>
      </c>
      <c r="H99" s="51">
        <v>87284313</v>
      </c>
      <c r="I99" s="52">
        <v>369848.78389830509</v>
      </c>
      <c r="J99" s="53">
        <v>341000</v>
      </c>
      <c r="K99" s="54">
        <v>123.05084991455078</v>
      </c>
      <c r="L99" s="54">
        <v>42.5</v>
      </c>
      <c r="M99" s="55">
        <v>1.0151143074035645</v>
      </c>
      <c r="N99" s="55">
        <v>1</v>
      </c>
      <c r="O99" s="55">
        <v>1.0209445953369141</v>
      </c>
      <c r="P99" s="56">
        <v>1.0088092088699341</v>
      </c>
      <c r="Q99" s="52">
        <v>372039.66964285716</v>
      </c>
      <c r="R99" s="53">
        <v>347592.5</v>
      </c>
      <c r="S99" s="54">
        <v>147.73362731933594</v>
      </c>
      <c r="T99" s="54">
        <v>111</v>
      </c>
      <c r="U99" s="55">
        <v>1.0031204223632813</v>
      </c>
      <c r="V99" s="56">
        <v>1</v>
      </c>
      <c r="W99" s="53">
        <v>393895.20598006644</v>
      </c>
      <c r="X99" s="53">
        <v>366450</v>
      </c>
      <c r="Y99" s="52">
        <v>409461.30735930736</v>
      </c>
      <c r="Z99" s="53">
        <v>375668</v>
      </c>
      <c r="AA99" s="54">
        <v>89.545455932617188</v>
      </c>
      <c r="AB99" s="54">
        <v>22</v>
      </c>
      <c r="AC99" s="55">
        <v>1.026419997215271</v>
      </c>
      <c r="AD99" s="56">
        <v>1.0066958665847778</v>
      </c>
      <c r="AE99" s="52">
        <v>420264.50915750914</v>
      </c>
      <c r="AF99" s="53">
        <v>384900</v>
      </c>
      <c r="AG99" s="54">
        <v>51.946277618408203</v>
      </c>
      <c r="AH99" s="54">
        <v>0</v>
      </c>
      <c r="AI99" s="55">
        <v>1.0026650428771973</v>
      </c>
      <c r="AJ99" s="56">
        <v>1</v>
      </c>
      <c r="AK99" s="57">
        <v>2318</v>
      </c>
      <c r="AL99" s="58">
        <v>874426139</v>
      </c>
      <c r="AM99" s="59">
        <v>3046</v>
      </c>
      <c r="AN99" s="60">
        <v>2526</v>
      </c>
      <c r="AO99" s="61">
        <v>377395.83038411738</v>
      </c>
      <c r="AP99" s="58">
        <v>339900</v>
      </c>
      <c r="AQ99" s="59">
        <v>139.12985229492188</v>
      </c>
      <c r="AR99" s="59">
        <v>82</v>
      </c>
      <c r="AS99" s="62">
        <v>1.0132725238800049</v>
      </c>
      <c r="AT99" s="62">
        <v>1</v>
      </c>
      <c r="AU99" s="62">
        <v>1.0150655508041382</v>
      </c>
      <c r="AV99" s="63">
        <v>1.0005122423171997</v>
      </c>
      <c r="AW99" s="58">
        <v>373419.81089954037</v>
      </c>
      <c r="AX99" s="58">
        <v>339900</v>
      </c>
      <c r="AY99" s="61">
        <v>375727.59144893114</v>
      </c>
      <c r="AZ99" s="58">
        <v>339900</v>
      </c>
      <c r="BA99" s="59">
        <v>132.20585632324219</v>
      </c>
      <c r="BB99" s="59">
        <v>67</v>
      </c>
      <c r="BC99" s="62">
        <v>1.016849160194397</v>
      </c>
      <c r="BD99" s="63">
        <v>1.0022536516189575</v>
      </c>
    </row>
    <row r="100" spans="1:56" x14ac:dyDescent="0.25">
      <c r="A100" s="47">
        <v>42614</v>
      </c>
      <c r="B100" s="48">
        <v>220</v>
      </c>
      <c r="C100" s="49">
        <v>1318</v>
      </c>
      <c r="D100" s="50">
        <v>5.9280362129211426</v>
      </c>
      <c r="E100" s="49">
        <v>276</v>
      </c>
      <c r="F100" s="49">
        <v>200</v>
      </c>
      <c r="G100" s="49">
        <v>831</v>
      </c>
      <c r="H100" s="51">
        <v>87190353</v>
      </c>
      <c r="I100" s="52">
        <v>396319.78636363638</v>
      </c>
      <c r="J100" s="53">
        <v>362743</v>
      </c>
      <c r="K100" s="54">
        <v>112.00454711914063</v>
      </c>
      <c r="L100" s="54">
        <v>49.5</v>
      </c>
      <c r="M100" s="55">
        <v>1.0163931846618652</v>
      </c>
      <c r="N100" s="55">
        <v>1.0028231143951416</v>
      </c>
      <c r="O100" s="55">
        <v>1.0199072360992432</v>
      </c>
      <c r="P100" s="56">
        <v>1.0063052177429199</v>
      </c>
      <c r="Q100" s="52">
        <v>376248.35963581182</v>
      </c>
      <c r="R100" s="53">
        <v>349960</v>
      </c>
      <c r="S100" s="54">
        <v>143.16691589355469</v>
      </c>
      <c r="T100" s="54">
        <v>109</v>
      </c>
      <c r="U100" s="55">
        <v>1.0037479400634766</v>
      </c>
      <c r="V100" s="56">
        <v>1</v>
      </c>
      <c r="W100" s="53">
        <v>390663.95289855072</v>
      </c>
      <c r="X100" s="53">
        <v>362511</v>
      </c>
      <c r="Y100" s="52">
        <v>377871.15</v>
      </c>
      <c r="Z100" s="53">
        <v>349847.5</v>
      </c>
      <c r="AA100" s="54">
        <v>135.7550048828125</v>
      </c>
      <c r="AB100" s="54">
        <v>69</v>
      </c>
      <c r="AC100" s="55">
        <v>1.0197750329971313</v>
      </c>
      <c r="AD100" s="56">
        <v>1.0020531415939331</v>
      </c>
      <c r="AE100" s="52">
        <v>409617.18652226235</v>
      </c>
      <c r="AF100" s="53">
        <v>372000</v>
      </c>
      <c r="AG100" s="54">
        <v>54.575210571289063</v>
      </c>
      <c r="AH100" s="54">
        <v>0</v>
      </c>
      <c r="AI100" s="55">
        <v>1.0002777576446533</v>
      </c>
      <c r="AJ100" s="56">
        <v>1</v>
      </c>
      <c r="AK100" s="57">
        <v>2082</v>
      </c>
      <c r="AL100" s="58">
        <v>787141826</v>
      </c>
      <c r="AM100" s="59">
        <v>2745</v>
      </c>
      <c r="AN100" s="60">
        <v>2295</v>
      </c>
      <c r="AO100" s="61">
        <v>378251.71840461314</v>
      </c>
      <c r="AP100" s="58">
        <v>339698</v>
      </c>
      <c r="AQ100" s="59">
        <v>140.95245361328125</v>
      </c>
      <c r="AR100" s="59">
        <v>87.5</v>
      </c>
      <c r="AS100" s="62">
        <v>1.0130636692047119</v>
      </c>
      <c r="AT100" s="62">
        <v>1</v>
      </c>
      <c r="AU100" s="62">
        <v>1.0144013166427612</v>
      </c>
      <c r="AV100" s="63">
        <v>1.0000032186508179</v>
      </c>
      <c r="AW100" s="58">
        <v>371174.60364298726</v>
      </c>
      <c r="AX100" s="58">
        <v>338500</v>
      </c>
      <c r="AY100" s="61">
        <v>372332.17167755991</v>
      </c>
      <c r="AZ100" s="58">
        <v>339000</v>
      </c>
      <c r="BA100" s="59">
        <v>136.49978637695313</v>
      </c>
      <c r="BB100" s="59">
        <v>73</v>
      </c>
      <c r="BC100" s="62">
        <v>1.0158840417861938</v>
      </c>
      <c r="BD100" s="63">
        <v>1.0015404224395752</v>
      </c>
    </row>
    <row r="101" spans="1:56" x14ac:dyDescent="0.25">
      <c r="A101" s="47">
        <v>42583</v>
      </c>
      <c r="B101" s="48">
        <v>262</v>
      </c>
      <c r="C101" s="49">
        <v>1276</v>
      </c>
      <c r="D101" s="50">
        <v>5.7412824630737305</v>
      </c>
      <c r="E101" s="49">
        <v>320</v>
      </c>
      <c r="F101" s="49">
        <v>200</v>
      </c>
      <c r="G101" s="49">
        <v>832</v>
      </c>
      <c r="H101" s="51">
        <v>102739058</v>
      </c>
      <c r="I101" s="52">
        <v>393636.23754789273</v>
      </c>
      <c r="J101" s="53">
        <v>358558</v>
      </c>
      <c r="K101" s="54">
        <v>113.62595367431641</v>
      </c>
      <c r="L101" s="54">
        <v>65.5</v>
      </c>
      <c r="M101" s="55">
        <v>1.018485426902771</v>
      </c>
      <c r="N101" s="55">
        <v>1</v>
      </c>
      <c r="O101" s="55">
        <v>1.0161839723587036</v>
      </c>
      <c r="P101" s="56">
        <v>1.0004513263702393</v>
      </c>
      <c r="Q101" s="52">
        <v>375703.78840125393</v>
      </c>
      <c r="R101" s="53">
        <v>349950</v>
      </c>
      <c r="S101" s="54">
        <v>139.9365234375</v>
      </c>
      <c r="T101" s="54">
        <v>106</v>
      </c>
      <c r="U101" s="55">
        <v>1.0037018060684204</v>
      </c>
      <c r="V101" s="56">
        <v>1</v>
      </c>
      <c r="W101" s="53">
        <v>353907.79375000001</v>
      </c>
      <c r="X101" s="53">
        <v>330203</v>
      </c>
      <c r="Y101" s="52">
        <v>397912.72</v>
      </c>
      <c r="Z101" s="53">
        <v>352650</v>
      </c>
      <c r="AA101" s="54">
        <v>138.70500183105469</v>
      </c>
      <c r="AB101" s="54">
        <v>85.5</v>
      </c>
      <c r="AC101" s="55">
        <v>1.0104106664657593</v>
      </c>
      <c r="AD101" s="56">
        <v>1.0019550323486328</v>
      </c>
      <c r="AE101" s="52">
        <v>407338.02163461538</v>
      </c>
      <c r="AF101" s="53">
        <v>369950</v>
      </c>
      <c r="AG101" s="54">
        <v>55.03125</v>
      </c>
      <c r="AH101" s="54">
        <v>0</v>
      </c>
      <c r="AI101" s="55">
        <v>0.99865317344665527</v>
      </c>
      <c r="AJ101" s="56">
        <v>1</v>
      </c>
      <c r="AK101" s="57">
        <v>1862</v>
      </c>
      <c r="AL101" s="58">
        <v>699951473</v>
      </c>
      <c r="AM101" s="59">
        <v>2469</v>
      </c>
      <c r="AN101" s="60">
        <v>2095</v>
      </c>
      <c r="AO101" s="61">
        <v>376115.78344975819</v>
      </c>
      <c r="AP101" s="58">
        <v>337500</v>
      </c>
      <c r="AQ101" s="59">
        <v>144.37271118164063</v>
      </c>
      <c r="AR101" s="59">
        <v>91.5</v>
      </c>
      <c r="AS101" s="62">
        <v>1.0126700401306152</v>
      </c>
      <c r="AT101" s="62">
        <v>1</v>
      </c>
      <c r="AU101" s="62">
        <v>1.0137500762939453</v>
      </c>
      <c r="AV101" s="63">
        <v>1</v>
      </c>
      <c r="AW101" s="58">
        <v>368995.96435803967</v>
      </c>
      <c r="AX101" s="58">
        <v>335950</v>
      </c>
      <c r="AY101" s="61">
        <v>371803.3909307876</v>
      </c>
      <c r="AZ101" s="58">
        <v>338500</v>
      </c>
      <c r="BA101" s="59">
        <v>136.57087707519531</v>
      </c>
      <c r="BB101" s="59">
        <v>74</v>
      </c>
      <c r="BC101" s="62">
        <v>1.0155119895935059</v>
      </c>
      <c r="BD101" s="63">
        <v>1.0012832880020142</v>
      </c>
    </row>
    <row r="102" spans="1:56" x14ac:dyDescent="0.25">
      <c r="A102" s="47">
        <v>42552</v>
      </c>
      <c r="B102" s="48">
        <v>250</v>
      </c>
      <c r="C102" s="49">
        <v>1252</v>
      </c>
      <c r="D102" s="50">
        <v>5.6887545585632324</v>
      </c>
      <c r="E102" s="49">
        <v>272</v>
      </c>
      <c r="F102" s="49">
        <v>207</v>
      </c>
      <c r="G102" s="49">
        <v>861</v>
      </c>
      <c r="H102" s="51">
        <v>100894146</v>
      </c>
      <c r="I102" s="52">
        <v>403576.58399999997</v>
      </c>
      <c r="J102" s="53">
        <v>357982</v>
      </c>
      <c r="K102" s="54">
        <v>166.49200439453125</v>
      </c>
      <c r="L102" s="54">
        <v>107.5</v>
      </c>
      <c r="M102" s="55">
        <v>1.0151551961898804</v>
      </c>
      <c r="N102" s="55">
        <v>1</v>
      </c>
      <c r="O102" s="55">
        <v>1.0149385929107666</v>
      </c>
      <c r="P102" s="56">
        <v>1.0006701946258545</v>
      </c>
      <c r="Q102" s="52">
        <v>383855.48562300322</v>
      </c>
      <c r="R102" s="53">
        <v>358975</v>
      </c>
      <c r="S102" s="54">
        <v>145.23162841796875</v>
      </c>
      <c r="T102" s="54">
        <v>111</v>
      </c>
      <c r="U102" s="55">
        <v>1.0016944408416748</v>
      </c>
      <c r="V102" s="56">
        <v>1</v>
      </c>
      <c r="W102" s="53">
        <v>373881.11397058825</v>
      </c>
      <c r="X102" s="53">
        <v>355755</v>
      </c>
      <c r="Y102" s="52">
        <v>373372.73429951689</v>
      </c>
      <c r="Z102" s="53">
        <v>348000</v>
      </c>
      <c r="AA102" s="54">
        <v>119.64734649658203</v>
      </c>
      <c r="AB102" s="54">
        <v>47</v>
      </c>
      <c r="AC102" s="55">
        <v>1.0094304084777832</v>
      </c>
      <c r="AD102" s="56">
        <v>1</v>
      </c>
      <c r="AE102" s="52">
        <v>407743.48548199766</v>
      </c>
      <c r="AF102" s="53">
        <v>369900</v>
      </c>
      <c r="AG102" s="54">
        <v>54.882694244384766</v>
      </c>
      <c r="AH102" s="54">
        <v>0</v>
      </c>
      <c r="AI102" s="55">
        <v>0.99877572059631348</v>
      </c>
      <c r="AJ102" s="56">
        <v>1</v>
      </c>
      <c r="AK102" s="57">
        <v>1600</v>
      </c>
      <c r="AL102" s="58">
        <v>597212415</v>
      </c>
      <c r="AM102" s="59">
        <v>2149</v>
      </c>
      <c r="AN102" s="60">
        <v>1895</v>
      </c>
      <c r="AO102" s="61">
        <v>373257.75937500002</v>
      </c>
      <c r="AP102" s="58">
        <v>335000</v>
      </c>
      <c r="AQ102" s="59">
        <v>149.40750122070313</v>
      </c>
      <c r="AR102" s="59">
        <v>98.5</v>
      </c>
      <c r="AS102" s="62">
        <v>1.0117214918136597</v>
      </c>
      <c r="AT102" s="62">
        <v>1</v>
      </c>
      <c r="AU102" s="62">
        <v>1.0133545398712158</v>
      </c>
      <c r="AV102" s="63">
        <v>1</v>
      </c>
      <c r="AW102" s="58">
        <v>371242.69055374595</v>
      </c>
      <c r="AX102" s="58">
        <v>336203</v>
      </c>
      <c r="AY102" s="61">
        <v>369047.78891820583</v>
      </c>
      <c r="AZ102" s="58">
        <v>335725</v>
      </c>
      <c r="BA102" s="59">
        <v>136.34564208984375</v>
      </c>
      <c r="BB102" s="59">
        <v>71</v>
      </c>
      <c r="BC102" s="62">
        <v>1.0160454511642456</v>
      </c>
      <c r="BD102" s="63">
        <v>1.0011703968048096</v>
      </c>
    </row>
    <row r="103" spans="1:56" x14ac:dyDescent="0.25">
      <c r="A103" s="47">
        <v>42522</v>
      </c>
      <c r="B103" s="48">
        <v>288</v>
      </c>
      <c r="C103" s="49">
        <v>1236</v>
      </c>
      <c r="D103" s="50">
        <v>5.5801353454589844</v>
      </c>
      <c r="E103" s="49">
        <v>292</v>
      </c>
      <c r="F103" s="49">
        <v>254</v>
      </c>
      <c r="G103" s="49">
        <v>912</v>
      </c>
      <c r="H103" s="51">
        <v>111058975</v>
      </c>
      <c r="I103" s="52">
        <v>385621.44097222225</v>
      </c>
      <c r="J103" s="53">
        <v>344950</v>
      </c>
      <c r="K103" s="54">
        <v>148.83680725097656</v>
      </c>
      <c r="L103" s="54">
        <v>82</v>
      </c>
      <c r="M103" s="55">
        <v>1.0094907283782959</v>
      </c>
      <c r="N103" s="55">
        <v>1</v>
      </c>
      <c r="O103" s="55">
        <v>1.0130370855331421</v>
      </c>
      <c r="P103" s="56">
        <v>1</v>
      </c>
      <c r="Q103" s="52">
        <v>384672.84223300969</v>
      </c>
      <c r="R103" s="53">
        <v>358232.5</v>
      </c>
      <c r="S103" s="54">
        <v>144.52508544921875</v>
      </c>
      <c r="T103" s="54">
        <v>102</v>
      </c>
      <c r="U103" s="55">
        <v>1.0024563074111938</v>
      </c>
      <c r="V103" s="56">
        <v>1</v>
      </c>
      <c r="W103" s="53">
        <v>367862.21917808219</v>
      </c>
      <c r="X103" s="53">
        <v>349950</v>
      </c>
      <c r="Y103" s="52">
        <v>382522.74015748029</v>
      </c>
      <c r="Z103" s="53">
        <v>344925</v>
      </c>
      <c r="AA103" s="54">
        <v>133.86613464355469</v>
      </c>
      <c r="AB103" s="54">
        <v>84.5</v>
      </c>
      <c r="AC103" s="55">
        <v>1.0120557546615601</v>
      </c>
      <c r="AD103" s="56">
        <v>1</v>
      </c>
      <c r="AE103" s="52">
        <v>406688.875</v>
      </c>
      <c r="AF103" s="53">
        <v>374124</v>
      </c>
      <c r="AG103" s="54">
        <v>73.055923461914063</v>
      </c>
      <c r="AH103" s="54">
        <v>1</v>
      </c>
      <c r="AI103" s="55">
        <v>0.99976938962936401</v>
      </c>
      <c r="AJ103" s="56">
        <v>1</v>
      </c>
      <c r="AK103" s="57">
        <v>1350</v>
      </c>
      <c r="AL103" s="58">
        <v>496318269</v>
      </c>
      <c r="AM103" s="59">
        <v>1877</v>
      </c>
      <c r="AN103" s="60">
        <v>1688</v>
      </c>
      <c r="AO103" s="61">
        <v>367643.16222222225</v>
      </c>
      <c r="AP103" s="58">
        <v>329000</v>
      </c>
      <c r="AQ103" s="59">
        <v>146.24369812011719</v>
      </c>
      <c r="AR103" s="59">
        <v>95</v>
      </c>
      <c r="AS103" s="62">
        <v>1.0110856294631958</v>
      </c>
      <c r="AT103" s="62">
        <v>1</v>
      </c>
      <c r="AU103" s="62">
        <v>1.0130611658096313</v>
      </c>
      <c r="AV103" s="63">
        <v>1</v>
      </c>
      <c r="AW103" s="58">
        <v>370860.35109216836</v>
      </c>
      <c r="AX103" s="58">
        <v>332500</v>
      </c>
      <c r="AY103" s="61">
        <v>368517.41943127965</v>
      </c>
      <c r="AZ103" s="58">
        <v>334407.5</v>
      </c>
      <c r="BA103" s="59">
        <v>138.39337158203125</v>
      </c>
      <c r="BB103" s="59">
        <v>77</v>
      </c>
      <c r="BC103" s="62">
        <v>1.0168576240539551</v>
      </c>
      <c r="BD103" s="63">
        <v>1.0026721954345703</v>
      </c>
    </row>
    <row r="104" spans="1:56" x14ac:dyDescent="0.25">
      <c r="A104" s="47">
        <v>42491</v>
      </c>
      <c r="B104" s="48">
        <v>279</v>
      </c>
      <c r="C104" s="49">
        <v>1245</v>
      </c>
      <c r="D104" s="50">
        <v>5.6526675224304199</v>
      </c>
      <c r="E104" s="49">
        <v>280</v>
      </c>
      <c r="F104" s="49">
        <v>288</v>
      </c>
      <c r="G104" s="49">
        <v>917</v>
      </c>
      <c r="H104" s="51">
        <v>104102158</v>
      </c>
      <c r="I104" s="52">
        <v>373126.01433691755</v>
      </c>
      <c r="J104" s="53">
        <v>334000</v>
      </c>
      <c r="K104" s="54">
        <v>182.48745727539063</v>
      </c>
      <c r="L104" s="54">
        <v>148</v>
      </c>
      <c r="M104" s="55">
        <v>1.0121928453445435</v>
      </c>
      <c r="N104" s="55">
        <v>1</v>
      </c>
      <c r="O104" s="55">
        <v>1.0125811100006104</v>
      </c>
      <c r="P104" s="56">
        <v>1.0042355060577393</v>
      </c>
      <c r="Q104" s="52">
        <v>390351.2610441767</v>
      </c>
      <c r="R104" s="53">
        <v>358000</v>
      </c>
      <c r="S104" s="54">
        <v>148.64096069335938</v>
      </c>
      <c r="T104" s="54">
        <v>99</v>
      </c>
      <c r="U104" s="55">
        <v>1.0016658306121826</v>
      </c>
      <c r="V104" s="56">
        <v>1</v>
      </c>
      <c r="W104" s="53">
        <v>371703.49285714288</v>
      </c>
      <c r="X104" s="53">
        <v>327500</v>
      </c>
      <c r="Y104" s="52">
        <v>381456.625</v>
      </c>
      <c r="Z104" s="53">
        <v>347475</v>
      </c>
      <c r="AA104" s="54">
        <v>137.82292175292969</v>
      </c>
      <c r="AB104" s="54">
        <v>63.5</v>
      </c>
      <c r="AC104" s="55">
        <v>1.017774224281311</v>
      </c>
      <c r="AD104" s="56">
        <v>1.0036144256591797</v>
      </c>
      <c r="AE104" s="52">
        <v>408139.46892039257</v>
      </c>
      <c r="AF104" s="53">
        <v>373500</v>
      </c>
      <c r="AG104" s="54">
        <v>83.356597900390625</v>
      </c>
      <c r="AH104" s="54">
        <v>1</v>
      </c>
      <c r="AI104" s="55">
        <v>1.0009891986846924</v>
      </c>
      <c r="AJ104" s="56">
        <v>1</v>
      </c>
      <c r="AK104" s="57">
        <v>1062</v>
      </c>
      <c r="AL104" s="58">
        <v>385259294</v>
      </c>
      <c r="AM104" s="59">
        <v>1585</v>
      </c>
      <c r="AN104" s="60">
        <v>1434</v>
      </c>
      <c r="AO104" s="61">
        <v>362767.69679849339</v>
      </c>
      <c r="AP104" s="58">
        <v>326037.5</v>
      </c>
      <c r="AQ104" s="59">
        <v>145.54049682617188</v>
      </c>
      <c r="AR104" s="59">
        <v>100</v>
      </c>
      <c r="AS104" s="62">
        <v>1.011518120765686</v>
      </c>
      <c r="AT104" s="62">
        <v>1</v>
      </c>
      <c r="AU104" s="62">
        <v>1.0130677223205566</v>
      </c>
      <c r="AV104" s="63">
        <v>1.0000032186508179</v>
      </c>
      <c r="AW104" s="58">
        <v>371412.68832807569</v>
      </c>
      <c r="AX104" s="58">
        <v>325510</v>
      </c>
      <c r="AY104" s="61">
        <v>366036.70013946999</v>
      </c>
      <c r="AZ104" s="58">
        <v>329975</v>
      </c>
      <c r="BA104" s="59">
        <v>139.19525146484375</v>
      </c>
      <c r="BB104" s="59">
        <v>73</v>
      </c>
      <c r="BC104" s="62">
        <v>1.0177054405212402</v>
      </c>
      <c r="BD104" s="63">
        <v>1.0039944648742676</v>
      </c>
    </row>
    <row r="105" spans="1:56" x14ac:dyDescent="0.25">
      <c r="A105" s="47">
        <v>42461</v>
      </c>
      <c r="B105" s="48">
        <v>253</v>
      </c>
      <c r="C105" s="49">
        <v>1294</v>
      </c>
      <c r="D105" s="50">
        <v>5.8441848754882813</v>
      </c>
      <c r="E105" s="49">
        <v>356</v>
      </c>
      <c r="F105" s="49">
        <v>322</v>
      </c>
      <c r="G105" s="49">
        <v>905</v>
      </c>
      <c r="H105" s="51">
        <v>93035926</v>
      </c>
      <c r="I105" s="52">
        <v>367730.9328063241</v>
      </c>
      <c r="J105" s="53">
        <v>325950</v>
      </c>
      <c r="K105" s="54">
        <v>167.6561279296875</v>
      </c>
      <c r="L105" s="54">
        <v>132</v>
      </c>
      <c r="M105" s="55">
        <v>1.0099372863769531</v>
      </c>
      <c r="N105" s="55">
        <v>1</v>
      </c>
      <c r="O105" s="55">
        <v>1.0133910179138184</v>
      </c>
      <c r="P105" s="56">
        <v>1</v>
      </c>
      <c r="Q105" s="52">
        <v>391701.64528593508</v>
      </c>
      <c r="R105" s="53">
        <v>359000</v>
      </c>
      <c r="S105" s="54">
        <v>153.20556640625</v>
      </c>
      <c r="T105" s="54">
        <v>105.5</v>
      </c>
      <c r="U105" s="55">
        <v>1.0014632940292358</v>
      </c>
      <c r="V105" s="56">
        <v>1</v>
      </c>
      <c r="W105" s="53">
        <v>382711.74719101121</v>
      </c>
      <c r="X105" s="53">
        <v>355226</v>
      </c>
      <c r="Y105" s="52">
        <v>365849.6459627329</v>
      </c>
      <c r="Z105" s="53">
        <v>325967.5</v>
      </c>
      <c r="AA105" s="54">
        <v>136.90373229980469</v>
      </c>
      <c r="AB105" s="54">
        <v>68.5</v>
      </c>
      <c r="AC105" s="55">
        <v>1.0184285640716553</v>
      </c>
      <c r="AD105" s="56">
        <v>1.0005803108215332</v>
      </c>
      <c r="AE105" s="52">
        <v>398291.69171270716</v>
      </c>
      <c r="AF105" s="53">
        <v>359950</v>
      </c>
      <c r="AG105" s="54">
        <v>86.296134948730469</v>
      </c>
      <c r="AH105" s="54">
        <v>2</v>
      </c>
      <c r="AI105" s="55">
        <v>1.0015473365783691</v>
      </c>
      <c r="AJ105" s="56">
        <v>1</v>
      </c>
      <c r="AK105" s="57">
        <v>783</v>
      </c>
      <c r="AL105" s="58">
        <v>281157136</v>
      </c>
      <c r="AM105" s="59">
        <v>1305</v>
      </c>
      <c r="AN105" s="60">
        <v>1146</v>
      </c>
      <c r="AO105" s="61">
        <v>359076.80204342271</v>
      </c>
      <c r="AP105" s="58">
        <v>320398</v>
      </c>
      <c r="AQ105" s="59">
        <v>132.37547302246094</v>
      </c>
      <c r="AR105" s="59">
        <v>83</v>
      </c>
      <c r="AS105" s="62">
        <v>1.0112776756286621</v>
      </c>
      <c r="AT105" s="62">
        <v>1</v>
      </c>
      <c r="AU105" s="62">
        <v>1.013241171836853</v>
      </c>
      <c r="AV105" s="63">
        <v>1</v>
      </c>
      <c r="AW105" s="58">
        <v>371350.29348659003</v>
      </c>
      <c r="AX105" s="58">
        <v>325510</v>
      </c>
      <c r="AY105" s="61">
        <v>362161.53577661433</v>
      </c>
      <c r="AZ105" s="58">
        <v>328350</v>
      </c>
      <c r="BA105" s="59">
        <v>139.54014587402344</v>
      </c>
      <c r="BB105" s="59">
        <v>76</v>
      </c>
      <c r="BC105" s="62">
        <v>1.0176882743835449</v>
      </c>
      <c r="BD105" s="63">
        <v>1.0041513442993164</v>
      </c>
    </row>
    <row r="106" spans="1:56" x14ac:dyDescent="0.25">
      <c r="A106" s="47">
        <v>42430</v>
      </c>
      <c r="B106" s="48">
        <v>211</v>
      </c>
      <c r="C106" s="49">
        <v>1302</v>
      </c>
      <c r="D106" s="50">
        <v>5.886962890625</v>
      </c>
      <c r="E106" s="49">
        <v>399</v>
      </c>
      <c r="F106" s="49">
        <v>353</v>
      </c>
      <c r="G106" s="49">
        <v>808</v>
      </c>
      <c r="H106" s="51">
        <v>74907108</v>
      </c>
      <c r="I106" s="52">
        <v>355009.99052132701</v>
      </c>
      <c r="J106" s="53">
        <v>324388</v>
      </c>
      <c r="K106" s="54">
        <v>112.71089935302734</v>
      </c>
      <c r="L106" s="54">
        <v>53</v>
      </c>
      <c r="M106" s="55">
        <v>1.0090032815933228</v>
      </c>
      <c r="N106" s="55">
        <v>1</v>
      </c>
      <c r="O106" s="55">
        <v>1.0090019702911377</v>
      </c>
      <c r="P106" s="56">
        <v>1.0001072883605957</v>
      </c>
      <c r="Q106" s="52">
        <v>386262.60522273427</v>
      </c>
      <c r="R106" s="53">
        <v>349950</v>
      </c>
      <c r="S106" s="54">
        <v>161.93778991699219</v>
      </c>
      <c r="T106" s="54">
        <v>119</v>
      </c>
      <c r="U106" s="55">
        <v>1.0022646188735962</v>
      </c>
      <c r="V106" s="56">
        <v>1</v>
      </c>
      <c r="W106" s="53">
        <v>365931.0776942356</v>
      </c>
      <c r="X106" s="53">
        <v>315000</v>
      </c>
      <c r="Y106" s="52">
        <v>358242.1416430595</v>
      </c>
      <c r="Z106" s="53">
        <v>333000</v>
      </c>
      <c r="AA106" s="54">
        <v>156.48725891113281</v>
      </c>
      <c r="AB106" s="54">
        <v>93</v>
      </c>
      <c r="AC106" s="55">
        <v>1.0163017511367798</v>
      </c>
      <c r="AD106" s="56">
        <v>1.0039944648742676</v>
      </c>
      <c r="AE106" s="52">
        <v>410974.20544554456</v>
      </c>
      <c r="AF106" s="53">
        <v>374975</v>
      </c>
      <c r="AG106" s="54">
        <v>86.009902954101563</v>
      </c>
      <c r="AH106" s="54">
        <v>1</v>
      </c>
      <c r="AI106" s="55">
        <v>1.0033975839614868</v>
      </c>
      <c r="AJ106" s="56">
        <v>1</v>
      </c>
      <c r="AK106" s="57">
        <v>530</v>
      </c>
      <c r="AL106" s="58">
        <v>188121210</v>
      </c>
      <c r="AM106" s="59">
        <v>949</v>
      </c>
      <c r="AN106" s="60">
        <v>824</v>
      </c>
      <c r="AO106" s="61">
        <v>354945.67924528301</v>
      </c>
      <c r="AP106" s="58">
        <v>318764.5</v>
      </c>
      <c r="AQ106" s="59">
        <v>115.53396606445313</v>
      </c>
      <c r="AR106" s="59">
        <v>58</v>
      </c>
      <c r="AS106" s="62">
        <v>1.0119175910949707</v>
      </c>
      <c r="AT106" s="62">
        <v>1</v>
      </c>
      <c r="AU106" s="62">
        <v>1.0131696462631226</v>
      </c>
      <c r="AV106" s="63">
        <v>1.0000555515289307</v>
      </c>
      <c r="AW106" s="58">
        <v>367088.25184404635</v>
      </c>
      <c r="AX106" s="58">
        <v>319950</v>
      </c>
      <c r="AY106" s="61">
        <v>360720.3082524272</v>
      </c>
      <c r="AZ106" s="58">
        <v>329200</v>
      </c>
      <c r="BA106" s="59">
        <v>140.57038879394531</v>
      </c>
      <c r="BB106" s="59">
        <v>82</v>
      </c>
      <c r="BC106" s="62">
        <v>1.0173989534378052</v>
      </c>
      <c r="BD106" s="63">
        <v>1.0048298835754395</v>
      </c>
    </row>
    <row r="107" spans="1:56" x14ac:dyDescent="0.25">
      <c r="A107" s="47">
        <v>42401</v>
      </c>
      <c r="B107" s="48">
        <v>171</v>
      </c>
      <c r="C107" s="49">
        <v>1272</v>
      </c>
      <c r="D107" s="50">
        <v>5.7730712890625</v>
      </c>
      <c r="E107" s="49">
        <v>277</v>
      </c>
      <c r="F107" s="49">
        <v>276</v>
      </c>
      <c r="G107" s="49">
        <v>692</v>
      </c>
      <c r="H107" s="51">
        <v>58527811</v>
      </c>
      <c r="I107" s="52">
        <v>342267.90058479534</v>
      </c>
      <c r="J107" s="53">
        <v>315000</v>
      </c>
      <c r="K107" s="54">
        <v>125.56725311279297</v>
      </c>
      <c r="L107" s="54">
        <v>83</v>
      </c>
      <c r="M107" s="55">
        <v>1.01047682762146</v>
      </c>
      <c r="N107" s="55">
        <v>1</v>
      </c>
      <c r="O107" s="55">
        <v>1.0134315490722656</v>
      </c>
      <c r="P107" s="56">
        <v>1</v>
      </c>
      <c r="Q107" s="52">
        <v>388090.54009433964</v>
      </c>
      <c r="R107" s="53">
        <v>355000</v>
      </c>
      <c r="S107" s="54">
        <v>174.24685668945313</v>
      </c>
      <c r="T107" s="54">
        <v>133</v>
      </c>
      <c r="U107" s="55">
        <v>1.0043760538101196</v>
      </c>
      <c r="V107" s="56">
        <v>1</v>
      </c>
      <c r="W107" s="53">
        <v>347333.06498194946</v>
      </c>
      <c r="X107" s="53">
        <v>310744</v>
      </c>
      <c r="Y107" s="52">
        <v>345791.35144927539</v>
      </c>
      <c r="Z107" s="53">
        <v>315329</v>
      </c>
      <c r="AA107" s="54">
        <v>128.14492797851563</v>
      </c>
      <c r="AB107" s="54">
        <v>85.5</v>
      </c>
      <c r="AC107" s="55">
        <v>1.0204297304153442</v>
      </c>
      <c r="AD107" s="56">
        <v>1.0101974010467529</v>
      </c>
      <c r="AE107" s="52">
        <v>406917.85838150291</v>
      </c>
      <c r="AF107" s="53">
        <v>369725</v>
      </c>
      <c r="AG107" s="54">
        <v>68.85260009765625</v>
      </c>
      <c r="AH107" s="54">
        <v>0</v>
      </c>
      <c r="AI107" s="55">
        <v>1.0017057657241821</v>
      </c>
      <c r="AJ107" s="56">
        <v>1</v>
      </c>
      <c r="AK107" s="57">
        <v>319</v>
      </c>
      <c r="AL107" s="58">
        <v>113214102</v>
      </c>
      <c r="AM107" s="59">
        <v>550</v>
      </c>
      <c r="AN107" s="60">
        <v>471</v>
      </c>
      <c r="AO107" s="61">
        <v>354903.14106583071</v>
      </c>
      <c r="AP107" s="58">
        <v>318621</v>
      </c>
      <c r="AQ107" s="59">
        <v>117.40125274658203</v>
      </c>
      <c r="AR107" s="59">
        <v>64</v>
      </c>
      <c r="AS107" s="62">
        <v>1.0138450860977173</v>
      </c>
      <c r="AT107" s="62">
        <v>1</v>
      </c>
      <c r="AU107" s="62">
        <v>1.0159263610839844</v>
      </c>
      <c r="AV107" s="63">
        <v>1</v>
      </c>
      <c r="AW107" s="58">
        <v>367927.72909090907</v>
      </c>
      <c r="AX107" s="58">
        <v>321640</v>
      </c>
      <c r="AY107" s="61">
        <v>362577.61783439491</v>
      </c>
      <c r="AZ107" s="58">
        <v>325000</v>
      </c>
      <c r="BA107" s="59">
        <v>128.64118957519531</v>
      </c>
      <c r="BB107" s="59">
        <v>81</v>
      </c>
      <c r="BC107" s="62">
        <v>1.0182212591171265</v>
      </c>
      <c r="BD107" s="63">
        <v>1.0061452388763428</v>
      </c>
    </row>
    <row r="108" spans="1:56" x14ac:dyDescent="0.25">
      <c r="A108" s="47">
        <v>42370</v>
      </c>
      <c r="B108" s="48">
        <v>148</v>
      </c>
      <c r="C108" s="49">
        <v>1252</v>
      </c>
      <c r="D108" s="50">
        <v>5.738731861114502</v>
      </c>
      <c r="E108" s="49">
        <v>273</v>
      </c>
      <c r="F108" s="49">
        <v>195</v>
      </c>
      <c r="G108" s="49">
        <v>612</v>
      </c>
      <c r="H108" s="51">
        <v>54686291</v>
      </c>
      <c r="I108" s="52">
        <v>369501.96621621621</v>
      </c>
      <c r="J108" s="53">
        <v>321895</v>
      </c>
      <c r="K108" s="54">
        <v>107.96621704101563</v>
      </c>
      <c r="L108" s="54">
        <v>54</v>
      </c>
      <c r="M108" s="55">
        <v>1.0177367925643921</v>
      </c>
      <c r="N108" s="55">
        <v>1</v>
      </c>
      <c r="O108" s="55">
        <v>1.0188088417053223</v>
      </c>
      <c r="P108" s="56">
        <v>1.0019084215164185</v>
      </c>
      <c r="Q108" s="52">
        <v>386078.60463258787</v>
      </c>
      <c r="R108" s="53">
        <v>354950</v>
      </c>
      <c r="S108" s="54">
        <v>173.56869506835938</v>
      </c>
      <c r="T108" s="54">
        <v>131</v>
      </c>
      <c r="U108" s="55">
        <v>1.0040459632873535</v>
      </c>
      <c r="V108" s="56">
        <v>1</v>
      </c>
      <c r="W108" s="53">
        <v>388824.14652014652</v>
      </c>
      <c r="X108" s="53">
        <v>339900</v>
      </c>
      <c r="Y108" s="52">
        <v>386336.641025641</v>
      </c>
      <c r="Z108" s="53">
        <v>342950</v>
      </c>
      <c r="AA108" s="54">
        <v>129.34358215332031</v>
      </c>
      <c r="AB108" s="54">
        <v>81</v>
      </c>
      <c r="AC108" s="55">
        <v>1.0150954723358154</v>
      </c>
      <c r="AD108" s="56">
        <v>1</v>
      </c>
      <c r="AE108" s="52">
        <v>413923.64379084966</v>
      </c>
      <c r="AF108" s="53">
        <v>389900</v>
      </c>
      <c r="AG108" s="54">
        <v>58.699344635009766</v>
      </c>
      <c r="AH108" s="54">
        <v>0</v>
      </c>
      <c r="AI108" s="55">
        <v>1.0014595985412598</v>
      </c>
      <c r="AJ108" s="56">
        <v>1</v>
      </c>
      <c r="AK108" s="57">
        <v>148</v>
      </c>
      <c r="AL108" s="58">
        <v>54686291</v>
      </c>
      <c r="AM108" s="59">
        <v>273</v>
      </c>
      <c r="AN108" s="60">
        <v>195</v>
      </c>
      <c r="AO108" s="61">
        <v>369501.96621621621</v>
      </c>
      <c r="AP108" s="58">
        <v>321895</v>
      </c>
      <c r="AQ108" s="59">
        <v>107.96621704101563</v>
      </c>
      <c r="AR108" s="59">
        <v>54</v>
      </c>
      <c r="AS108" s="62">
        <v>1.0177367925643921</v>
      </c>
      <c r="AT108" s="62">
        <v>1</v>
      </c>
      <c r="AU108" s="62">
        <v>1.0188088417053223</v>
      </c>
      <c r="AV108" s="63">
        <v>1.0019084215164185</v>
      </c>
      <c r="AW108" s="58">
        <v>388824.14652014652</v>
      </c>
      <c r="AX108" s="58">
        <v>339900</v>
      </c>
      <c r="AY108" s="61">
        <v>386336.641025641</v>
      </c>
      <c r="AZ108" s="58">
        <v>342950</v>
      </c>
      <c r="BA108" s="59">
        <v>129.34358215332031</v>
      </c>
      <c r="BB108" s="59">
        <v>81</v>
      </c>
      <c r="BC108" s="62">
        <v>1.0150954723358154</v>
      </c>
      <c r="BD108" s="63">
        <v>1</v>
      </c>
    </row>
    <row r="109" spans="1:56" x14ac:dyDescent="0.25">
      <c r="A109" s="47">
        <v>42339</v>
      </c>
      <c r="B109" s="48">
        <v>222</v>
      </c>
      <c r="C109" s="49">
        <v>1190</v>
      </c>
      <c r="D109" s="50">
        <v>5.5199074745178223</v>
      </c>
      <c r="E109" s="49">
        <v>236</v>
      </c>
      <c r="F109" s="49">
        <v>179</v>
      </c>
      <c r="G109" s="49">
        <v>576</v>
      </c>
      <c r="H109" s="51">
        <v>84881651</v>
      </c>
      <c r="I109" s="52">
        <v>382349.77927927929</v>
      </c>
      <c r="J109" s="53">
        <v>345235</v>
      </c>
      <c r="K109" s="54">
        <v>119.00901031494141</v>
      </c>
      <c r="L109" s="54">
        <v>51.5</v>
      </c>
      <c r="M109" s="55">
        <v>1.0129388570785522</v>
      </c>
      <c r="N109" s="55">
        <v>1</v>
      </c>
      <c r="O109" s="55">
        <v>1.0166826248168945</v>
      </c>
      <c r="P109" s="56">
        <v>1.0050418376922607</v>
      </c>
      <c r="Q109" s="52">
        <v>388917.39327731094</v>
      </c>
      <c r="R109" s="53">
        <v>355950</v>
      </c>
      <c r="S109" s="54">
        <v>172.84117126464844</v>
      </c>
      <c r="T109" s="54">
        <v>131</v>
      </c>
      <c r="U109" s="55">
        <v>1.0039424896240234</v>
      </c>
      <c r="V109" s="56">
        <v>1</v>
      </c>
      <c r="W109" s="53">
        <v>397807.72033898305</v>
      </c>
      <c r="X109" s="53">
        <v>369925</v>
      </c>
      <c r="Y109" s="52">
        <v>396740.6033519553</v>
      </c>
      <c r="Z109" s="53">
        <v>367703</v>
      </c>
      <c r="AA109" s="54">
        <v>100.69832611083984</v>
      </c>
      <c r="AB109" s="54">
        <v>23</v>
      </c>
      <c r="AC109" s="55">
        <v>1.0269848108291626</v>
      </c>
      <c r="AD109" s="56">
        <v>1.0112994909286499</v>
      </c>
      <c r="AE109" s="52">
        <v>413816.04340277775</v>
      </c>
      <c r="AF109" s="53">
        <v>394098</v>
      </c>
      <c r="AG109" s="54">
        <v>53.032985687255859</v>
      </c>
      <c r="AH109" s="54">
        <v>0</v>
      </c>
      <c r="AI109" s="55">
        <v>0.99994397163391113</v>
      </c>
      <c r="AJ109" s="56">
        <v>1</v>
      </c>
      <c r="AK109" s="57">
        <v>2587</v>
      </c>
      <c r="AL109" s="58">
        <v>933507166</v>
      </c>
      <c r="AM109" s="59">
        <v>3274</v>
      </c>
      <c r="AN109" s="60">
        <v>2737</v>
      </c>
      <c r="AO109" s="61">
        <v>360845.44491689216</v>
      </c>
      <c r="AP109" s="58">
        <v>324552</v>
      </c>
      <c r="AQ109" s="59">
        <v>127.45552825927734</v>
      </c>
      <c r="AR109" s="59">
        <v>82</v>
      </c>
      <c r="AS109" s="62">
        <v>1.014196515083313</v>
      </c>
      <c r="AT109" s="62">
        <v>1</v>
      </c>
      <c r="AU109" s="62">
        <v>1.015000581741333</v>
      </c>
      <c r="AV109" s="63">
        <v>1.0004168748855591</v>
      </c>
      <c r="AW109" s="58">
        <v>363188.48350641417</v>
      </c>
      <c r="AX109" s="58">
        <v>329020</v>
      </c>
      <c r="AY109" s="61">
        <v>359532.46656923636</v>
      </c>
      <c r="AZ109" s="58">
        <v>326832</v>
      </c>
      <c r="BA109" s="59">
        <v>123.06396484375</v>
      </c>
      <c r="BB109" s="59">
        <v>71</v>
      </c>
      <c r="BC109" s="62">
        <v>1.0163940191268921</v>
      </c>
      <c r="BD109" s="63">
        <v>1.0016574859619141</v>
      </c>
    </row>
    <row r="110" spans="1:56" x14ac:dyDescent="0.25">
      <c r="A110" s="47">
        <v>42309</v>
      </c>
      <c r="B110" s="48">
        <v>145</v>
      </c>
      <c r="C110" s="49">
        <v>1277</v>
      </c>
      <c r="D110" s="50">
        <v>5.9211745262145996</v>
      </c>
      <c r="E110" s="49">
        <v>231</v>
      </c>
      <c r="F110" s="49">
        <v>161</v>
      </c>
      <c r="G110" s="49">
        <v>633</v>
      </c>
      <c r="H110" s="51">
        <v>49985662</v>
      </c>
      <c r="I110" s="52">
        <v>344728.70344827586</v>
      </c>
      <c r="J110" s="53">
        <v>292296</v>
      </c>
      <c r="K110" s="54">
        <v>93.820686340332031</v>
      </c>
      <c r="L110" s="54">
        <v>16</v>
      </c>
      <c r="M110" s="55">
        <v>1.0096628665924072</v>
      </c>
      <c r="N110" s="55">
        <v>1</v>
      </c>
      <c r="O110" s="55">
        <v>1.0107666254043579</v>
      </c>
      <c r="P110" s="56">
        <v>1</v>
      </c>
      <c r="Q110" s="52">
        <v>380556.47454972594</v>
      </c>
      <c r="R110" s="53">
        <v>349700</v>
      </c>
      <c r="S110" s="54">
        <v>175.64369201660156</v>
      </c>
      <c r="T110" s="54">
        <v>126</v>
      </c>
      <c r="U110" s="55">
        <v>1.0032474994659424</v>
      </c>
      <c r="V110" s="56">
        <v>1</v>
      </c>
      <c r="W110" s="53">
        <v>368021.69696969696</v>
      </c>
      <c r="X110" s="53">
        <v>329950</v>
      </c>
      <c r="Y110" s="52">
        <v>389649.25465838512</v>
      </c>
      <c r="Z110" s="53">
        <v>354000</v>
      </c>
      <c r="AA110" s="54">
        <v>133.14285278320313</v>
      </c>
      <c r="AB110" s="54">
        <v>83</v>
      </c>
      <c r="AC110" s="55">
        <v>1.0127395391464233</v>
      </c>
      <c r="AD110" s="56">
        <v>1</v>
      </c>
      <c r="AE110" s="52">
        <v>406849.3908227848</v>
      </c>
      <c r="AF110" s="53">
        <v>379143.5</v>
      </c>
      <c r="AG110" s="54">
        <v>60.630332946777344</v>
      </c>
      <c r="AH110" s="54">
        <v>0</v>
      </c>
      <c r="AI110" s="55">
        <v>1.0003243684768677</v>
      </c>
      <c r="AJ110" s="56">
        <v>1</v>
      </c>
      <c r="AK110" s="57">
        <v>2365</v>
      </c>
      <c r="AL110" s="58">
        <v>848625515</v>
      </c>
      <c r="AM110" s="59">
        <v>3038</v>
      </c>
      <c r="AN110" s="60">
        <v>2558</v>
      </c>
      <c r="AO110" s="61">
        <v>358826.85623678647</v>
      </c>
      <c r="AP110" s="58">
        <v>322000</v>
      </c>
      <c r="AQ110" s="59">
        <v>128.24873352050781</v>
      </c>
      <c r="AR110" s="59">
        <v>84.5</v>
      </c>
      <c r="AS110" s="62">
        <v>1.0143146514892578</v>
      </c>
      <c r="AT110" s="62">
        <v>1</v>
      </c>
      <c r="AU110" s="62">
        <v>1.0148425102233887</v>
      </c>
      <c r="AV110" s="63">
        <v>1.0001111030578613</v>
      </c>
      <c r="AW110" s="58">
        <v>360499.16820276499</v>
      </c>
      <c r="AX110" s="58">
        <v>324950</v>
      </c>
      <c r="AY110" s="61">
        <v>356928.76974198595</v>
      </c>
      <c r="AZ110" s="58">
        <v>324950</v>
      </c>
      <c r="BA110" s="59">
        <v>124.62964630126953</v>
      </c>
      <c r="BB110" s="59">
        <v>75</v>
      </c>
      <c r="BC110" s="62">
        <v>1.0156526565551758</v>
      </c>
      <c r="BD110" s="63">
        <v>1.0008230209350586</v>
      </c>
    </row>
    <row r="111" spans="1:56" x14ac:dyDescent="0.25">
      <c r="A111" s="47">
        <v>42278</v>
      </c>
      <c r="B111" s="48">
        <v>219</v>
      </c>
      <c r="C111" s="49">
        <v>1268</v>
      </c>
      <c r="D111" s="50">
        <v>5.7811551094055176</v>
      </c>
      <c r="E111" s="49">
        <v>252</v>
      </c>
      <c r="F111" s="49">
        <v>191</v>
      </c>
      <c r="G111" s="49">
        <v>624</v>
      </c>
      <c r="H111" s="51">
        <v>78996097</v>
      </c>
      <c r="I111" s="52">
        <v>360712.77168949769</v>
      </c>
      <c r="J111" s="53">
        <v>318950</v>
      </c>
      <c r="K111" s="54">
        <v>111.33789825439453</v>
      </c>
      <c r="L111" s="54">
        <v>62</v>
      </c>
      <c r="M111" s="55">
        <v>1.0167691707611084</v>
      </c>
      <c r="N111" s="55">
        <v>1</v>
      </c>
      <c r="O111" s="55">
        <v>1.0156955718994141</v>
      </c>
      <c r="P111" s="56">
        <v>1</v>
      </c>
      <c r="Q111" s="52">
        <v>377302.74506708758</v>
      </c>
      <c r="R111" s="53">
        <v>348500</v>
      </c>
      <c r="S111" s="54">
        <v>171.06230163574219</v>
      </c>
      <c r="T111" s="54">
        <v>123</v>
      </c>
      <c r="U111" s="55">
        <v>1.004054069519043</v>
      </c>
      <c r="V111" s="56">
        <v>1</v>
      </c>
      <c r="W111" s="53">
        <v>379539.26984126982</v>
      </c>
      <c r="X111" s="53">
        <v>332000</v>
      </c>
      <c r="Y111" s="52">
        <v>358523.09947643976</v>
      </c>
      <c r="Z111" s="53">
        <v>320000</v>
      </c>
      <c r="AA111" s="54">
        <v>94.863876342773438</v>
      </c>
      <c r="AB111" s="54">
        <v>52</v>
      </c>
      <c r="AC111" s="55">
        <v>1.0173723697662354</v>
      </c>
      <c r="AD111" s="56">
        <v>1.0016344785690308</v>
      </c>
      <c r="AE111" s="52">
        <v>394372.7580128205</v>
      </c>
      <c r="AF111" s="53">
        <v>359200</v>
      </c>
      <c r="AG111" s="54">
        <v>51.887821197509766</v>
      </c>
      <c r="AH111" s="54">
        <v>0</v>
      </c>
      <c r="AI111" s="55">
        <v>0.99900871515274048</v>
      </c>
      <c r="AJ111" s="56">
        <v>1</v>
      </c>
      <c r="AK111" s="57">
        <v>2220</v>
      </c>
      <c r="AL111" s="58">
        <v>798639853</v>
      </c>
      <c r="AM111" s="59">
        <v>2807</v>
      </c>
      <c r="AN111" s="60">
        <v>2397</v>
      </c>
      <c r="AO111" s="61">
        <v>359747.6815315315</v>
      </c>
      <c r="AP111" s="58">
        <v>323501</v>
      </c>
      <c r="AQ111" s="59">
        <v>130.49842834472656</v>
      </c>
      <c r="AR111" s="59">
        <v>88</v>
      </c>
      <c r="AS111" s="62">
        <v>1.0146185159683228</v>
      </c>
      <c r="AT111" s="62">
        <v>1</v>
      </c>
      <c r="AU111" s="62">
        <v>1.0151089429855347</v>
      </c>
      <c r="AV111" s="63">
        <v>1.0004514455795288</v>
      </c>
      <c r="AW111" s="58">
        <v>359880.10723192018</v>
      </c>
      <c r="AX111" s="58">
        <v>324950</v>
      </c>
      <c r="AY111" s="61">
        <v>354731.02336253651</v>
      </c>
      <c r="AZ111" s="58">
        <v>322950</v>
      </c>
      <c r="BA111" s="59">
        <v>124.05759429931641</v>
      </c>
      <c r="BB111" s="59">
        <v>74</v>
      </c>
      <c r="BC111" s="62">
        <v>1.0158483982086182</v>
      </c>
      <c r="BD111" s="63">
        <v>1.0014007091522217</v>
      </c>
    </row>
    <row r="112" spans="1:56" x14ac:dyDescent="0.25">
      <c r="A112" s="47">
        <v>42248</v>
      </c>
      <c r="B112" s="48">
        <v>219</v>
      </c>
      <c r="C112" s="49">
        <v>1246</v>
      </c>
      <c r="D112" s="50">
        <v>5.6679306030273438</v>
      </c>
      <c r="E112" s="49">
        <v>267</v>
      </c>
      <c r="F112" s="49">
        <v>169</v>
      </c>
      <c r="G112" s="49">
        <v>645</v>
      </c>
      <c r="H112" s="51">
        <v>86154867</v>
      </c>
      <c r="I112" s="52">
        <v>393401.21917808219</v>
      </c>
      <c r="J112" s="53">
        <v>324950</v>
      </c>
      <c r="K112" s="54">
        <v>116.08219146728516</v>
      </c>
      <c r="L112" s="54">
        <v>68</v>
      </c>
      <c r="M112" s="55">
        <v>1.0165301561355591</v>
      </c>
      <c r="N112" s="55">
        <v>1</v>
      </c>
      <c r="O112" s="55">
        <v>1.0176934003829956</v>
      </c>
      <c r="P112" s="56">
        <v>1.0031582117080688</v>
      </c>
      <c r="Q112" s="52">
        <v>374351.12439807382</v>
      </c>
      <c r="R112" s="53">
        <v>345000</v>
      </c>
      <c r="S112" s="54">
        <v>165.87800598144531</v>
      </c>
      <c r="T112" s="54">
        <v>118</v>
      </c>
      <c r="U112" s="55">
        <v>1.0044585466384888</v>
      </c>
      <c r="V112" s="56">
        <v>1</v>
      </c>
      <c r="W112" s="53">
        <v>402209.39700374531</v>
      </c>
      <c r="X112" s="53">
        <v>367950</v>
      </c>
      <c r="Y112" s="52">
        <v>376933.44378698227</v>
      </c>
      <c r="Z112" s="53">
        <v>327650</v>
      </c>
      <c r="AA112" s="54">
        <v>105.76923370361328</v>
      </c>
      <c r="AB112" s="54">
        <v>32</v>
      </c>
      <c r="AC112" s="55">
        <v>1.0162968635559082</v>
      </c>
      <c r="AD112" s="56">
        <v>1</v>
      </c>
      <c r="AE112" s="52">
        <v>392739.23100775195</v>
      </c>
      <c r="AF112" s="53">
        <v>357566</v>
      </c>
      <c r="AG112" s="54">
        <v>58.514728546142578</v>
      </c>
      <c r="AH112" s="54">
        <v>0</v>
      </c>
      <c r="AI112" s="55">
        <v>0.99827122688293457</v>
      </c>
      <c r="AJ112" s="56">
        <v>1</v>
      </c>
      <c r="AK112" s="57">
        <v>2001</v>
      </c>
      <c r="AL112" s="58">
        <v>719643756</v>
      </c>
      <c r="AM112" s="59">
        <v>2555</v>
      </c>
      <c r="AN112" s="60">
        <v>2206</v>
      </c>
      <c r="AO112" s="61">
        <v>359642.05697151425</v>
      </c>
      <c r="AP112" s="58">
        <v>324111</v>
      </c>
      <c r="AQ112" s="59">
        <v>132.59649658203125</v>
      </c>
      <c r="AR112" s="59">
        <v>90.5</v>
      </c>
      <c r="AS112" s="62">
        <v>1.01438307762146</v>
      </c>
      <c r="AT112" s="62">
        <v>1</v>
      </c>
      <c r="AU112" s="62">
        <v>1.0150446891784668</v>
      </c>
      <c r="AV112" s="63">
        <v>1.0005717277526855</v>
      </c>
      <c r="AW112" s="58">
        <v>357941.1213307241</v>
      </c>
      <c r="AX112" s="58">
        <v>324950</v>
      </c>
      <c r="AY112" s="61">
        <v>354402.69764279237</v>
      </c>
      <c r="AZ112" s="58">
        <v>322975</v>
      </c>
      <c r="BA112" s="59">
        <v>126.58639526367188</v>
      </c>
      <c r="BB112" s="59">
        <v>78</v>
      </c>
      <c r="BC112" s="62">
        <v>1.0157163143157959</v>
      </c>
      <c r="BD112" s="63">
        <v>1.0012084245681763</v>
      </c>
    </row>
    <row r="113" spans="1:56" x14ac:dyDescent="0.25">
      <c r="A113" s="47">
        <v>42217</v>
      </c>
      <c r="B113" s="48">
        <v>236</v>
      </c>
      <c r="C113" s="49">
        <v>1188</v>
      </c>
      <c r="D113" s="50">
        <v>5.5</v>
      </c>
      <c r="E113" s="49">
        <v>269</v>
      </c>
      <c r="F113" s="49">
        <v>202</v>
      </c>
      <c r="G113" s="49">
        <v>691</v>
      </c>
      <c r="H113" s="51">
        <v>82420110</v>
      </c>
      <c r="I113" s="52">
        <v>349237.75423728814</v>
      </c>
      <c r="J113" s="53">
        <v>326916</v>
      </c>
      <c r="K113" s="54">
        <v>125.23728942871094</v>
      </c>
      <c r="L113" s="54">
        <v>78</v>
      </c>
      <c r="M113" s="55">
        <v>1.013363242149353</v>
      </c>
      <c r="N113" s="55">
        <v>1</v>
      </c>
      <c r="O113" s="55">
        <v>1.0155514478683472</v>
      </c>
      <c r="P113" s="56">
        <v>1.0023891925811768</v>
      </c>
      <c r="Q113" s="52">
        <v>369003.18497474748</v>
      </c>
      <c r="R113" s="53">
        <v>339900</v>
      </c>
      <c r="S113" s="54">
        <v>163.00926208496094</v>
      </c>
      <c r="T113" s="54">
        <v>121</v>
      </c>
      <c r="U113" s="55">
        <v>1.0030019283294678</v>
      </c>
      <c r="V113" s="56">
        <v>1</v>
      </c>
      <c r="W113" s="53">
        <v>347630.26394052047</v>
      </c>
      <c r="X113" s="53">
        <v>319000</v>
      </c>
      <c r="Y113" s="52">
        <v>340548.19801980199</v>
      </c>
      <c r="Z113" s="53">
        <v>309975</v>
      </c>
      <c r="AA113" s="54">
        <v>135.69306945800781</v>
      </c>
      <c r="AB113" s="54">
        <v>104.5</v>
      </c>
      <c r="AC113" s="55">
        <v>1.0103639364242554</v>
      </c>
      <c r="AD113" s="56">
        <v>1.0026504993438721</v>
      </c>
      <c r="AE113" s="52">
        <v>396571.97105643991</v>
      </c>
      <c r="AF113" s="53">
        <v>355000</v>
      </c>
      <c r="AG113" s="54">
        <v>65.557167053222656</v>
      </c>
      <c r="AH113" s="54">
        <v>0</v>
      </c>
      <c r="AI113" s="55">
        <v>0.99977725744247437</v>
      </c>
      <c r="AJ113" s="56">
        <v>1</v>
      </c>
      <c r="AK113" s="57">
        <v>1782</v>
      </c>
      <c r="AL113" s="58">
        <v>633488889</v>
      </c>
      <c r="AM113" s="59">
        <v>2288</v>
      </c>
      <c r="AN113" s="60">
        <v>2037</v>
      </c>
      <c r="AO113" s="61">
        <v>355493.20370370371</v>
      </c>
      <c r="AP113" s="58">
        <v>324000</v>
      </c>
      <c r="AQ113" s="59">
        <v>134.62718200683594</v>
      </c>
      <c r="AR113" s="59">
        <v>93</v>
      </c>
      <c r="AS113" s="62">
        <v>1.0141192674636841</v>
      </c>
      <c r="AT113" s="62">
        <v>1</v>
      </c>
      <c r="AU113" s="62">
        <v>1.014718770980835</v>
      </c>
      <c r="AV113" s="63">
        <v>1.0004081726074219</v>
      </c>
      <c r="AW113" s="58">
        <v>352775.19930069929</v>
      </c>
      <c r="AX113" s="58">
        <v>319602.5</v>
      </c>
      <c r="AY113" s="61">
        <v>352533.43102601863</v>
      </c>
      <c r="AZ113" s="58">
        <v>322950</v>
      </c>
      <c r="BA113" s="59">
        <v>128.31434631347656</v>
      </c>
      <c r="BB113" s="59">
        <v>82</v>
      </c>
      <c r="BC113" s="62">
        <v>1.0156681537628174</v>
      </c>
      <c r="BD113" s="63">
        <v>1.0026320219039917</v>
      </c>
    </row>
    <row r="114" spans="1:56" x14ac:dyDescent="0.25">
      <c r="A114" s="47">
        <v>42186</v>
      </c>
      <c r="B114" s="48">
        <v>267</v>
      </c>
      <c r="C114" s="49">
        <v>1179</v>
      </c>
      <c r="D114" s="50">
        <v>5.5114917755126953</v>
      </c>
      <c r="E114" s="49">
        <v>268</v>
      </c>
      <c r="F114" s="49">
        <v>233</v>
      </c>
      <c r="G114" s="49">
        <v>738</v>
      </c>
      <c r="H114" s="51">
        <v>94796921</v>
      </c>
      <c r="I114" s="52">
        <v>355044.64794007491</v>
      </c>
      <c r="J114" s="53">
        <v>320167</v>
      </c>
      <c r="K114" s="54">
        <v>125.12359619140625</v>
      </c>
      <c r="L114" s="54">
        <v>73</v>
      </c>
      <c r="M114" s="55">
        <v>1.0136693716049194</v>
      </c>
      <c r="N114" s="55">
        <v>1</v>
      </c>
      <c r="O114" s="55">
        <v>1.0159995555877686</v>
      </c>
      <c r="P114" s="56">
        <v>1.0017173290252686</v>
      </c>
      <c r="Q114" s="52">
        <v>366226.8530534351</v>
      </c>
      <c r="R114" s="53">
        <v>339000</v>
      </c>
      <c r="S114" s="54">
        <v>166.93130493164063</v>
      </c>
      <c r="T114" s="54">
        <v>119</v>
      </c>
      <c r="U114" s="55">
        <v>1.002997875213623</v>
      </c>
      <c r="V114" s="56">
        <v>1</v>
      </c>
      <c r="W114" s="53">
        <v>351489.65671641793</v>
      </c>
      <c r="X114" s="53">
        <v>322475</v>
      </c>
      <c r="Y114" s="52">
        <v>339359.42918454937</v>
      </c>
      <c r="Z114" s="53">
        <v>319950</v>
      </c>
      <c r="AA114" s="54">
        <v>109.35622406005859</v>
      </c>
      <c r="AB114" s="54">
        <v>67</v>
      </c>
      <c r="AC114" s="55">
        <v>1.0128008127212524</v>
      </c>
      <c r="AD114" s="56">
        <v>1.0040755271911621</v>
      </c>
      <c r="AE114" s="52">
        <v>397170.51219512196</v>
      </c>
      <c r="AF114" s="53">
        <v>355000</v>
      </c>
      <c r="AG114" s="54">
        <v>67.065040588378906</v>
      </c>
      <c r="AH114" s="54">
        <v>1</v>
      </c>
      <c r="AI114" s="55">
        <v>1.0006595849990845</v>
      </c>
      <c r="AJ114" s="56">
        <v>1</v>
      </c>
      <c r="AK114" s="57">
        <v>1546</v>
      </c>
      <c r="AL114" s="58">
        <v>551068779</v>
      </c>
      <c r="AM114" s="59">
        <v>2019</v>
      </c>
      <c r="AN114" s="60">
        <v>1835</v>
      </c>
      <c r="AO114" s="61">
        <v>356448.11060802068</v>
      </c>
      <c r="AP114" s="58">
        <v>323276</v>
      </c>
      <c r="AQ114" s="59">
        <v>136.06149291992188</v>
      </c>
      <c r="AR114" s="59">
        <v>96</v>
      </c>
      <c r="AS114" s="62">
        <v>1.0142346620559692</v>
      </c>
      <c r="AT114" s="62">
        <v>1</v>
      </c>
      <c r="AU114" s="62">
        <v>1.0145915746688843</v>
      </c>
      <c r="AV114" s="63">
        <v>1.0003390312194824</v>
      </c>
      <c r="AW114" s="58">
        <v>353460.68103021296</v>
      </c>
      <c r="AX114" s="58">
        <v>319705</v>
      </c>
      <c r="AY114" s="61">
        <v>353852.7863760218</v>
      </c>
      <c r="AZ114" s="58">
        <v>324950</v>
      </c>
      <c r="BA114" s="59">
        <v>127.50163269042969</v>
      </c>
      <c r="BB114" s="59">
        <v>79.5</v>
      </c>
      <c r="BC114" s="62">
        <v>1.0162523984909058</v>
      </c>
      <c r="BD114" s="63">
        <v>1.0026161670684814</v>
      </c>
    </row>
    <row r="115" spans="1:56" x14ac:dyDescent="0.25">
      <c r="A115" s="47">
        <v>42156</v>
      </c>
      <c r="B115" s="48">
        <v>273</v>
      </c>
      <c r="C115" s="49">
        <v>1206</v>
      </c>
      <c r="D115" s="50">
        <v>5.7269492149353027</v>
      </c>
      <c r="E115" s="49">
        <v>277</v>
      </c>
      <c r="F115" s="49">
        <v>253</v>
      </c>
      <c r="G115" s="49">
        <v>724</v>
      </c>
      <c r="H115" s="51">
        <v>97143128</v>
      </c>
      <c r="I115" s="52">
        <v>355835.6336996337</v>
      </c>
      <c r="J115" s="53">
        <v>316950</v>
      </c>
      <c r="K115" s="54">
        <v>148.1544189453125</v>
      </c>
      <c r="L115" s="54">
        <v>98</v>
      </c>
      <c r="M115" s="55">
        <v>1.0138317346572876</v>
      </c>
      <c r="N115" s="55">
        <v>1</v>
      </c>
      <c r="O115" s="55">
        <v>1.0200701951980591</v>
      </c>
      <c r="P115" s="56">
        <v>1.0002857446670532</v>
      </c>
      <c r="Q115" s="52">
        <v>361977.18325041462</v>
      </c>
      <c r="R115" s="53">
        <v>335873</v>
      </c>
      <c r="S115" s="54">
        <v>163.548095703125</v>
      </c>
      <c r="T115" s="54">
        <v>113</v>
      </c>
      <c r="U115" s="55">
        <v>1.0018796920776367</v>
      </c>
      <c r="V115" s="56">
        <v>1</v>
      </c>
      <c r="W115" s="53">
        <v>371819.85198555957</v>
      </c>
      <c r="X115" s="53">
        <v>329950</v>
      </c>
      <c r="Y115" s="52">
        <v>364368.69565217389</v>
      </c>
      <c r="Z115" s="53">
        <v>320000</v>
      </c>
      <c r="AA115" s="54">
        <v>125.65217590332031</v>
      </c>
      <c r="AB115" s="54">
        <v>82</v>
      </c>
      <c r="AC115" s="55">
        <v>1.0185438394546509</v>
      </c>
      <c r="AD115" s="56">
        <v>1.0005717277526855</v>
      </c>
      <c r="AE115" s="52">
        <v>404236.94060773478</v>
      </c>
      <c r="AF115" s="53">
        <v>359225</v>
      </c>
      <c r="AG115" s="54">
        <v>72.162986755371094</v>
      </c>
      <c r="AH115" s="54">
        <v>1</v>
      </c>
      <c r="AI115" s="55">
        <v>1.0021874904632568</v>
      </c>
      <c r="AJ115" s="56">
        <v>1</v>
      </c>
      <c r="AK115" s="57">
        <v>1279</v>
      </c>
      <c r="AL115" s="58">
        <v>456271858</v>
      </c>
      <c r="AM115" s="59">
        <v>1751</v>
      </c>
      <c r="AN115" s="60">
        <v>1602</v>
      </c>
      <c r="AO115" s="61">
        <v>356741.09304143861</v>
      </c>
      <c r="AP115" s="58">
        <v>324950</v>
      </c>
      <c r="AQ115" s="59">
        <v>138.34663391113281</v>
      </c>
      <c r="AR115" s="59">
        <v>98</v>
      </c>
      <c r="AS115" s="62">
        <v>1.0143526792526245</v>
      </c>
      <c r="AT115" s="62">
        <v>1</v>
      </c>
      <c r="AU115" s="62">
        <v>1.0142971277236938</v>
      </c>
      <c r="AV115" s="63">
        <v>1.0000758171081543</v>
      </c>
      <c r="AW115" s="58">
        <v>353762.35693889204</v>
      </c>
      <c r="AX115" s="58">
        <v>319450</v>
      </c>
      <c r="AY115" s="61">
        <v>355960.74656679149</v>
      </c>
      <c r="AZ115" s="58">
        <v>325000</v>
      </c>
      <c r="BA115" s="59">
        <v>130.14241027832031</v>
      </c>
      <c r="BB115" s="59">
        <v>82</v>
      </c>
      <c r="BC115" s="62">
        <v>1.0167547464370728</v>
      </c>
      <c r="BD115" s="63">
        <v>1.0017729997634888</v>
      </c>
    </row>
    <row r="116" spans="1:56" x14ac:dyDescent="0.25">
      <c r="A116" s="47">
        <v>42125</v>
      </c>
      <c r="B116" s="48">
        <v>293</v>
      </c>
      <c r="C116" s="49">
        <v>1247</v>
      </c>
      <c r="D116" s="50">
        <v>5.9333858489990234</v>
      </c>
      <c r="E116" s="49">
        <v>251</v>
      </c>
      <c r="F116" s="49">
        <v>267</v>
      </c>
      <c r="G116" s="49">
        <v>785</v>
      </c>
      <c r="H116" s="51">
        <v>96875681</v>
      </c>
      <c r="I116" s="52">
        <v>330633.72354948806</v>
      </c>
      <c r="J116" s="53">
        <v>294729</v>
      </c>
      <c r="K116" s="54">
        <v>150.23208618164063</v>
      </c>
      <c r="L116" s="54">
        <v>113</v>
      </c>
      <c r="M116" s="55">
        <v>1.0151219367980957</v>
      </c>
      <c r="N116" s="55">
        <v>1</v>
      </c>
      <c r="O116" s="55">
        <v>1.0171761512756348</v>
      </c>
      <c r="P116" s="56">
        <v>1.0018281936645508</v>
      </c>
      <c r="Q116" s="52">
        <v>358242.70489174017</v>
      </c>
      <c r="R116" s="53">
        <v>329900</v>
      </c>
      <c r="S116" s="54">
        <v>163.67842102050781</v>
      </c>
      <c r="T116" s="54">
        <v>110</v>
      </c>
      <c r="U116" s="55">
        <v>1.0038259029388428</v>
      </c>
      <c r="V116" s="56">
        <v>1</v>
      </c>
      <c r="W116" s="53">
        <v>349465.11553784861</v>
      </c>
      <c r="X116" s="53">
        <v>309900</v>
      </c>
      <c r="Y116" s="52">
        <v>355519.3745318352</v>
      </c>
      <c r="Z116" s="53">
        <v>329950</v>
      </c>
      <c r="AA116" s="54">
        <v>141.09397888183594</v>
      </c>
      <c r="AB116" s="54">
        <v>68.5</v>
      </c>
      <c r="AC116" s="55">
        <v>1.0198138952255249</v>
      </c>
      <c r="AD116" s="56">
        <v>1.0070323944091797</v>
      </c>
      <c r="AE116" s="52">
        <v>386332.67006369424</v>
      </c>
      <c r="AF116" s="53">
        <v>344950</v>
      </c>
      <c r="AG116" s="54">
        <v>81.751594543457031</v>
      </c>
      <c r="AH116" s="54">
        <v>3</v>
      </c>
      <c r="AI116" s="55">
        <v>1.0041389465332031</v>
      </c>
      <c r="AJ116" s="56">
        <v>1</v>
      </c>
      <c r="AK116" s="57">
        <v>1006</v>
      </c>
      <c r="AL116" s="58">
        <v>359128730</v>
      </c>
      <c r="AM116" s="59">
        <v>1474</v>
      </c>
      <c r="AN116" s="60">
        <v>1349</v>
      </c>
      <c r="AO116" s="61">
        <v>356986.80914512923</v>
      </c>
      <c r="AP116" s="58">
        <v>327225</v>
      </c>
      <c r="AQ116" s="59">
        <v>135.69482421875</v>
      </c>
      <c r="AR116" s="59">
        <v>98.5</v>
      </c>
      <c r="AS116" s="62">
        <v>1.0144939422607422</v>
      </c>
      <c r="AT116" s="62">
        <v>1</v>
      </c>
      <c r="AU116" s="62">
        <v>1.0127273797988892</v>
      </c>
      <c r="AV116" s="63">
        <v>1</v>
      </c>
      <c r="AW116" s="58">
        <v>350368.91994572594</v>
      </c>
      <c r="AX116" s="58">
        <v>314950</v>
      </c>
      <c r="AY116" s="61">
        <v>354383.86656782799</v>
      </c>
      <c r="AZ116" s="58">
        <v>326950</v>
      </c>
      <c r="BA116" s="59">
        <v>130.98516845703125</v>
      </c>
      <c r="BB116" s="59">
        <v>82</v>
      </c>
      <c r="BC116" s="62">
        <v>1.0164189338684082</v>
      </c>
      <c r="BD116" s="63">
        <v>1.0021888017654419</v>
      </c>
    </row>
    <row r="117" spans="1:56" x14ac:dyDescent="0.25">
      <c r="A117" s="47">
        <v>42095</v>
      </c>
      <c r="B117" s="48">
        <v>250</v>
      </c>
      <c r="C117" s="49">
        <v>1304</v>
      </c>
      <c r="D117" s="50">
        <v>6.3429269790649414</v>
      </c>
      <c r="E117" s="49">
        <v>355</v>
      </c>
      <c r="F117" s="49">
        <v>332</v>
      </c>
      <c r="G117" s="49">
        <v>780</v>
      </c>
      <c r="H117" s="51">
        <v>85680949</v>
      </c>
      <c r="I117" s="52">
        <v>342723.79599999997</v>
      </c>
      <c r="J117" s="53">
        <v>325475</v>
      </c>
      <c r="K117" s="54">
        <v>129.33599853515625</v>
      </c>
      <c r="L117" s="54">
        <v>87</v>
      </c>
      <c r="M117" s="55">
        <v>1.0143535137176514</v>
      </c>
      <c r="N117" s="55">
        <v>1</v>
      </c>
      <c r="O117" s="55">
        <v>1.0098841190338135</v>
      </c>
      <c r="P117" s="56">
        <v>1.0030776262283325</v>
      </c>
      <c r="Q117" s="52">
        <v>356033.01150306751</v>
      </c>
      <c r="R117" s="53">
        <v>329900</v>
      </c>
      <c r="S117" s="54">
        <v>162.440185546875</v>
      </c>
      <c r="T117" s="54">
        <v>114</v>
      </c>
      <c r="U117" s="55">
        <v>1.0051975250244141</v>
      </c>
      <c r="V117" s="56">
        <v>1</v>
      </c>
      <c r="W117" s="53">
        <v>350934.39154929575</v>
      </c>
      <c r="X117" s="53">
        <v>319705</v>
      </c>
      <c r="Y117" s="52">
        <v>335598.14156626508</v>
      </c>
      <c r="Z117" s="53">
        <v>299975</v>
      </c>
      <c r="AA117" s="54">
        <v>139.64157104492188</v>
      </c>
      <c r="AB117" s="54">
        <v>88</v>
      </c>
      <c r="AC117" s="55">
        <v>1.0165282487869263</v>
      </c>
      <c r="AD117" s="56">
        <v>1</v>
      </c>
      <c r="AE117" s="52">
        <v>381875.87435897434</v>
      </c>
      <c r="AF117" s="53">
        <v>343180</v>
      </c>
      <c r="AG117" s="54">
        <v>83.541023254394531</v>
      </c>
      <c r="AH117" s="54">
        <v>7</v>
      </c>
      <c r="AI117" s="55">
        <v>1.0031746625900269</v>
      </c>
      <c r="AJ117" s="56">
        <v>1</v>
      </c>
      <c r="AK117" s="57">
        <v>713</v>
      </c>
      <c r="AL117" s="58">
        <v>262253049</v>
      </c>
      <c r="AM117" s="59">
        <v>1223</v>
      </c>
      <c r="AN117" s="60">
        <v>1082</v>
      </c>
      <c r="AO117" s="61">
        <v>367816.33800841513</v>
      </c>
      <c r="AP117" s="58">
        <v>339991</v>
      </c>
      <c r="AQ117" s="59">
        <v>129.72090148925781</v>
      </c>
      <c r="AR117" s="59">
        <v>94</v>
      </c>
      <c r="AS117" s="62">
        <v>1.0142359733581543</v>
      </c>
      <c r="AT117" s="62">
        <v>1</v>
      </c>
      <c r="AU117" s="62">
        <v>1.0108940601348877</v>
      </c>
      <c r="AV117" s="63">
        <v>1</v>
      </c>
      <c r="AW117" s="58">
        <v>350554.41046606703</v>
      </c>
      <c r="AX117" s="58">
        <v>317688</v>
      </c>
      <c r="AY117" s="61">
        <v>354103.66266173753</v>
      </c>
      <c r="AZ117" s="58">
        <v>325000</v>
      </c>
      <c r="BA117" s="59">
        <v>128.5</v>
      </c>
      <c r="BB117" s="59">
        <v>85</v>
      </c>
      <c r="BC117" s="62">
        <v>1.015580415725708</v>
      </c>
      <c r="BD117" s="63">
        <v>1.0004239082336426</v>
      </c>
    </row>
    <row r="118" spans="1:56" x14ac:dyDescent="0.25">
      <c r="A118" s="47">
        <v>42064</v>
      </c>
      <c r="B118" s="48">
        <v>201</v>
      </c>
      <c r="C118" s="49">
        <v>1305</v>
      </c>
      <c r="D118" s="50">
        <v>6.5168538093566895</v>
      </c>
      <c r="E118" s="49">
        <v>346</v>
      </c>
      <c r="F118" s="49">
        <v>316</v>
      </c>
      <c r="G118" s="49">
        <v>710</v>
      </c>
      <c r="H118" s="51">
        <v>76972308</v>
      </c>
      <c r="I118" s="52">
        <v>382946.80597014923</v>
      </c>
      <c r="J118" s="53">
        <v>349250</v>
      </c>
      <c r="K118" s="54">
        <v>145.69651794433594</v>
      </c>
      <c r="L118" s="54">
        <v>108</v>
      </c>
      <c r="M118" s="55">
        <v>1.0155507326126099</v>
      </c>
      <c r="N118" s="55">
        <v>1</v>
      </c>
      <c r="O118" s="55">
        <v>1.0125563144683838</v>
      </c>
      <c r="P118" s="56">
        <v>1.0018100738525391</v>
      </c>
      <c r="Q118" s="52">
        <v>350759.07816091954</v>
      </c>
      <c r="R118" s="53">
        <v>326900</v>
      </c>
      <c r="S118" s="54">
        <v>166.97088623046875</v>
      </c>
      <c r="T118" s="54">
        <v>141</v>
      </c>
      <c r="U118" s="55">
        <v>1.0048235654830933</v>
      </c>
      <c r="V118" s="56">
        <v>1</v>
      </c>
      <c r="W118" s="53">
        <v>337625.80057803466</v>
      </c>
      <c r="X118" s="53">
        <v>295950</v>
      </c>
      <c r="Y118" s="52">
        <v>341903.65189873416</v>
      </c>
      <c r="Z118" s="53">
        <v>317544</v>
      </c>
      <c r="AA118" s="54">
        <v>126.56012725830078</v>
      </c>
      <c r="AB118" s="54">
        <v>86</v>
      </c>
      <c r="AC118" s="55">
        <v>1.0142421722412109</v>
      </c>
      <c r="AD118" s="56">
        <v>1</v>
      </c>
      <c r="AE118" s="52">
        <v>391677.84366197186</v>
      </c>
      <c r="AF118" s="53">
        <v>356109.5</v>
      </c>
      <c r="AG118" s="54">
        <v>79.121124267578125</v>
      </c>
      <c r="AH118" s="54">
        <v>3</v>
      </c>
      <c r="AI118" s="55">
        <v>1.0020992755889893</v>
      </c>
      <c r="AJ118" s="56">
        <v>1</v>
      </c>
      <c r="AK118" s="57">
        <v>463</v>
      </c>
      <c r="AL118" s="58">
        <v>176572100</v>
      </c>
      <c r="AM118" s="59">
        <v>868</v>
      </c>
      <c r="AN118" s="60">
        <v>750</v>
      </c>
      <c r="AO118" s="61">
        <v>381365.22678185743</v>
      </c>
      <c r="AP118" s="58">
        <v>340453</v>
      </c>
      <c r="AQ118" s="59">
        <v>129.92872619628906</v>
      </c>
      <c r="AR118" s="59">
        <v>96</v>
      </c>
      <c r="AS118" s="62">
        <v>1.0141724348068237</v>
      </c>
      <c r="AT118" s="62">
        <v>1</v>
      </c>
      <c r="AU118" s="62">
        <v>1.0114418268203735</v>
      </c>
      <c r="AV118" s="63">
        <v>1</v>
      </c>
      <c r="AW118" s="58">
        <v>350399.00345622119</v>
      </c>
      <c r="AX118" s="58">
        <v>316000</v>
      </c>
      <c r="AY118" s="61">
        <v>362295.44</v>
      </c>
      <c r="AZ118" s="58">
        <v>329950</v>
      </c>
      <c r="BA118" s="59">
        <v>123.56800079345703</v>
      </c>
      <c r="BB118" s="59">
        <v>84</v>
      </c>
      <c r="BC118" s="62">
        <v>1.0151602029800415</v>
      </c>
      <c r="BD118" s="63">
        <v>1.0030291080474854</v>
      </c>
    </row>
    <row r="119" spans="1:56" x14ac:dyDescent="0.25">
      <c r="A119" s="47">
        <v>42036</v>
      </c>
      <c r="B119" s="48">
        <v>145</v>
      </c>
      <c r="C119" s="49">
        <v>1289</v>
      </c>
      <c r="D119" s="50">
        <v>6.5570158958435059</v>
      </c>
      <c r="E119" s="49">
        <v>247</v>
      </c>
      <c r="F119" s="49">
        <v>233</v>
      </c>
      <c r="G119" s="49">
        <v>620</v>
      </c>
      <c r="H119" s="51">
        <v>54862163</v>
      </c>
      <c r="I119" s="52">
        <v>378359.74482758623</v>
      </c>
      <c r="J119" s="53">
        <v>339950</v>
      </c>
      <c r="K119" s="54">
        <v>126.69654846191406</v>
      </c>
      <c r="L119" s="54">
        <v>97</v>
      </c>
      <c r="M119" s="55">
        <v>1.0097970962524414</v>
      </c>
      <c r="N119" s="55">
        <v>1</v>
      </c>
      <c r="O119" s="55">
        <v>1.0095349550247192</v>
      </c>
      <c r="P119" s="56">
        <v>1</v>
      </c>
      <c r="Q119" s="52">
        <v>350677.34367726918</v>
      </c>
      <c r="R119" s="53">
        <v>329900</v>
      </c>
      <c r="S119" s="54">
        <v>174.6943359375</v>
      </c>
      <c r="T119" s="54">
        <v>150</v>
      </c>
      <c r="U119" s="55">
        <v>1.0055404901504517</v>
      </c>
      <c r="V119" s="56">
        <v>1</v>
      </c>
      <c r="W119" s="53">
        <v>355322.96356275305</v>
      </c>
      <c r="X119" s="53">
        <v>339900</v>
      </c>
      <c r="Y119" s="52">
        <v>363758.76824034337</v>
      </c>
      <c r="Z119" s="53">
        <v>339950</v>
      </c>
      <c r="AA119" s="54">
        <v>120.22747039794922</v>
      </c>
      <c r="AB119" s="54">
        <v>76</v>
      </c>
      <c r="AC119" s="55">
        <v>1.0135458707809448</v>
      </c>
      <c r="AD119" s="56">
        <v>1.0034463405609131</v>
      </c>
      <c r="AE119" s="52">
        <v>408949.00483870966</v>
      </c>
      <c r="AF119" s="53">
        <v>372198.5</v>
      </c>
      <c r="AG119" s="54">
        <v>73.019355773925781</v>
      </c>
      <c r="AH119" s="54">
        <v>1</v>
      </c>
      <c r="AI119" s="55">
        <v>0.99927210807800293</v>
      </c>
      <c r="AJ119" s="56">
        <v>1</v>
      </c>
      <c r="AK119" s="57">
        <v>262</v>
      </c>
      <c r="AL119" s="58">
        <v>99599792</v>
      </c>
      <c r="AM119" s="59">
        <v>522</v>
      </c>
      <c r="AN119" s="60">
        <v>434</v>
      </c>
      <c r="AO119" s="61">
        <v>380151.87786259543</v>
      </c>
      <c r="AP119" s="58">
        <v>339205</v>
      </c>
      <c r="AQ119" s="59">
        <v>117.83206176757813</v>
      </c>
      <c r="AR119" s="59">
        <v>81</v>
      </c>
      <c r="AS119" s="62">
        <v>1.0131149291992188</v>
      </c>
      <c r="AT119" s="62">
        <v>1</v>
      </c>
      <c r="AU119" s="62">
        <v>1.0105878114700317</v>
      </c>
      <c r="AV119" s="63">
        <v>1</v>
      </c>
      <c r="AW119" s="58">
        <v>358865.53256704978</v>
      </c>
      <c r="AX119" s="58">
        <v>324975</v>
      </c>
      <c r="AY119" s="61">
        <v>377142.91705069126</v>
      </c>
      <c r="AZ119" s="58">
        <v>349575</v>
      </c>
      <c r="BA119" s="59">
        <v>121.389404296875</v>
      </c>
      <c r="BB119" s="59">
        <v>81</v>
      </c>
      <c r="BC119" s="62">
        <v>1.0158302783966064</v>
      </c>
      <c r="BD119" s="63">
        <v>1.0051275491714478</v>
      </c>
    </row>
    <row r="120" spans="1:56" x14ac:dyDescent="0.25">
      <c r="A120" s="47">
        <v>42005</v>
      </c>
      <c r="B120" s="48">
        <v>117</v>
      </c>
      <c r="C120" s="49">
        <v>1270</v>
      </c>
      <c r="D120" s="50">
        <v>6.4989337921142578</v>
      </c>
      <c r="E120" s="49">
        <v>275</v>
      </c>
      <c r="F120" s="49">
        <v>201</v>
      </c>
      <c r="G120" s="49">
        <v>556</v>
      </c>
      <c r="H120" s="51">
        <v>44737629</v>
      </c>
      <c r="I120" s="52">
        <v>382372.89743589744</v>
      </c>
      <c r="J120" s="53">
        <v>320100</v>
      </c>
      <c r="K120" s="54">
        <v>106.84615325927734</v>
      </c>
      <c r="L120" s="54">
        <v>54</v>
      </c>
      <c r="M120" s="55">
        <v>1.0172268152236938</v>
      </c>
      <c r="N120" s="55">
        <v>1</v>
      </c>
      <c r="O120" s="55">
        <v>1.0118834972381592</v>
      </c>
      <c r="P120" s="56">
        <v>1</v>
      </c>
      <c r="Q120" s="52">
        <v>356419.3181102362</v>
      </c>
      <c r="R120" s="53">
        <v>329950</v>
      </c>
      <c r="S120" s="54">
        <v>159.72834777832031</v>
      </c>
      <c r="T120" s="54">
        <v>131</v>
      </c>
      <c r="U120" s="55">
        <v>1.005091667175293</v>
      </c>
      <c r="V120" s="56">
        <v>1</v>
      </c>
      <c r="W120" s="53">
        <v>362047.40363636363</v>
      </c>
      <c r="X120" s="53">
        <v>305000</v>
      </c>
      <c r="Y120" s="52">
        <v>392657.87562189053</v>
      </c>
      <c r="Z120" s="53">
        <v>357950</v>
      </c>
      <c r="AA120" s="54">
        <v>122.73632049560547</v>
      </c>
      <c r="AB120" s="54">
        <v>83</v>
      </c>
      <c r="AC120" s="55">
        <v>1.0184669494628906</v>
      </c>
      <c r="AD120" s="56">
        <v>1.0063966512680054</v>
      </c>
      <c r="AE120" s="52">
        <v>413199.10251798562</v>
      </c>
      <c r="AF120" s="53">
        <v>371308.5</v>
      </c>
      <c r="AG120" s="54">
        <v>62.151077270507813</v>
      </c>
      <c r="AH120" s="54">
        <v>0</v>
      </c>
      <c r="AI120" s="55">
        <v>1.0008342266082764</v>
      </c>
      <c r="AJ120" s="56">
        <v>1</v>
      </c>
      <c r="AK120" s="57">
        <v>117</v>
      </c>
      <c r="AL120" s="58">
        <v>44737629</v>
      </c>
      <c r="AM120" s="59">
        <v>275</v>
      </c>
      <c r="AN120" s="60">
        <v>201</v>
      </c>
      <c r="AO120" s="61">
        <v>382372.89743589744</v>
      </c>
      <c r="AP120" s="58">
        <v>320100</v>
      </c>
      <c r="AQ120" s="59">
        <v>106.84615325927734</v>
      </c>
      <c r="AR120" s="59">
        <v>54</v>
      </c>
      <c r="AS120" s="62">
        <v>1.0172268152236938</v>
      </c>
      <c r="AT120" s="62">
        <v>1</v>
      </c>
      <c r="AU120" s="62">
        <v>1.0118834972381592</v>
      </c>
      <c r="AV120" s="63">
        <v>1</v>
      </c>
      <c r="AW120" s="58">
        <v>362047.40363636363</v>
      </c>
      <c r="AX120" s="58">
        <v>305000</v>
      </c>
      <c r="AY120" s="61">
        <v>392657.87562189053</v>
      </c>
      <c r="AZ120" s="58">
        <v>357950</v>
      </c>
      <c r="BA120" s="59">
        <v>122.73632049560547</v>
      </c>
      <c r="BB120" s="59">
        <v>83</v>
      </c>
      <c r="BC120" s="62">
        <v>1.0184669494628906</v>
      </c>
      <c r="BD120" s="63">
        <v>1.0063966512680054</v>
      </c>
    </row>
    <row r="121" spans="1:56" x14ac:dyDescent="0.25">
      <c r="A121" s="47">
        <v>41974</v>
      </c>
      <c r="B121" s="48">
        <v>223</v>
      </c>
      <c r="C121" s="49">
        <v>1232</v>
      </c>
      <c r="D121" s="50">
        <v>6.2117648124694824</v>
      </c>
      <c r="E121" s="49">
        <v>185</v>
      </c>
      <c r="F121" s="49">
        <v>161</v>
      </c>
      <c r="G121" s="49">
        <v>493</v>
      </c>
      <c r="H121" s="51">
        <v>83299328</v>
      </c>
      <c r="I121" s="52">
        <v>373539.58744394616</v>
      </c>
      <c r="J121" s="53">
        <v>325682</v>
      </c>
      <c r="K121" s="54">
        <v>93.174888610839844</v>
      </c>
      <c r="L121" s="54">
        <v>22</v>
      </c>
      <c r="M121" s="55">
        <v>1.0164623260498047</v>
      </c>
      <c r="N121" s="55">
        <v>1</v>
      </c>
      <c r="O121" s="55">
        <v>1.0214560031890869</v>
      </c>
      <c r="P121" s="56">
        <v>1</v>
      </c>
      <c r="Q121" s="52">
        <v>358463.7824675325</v>
      </c>
      <c r="R121" s="53">
        <v>339000</v>
      </c>
      <c r="S121" s="54">
        <v>155.16395568847656</v>
      </c>
      <c r="T121" s="54">
        <v>126</v>
      </c>
      <c r="U121" s="55">
        <v>1.0059868097305298</v>
      </c>
      <c r="V121" s="56">
        <v>1</v>
      </c>
      <c r="W121" s="53">
        <v>374589.64864864864</v>
      </c>
      <c r="X121" s="53">
        <v>326571</v>
      </c>
      <c r="Y121" s="52">
        <v>354562.40372670809</v>
      </c>
      <c r="Z121" s="53">
        <v>301252</v>
      </c>
      <c r="AA121" s="54">
        <v>116.85092926025391</v>
      </c>
      <c r="AB121" s="54">
        <v>84</v>
      </c>
      <c r="AC121" s="55">
        <v>1.0127371549606323</v>
      </c>
      <c r="AD121" s="56">
        <v>1.0022842884063721</v>
      </c>
      <c r="AE121" s="52">
        <v>401127.03042596352</v>
      </c>
      <c r="AF121" s="53">
        <v>363762</v>
      </c>
      <c r="AG121" s="54">
        <v>53.645030975341797</v>
      </c>
      <c r="AH121" s="54">
        <v>0</v>
      </c>
      <c r="AI121" s="55">
        <v>0.99872505664825439</v>
      </c>
      <c r="AJ121" s="56">
        <v>1</v>
      </c>
      <c r="AK121" s="57">
        <v>2380</v>
      </c>
      <c r="AL121" s="58">
        <v>833257407</v>
      </c>
      <c r="AM121" s="59">
        <v>3040</v>
      </c>
      <c r="AN121" s="60">
        <v>2341</v>
      </c>
      <c r="AO121" s="61">
        <v>350108.15420168068</v>
      </c>
      <c r="AP121" s="58">
        <v>311524</v>
      </c>
      <c r="AQ121" s="59">
        <v>114.82555389404297</v>
      </c>
      <c r="AR121" s="59">
        <v>66</v>
      </c>
      <c r="AS121" s="62">
        <v>1.0169816017150879</v>
      </c>
      <c r="AT121" s="62">
        <v>1</v>
      </c>
      <c r="AU121" s="62">
        <v>1.0208631753921509</v>
      </c>
      <c r="AV121" s="63">
        <v>1.0030661821365356</v>
      </c>
      <c r="AW121" s="58">
        <v>355923.57203947369</v>
      </c>
      <c r="AX121" s="58">
        <v>322648</v>
      </c>
      <c r="AY121" s="61">
        <v>345691.75266979926</v>
      </c>
      <c r="AZ121" s="58">
        <v>307450</v>
      </c>
      <c r="BA121" s="59">
        <v>120.44956970214844</v>
      </c>
      <c r="BB121" s="59">
        <v>74</v>
      </c>
      <c r="BC121" s="62">
        <v>1.0190267562866211</v>
      </c>
      <c r="BD121" s="63">
        <v>1.0022842884063721</v>
      </c>
    </row>
    <row r="122" spans="1:56" x14ac:dyDescent="0.25">
      <c r="A122" s="47">
        <v>41944</v>
      </c>
      <c r="B122" s="48">
        <v>189</v>
      </c>
      <c r="C122" s="49">
        <v>1333</v>
      </c>
      <c r="D122" s="50">
        <v>6.8184142112731934</v>
      </c>
      <c r="E122" s="49">
        <v>216</v>
      </c>
      <c r="F122" s="49">
        <v>144</v>
      </c>
      <c r="G122" s="49">
        <v>561</v>
      </c>
      <c r="H122" s="51">
        <v>69312815</v>
      </c>
      <c r="I122" s="52">
        <v>366734.47089947091</v>
      </c>
      <c r="J122" s="53">
        <v>308481</v>
      </c>
      <c r="K122" s="54">
        <v>93.619049072265625</v>
      </c>
      <c r="L122" s="54">
        <v>30</v>
      </c>
      <c r="M122" s="55">
        <v>1.0191861391067505</v>
      </c>
      <c r="N122" s="55">
        <v>1</v>
      </c>
      <c r="O122" s="55">
        <v>1.0209259986877441</v>
      </c>
      <c r="P122" s="56">
        <v>1.0011951923370361</v>
      </c>
      <c r="Q122" s="52">
        <v>353324.17029257317</v>
      </c>
      <c r="R122" s="53">
        <v>329950</v>
      </c>
      <c r="S122" s="54">
        <v>151.463623046875</v>
      </c>
      <c r="T122" s="54">
        <v>119</v>
      </c>
      <c r="U122" s="55">
        <v>1.0034524202346802</v>
      </c>
      <c r="V122" s="56">
        <v>1</v>
      </c>
      <c r="W122" s="53">
        <v>373351.51388888888</v>
      </c>
      <c r="X122" s="53">
        <v>309975</v>
      </c>
      <c r="Y122" s="52">
        <v>365151.29166666669</v>
      </c>
      <c r="Z122" s="53">
        <v>318425</v>
      </c>
      <c r="AA122" s="54">
        <v>121.76388549804688</v>
      </c>
      <c r="AB122" s="54">
        <v>54.5</v>
      </c>
      <c r="AC122" s="55">
        <v>1.011552095413208</v>
      </c>
      <c r="AD122" s="56">
        <v>1</v>
      </c>
      <c r="AE122" s="52">
        <v>403489.41532976826</v>
      </c>
      <c r="AF122" s="53">
        <v>363434</v>
      </c>
      <c r="AG122" s="54">
        <v>42.900177001953125</v>
      </c>
      <c r="AH122" s="54">
        <v>0</v>
      </c>
      <c r="AI122" s="55">
        <v>1.0012160539627075</v>
      </c>
      <c r="AJ122" s="56">
        <v>1</v>
      </c>
      <c r="AK122" s="57">
        <v>2157</v>
      </c>
      <c r="AL122" s="58">
        <v>749958079</v>
      </c>
      <c r="AM122" s="59">
        <v>2855</v>
      </c>
      <c r="AN122" s="60">
        <v>2180</v>
      </c>
      <c r="AO122" s="61">
        <v>347685.71117292537</v>
      </c>
      <c r="AP122" s="58">
        <v>310000</v>
      </c>
      <c r="AQ122" s="59">
        <v>117.06493377685547</v>
      </c>
      <c r="AR122" s="59">
        <v>69</v>
      </c>
      <c r="AS122" s="62">
        <v>1.0170352458953857</v>
      </c>
      <c r="AT122" s="62">
        <v>1</v>
      </c>
      <c r="AU122" s="62">
        <v>1.0208017826080322</v>
      </c>
      <c r="AV122" s="63">
        <v>1.003455638885498</v>
      </c>
      <c r="AW122" s="58">
        <v>354714.03642732051</v>
      </c>
      <c r="AX122" s="58">
        <v>322100</v>
      </c>
      <c r="AY122" s="61">
        <v>345036.6266055046</v>
      </c>
      <c r="AZ122" s="58">
        <v>307800</v>
      </c>
      <c r="BA122" s="59">
        <v>120.71546936035156</v>
      </c>
      <c r="BB122" s="59">
        <v>73</v>
      </c>
      <c r="BC122" s="62">
        <v>1.0194916725158691</v>
      </c>
      <c r="BD122" s="63">
        <v>1.0023112297058105</v>
      </c>
    </row>
    <row r="123" spans="1:56" x14ac:dyDescent="0.25">
      <c r="A123" s="47">
        <v>41913</v>
      </c>
      <c r="B123" s="48">
        <v>225</v>
      </c>
      <c r="C123" s="49">
        <v>1305</v>
      </c>
      <c r="D123" s="50">
        <v>6.6271686553955078</v>
      </c>
      <c r="E123" s="49">
        <v>239</v>
      </c>
      <c r="F123" s="49">
        <v>151</v>
      </c>
      <c r="G123" s="49">
        <v>616</v>
      </c>
      <c r="H123" s="51">
        <v>80331316</v>
      </c>
      <c r="I123" s="52">
        <v>357028.07111111109</v>
      </c>
      <c r="J123" s="53">
        <v>314950</v>
      </c>
      <c r="K123" s="54">
        <v>102.40444183349609</v>
      </c>
      <c r="L123" s="54">
        <v>51</v>
      </c>
      <c r="M123" s="55">
        <v>1.0174840688705444</v>
      </c>
      <c r="N123" s="55">
        <v>1</v>
      </c>
      <c r="O123" s="55">
        <v>1.0215539932250977</v>
      </c>
      <c r="P123" s="56">
        <v>1.004162073135376</v>
      </c>
      <c r="Q123" s="52">
        <v>349399.76934865903</v>
      </c>
      <c r="R123" s="53">
        <v>329950</v>
      </c>
      <c r="S123" s="54">
        <v>142.13102722167969</v>
      </c>
      <c r="T123" s="54">
        <v>108</v>
      </c>
      <c r="U123" s="55">
        <v>1.0035289525985718</v>
      </c>
      <c r="V123" s="56">
        <v>1</v>
      </c>
      <c r="W123" s="53">
        <v>343612.33054393303</v>
      </c>
      <c r="X123" s="53">
        <v>295963</v>
      </c>
      <c r="Y123" s="52">
        <v>339347.09271523176</v>
      </c>
      <c r="Z123" s="53">
        <v>289950</v>
      </c>
      <c r="AA123" s="54">
        <v>125.47682189941406</v>
      </c>
      <c r="AB123" s="54">
        <v>82</v>
      </c>
      <c r="AC123" s="55">
        <v>1.0117076635360718</v>
      </c>
      <c r="AD123" s="56">
        <v>1</v>
      </c>
      <c r="AE123" s="52">
        <v>391589.69805194804</v>
      </c>
      <c r="AF123" s="53">
        <v>352958.5</v>
      </c>
      <c r="AG123" s="54">
        <v>45.215908050537109</v>
      </c>
      <c r="AH123" s="54">
        <v>0</v>
      </c>
      <c r="AI123" s="55">
        <v>1.0015246868133545</v>
      </c>
      <c r="AJ123" s="56">
        <v>1</v>
      </c>
      <c r="AK123" s="57">
        <v>1968</v>
      </c>
      <c r="AL123" s="58">
        <v>680645264</v>
      </c>
      <c r="AM123" s="59">
        <v>2639</v>
      </c>
      <c r="AN123" s="60">
        <v>2036</v>
      </c>
      <c r="AO123" s="61">
        <v>345856.33333333331</v>
      </c>
      <c r="AP123" s="58">
        <v>310000</v>
      </c>
      <c r="AQ123" s="59">
        <v>119.31774139404297</v>
      </c>
      <c r="AR123" s="59">
        <v>74</v>
      </c>
      <c r="AS123" s="62">
        <v>1.0168287754058838</v>
      </c>
      <c r="AT123" s="62">
        <v>1</v>
      </c>
      <c r="AU123" s="62">
        <v>1.0207898616790771</v>
      </c>
      <c r="AV123" s="63">
        <v>1.003732442855835</v>
      </c>
      <c r="AW123" s="58">
        <v>353188.57408109133</v>
      </c>
      <c r="AX123" s="58">
        <v>323000</v>
      </c>
      <c r="AY123" s="61">
        <v>343613.97838899802</v>
      </c>
      <c r="AZ123" s="58">
        <v>305000</v>
      </c>
      <c r="BA123" s="59">
        <v>120.64128112792969</v>
      </c>
      <c r="BB123" s="59">
        <v>74</v>
      </c>
      <c r="BC123" s="62">
        <v>1.0200537443161011</v>
      </c>
      <c r="BD123" s="63">
        <v>1.0032138824462891</v>
      </c>
    </row>
    <row r="124" spans="1:56" x14ac:dyDescent="0.25">
      <c r="A124" s="47">
        <v>41883</v>
      </c>
      <c r="B124" s="48">
        <v>173</v>
      </c>
      <c r="C124" s="49">
        <v>1241</v>
      </c>
      <c r="D124" s="50">
        <v>6.3559536933898926</v>
      </c>
      <c r="E124" s="49">
        <v>288</v>
      </c>
      <c r="F124" s="49">
        <v>168</v>
      </c>
      <c r="G124" s="49">
        <v>690</v>
      </c>
      <c r="H124" s="51">
        <v>61558256</v>
      </c>
      <c r="I124" s="52">
        <v>355828.06936416187</v>
      </c>
      <c r="J124" s="53">
        <v>309928</v>
      </c>
      <c r="K124" s="54">
        <v>119.24855804443359</v>
      </c>
      <c r="L124" s="54">
        <v>70</v>
      </c>
      <c r="M124" s="55">
        <v>1.0170387029647827</v>
      </c>
      <c r="N124" s="55">
        <v>1</v>
      </c>
      <c r="O124" s="55">
        <v>1.0240439176559448</v>
      </c>
      <c r="P124" s="56">
        <v>1.0013953447341919</v>
      </c>
      <c r="Q124" s="52">
        <v>347326.14343271556</v>
      </c>
      <c r="R124" s="53">
        <v>329900</v>
      </c>
      <c r="S124" s="54">
        <v>135.98307800292969</v>
      </c>
      <c r="T124" s="54">
        <v>102</v>
      </c>
      <c r="U124" s="55">
        <v>1.0033195018768311</v>
      </c>
      <c r="V124" s="56">
        <v>1</v>
      </c>
      <c r="W124" s="53">
        <v>333991.19444444444</v>
      </c>
      <c r="X124" s="53">
        <v>319925</v>
      </c>
      <c r="Y124" s="52">
        <v>343918.83333333331</v>
      </c>
      <c r="Z124" s="53">
        <v>328657</v>
      </c>
      <c r="AA124" s="54">
        <v>98.470237731933594</v>
      </c>
      <c r="AB124" s="54">
        <v>69.5</v>
      </c>
      <c r="AC124" s="55">
        <v>1.014660120010376</v>
      </c>
      <c r="AD124" s="56">
        <v>1</v>
      </c>
      <c r="AE124" s="52">
        <v>390899.85217391304</v>
      </c>
      <c r="AF124" s="53">
        <v>351086</v>
      </c>
      <c r="AG124" s="54">
        <v>43.760868072509766</v>
      </c>
      <c r="AH124" s="54">
        <v>0</v>
      </c>
      <c r="AI124" s="55">
        <v>1.0007913112640381</v>
      </c>
      <c r="AJ124" s="56">
        <v>1</v>
      </c>
      <c r="AK124" s="57">
        <v>1743</v>
      </c>
      <c r="AL124" s="58">
        <v>600313948</v>
      </c>
      <c r="AM124" s="59">
        <v>2400</v>
      </c>
      <c r="AN124" s="60">
        <v>1885</v>
      </c>
      <c r="AO124" s="61">
        <v>344414.19850831898</v>
      </c>
      <c r="AP124" s="58">
        <v>309928</v>
      </c>
      <c r="AQ124" s="59">
        <v>121.50229644775391</v>
      </c>
      <c r="AR124" s="59">
        <v>76.5</v>
      </c>
      <c r="AS124" s="62">
        <v>1.0167441368103027</v>
      </c>
      <c r="AT124" s="62">
        <v>1</v>
      </c>
      <c r="AU124" s="62">
        <v>1.0206915140151978</v>
      </c>
      <c r="AV124" s="63">
        <v>1.003732442855835</v>
      </c>
      <c r="AW124" s="58">
        <v>354142.20833333331</v>
      </c>
      <c r="AX124" s="58">
        <v>325000</v>
      </c>
      <c r="AY124" s="61">
        <v>343955.78196286474</v>
      </c>
      <c r="AZ124" s="58">
        <v>308481</v>
      </c>
      <c r="BA124" s="59">
        <v>120.25371551513672</v>
      </c>
      <c r="BB124" s="59">
        <v>74</v>
      </c>
      <c r="BC124" s="62">
        <v>1.0207229852676392</v>
      </c>
      <c r="BD124" s="63">
        <v>1.00444495677948</v>
      </c>
    </row>
    <row r="125" spans="1:56" x14ac:dyDescent="0.25">
      <c r="A125" s="47">
        <v>41852</v>
      </c>
      <c r="B125" s="48">
        <v>211</v>
      </c>
      <c r="C125" s="49">
        <v>1205</v>
      </c>
      <c r="D125" s="50">
        <v>6.142735481262207</v>
      </c>
      <c r="E125" s="49">
        <v>229</v>
      </c>
      <c r="F125" s="49">
        <v>164</v>
      </c>
      <c r="G125" s="49">
        <v>688</v>
      </c>
      <c r="H125" s="51">
        <v>72335621</v>
      </c>
      <c r="I125" s="52">
        <v>342822.84834123222</v>
      </c>
      <c r="J125" s="53">
        <v>318519</v>
      </c>
      <c r="K125" s="54">
        <v>101.7298583984375</v>
      </c>
      <c r="L125" s="54">
        <v>60</v>
      </c>
      <c r="M125" s="55">
        <v>1.015856146812439</v>
      </c>
      <c r="N125" s="55">
        <v>1</v>
      </c>
      <c r="O125" s="55">
        <v>1.0169901847839355</v>
      </c>
      <c r="P125" s="56">
        <v>1.0007245540618896</v>
      </c>
      <c r="Q125" s="52">
        <v>349352.29045643151</v>
      </c>
      <c r="R125" s="53">
        <v>329950</v>
      </c>
      <c r="S125" s="54">
        <v>131.44232177734375</v>
      </c>
      <c r="T125" s="54">
        <v>104</v>
      </c>
      <c r="U125" s="55">
        <v>1.0030602216720581</v>
      </c>
      <c r="V125" s="56">
        <v>1</v>
      </c>
      <c r="W125" s="53">
        <v>347056.53711790394</v>
      </c>
      <c r="X125" s="53">
        <v>329950</v>
      </c>
      <c r="Y125" s="52">
        <v>349189.04268292681</v>
      </c>
      <c r="Z125" s="53">
        <v>293137.5</v>
      </c>
      <c r="AA125" s="54">
        <v>131.59146118164063</v>
      </c>
      <c r="AB125" s="54">
        <v>84</v>
      </c>
      <c r="AC125" s="55">
        <v>1.0135824680328369</v>
      </c>
      <c r="AD125" s="56">
        <v>1.0075085163116455</v>
      </c>
      <c r="AE125" s="52">
        <v>387184.42441860464</v>
      </c>
      <c r="AF125" s="53">
        <v>349950</v>
      </c>
      <c r="AG125" s="54">
        <v>45.508720397949219</v>
      </c>
      <c r="AH125" s="54">
        <v>0</v>
      </c>
      <c r="AI125" s="55">
        <v>1.0022653341293335</v>
      </c>
      <c r="AJ125" s="56">
        <v>1</v>
      </c>
      <c r="AK125" s="57">
        <v>1570</v>
      </c>
      <c r="AL125" s="58">
        <v>538755692</v>
      </c>
      <c r="AM125" s="59">
        <v>2112</v>
      </c>
      <c r="AN125" s="60">
        <v>1717</v>
      </c>
      <c r="AO125" s="61">
        <v>343156.49171974522</v>
      </c>
      <c r="AP125" s="58">
        <v>309925</v>
      </c>
      <c r="AQ125" s="59">
        <v>121.75079345703125</v>
      </c>
      <c r="AR125" s="59">
        <v>78</v>
      </c>
      <c r="AS125" s="62">
        <v>1.0167117118835449</v>
      </c>
      <c r="AT125" s="62">
        <v>1</v>
      </c>
      <c r="AU125" s="62">
        <v>1.0203213691711426</v>
      </c>
      <c r="AV125" s="63">
        <v>1.0040308237075806</v>
      </c>
      <c r="AW125" s="58">
        <v>356890.07386363635</v>
      </c>
      <c r="AX125" s="58">
        <v>325950</v>
      </c>
      <c r="AY125" s="61">
        <v>343959.39720442635</v>
      </c>
      <c r="AZ125" s="58">
        <v>305000</v>
      </c>
      <c r="BA125" s="59">
        <v>122.38636016845703</v>
      </c>
      <c r="BB125" s="59">
        <v>75</v>
      </c>
      <c r="BC125" s="62">
        <v>1.0213130712509155</v>
      </c>
      <c r="BD125" s="63">
        <v>1.0052292346954346</v>
      </c>
    </row>
    <row r="126" spans="1:56" x14ac:dyDescent="0.25">
      <c r="A126" s="47">
        <v>41821</v>
      </c>
      <c r="B126" s="48">
        <v>227</v>
      </c>
      <c r="C126" s="49">
        <v>1162</v>
      </c>
      <c r="D126" s="50">
        <v>5.9084744453430176</v>
      </c>
      <c r="E126" s="49">
        <v>281</v>
      </c>
      <c r="F126" s="49">
        <v>240</v>
      </c>
      <c r="G126" s="49">
        <v>734</v>
      </c>
      <c r="H126" s="51">
        <v>78854178</v>
      </c>
      <c r="I126" s="52">
        <v>347375.23348017619</v>
      </c>
      <c r="J126" s="53">
        <v>324895</v>
      </c>
      <c r="K126" s="54">
        <v>125.08406829833984</v>
      </c>
      <c r="L126" s="54">
        <v>79</v>
      </c>
      <c r="M126" s="55">
        <v>1.021675705909729</v>
      </c>
      <c r="N126" s="55">
        <v>1</v>
      </c>
      <c r="O126" s="55">
        <v>1.0255866050720215</v>
      </c>
      <c r="P126" s="56">
        <v>1.009690523147583</v>
      </c>
      <c r="Q126" s="52">
        <v>348833.22375215148</v>
      </c>
      <c r="R126" s="53">
        <v>327450</v>
      </c>
      <c r="S126" s="54">
        <v>128.1041259765625</v>
      </c>
      <c r="T126" s="54">
        <v>97</v>
      </c>
      <c r="U126" s="55">
        <v>1.0040533542633057</v>
      </c>
      <c r="V126" s="56">
        <v>1</v>
      </c>
      <c r="W126" s="53">
        <v>365652.97153024911</v>
      </c>
      <c r="X126" s="53">
        <v>329950</v>
      </c>
      <c r="Y126" s="52">
        <v>340635.5</v>
      </c>
      <c r="Z126" s="53">
        <v>304975</v>
      </c>
      <c r="AA126" s="54">
        <v>105.14583587646484</v>
      </c>
      <c r="AB126" s="54">
        <v>53.5</v>
      </c>
      <c r="AC126" s="55">
        <v>1.0147520303726196</v>
      </c>
      <c r="AD126" s="56">
        <v>1</v>
      </c>
      <c r="AE126" s="52">
        <v>380871.71117166214</v>
      </c>
      <c r="AF126" s="53">
        <v>343450</v>
      </c>
      <c r="AG126" s="54">
        <v>51.130790710449219</v>
      </c>
      <c r="AH126" s="54">
        <v>0</v>
      </c>
      <c r="AI126" s="55">
        <v>1.0036685466766357</v>
      </c>
      <c r="AJ126" s="56">
        <v>1</v>
      </c>
      <c r="AK126" s="57">
        <v>1359</v>
      </c>
      <c r="AL126" s="58">
        <v>466420071</v>
      </c>
      <c r="AM126" s="59">
        <v>1883</v>
      </c>
      <c r="AN126" s="60">
        <v>1553</v>
      </c>
      <c r="AO126" s="61">
        <v>343208.29359823401</v>
      </c>
      <c r="AP126" s="58">
        <v>306599</v>
      </c>
      <c r="AQ126" s="59">
        <v>124.86156463623047</v>
      </c>
      <c r="AR126" s="59">
        <v>81</v>
      </c>
      <c r="AS126" s="62">
        <v>1.0168445110321045</v>
      </c>
      <c r="AT126" s="62">
        <v>1</v>
      </c>
      <c r="AU126" s="62">
        <v>1.0208396911621094</v>
      </c>
      <c r="AV126" s="63">
        <v>1.0047814846038818</v>
      </c>
      <c r="AW126" s="58">
        <v>358085.97397769516</v>
      </c>
      <c r="AX126" s="58">
        <v>325445</v>
      </c>
      <c r="AY126" s="61">
        <v>343407.13586606568</v>
      </c>
      <c r="AZ126" s="58">
        <v>305225</v>
      </c>
      <c r="BA126" s="59">
        <v>121.41365814208984</v>
      </c>
      <c r="BB126" s="59">
        <v>74</v>
      </c>
      <c r="BC126" s="62">
        <v>1.0221298933029175</v>
      </c>
      <c r="BD126" s="63">
        <v>1.0048685073852539</v>
      </c>
    </row>
    <row r="127" spans="1:56" x14ac:dyDescent="0.25">
      <c r="A127" s="47">
        <v>41791</v>
      </c>
      <c r="B127" s="48">
        <v>268</v>
      </c>
      <c r="C127" s="49">
        <v>1127</v>
      </c>
      <c r="D127" s="50">
        <v>5.6326532363891602</v>
      </c>
      <c r="E127" s="49">
        <v>287</v>
      </c>
      <c r="F127" s="49">
        <v>245</v>
      </c>
      <c r="G127" s="49">
        <v>713</v>
      </c>
      <c r="H127" s="51">
        <v>94797382</v>
      </c>
      <c r="I127" s="52">
        <v>353721.57462686568</v>
      </c>
      <c r="J127" s="53">
        <v>320512.5</v>
      </c>
      <c r="K127" s="54">
        <v>145.91790771484375</v>
      </c>
      <c r="L127" s="54">
        <v>102</v>
      </c>
      <c r="M127" s="55">
        <v>1.0149574279785156</v>
      </c>
      <c r="N127" s="55">
        <v>1</v>
      </c>
      <c r="O127" s="55">
        <v>1.0222749710083008</v>
      </c>
      <c r="P127" s="56">
        <v>1.0032422542572021</v>
      </c>
      <c r="Q127" s="52">
        <v>342246.14906832296</v>
      </c>
      <c r="R127" s="53">
        <v>321500</v>
      </c>
      <c r="S127" s="54">
        <v>121.81721496582031</v>
      </c>
      <c r="T127" s="54">
        <v>82</v>
      </c>
      <c r="U127" s="55">
        <v>1.0019432306289673</v>
      </c>
      <c r="V127" s="56">
        <v>1</v>
      </c>
      <c r="W127" s="53">
        <v>355319.05574912892</v>
      </c>
      <c r="X127" s="53">
        <v>329720</v>
      </c>
      <c r="Y127" s="52">
        <v>347485.55918367347</v>
      </c>
      <c r="Z127" s="53">
        <v>305000</v>
      </c>
      <c r="AA127" s="54">
        <v>101.84016418457031</v>
      </c>
      <c r="AB127" s="54">
        <v>41</v>
      </c>
      <c r="AC127" s="55">
        <v>1.0210626125335693</v>
      </c>
      <c r="AD127" s="56">
        <v>1.0045115947723389</v>
      </c>
      <c r="AE127" s="52">
        <v>380964.08695652173</v>
      </c>
      <c r="AF127" s="53">
        <v>345800</v>
      </c>
      <c r="AG127" s="54">
        <v>58.883590698242188</v>
      </c>
      <c r="AH127" s="54">
        <v>0</v>
      </c>
      <c r="AI127" s="55">
        <v>1.0035096406936646</v>
      </c>
      <c r="AJ127" s="56">
        <v>1</v>
      </c>
      <c r="AK127" s="57">
        <v>1132</v>
      </c>
      <c r="AL127" s="58">
        <v>387565893</v>
      </c>
      <c r="AM127" s="59">
        <v>1602</v>
      </c>
      <c r="AN127" s="60">
        <v>1313</v>
      </c>
      <c r="AO127" s="61">
        <v>342372.69699646643</v>
      </c>
      <c r="AP127" s="58">
        <v>305000</v>
      </c>
      <c r="AQ127" s="59">
        <v>124.817138671875</v>
      </c>
      <c r="AR127" s="59">
        <v>82</v>
      </c>
      <c r="AS127" s="62">
        <v>1.0158756971359253</v>
      </c>
      <c r="AT127" s="62">
        <v>1</v>
      </c>
      <c r="AU127" s="62">
        <v>1.0198853015899658</v>
      </c>
      <c r="AV127" s="63">
        <v>1.0045329332351685</v>
      </c>
      <c r="AW127" s="58">
        <v>356758.67915106117</v>
      </c>
      <c r="AX127" s="58">
        <v>324950</v>
      </c>
      <c r="AY127" s="61">
        <v>343913.75628332066</v>
      </c>
      <c r="AZ127" s="58">
        <v>307000</v>
      </c>
      <c r="BA127" s="59">
        <v>124.38948059082031</v>
      </c>
      <c r="BB127" s="59">
        <v>76</v>
      </c>
      <c r="BC127" s="62">
        <v>1.0234729051589966</v>
      </c>
      <c r="BD127" s="63">
        <v>1.0067816972732544</v>
      </c>
    </row>
    <row r="128" spans="1:56" x14ac:dyDescent="0.25">
      <c r="A128" s="47">
        <v>41760</v>
      </c>
      <c r="B128" s="48">
        <v>238</v>
      </c>
      <c r="C128" s="49">
        <v>1147</v>
      </c>
      <c r="D128" s="50">
        <v>5.8570213317871094</v>
      </c>
      <c r="E128" s="49">
        <v>270</v>
      </c>
      <c r="F128" s="49">
        <v>228</v>
      </c>
      <c r="G128" s="49">
        <v>704</v>
      </c>
      <c r="H128" s="51">
        <v>82703946</v>
      </c>
      <c r="I128" s="52">
        <v>347495.57142857142</v>
      </c>
      <c r="J128" s="53">
        <v>294012.5</v>
      </c>
      <c r="K128" s="54">
        <v>134.88235473632813</v>
      </c>
      <c r="L128" s="54">
        <v>97</v>
      </c>
      <c r="M128" s="55">
        <v>1.0133721828460693</v>
      </c>
      <c r="N128" s="55">
        <v>1</v>
      </c>
      <c r="O128" s="55">
        <v>1.0166819095611572</v>
      </c>
      <c r="P128" s="56">
        <v>1.0069918632507324</v>
      </c>
      <c r="Q128" s="52">
        <v>334750.24411508284</v>
      </c>
      <c r="R128" s="53">
        <v>309950</v>
      </c>
      <c r="S128" s="54">
        <v>125.74977874755859</v>
      </c>
      <c r="T128" s="54">
        <v>79</v>
      </c>
      <c r="U128" s="55">
        <v>1.0028932094573975</v>
      </c>
      <c r="V128" s="56">
        <v>1</v>
      </c>
      <c r="W128" s="53">
        <v>348890.02592592593</v>
      </c>
      <c r="X128" s="53">
        <v>298160.5</v>
      </c>
      <c r="Y128" s="52">
        <v>344743.89912280702</v>
      </c>
      <c r="Z128" s="53">
        <v>310387.5</v>
      </c>
      <c r="AA128" s="54">
        <v>132.85527038574219</v>
      </c>
      <c r="AB128" s="54">
        <v>89.5</v>
      </c>
      <c r="AC128" s="55">
        <v>1.0265548229217529</v>
      </c>
      <c r="AD128" s="56">
        <v>1.007335901260376</v>
      </c>
      <c r="AE128" s="52">
        <v>389487.67045454547</v>
      </c>
      <c r="AF128" s="53">
        <v>351164.5</v>
      </c>
      <c r="AG128" s="54">
        <v>68.660514831542969</v>
      </c>
      <c r="AH128" s="54">
        <v>1</v>
      </c>
      <c r="AI128" s="55">
        <v>1.003840446472168</v>
      </c>
      <c r="AJ128" s="56">
        <v>1</v>
      </c>
      <c r="AK128" s="57">
        <v>864</v>
      </c>
      <c r="AL128" s="58">
        <v>292768511</v>
      </c>
      <c r="AM128" s="59">
        <v>1315</v>
      </c>
      <c r="AN128" s="60">
        <v>1068</v>
      </c>
      <c r="AO128" s="61">
        <v>338852.44328703702</v>
      </c>
      <c r="AP128" s="58">
        <v>300000</v>
      </c>
      <c r="AQ128" s="59">
        <v>118.27198791503906</v>
      </c>
      <c r="AR128" s="59">
        <v>76</v>
      </c>
      <c r="AS128" s="62">
        <v>1.0161606073379517</v>
      </c>
      <c r="AT128" s="62">
        <v>1</v>
      </c>
      <c r="AU128" s="62">
        <v>1.0191414356231689</v>
      </c>
      <c r="AV128" s="63">
        <v>1.0047392845153809</v>
      </c>
      <c r="AW128" s="58">
        <v>357072.87832699617</v>
      </c>
      <c r="AX128" s="58">
        <v>323000</v>
      </c>
      <c r="AY128" s="61">
        <v>343094.38202247192</v>
      </c>
      <c r="AZ128" s="58">
        <v>308711.5</v>
      </c>
      <c r="BA128" s="59">
        <v>129.54119873046875</v>
      </c>
      <c r="BB128" s="59">
        <v>91.5</v>
      </c>
      <c r="BC128" s="62">
        <v>1.0240257978439331</v>
      </c>
      <c r="BD128" s="63">
        <v>1.0070493221282959</v>
      </c>
    </row>
    <row r="129" spans="1:56" x14ac:dyDescent="0.25">
      <c r="A129" s="47">
        <v>41730</v>
      </c>
      <c r="B129" s="48">
        <v>186</v>
      </c>
      <c r="C129" s="49">
        <v>1142</v>
      </c>
      <c r="D129" s="50">
        <v>5.7701048851013184</v>
      </c>
      <c r="E129" s="49">
        <v>339</v>
      </c>
      <c r="F129" s="49">
        <v>251</v>
      </c>
      <c r="G129" s="49">
        <v>716</v>
      </c>
      <c r="H129" s="51">
        <v>62292143</v>
      </c>
      <c r="I129" s="52">
        <v>334903.99462365592</v>
      </c>
      <c r="J129" s="53">
        <v>299405.5</v>
      </c>
      <c r="K129" s="54">
        <v>131.76344299316406</v>
      </c>
      <c r="L129" s="54">
        <v>98</v>
      </c>
      <c r="M129" s="55">
        <v>1.0180671215057373</v>
      </c>
      <c r="N129" s="55">
        <v>1</v>
      </c>
      <c r="O129" s="55">
        <v>1.0209341049194336</v>
      </c>
      <c r="P129" s="56">
        <v>1.0021392107009888</v>
      </c>
      <c r="Q129" s="52">
        <v>329781.11120840628</v>
      </c>
      <c r="R129" s="53">
        <v>309925</v>
      </c>
      <c r="S129" s="54">
        <v>122.25218963623047</v>
      </c>
      <c r="T129" s="54">
        <v>82.5</v>
      </c>
      <c r="U129" s="55">
        <v>1.0035449266433716</v>
      </c>
      <c r="V129" s="56">
        <v>1</v>
      </c>
      <c r="W129" s="53">
        <v>346265.72271386429</v>
      </c>
      <c r="X129" s="53">
        <v>319950</v>
      </c>
      <c r="Y129" s="52">
        <v>340732.08764940238</v>
      </c>
      <c r="Z129" s="53">
        <v>314900</v>
      </c>
      <c r="AA129" s="54">
        <v>131.51792907714844</v>
      </c>
      <c r="AB129" s="54">
        <v>94</v>
      </c>
      <c r="AC129" s="55">
        <v>1.0269176959991455</v>
      </c>
      <c r="AD129" s="56">
        <v>1.0105262994766235</v>
      </c>
      <c r="AE129" s="52">
        <v>387980.72625698324</v>
      </c>
      <c r="AF129" s="53">
        <v>346775</v>
      </c>
      <c r="AG129" s="54">
        <v>77.28631591796875</v>
      </c>
      <c r="AH129" s="54">
        <v>1</v>
      </c>
      <c r="AI129" s="55">
        <v>1.0023071765899658</v>
      </c>
      <c r="AJ129" s="56">
        <v>1</v>
      </c>
      <c r="AK129" s="57">
        <v>626</v>
      </c>
      <c r="AL129" s="58">
        <v>210064565</v>
      </c>
      <c r="AM129" s="59">
        <v>1045</v>
      </c>
      <c r="AN129" s="60">
        <v>840</v>
      </c>
      <c r="AO129" s="61">
        <v>335566.39776357828</v>
      </c>
      <c r="AP129" s="58">
        <v>303856</v>
      </c>
      <c r="AQ129" s="59">
        <v>111.95687103271484</v>
      </c>
      <c r="AR129" s="59">
        <v>68.5</v>
      </c>
      <c r="AS129" s="62">
        <v>1.0172207355499268</v>
      </c>
      <c r="AT129" s="62">
        <v>1</v>
      </c>
      <c r="AU129" s="62">
        <v>1.0200810432434082</v>
      </c>
      <c r="AV129" s="63">
        <v>1.0047252178192139</v>
      </c>
      <c r="AW129" s="58">
        <v>359187.10813397128</v>
      </c>
      <c r="AX129" s="58">
        <v>326272</v>
      </c>
      <c r="AY129" s="61">
        <v>342646.65595238097</v>
      </c>
      <c r="AZ129" s="58">
        <v>305062.5</v>
      </c>
      <c r="BA129" s="59">
        <v>128.64166259765625</v>
      </c>
      <c r="BB129" s="59">
        <v>91.5</v>
      </c>
      <c r="BC129" s="62">
        <v>1.0233393907546997</v>
      </c>
      <c r="BD129" s="63">
        <v>1.0070493221282959</v>
      </c>
    </row>
    <row r="130" spans="1:56" x14ac:dyDescent="0.25">
      <c r="A130" s="47">
        <v>41699</v>
      </c>
      <c r="B130" s="48">
        <v>157</v>
      </c>
      <c r="C130" s="49">
        <v>1084</v>
      </c>
      <c r="D130" s="50">
        <v>5.4200000762939453</v>
      </c>
      <c r="E130" s="49">
        <v>268</v>
      </c>
      <c r="F130" s="49">
        <v>247</v>
      </c>
      <c r="G130" s="49">
        <v>651</v>
      </c>
      <c r="H130" s="51">
        <v>53159939</v>
      </c>
      <c r="I130" s="52">
        <v>338598.33757961786</v>
      </c>
      <c r="J130" s="53">
        <v>306599</v>
      </c>
      <c r="K130" s="54">
        <v>115.52866363525391</v>
      </c>
      <c r="L130" s="54">
        <v>68</v>
      </c>
      <c r="M130" s="55">
        <v>1.0186672210693359</v>
      </c>
      <c r="N130" s="55">
        <v>1</v>
      </c>
      <c r="O130" s="55">
        <v>1.0204199552536011</v>
      </c>
      <c r="P130" s="56">
        <v>1.0078749656677246</v>
      </c>
      <c r="Q130" s="52">
        <v>328184.52306273062</v>
      </c>
      <c r="R130" s="53">
        <v>313353</v>
      </c>
      <c r="S130" s="54">
        <v>133.0166015625</v>
      </c>
      <c r="T130" s="54">
        <v>108</v>
      </c>
      <c r="U130" s="55">
        <v>1.0027791261672974</v>
      </c>
      <c r="V130" s="56">
        <v>1</v>
      </c>
      <c r="W130" s="53">
        <v>349464.89552238805</v>
      </c>
      <c r="X130" s="53">
        <v>319925</v>
      </c>
      <c r="Y130" s="52">
        <v>332760.76113360323</v>
      </c>
      <c r="Z130" s="53">
        <v>299950</v>
      </c>
      <c r="AA130" s="54">
        <v>132.83401489257813</v>
      </c>
      <c r="AB130" s="54">
        <v>102</v>
      </c>
      <c r="AC130" s="55">
        <v>1.0211344957351685</v>
      </c>
      <c r="AD130" s="56">
        <v>1.0046417713165283</v>
      </c>
      <c r="AE130" s="52">
        <v>390343.58986175113</v>
      </c>
      <c r="AF130" s="53">
        <v>348000</v>
      </c>
      <c r="AG130" s="54">
        <v>72.159751892089844</v>
      </c>
      <c r="AH130" s="54">
        <v>1</v>
      </c>
      <c r="AI130" s="55">
        <v>1.0016374588012695</v>
      </c>
      <c r="AJ130" s="56">
        <v>1</v>
      </c>
      <c r="AK130" s="57">
        <v>440</v>
      </c>
      <c r="AL130" s="58">
        <v>147772422</v>
      </c>
      <c r="AM130" s="59">
        <v>706</v>
      </c>
      <c r="AN130" s="60">
        <v>589</v>
      </c>
      <c r="AO130" s="61">
        <v>335846.41363636364</v>
      </c>
      <c r="AP130" s="58">
        <v>304208.5</v>
      </c>
      <c r="AQ130" s="59">
        <v>103.58409118652344</v>
      </c>
      <c r="AR130" s="59">
        <v>54</v>
      </c>
      <c r="AS130" s="62">
        <v>1.0168628692626953</v>
      </c>
      <c r="AT130" s="62">
        <v>1</v>
      </c>
      <c r="AU130" s="62">
        <v>1.0197207927703857</v>
      </c>
      <c r="AV130" s="63">
        <v>1.0056531429290771</v>
      </c>
      <c r="AW130" s="58">
        <v>365391.56940509914</v>
      </c>
      <c r="AX130" s="58">
        <v>329550</v>
      </c>
      <c r="AY130" s="61">
        <v>343462.54159592529</v>
      </c>
      <c r="AZ130" s="58">
        <v>303850</v>
      </c>
      <c r="BA130" s="59">
        <v>127.41596221923828</v>
      </c>
      <c r="BB130" s="59">
        <v>90</v>
      </c>
      <c r="BC130" s="62">
        <v>1.0218144655227661</v>
      </c>
      <c r="BD130" s="63">
        <v>1.0048815011978149</v>
      </c>
    </row>
    <row r="131" spans="1:56" x14ac:dyDescent="0.25">
      <c r="A131" s="47">
        <v>41671</v>
      </c>
      <c r="B131" s="48">
        <v>131</v>
      </c>
      <c r="C131" s="49">
        <v>1073</v>
      </c>
      <c r="D131" s="50">
        <v>5.3053150177001953</v>
      </c>
      <c r="E131" s="49">
        <v>196</v>
      </c>
      <c r="F131" s="49">
        <v>164</v>
      </c>
      <c r="G131" s="49">
        <v>568</v>
      </c>
      <c r="H131" s="51">
        <v>44120336</v>
      </c>
      <c r="I131" s="52">
        <v>336796.45801526716</v>
      </c>
      <c r="J131" s="53">
        <v>302620</v>
      </c>
      <c r="K131" s="54">
        <v>102.23664093017578</v>
      </c>
      <c r="L131" s="54">
        <v>55</v>
      </c>
      <c r="M131" s="55">
        <v>1.0110818147659302</v>
      </c>
      <c r="N131" s="55">
        <v>1</v>
      </c>
      <c r="O131" s="55">
        <v>1.0116046667098999</v>
      </c>
      <c r="P131" s="56">
        <v>1</v>
      </c>
      <c r="Q131" s="52">
        <v>324650.97017707361</v>
      </c>
      <c r="R131" s="53">
        <v>309900</v>
      </c>
      <c r="S131" s="54">
        <v>137.80987548828125</v>
      </c>
      <c r="T131" s="54">
        <v>119</v>
      </c>
      <c r="U131" s="55">
        <v>1.0034866333007813</v>
      </c>
      <c r="V131" s="56">
        <v>1</v>
      </c>
      <c r="W131" s="53">
        <v>385983.48979591834</v>
      </c>
      <c r="X131" s="53">
        <v>351625.5</v>
      </c>
      <c r="Y131" s="52">
        <v>359238.59756097558</v>
      </c>
      <c r="Z131" s="53">
        <v>318900</v>
      </c>
      <c r="AA131" s="54">
        <v>124.15853881835938</v>
      </c>
      <c r="AB131" s="54">
        <v>78</v>
      </c>
      <c r="AC131" s="55">
        <v>1.0237072706222534</v>
      </c>
      <c r="AD131" s="56">
        <v>1.0085127353668213</v>
      </c>
      <c r="AE131" s="52">
        <v>399847.963028169</v>
      </c>
      <c r="AF131" s="53">
        <v>366450</v>
      </c>
      <c r="AG131" s="54">
        <v>59.6707763671875</v>
      </c>
      <c r="AH131" s="54">
        <v>0</v>
      </c>
      <c r="AI131" s="55">
        <v>1.0014915466308594</v>
      </c>
      <c r="AJ131" s="56">
        <v>1</v>
      </c>
      <c r="AK131" s="57">
        <v>283</v>
      </c>
      <c r="AL131" s="58">
        <v>94612483</v>
      </c>
      <c r="AM131" s="59">
        <v>438</v>
      </c>
      <c r="AN131" s="60">
        <v>342</v>
      </c>
      <c r="AO131" s="61">
        <v>334319.72791519435</v>
      </c>
      <c r="AP131" s="58">
        <v>300000</v>
      </c>
      <c r="AQ131" s="59">
        <v>96.957595825195313</v>
      </c>
      <c r="AR131" s="59">
        <v>40</v>
      </c>
      <c r="AS131" s="62">
        <v>1.015861988067627</v>
      </c>
      <c r="AT131" s="62">
        <v>1</v>
      </c>
      <c r="AU131" s="62">
        <v>1.0193301439285278</v>
      </c>
      <c r="AV131" s="63">
        <v>1.0047392845153809</v>
      </c>
      <c r="AW131" s="58">
        <v>375136.65753424657</v>
      </c>
      <c r="AX131" s="58">
        <v>335000</v>
      </c>
      <c r="AY131" s="61">
        <v>351191.60526315792</v>
      </c>
      <c r="AZ131" s="58">
        <v>308475</v>
      </c>
      <c r="BA131" s="59">
        <v>123.50292205810547</v>
      </c>
      <c r="BB131" s="59">
        <v>85.5</v>
      </c>
      <c r="BC131" s="62">
        <v>1.0223056077957153</v>
      </c>
      <c r="BD131" s="63">
        <v>1.0056531429290771</v>
      </c>
    </row>
    <row r="132" spans="1:56" x14ac:dyDescent="0.25">
      <c r="A132" s="47">
        <v>41640</v>
      </c>
      <c r="B132" s="48">
        <v>152</v>
      </c>
      <c r="C132" s="49">
        <v>1062</v>
      </c>
      <c r="D132" s="50">
        <v>5.2530913352966309</v>
      </c>
      <c r="E132" s="49">
        <v>242</v>
      </c>
      <c r="F132" s="49">
        <v>178</v>
      </c>
      <c r="G132" s="49">
        <v>542</v>
      </c>
      <c r="H132" s="51">
        <v>50492147</v>
      </c>
      <c r="I132" s="52">
        <v>332185.17763157893</v>
      </c>
      <c r="J132" s="53">
        <v>299323.5</v>
      </c>
      <c r="K132" s="54">
        <v>92.40789794921875</v>
      </c>
      <c r="L132" s="54">
        <v>34.5</v>
      </c>
      <c r="M132" s="55">
        <v>1.0199817419052124</v>
      </c>
      <c r="N132" s="55">
        <v>1</v>
      </c>
      <c r="O132" s="55">
        <v>1.0260770320892334</v>
      </c>
      <c r="P132" s="56">
        <v>1.0056661367416382</v>
      </c>
      <c r="Q132" s="52">
        <v>323203.94350282487</v>
      </c>
      <c r="R132" s="53">
        <v>301506</v>
      </c>
      <c r="S132" s="54">
        <v>133.92938232421875</v>
      </c>
      <c r="T132" s="54">
        <v>113</v>
      </c>
      <c r="U132" s="55">
        <v>1.002747654914856</v>
      </c>
      <c r="V132" s="56">
        <v>1</v>
      </c>
      <c r="W132" s="53">
        <v>366351.61983471073</v>
      </c>
      <c r="X132" s="53">
        <v>328092.5</v>
      </c>
      <c r="Y132" s="52">
        <v>343777.52247191011</v>
      </c>
      <c r="Z132" s="53">
        <v>304373</v>
      </c>
      <c r="AA132" s="54">
        <v>122.89888000488281</v>
      </c>
      <c r="AB132" s="54">
        <v>92.5</v>
      </c>
      <c r="AC132" s="55">
        <v>1.0210140943527222</v>
      </c>
      <c r="AD132" s="56">
        <v>1.0047392845153809</v>
      </c>
      <c r="AE132" s="52">
        <v>387860.93173431733</v>
      </c>
      <c r="AF132" s="53">
        <v>349770.5</v>
      </c>
      <c r="AG132" s="54">
        <v>53.450183868408203</v>
      </c>
      <c r="AH132" s="54">
        <v>0</v>
      </c>
      <c r="AI132" s="55">
        <v>1.0010727643966675</v>
      </c>
      <c r="AJ132" s="56">
        <v>1</v>
      </c>
      <c r="AK132" s="57">
        <v>152</v>
      </c>
      <c r="AL132" s="58">
        <v>50492147</v>
      </c>
      <c r="AM132" s="59">
        <v>242</v>
      </c>
      <c r="AN132" s="60">
        <v>178</v>
      </c>
      <c r="AO132" s="61">
        <v>332185.17763157893</v>
      </c>
      <c r="AP132" s="58">
        <v>299323.5</v>
      </c>
      <c r="AQ132" s="59">
        <v>92.40789794921875</v>
      </c>
      <c r="AR132" s="59">
        <v>34.5</v>
      </c>
      <c r="AS132" s="62">
        <v>1.0199817419052124</v>
      </c>
      <c r="AT132" s="62">
        <v>1</v>
      </c>
      <c r="AU132" s="62">
        <v>1.0260770320892334</v>
      </c>
      <c r="AV132" s="63">
        <v>1.0056661367416382</v>
      </c>
      <c r="AW132" s="58">
        <v>366351.61983471073</v>
      </c>
      <c r="AX132" s="58">
        <v>328092.5</v>
      </c>
      <c r="AY132" s="61">
        <v>343777.52247191011</v>
      </c>
      <c r="AZ132" s="58">
        <v>304373</v>
      </c>
      <c r="BA132" s="59">
        <v>122.89888000488281</v>
      </c>
      <c r="BB132" s="59">
        <v>92.5</v>
      </c>
      <c r="BC132" s="62">
        <v>1.0210140943527222</v>
      </c>
      <c r="BD132" s="63">
        <v>1.0047392845153809</v>
      </c>
    </row>
    <row r="133" spans="1:56" x14ac:dyDescent="0.25">
      <c r="A133" s="47">
        <v>41609</v>
      </c>
      <c r="B133" s="48">
        <v>189</v>
      </c>
      <c r="C133" s="49">
        <v>990</v>
      </c>
      <c r="D133" s="50">
        <v>4.9541287422180176</v>
      </c>
      <c r="E133" s="49">
        <v>222</v>
      </c>
      <c r="F133" s="49">
        <v>165</v>
      </c>
      <c r="G133" s="49">
        <v>510</v>
      </c>
      <c r="H133" s="51">
        <v>65588896</v>
      </c>
      <c r="I133" s="52">
        <v>347031.19576719578</v>
      </c>
      <c r="J133" s="53">
        <v>308500</v>
      </c>
      <c r="K133" s="54">
        <v>83.328041076660156</v>
      </c>
      <c r="L133" s="54">
        <v>21</v>
      </c>
      <c r="M133" s="55">
        <v>1.0129247903823853</v>
      </c>
      <c r="N133" s="55">
        <v>1</v>
      </c>
      <c r="O133" s="55">
        <v>1.0197802782058716</v>
      </c>
      <c r="P133" s="56">
        <v>1.0014035701751709</v>
      </c>
      <c r="Q133" s="52">
        <v>321231.05555555556</v>
      </c>
      <c r="R133" s="53">
        <v>302848</v>
      </c>
      <c r="S133" s="54">
        <v>130.93232727050781</v>
      </c>
      <c r="T133" s="54">
        <v>104</v>
      </c>
      <c r="U133" s="55">
        <v>1.0024765729904175</v>
      </c>
      <c r="V133" s="56">
        <v>1</v>
      </c>
      <c r="W133" s="53">
        <v>374601.27927927929</v>
      </c>
      <c r="X133" s="53">
        <v>333250</v>
      </c>
      <c r="Y133" s="52">
        <v>362707.00606060604</v>
      </c>
      <c r="Z133" s="53">
        <v>320000</v>
      </c>
      <c r="AA133" s="54">
        <v>78.690910339355469</v>
      </c>
      <c r="AB133" s="54">
        <v>17</v>
      </c>
      <c r="AC133" s="55">
        <v>1.0176976919174194</v>
      </c>
      <c r="AD133" s="56">
        <v>1</v>
      </c>
      <c r="AE133" s="52">
        <v>375862.12352941174</v>
      </c>
      <c r="AF133" s="53">
        <v>345697.5</v>
      </c>
      <c r="AG133" s="54">
        <v>41.003921508789063</v>
      </c>
      <c r="AH133" s="54">
        <v>0</v>
      </c>
      <c r="AI133" s="55">
        <v>0.99998188018798828</v>
      </c>
      <c r="AJ133" s="56">
        <v>1</v>
      </c>
      <c r="AK133" s="57">
        <v>2398</v>
      </c>
      <c r="AL133" s="58">
        <v>802661498</v>
      </c>
      <c r="AM133" s="59">
        <v>3037</v>
      </c>
      <c r="AN133" s="60">
        <v>2461</v>
      </c>
      <c r="AO133" s="61">
        <v>334721.22518765635</v>
      </c>
      <c r="AP133" s="58">
        <v>297699</v>
      </c>
      <c r="AQ133" s="59">
        <v>114.22152709960938</v>
      </c>
      <c r="AR133" s="59">
        <v>64</v>
      </c>
      <c r="AS133" s="62">
        <v>1.0144531726837158</v>
      </c>
      <c r="AT133" s="62">
        <v>1</v>
      </c>
      <c r="AU133" s="62">
        <v>1.0188136100769043</v>
      </c>
      <c r="AV133" s="63">
        <v>1.0042390823364258</v>
      </c>
      <c r="AW133" s="58">
        <v>327815.44517616066</v>
      </c>
      <c r="AX133" s="58">
        <v>296350</v>
      </c>
      <c r="AY133" s="61">
        <v>333487.11743193824</v>
      </c>
      <c r="AZ133" s="58">
        <v>299250</v>
      </c>
      <c r="BA133" s="59">
        <v>109.18048858642578</v>
      </c>
      <c r="BB133" s="59">
        <v>54</v>
      </c>
      <c r="BC133" s="62">
        <v>1.0194932222366333</v>
      </c>
      <c r="BD133" s="63">
        <v>1.0039892196655273</v>
      </c>
    </row>
    <row r="134" spans="1:56" x14ac:dyDescent="0.25">
      <c r="A134" s="47">
        <v>41579</v>
      </c>
      <c r="B134" s="48">
        <v>206</v>
      </c>
      <c r="C134" s="49">
        <v>1105</v>
      </c>
      <c r="D134" s="50">
        <v>5.4997925758361816</v>
      </c>
      <c r="E134" s="49">
        <v>199</v>
      </c>
      <c r="F134" s="49">
        <v>131</v>
      </c>
      <c r="G134" s="49">
        <v>538</v>
      </c>
      <c r="H134" s="51">
        <v>70231329</v>
      </c>
      <c r="I134" s="52">
        <v>340928.78155339806</v>
      </c>
      <c r="J134" s="53">
        <v>300172.5</v>
      </c>
      <c r="K134" s="54">
        <v>80.839805603027344</v>
      </c>
      <c r="L134" s="54">
        <v>32.5</v>
      </c>
      <c r="M134" s="55">
        <v>1.0109049081802368</v>
      </c>
      <c r="N134" s="55">
        <v>1.0019189119338989</v>
      </c>
      <c r="O134" s="55">
        <v>1.0146247148513794</v>
      </c>
      <c r="P134" s="56">
        <v>1.0097665786743164</v>
      </c>
      <c r="Q134" s="52">
        <v>311721.67058823531</v>
      </c>
      <c r="R134" s="53">
        <v>285500</v>
      </c>
      <c r="S134" s="54">
        <v>128.75837707519531</v>
      </c>
      <c r="T134" s="54">
        <v>100</v>
      </c>
      <c r="U134" s="55">
        <v>1.0016380548477173</v>
      </c>
      <c r="V134" s="56">
        <v>1</v>
      </c>
      <c r="W134" s="53">
        <v>334588.17587939696</v>
      </c>
      <c r="X134" s="53">
        <v>324511</v>
      </c>
      <c r="Y134" s="52">
        <v>330819.96183206106</v>
      </c>
      <c r="Z134" s="53">
        <v>305776</v>
      </c>
      <c r="AA134" s="54">
        <v>85.427482604980469</v>
      </c>
      <c r="AB134" s="54">
        <v>34</v>
      </c>
      <c r="AC134" s="55">
        <v>1.0219534635543823</v>
      </c>
      <c r="AD134" s="56">
        <v>1.0025016069412231</v>
      </c>
      <c r="AE134" s="52">
        <v>370905.30669144983</v>
      </c>
      <c r="AF134" s="53">
        <v>336078</v>
      </c>
      <c r="AG134" s="54">
        <v>38.786247253417969</v>
      </c>
      <c r="AH134" s="54">
        <v>0</v>
      </c>
      <c r="AI134" s="55">
        <v>1.0009448528289795</v>
      </c>
      <c r="AJ134" s="56">
        <v>1</v>
      </c>
      <c r="AK134" s="57">
        <v>2209</v>
      </c>
      <c r="AL134" s="58">
        <v>737072602</v>
      </c>
      <c r="AM134" s="59">
        <v>2815</v>
      </c>
      <c r="AN134" s="60">
        <v>2296</v>
      </c>
      <c r="AO134" s="61">
        <v>333667.99547306472</v>
      </c>
      <c r="AP134" s="58">
        <v>296688</v>
      </c>
      <c r="AQ134" s="59">
        <v>116.86594390869141</v>
      </c>
      <c r="AR134" s="59">
        <v>66</v>
      </c>
      <c r="AS134" s="62">
        <v>1.014583945274353</v>
      </c>
      <c r="AT134" s="62">
        <v>1</v>
      </c>
      <c r="AU134" s="62">
        <v>1.0187307596206665</v>
      </c>
      <c r="AV134" s="63">
        <v>1.0045067071914673</v>
      </c>
      <c r="AW134" s="58">
        <v>324125.76305506215</v>
      </c>
      <c r="AX134" s="58">
        <v>289900</v>
      </c>
      <c r="AY134" s="61">
        <v>331387.25609756098</v>
      </c>
      <c r="AZ134" s="58">
        <v>298480</v>
      </c>
      <c r="BA134" s="59">
        <v>111.37255096435547</v>
      </c>
      <c r="BB134" s="59">
        <v>56</v>
      </c>
      <c r="BC134" s="62">
        <v>1.0196216106414795</v>
      </c>
      <c r="BD134" s="63">
        <v>1.0048542022705078</v>
      </c>
    </row>
    <row r="135" spans="1:56" x14ac:dyDescent="0.25">
      <c r="A135" s="47">
        <v>41548</v>
      </c>
      <c r="B135" s="48">
        <v>205</v>
      </c>
      <c r="C135" s="49">
        <v>1069</v>
      </c>
      <c r="D135" s="50">
        <v>5.403538703918457</v>
      </c>
      <c r="E135" s="49">
        <v>269</v>
      </c>
      <c r="F135" s="49">
        <v>167</v>
      </c>
      <c r="G135" s="49">
        <v>623</v>
      </c>
      <c r="H135" s="51">
        <v>74858463</v>
      </c>
      <c r="I135" s="52">
        <v>365163.23414634145</v>
      </c>
      <c r="J135" s="53">
        <v>318450</v>
      </c>
      <c r="K135" s="54">
        <v>78.068290710449219</v>
      </c>
      <c r="L135" s="54">
        <v>9</v>
      </c>
      <c r="M135" s="55">
        <v>1.0190539360046387</v>
      </c>
      <c r="N135" s="55">
        <v>1</v>
      </c>
      <c r="O135" s="55">
        <v>1.0260496139526367</v>
      </c>
      <c r="P135" s="56">
        <v>1.010917067527771</v>
      </c>
      <c r="Q135" s="52">
        <v>304991.27221702528</v>
      </c>
      <c r="R135" s="53">
        <v>277000</v>
      </c>
      <c r="S135" s="54">
        <v>117.91861724853516</v>
      </c>
      <c r="T135" s="54">
        <v>85</v>
      </c>
      <c r="U135" s="55">
        <v>1.0027604103088379</v>
      </c>
      <c r="V135" s="56">
        <v>1</v>
      </c>
      <c r="W135" s="53">
        <v>319347.02602230484</v>
      </c>
      <c r="X135" s="53">
        <v>269023</v>
      </c>
      <c r="Y135" s="52">
        <v>358834.08982035931</v>
      </c>
      <c r="Z135" s="53">
        <v>297326</v>
      </c>
      <c r="AA135" s="54">
        <v>95.670661926269531</v>
      </c>
      <c r="AB135" s="54">
        <v>34</v>
      </c>
      <c r="AC135" s="55">
        <v>1.0123540163040161</v>
      </c>
      <c r="AD135" s="56">
        <v>1</v>
      </c>
      <c r="AE135" s="52">
        <v>372506.35152487963</v>
      </c>
      <c r="AF135" s="53">
        <v>331750</v>
      </c>
      <c r="AG135" s="54">
        <v>37.373996734619141</v>
      </c>
      <c r="AH135" s="54">
        <v>0</v>
      </c>
      <c r="AI135" s="55">
        <v>1.0012050867080688</v>
      </c>
      <c r="AJ135" s="56">
        <v>1</v>
      </c>
      <c r="AK135" s="57">
        <v>2003</v>
      </c>
      <c r="AL135" s="58">
        <v>666841273</v>
      </c>
      <c r="AM135" s="59">
        <v>2616</v>
      </c>
      <c r="AN135" s="60">
        <v>2165</v>
      </c>
      <c r="AO135" s="61">
        <v>332921.25461807288</v>
      </c>
      <c r="AP135" s="58">
        <v>295900</v>
      </c>
      <c r="AQ135" s="59">
        <v>120.57292938232422</v>
      </c>
      <c r="AR135" s="59">
        <v>70</v>
      </c>
      <c r="AS135" s="62">
        <v>1.0149623155593872</v>
      </c>
      <c r="AT135" s="62">
        <v>1</v>
      </c>
      <c r="AU135" s="62">
        <v>1.019153356552124</v>
      </c>
      <c r="AV135" s="63">
        <v>1.003509521484375</v>
      </c>
      <c r="AW135" s="58">
        <v>323329.8837920489</v>
      </c>
      <c r="AX135" s="58">
        <v>287168</v>
      </c>
      <c r="AY135" s="61">
        <v>331421.5819861432</v>
      </c>
      <c r="AZ135" s="58">
        <v>298239</v>
      </c>
      <c r="BA135" s="59">
        <v>112.94316101074219</v>
      </c>
      <c r="BB135" s="59">
        <v>58</v>
      </c>
      <c r="BC135" s="62">
        <v>1.0194803476333618</v>
      </c>
      <c r="BD135" s="63">
        <v>1.0051287412643433</v>
      </c>
    </row>
    <row r="136" spans="1:56" x14ac:dyDescent="0.25">
      <c r="A136" s="47">
        <v>41518</v>
      </c>
      <c r="B136" s="48">
        <v>184</v>
      </c>
      <c r="C136" s="49">
        <v>1000</v>
      </c>
      <c r="D136" s="50">
        <v>5.1260147094726563</v>
      </c>
      <c r="E136" s="49">
        <v>231</v>
      </c>
      <c r="F136" s="49">
        <v>148</v>
      </c>
      <c r="G136" s="49">
        <v>657</v>
      </c>
      <c r="H136" s="51">
        <v>59263098</v>
      </c>
      <c r="I136" s="52">
        <v>322082.05434782611</v>
      </c>
      <c r="J136" s="53">
        <v>279839.5</v>
      </c>
      <c r="K136" s="54">
        <v>98.097824096679688</v>
      </c>
      <c r="L136" s="54">
        <v>31</v>
      </c>
      <c r="M136" s="55">
        <v>1.0171250104904175</v>
      </c>
      <c r="N136" s="55">
        <v>1</v>
      </c>
      <c r="O136" s="55">
        <v>1.025413990020752</v>
      </c>
      <c r="P136" s="56">
        <v>1.0048811435699463</v>
      </c>
      <c r="Q136" s="52">
        <v>308599.652</v>
      </c>
      <c r="R136" s="53">
        <v>277624.5</v>
      </c>
      <c r="S136" s="54">
        <v>117.77899932861328</v>
      </c>
      <c r="T136" s="54">
        <v>92</v>
      </c>
      <c r="U136" s="55">
        <v>1.0028988122940063</v>
      </c>
      <c r="V136" s="56">
        <v>1</v>
      </c>
      <c r="W136" s="53">
        <v>331063.11688311689</v>
      </c>
      <c r="X136" s="53">
        <v>314470</v>
      </c>
      <c r="Y136" s="52">
        <v>343402.52702702704</v>
      </c>
      <c r="Z136" s="53">
        <v>304950</v>
      </c>
      <c r="AA136" s="54">
        <v>110.54729461669922</v>
      </c>
      <c r="AB136" s="54">
        <v>57.5</v>
      </c>
      <c r="AC136" s="55">
        <v>1.0235888957977295</v>
      </c>
      <c r="AD136" s="56">
        <v>1.0108892917633057</v>
      </c>
      <c r="AE136" s="52">
        <v>370487.15981735161</v>
      </c>
      <c r="AF136" s="53">
        <v>332074</v>
      </c>
      <c r="AG136" s="54">
        <v>31.855403900146484</v>
      </c>
      <c r="AH136" s="54">
        <v>0</v>
      </c>
      <c r="AI136" s="55">
        <v>1.0064188241958618</v>
      </c>
      <c r="AJ136" s="56">
        <v>1</v>
      </c>
      <c r="AK136" s="57">
        <v>1798</v>
      </c>
      <c r="AL136" s="58">
        <v>591982810</v>
      </c>
      <c r="AM136" s="59">
        <v>2347</v>
      </c>
      <c r="AN136" s="60">
        <v>1998</v>
      </c>
      <c r="AO136" s="61">
        <v>329245.16685205785</v>
      </c>
      <c r="AP136" s="58">
        <v>291965</v>
      </c>
      <c r="AQ136" s="59">
        <v>125.42181396484375</v>
      </c>
      <c r="AR136" s="59">
        <v>78</v>
      </c>
      <c r="AS136" s="62">
        <v>1.014495849609375</v>
      </c>
      <c r="AT136" s="62">
        <v>1</v>
      </c>
      <c r="AU136" s="62">
        <v>1.0183665752410889</v>
      </c>
      <c r="AV136" s="63">
        <v>1.0030471086502075</v>
      </c>
      <c r="AW136" s="58">
        <v>323786.37665104389</v>
      </c>
      <c r="AX136" s="58">
        <v>289900</v>
      </c>
      <c r="AY136" s="61">
        <v>329130.34634634637</v>
      </c>
      <c r="AZ136" s="58">
        <v>298324.5</v>
      </c>
      <c r="BA136" s="59">
        <v>114.38758087158203</v>
      </c>
      <c r="BB136" s="59">
        <v>60</v>
      </c>
      <c r="BC136" s="62">
        <v>1.0200730562210083</v>
      </c>
      <c r="BD136" s="63">
        <v>1.0059554576873779</v>
      </c>
    </row>
    <row r="137" spans="1:56" x14ac:dyDescent="0.25">
      <c r="A137" s="47">
        <v>41487</v>
      </c>
      <c r="B137" s="48">
        <v>217</v>
      </c>
      <c r="C137" s="49">
        <v>987</v>
      </c>
      <c r="D137" s="50">
        <v>5.0615386962890625</v>
      </c>
      <c r="E137" s="49">
        <v>231</v>
      </c>
      <c r="F137" s="49">
        <v>176</v>
      </c>
      <c r="G137" s="49">
        <v>573</v>
      </c>
      <c r="H137" s="51">
        <v>72177785</v>
      </c>
      <c r="I137" s="52">
        <v>332616.52073732717</v>
      </c>
      <c r="J137" s="53">
        <v>295926</v>
      </c>
      <c r="K137" s="54">
        <v>123.38426208496094</v>
      </c>
      <c r="L137" s="54">
        <v>84.5</v>
      </c>
      <c r="M137" s="55">
        <v>1.0126347541809082</v>
      </c>
      <c r="N137" s="55">
        <v>1</v>
      </c>
      <c r="O137" s="55">
        <v>1.0178016424179077</v>
      </c>
      <c r="P137" s="56">
        <v>1.005550742149353</v>
      </c>
      <c r="Q137" s="52">
        <v>317076.8462603878</v>
      </c>
      <c r="R137" s="53">
        <v>288225</v>
      </c>
      <c r="S137" s="54">
        <v>117.20636749267578</v>
      </c>
      <c r="T137" s="54">
        <v>85</v>
      </c>
      <c r="U137" s="55">
        <v>1.002066969871521</v>
      </c>
      <c r="V137" s="56">
        <v>1</v>
      </c>
      <c r="W137" s="53">
        <v>325668.96103896102</v>
      </c>
      <c r="X137" s="53">
        <v>299900</v>
      </c>
      <c r="Y137" s="52">
        <v>309765.35795454547</v>
      </c>
      <c r="Z137" s="53">
        <v>271493.5</v>
      </c>
      <c r="AA137" s="54">
        <v>91.414772033691406</v>
      </c>
      <c r="AB137" s="54">
        <v>34.5</v>
      </c>
      <c r="AC137" s="55">
        <v>1.0229556560516357</v>
      </c>
      <c r="AD137" s="56">
        <v>1.0065548419952393</v>
      </c>
      <c r="AE137" s="52">
        <v>386805.21815008728</v>
      </c>
      <c r="AF137" s="53">
        <v>362350</v>
      </c>
      <c r="AG137" s="54">
        <v>34.952880859375</v>
      </c>
      <c r="AH137" s="54">
        <v>0</v>
      </c>
      <c r="AI137" s="55">
        <v>1.0046478509902954</v>
      </c>
      <c r="AJ137" s="56">
        <v>1</v>
      </c>
      <c r="AK137" s="57">
        <v>1614</v>
      </c>
      <c r="AL137" s="58">
        <v>532719712</v>
      </c>
      <c r="AM137" s="59">
        <v>2116</v>
      </c>
      <c r="AN137" s="60">
        <v>1850</v>
      </c>
      <c r="AO137" s="61">
        <v>330061.7794299876</v>
      </c>
      <c r="AP137" s="58">
        <v>294007.5</v>
      </c>
      <c r="AQ137" s="59">
        <v>128.53874206542969</v>
      </c>
      <c r="AR137" s="59">
        <v>85</v>
      </c>
      <c r="AS137" s="62">
        <v>1.0141960382461548</v>
      </c>
      <c r="AT137" s="62">
        <v>1</v>
      </c>
      <c r="AU137" s="62">
        <v>1.0175626277923584</v>
      </c>
      <c r="AV137" s="63">
        <v>1.0028269290924072</v>
      </c>
      <c r="AW137" s="58">
        <v>322991.9877126654</v>
      </c>
      <c r="AX137" s="58">
        <v>286785.5</v>
      </c>
      <c r="AY137" s="61">
        <v>327988.57189189189</v>
      </c>
      <c r="AZ137" s="58">
        <v>296355</v>
      </c>
      <c r="BA137" s="59">
        <v>114.69496917724609</v>
      </c>
      <c r="BB137" s="59">
        <v>61</v>
      </c>
      <c r="BC137" s="62">
        <v>1.0197914838790894</v>
      </c>
      <c r="BD137" s="63">
        <v>1.0056402683258057</v>
      </c>
    </row>
    <row r="138" spans="1:56" x14ac:dyDescent="0.25">
      <c r="A138" s="47">
        <v>41456</v>
      </c>
      <c r="B138" s="48">
        <v>268</v>
      </c>
      <c r="C138" s="49">
        <v>954</v>
      </c>
      <c r="D138" s="50">
        <v>4.9154143333435059</v>
      </c>
      <c r="E138" s="49">
        <v>240</v>
      </c>
      <c r="F138" s="49">
        <v>197</v>
      </c>
      <c r="G138" s="49">
        <v>612</v>
      </c>
      <c r="H138" s="51">
        <v>93541082</v>
      </c>
      <c r="I138" s="52">
        <v>349033.88805970148</v>
      </c>
      <c r="J138" s="53">
        <v>314853.5</v>
      </c>
      <c r="K138" s="54">
        <v>121.23134613037109</v>
      </c>
      <c r="L138" s="54">
        <v>69</v>
      </c>
      <c r="M138" s="55">
        <v>1.0109689235687256</v>
      </c>
      <c r="N138" s="55">
        <v>1</v>
      </c>
      <c r="O138" s="55">
        <v>1.0183098316192627</v>
      </c>
      <c r="P138" s="56">
        <v>1</v>
      </c>
      <c r="Q138" s="52">
        <v>314037.93002915452</v>
      </c>
      <c r="R138" s="53">
        <v>279950</v>
      </c>
      <c r="S138" s="54">
        <v>112.11807250976563</v>
      </c>
      <c r="T138" s="54">
        <v>84.5</v>
      </c>
      <c r="U138" s="55">
        <v>1.0020370483398438</v>
      </c>
      <c r="V138" s="56">
        <v>1</v>
      </c>
      <c r="W138" s="53">
        <v>320762.90000000002</v>
      </c>
      <c r="X138" s="53">
        <v>280150</v>
      </c>
      <c r="Y138" s="52">
        <v>335051.20304568525</v>
      </c>
      <c r="Z138" s="53">
        <v>304900</v>
      </c>
      <c r="AA138" s="54">
        <v>100.61224365234375</v>
      </c>
      <c r="AB138" s="54">
        <v>50.5</v>
      </c>
      <c r="AC138" s="55">
        <v>1.0172234773635864</v>
      </c>
      <c r="AD138" s="56">
        <v>1.0020040273666382</v>
      </c>
      <c r="AE138" s="52">
        <v>384419.45261437906</v>
      </c>
      <c r="AF138" s="53">
        <v>355333.5</v>
      </c>
      <c r="AG138" s="54">
        <v>46.181373596191406</v>
      </c>
      <c r="AH138" s="54">
        <v>0</v>
      </c>
      <c r="AI138" s="55">
        <v>1.0033077001571655</v>
      </c>
      <c r="AJ138" s="56">
        <v>1</v>
      </c>
      <c r="AK138" s="57">
        <v>1397</v>
      </c>
      <c r="AL138" s="58">
        <v>460541927</v>
      </c>
      <c r="AM138" s="59">
        <v>1885</v>
      </c>
      <c r="AN138" s="60">
        <v>1674</v>
      </c>
      <c r="AO138" s="61">
        <v>329664.94416607014</v>
      </c>
      <c r="AP138" s="58">
        <v>294000</v>
      </c>
      <c r="AQ138" s="59">
        <v>129.33572387695313</v>
      </c>
      <c r="AR138" s="59">
        <v>85</v>
      </c>
      <c r="AS138" s="62">
        <v>1.0144386291503906</v>
      </c>
      <c r="AT138" s="62">
        <v>1</v>
      </c>
      <c r="AU138" s="62">
        <v>1.0175256729125977</v>
      </c>
      <c r="AV138" s="63">
        <v>1.002443790435791</v>
      </c>
      <c r="AW138" s="58">
        <v>322663.93421750661</v>
      </c>
      <c r="AX138" s="58">
        <v>285000</v>
      </c>
      <c r="AY138" s="61">
        <v>329904.51314217446</v>
      </c>
      <c r="AZ138" s="58">
        <v>298961</v>
      </c>
      <c r="BA138" s="59">
        <v>117.14405059814453</v>
      </c>
      <c r="BB138" s="59">
        <v>64</v>
      </c>
      <c r="BC138" s="62">
        <v>1.0194582939147949</v>
      </c>
      <c r="BD138" s="63">
        <v>1.0053650140762329</v>
      </c>
    </row>
    <row r="139" spans="1:56" x14ac:dyDescent="0.25">
      <c r="A139" s="47">
        <v>41426</v>
      </c>
      <c r="B139" s="48">
        <v>217</v>
      </c>
      <c r="C139" s="49">
        <v>889</v>
      </c>
      <c r="D139" s="50">
        <v>4.7203540802001953</v>
      </c>
      <c r="E139" s="49">
        <v>260</v>
      </c>
      <c r="F139" s="49">
        <v>232</v>
      </c>
      <c r="G139" s="49">
        <v>668</v>
      </c>
      <c r="H139" s="51">
        <v>70800846</v>
      </c>
      <c r="I139" s="52">
        <v>326271.17972350231</v>
      </c>
      <c r="J139" s="53">
        <v>290000</v>
      </c>
      <c r="K139" s="54">
        <v>127.28571319580078</v>
      </c>
      <c r="L139" s="54">
        <v>86</v>
      </c>
      <c r="M139" s="55">
        <v>1.0134032964706421</v>
      </c>
      <c r="N139" s="55">
        <v>1</v>
      </c>
      <c r="O139" s="55">
        <v>1.0202088356018066</v>
      </c>
      <c r="P139" s="56">
        <v>1.0005265474319458</v>
      </c>
      <c r="Q139" s="52">
        <v>315997.87519500777</v>
      </c>
      <c r="R139" s="53">
        <v>287000</v>
      </c>
      <c r="S139" s="54">
        <v>116.35725402832031</v>
      </c>
      <c r="T139" s="54">
        <v>82</v>
      </c>
      <c r="U139" s="55">
        <v>1.0050956010818481</v>
      </c>
      <c r="V139" s="56">
        <v>1</v>
      </c>
      <c r="W139" s="53">
        <v>328024.91538461536</v>
      </c>
      <c r="X139" s="53">
        <v>291414</v>
      </c>
      <c r="Y139" s="52">
        <v>334745.9827586207</v>
      </c>
      <c r="Z139" s="53">
        <v>305475</v>
      </c>
      <c r="AA139" s="54">
        <v>119.90948486328125</v>
      </c>
      <c r="AB139" s="54">
        <v>72</v>
      </c>
      <c r="AC139" s="55">
        <v>1.016515851020813</v>
      </c>
      <c r="AD139" s="56">
        <v>1.0042390823364258</v>
      </c>
      <c r="AE139" s="52">
        <v>383561.39371257485</v>
      </c>
      <c r="AF139" s="53">
        <v>359831.5</v>
      </c>
      <c r="AG139" s="54">
        <v>53.902694702148438</v>
      </c>
      <c r="AH139" s="54">
        <v>0</v>
      </c>
      <c r="AI139" s="55">
        <v>1.0039653778076172</v>
      </c>
      <c r="AJ139" s="56">
        <v>1</v>
      </c>
      <c r="AK139" s="57">
        <v>1129</v>
      </c>
      <c r="AL139" s="58">
        <v>367000845</v>
      </c>
      <c r="AM139" s="59">
        <v>1645</v>
      </c>
      <c r="AN139" s="60">
        <v>1477</v>
      </c>
      <c r="AO139" s="61">
        <v>325067.1789193977</v>
      </c>
      <c r="AP139" s="58">
        <v>287900</v>
      </c>
      <c r="AQ139" s="59">
        <v>131.259521484375</v>
      </c>
      <c r="AR139" s="59">
        <v>86</v>
      </c>
      <c r="AS139" s="62">
        <v>1.015262246131897</v>
      </c>
      <c r="AT139" s="62">
        <v>1</v>
      </c>
      <c r="AU139" s="62">
        <v>1.0173395872116089</v>
      </c>
      <c r="AV139" s="63">
        <v>1.0030696392059326</v>
      </c>
      <c r="AW139" s="58">
        <v>322941.2887537994</v>
      </c>
      <c r="AX139" s="58">
        <v>285000</v>
      </c>
      <c r="AY139" s="61">
        <v>329218.05551794177</v>
      </c>
      <c r="AZ139" s="58">
        <v>297900</v>
      </c>
      <c r="BA139" s="59">
        <v>119.33784484863281</v>
      </c>
      <c r="BB139" s="59">
        <v>66</v>
      </c>
      <c r="BC139" s="62">
        <v>1.0197567939758301</v>
      </c>
      <c r="BD139" s="63">
        <v>1.0058832168579102</v>
      </c>
    </row>
    <row r="140" spans="1:56" x14ac:dyDescent="0.25">
      <c r="A140" s="47">
        <v>41395</v>
      </c>
      <c r="B140" s="48">
        <v>263</v>
      </c>
      <c r="C140" s="49">
        <v>884</v>
      </c>
      <c r="D140" s="50">
        <v>4.6896553039550781</v>
      </c>
      <c r="E140" s="49">
        <v>297</v>
      </c>
      <c r="F140" s="49">
        <v>308</v>
      </c>
      <c r="G140" s="49">
        <v>659</v>
      </c>
      <c r="H140" s="51">
        <v>84625528</v>
      </c>
      <c r="I140" s="52">
        <v>321770.06844106462</v>
      </c>
      <c r="J140" s="53">
        <v>286000</v>
      </c>
      <c r="K140" s="54">
        <v>140.89353942871094</v>
      </c>
      <c r="L140" s="54">
        <v>99</v>
      </c>
      <c r="M140" s="55">
        <v>1.0132129192352295</v>
      </c>
      <c r="N140" s="55">
        <v>1</v>
      </c>
      <c r="O140" s="55">
        <v>1.0153399705886841</v>
      </c>
      <c r="P140" s="56">
        <v>1.0082385540008545</v>
      </c>
      <c r="Q140" s="52">
        <v>316611.41798107256</v>
      </c>
      <c r="R140" s="53">
        <v>287250</v>
      </c>
      <c r="S140" s="54">
        <v>126.30126190185547</v>
      </c>
      <c r="T140" s="54">
        <v>84.5</v>
      </c>
      <c r="U140" s="55">
        <v>1.0063189268112183</v>
      </c>
      <c r="V140" s="56">
        <v>1</v>
      </c>
      <c r="W140" s="53">
        <v>339049.59595959599</v>
      </c>
      <c r="X140" s="53">
        <v>300000</v>
      </c>
      <c r="Y140" s="52">
        <v>340514.12662337662</v>
      </c>
      <c r="Z140" s="53">
        <v>305324.5</v>
      </c>
      <c r="AA140" s="54">
        <v>94.977272033691406</v>
      </c>
      <c r="AB140" s="54">
        <v>33.5</v>
      </c>
      <c r="AC140" s="55">
        <v>1.0280556678771973</v>
      </c>
      <c r="AD140" s="56">
        <v>1.0112606287002563</v>
      </c>
      <c r="AE140" s="52">
        <v>383905.1335356601</v>
      </c>
      <c r="AF140" s="53">
        <v>368060</v>
      </c>
      <c r="AG140" s="54">
        <v>60.959030151367188</v>
      </c>
      <c r="AH140" s="54">
        <v>1</v>
      </c>
      <c r="AI140" s="55">
        <v>1.0048912763595581</v>
      </c>
      <c r="AJ140" s="56">
        <v>1</v>
      </c>
      <c r="AK140" s="57">
        <v>912</v>
      </c>
      <c r="AL140" s="58">
        <v>296199999</v>
      </c>
      <c r="AM140" s="59">
        <v>1385</v>
      </c>
      <c r="AN140" s="60">
        <v>1245</v>
      </c>
      <c r="AO140" s="61">
        <v>324780.70065789472</v>
      </c>
      <c r="AP140" s="58">
        <v>286673.5</v>
      </c>
      <c r="AQ140" s="59">
        <v>132.20504760742188</v>
      </c>
      <c r="AR140" s="59">
        <v>86</v>
      </c>
      <c r="AS140" s="62">
        <v>1.0157045125961304</v>
      </c>
      <c r="AT140" s="62">
        <v>1</v>
      </c>
      <c r="AU140" s="62">
        <v>1.0166568756103516</v>
      </c>
      <c r="AV140" s="63">
        <v>1.0038994550704956</v>
      </c>
      <c r="AW140" s="58">
        <v>321986.96173285198</v>
      </c>
      <c r="AX140" s="58">
        <v>283995</v>
      </c>
      <c r="AY140" s="61">
        <v>328187.95180722891</v>
      </c>
      <c r="AZ140" s="58">
        <v>295718</v>
      </c>
      <c r="BA140" s="59">
        <v>119.2313232421875</v>
      </c>
      <c r="BB140" s="59">
        <v>65</v>
      </c>
      <c r="BC140" s="62">
        <v>1.020358681678772</v>
      </c>
      <c r="BD140" s="63">
        <v>1.0059852600097656</v>
      </c>
    </row>
    <row r="141" spans="1:56" x14ac:dyDescent="0.25">
      <c r="A141" s="47">
        <v>41365</v>
      </c>
      <c r="B141" s="48">
        <v>211</v>
      </c>
      <c r="C141" s="49">
        <v>943</v>
      </c>
      <c r="D141" s="50">
        <v>5.1647648811340332</v>
      </c>
      <c r="E141" s="49">
        <v>331</v>
      </c>
      <c r="F141" s="49">
        <v>285</v>
      </c>
      <c r="G141" s="49">
        <v>636</v>
      </c>
      <c r="H141" s="51">
        <v>63597645</v>
      </c>
      <c r="I141" s="52">
        <v>301410.63981042657</v>
      </c>
      <c r="J141" s="53">
        <v>276000</v>
      </c>
      <c r="K141" s="54">
        <v>153.27961730957031</v>
      </c>
      <c r="L141" s="54">
        <v>98</v>
      </c>
      <c r="M141" s="55">
        <v>1.0163363218307495</v>
      </c>
      <c r="N141" s="55">
        <v>1</v>
      </c>
      <c r="O141" s="55">
        <v>1.0166326761245728</v>
      </c>
      <c r="P141" s="56">
        <v>1</v>
      </c>
      <c r="Q141" s="52">
        <v>316819.70640834578</v>
      </c>
      <c r="R141" s="53">
        <v>285786</v>
      </c>
      <c r="S141" s="54">
        <v>123.6214599609375</v>
      </c>
      <c r="T141" s="54">
        <v>84</v>
      </c>
      <c r="U141" s="55">
        <v>1.0086245536804199</v>
      </c>
      <c r="V141" s="56">
        <v>1</v>
      </c>
      <c r="W141" s="53">
        <v>320609.90030211478</v>
      </c>
      <c r="X141" s="53">
        <v>289949</v>
      </c>
      <c r="Y141" s="52">
        <v>323369.02105263161</v>
      </c>
      <c r="Z141" s="53">
        <v>283000</v>
      </c>
      <c r="AA141" s="54">
        <v>121.16841888427734</v>
      </c>
      <c r="AB141" s="54">
        <v>78</v>
      </c>
      <c r="AC141" s="55">
        <v>1.0238991975784302</v>
      </c>
      <c r="AD141" s="56">
        <v>1.0086994171142578</v>
      </c>
      <c r="AE141" s="52">
        <v>375409.63364779874</v>
      </c>
      <c r="AF141" s="53">
        <v>359945</v>
      </c>
      <c r="AG141" s="54">
        <v>74.726417541503906</v>
      </c>
      <c r="AH141" s="54">
        <v>2</v>
      </c>
      <c r="AI141" s="55">
        <v>1.0031996965408325</v>
      </c>
      <c r="AJ141" s="56">
        <v>1</v>
      </c>
      <c r="AK141" s="57">
        <v>649</v>
      </c>
      <c r="AL141" s="58">
        <v>211574471</v>
      </c>
      <c r="AM141" s="59">
        <v>1088</v>
      </c>
      <c r="AN141" s="60">
        <v>937</v>
      </c>
      <c r="AO141" s="61">
        <v>326000.72573189525</v>
      </c>
      <c r="AP141" s="58">
        <v>286925</v>
      </c>
      <c r="AQ141" s="59">
        <v>128.68412780761719</v>
      </c>
      <c r="AR141" s="59">
        <v>84</v>
      </c>
      <c r="AS141" s="62">
        <v>1.0167142152786255</v>
      </c>
      <c r="AT141" s="62">
        <v>1</v>
      </c>
      <c r="AU141" s="62">
        <v>1.0171905755996704</v>
      </c>
      <c r="AV141" s="63">
        <v>1.0030471086502075</v>
      </c>
      <c r="AW141" s="58">
        <v>317329.23897058825</v>
      </c>
      <c r="AX141" s="58">
        <v>279799</v>
      </c>
      <c r="AY141" s="61">
        <v>324136.23159018141</v>
      </c>
      <c r="AZ141" s="58">
        <v>289900</v>
      </c>
      <c r="BA141" s="59">
        <v>127.20384216308594</v>
      </c>
      <c r="BB141" s="59">
        <v>75</v>
      </c>
      <c r="BC141" s="62">
        <v>1.0178368091583252</v>
      </c>
      <c r="BD141" s="63">
        <v>1.0033333301544189</v>
      </c>
    </row>
    <row r="142" spans="1:56" x14ac:dyDescent="0.25">
      <c r="A142" s="47">
        <v>41334</v>
      </c>
      <c r="B142" s="48">
        <v>184</v>
      </c>
      <c r="C142" s="49">
        <v>955</v>
      </c>
      <c r="D142" s="50">
        <v>5.3277544975280762</v>
      </c>
      <c r="E142" s="49">
        <v>258</v>
      </c>
      <c r="F142" s="49">
        <v>241</v>
      </c>
      <c r="G142" s="49">
        <v>562</v>
      </c>
      <c r="H142" s="51">
        <v>58876369</v>
      </c>
      <c r="I142" s="52">
        <v>319980.26630434784</v>
      </c>
      <c r="J142" s="53">
        <v>281976.5</v>
      </c>
      <c r="K142" s="54">
        <v>124.66304016113281</v>
      </c>
      <c r="L142" s="54">
        <v>87</v>
      </c>
      <c r="M142" s="55">
        <v>1.0155106782913208</v>
      </c>
      <c r="N142" s="55">
        <v>1</v>
      </c>
      <c r="O142" s="55">
        <v>1.0197703838348389</v>
      </c>
      <c r="P142" s="56">
        <v>1.0001013278961182</v>
      </c>
      <c r="Q142" s="52">
        <v>309142.93215339235</v>
      </c>
      <c r="R142" s="53">
        <v>269950</v>
      </c>
      <c r="S142" s="54">
        <v>140.63864135742188</v>
      </c>
      <c r="T142" s="54">
        <v>91.5</v>
      </c>
      <c r="U142" s="55">
        <v>1.0020370483398438</v>
      </c>
      <c r="V142" s="56">
        <v>1</v>
      </c>
      <c r="W142" s="53">
        <v>321556.60465116281</v>
      </c>
      <c r="X142" s="53">
        <v>275245</v>
      </c>
      <c r="Y142" s="52">
        <v>318852.54771784233</v>
      </c>
      <c r="Z142" s="53">
        <v>299900</v>
      </c>
      <c r="AA142" s="54">
        <v>143.90042114257813</v>
      </c>
      <c r="AB142" s="54">
        <v>83</v>
      </c>
      <c r="AC142" s="55">
        <v>1.0100593566894531</v>
      </c>
      <c r="AD142" s="56">
        <v>1</v>
      </c>
      <c r="AE142" s="52">
        <v>372295.89679715305</v>
      </c>
      <c r="AF142" s="53">
        <v>360118.5</v>
      </c>
      <c r="AG142" s="54">
        <v>71.473312377929688</v>
      </c>
      <c r="AH142" s="54">
        <v>1</v>
      </c>
      <c r="AI142" s="55">
        <v>1.0035783052444458</v>
      </c>
      <c r="AJ142" s="56">
        <v>1</v>
      </c>
      <c r="AK142" s="57">
        <v>438</v>
      </c>
      <c r="AL142" s="58">
        <v>147976826</v>
      </c>
      <c r="AM142" s="59">
        <v>757</v>
      </c>
      <c r="AN142" s="60">
        <v>652</v>
      </c>
      <c r="AO142" s="61">
        <v>337846.63470319635</v>
      </c>
      <c r="AP142" s="58">
        <v>296674</v>
      </c>
      <c r="AQ142" s="59">
        <v>116.83561706542969</v>
      </c>
      <c r="AR142" s="59">
        <v>74</v>
      </c>
      <c r="AS142" s="62">
        <v>1.0168963670730591</v>
      </c>
      <c r="AT142" s="62">
        <v>1</v>
      </c>
      <c r="AU142" s="62">
        <v>1.0174592733383179</v>
      </c>
      <c r="AV142" s="63">
        <v>1.0053000450134277</v>
      </c>
      <c r="AW142" s="58">
        <v>315894.76221928664</v>
      </c>
      <c r="AX142" s="58">
        <v>273615</v>
      </c>
      <c r="AY142" s="61">
        <v>324471.59202453989</v>
      </c>
      <c r="AZ142" s="58">
        <v>294866.5</v>
      </c>
      <c r="BA142" s="59">
        <v>129.84202575683594</v>
      </c>
      <c r="BB142" s="59">
        <v>74</v>
      </c>
      <c r="BC142" s="62">
        <v>1.0151867866516113</v>
      </c>
      <c r="BD142" s="63">
        <v>1.0022792816162109</v>
      </c>
    </row>
    <row r="143" spans="1:56" x14ac:dyDescent="0.25">
      <c r="A143" s="47">
        <v>41306</v>
      </c>
      <c r="B143" s="48">
        <v>130</v>
      </c>
      <c r="C143" s="49">
        <v>995</v>
      </c>
      <c r="D143" s="50">
        <v>5.5612483024597168</v>
      </c>
      <c r="E143" s="49">
        <v>204</v>
      </c>
      <c r="F143" s="49">
        <v>196</v>
      </c>
      <c r="G143" s="49">
        <v>541</v>
      </c>
      <c r="H143" s="51">
        <v>44692752</v>
      </c>
      <c r="I143" s="52">
        <v>343790.4</v>
      </c>
      <c r="J143" s="53">
        <v>309975</v>
      </c>
      <c r="K143" s="54">
        <v>125.16922760009766</v>
      </c>
      <c r="L143" s="54">
        <v>78</v>
      </c>
      <c r="M143" s="55">
        <v>1.0159763097763062</v>
      </c>
      <c r="N143" s="55">
        <v>1.000971794128418</v>
      </c>
      <c r="O143" s="55">
        <v>1.0122261047363281</v>
      </c>
      <c r="P143" s="56">
        <v>1.0078173875808716</v>
      </c>
      <c r="Q143" s="52">
        <v>306048.32587412588</v>
      </c>
      <c r="R143" s="53">
        <v>269950</v>
      </c>
      <c r="S143" s="54">
        <v>147.28530883789063</v>
      </c>
      <c r="T143" s="54">
        <v>107</v>
      </c>
      <c r="U143" s="55">
        <v>1.0009225606918335</v>
      </c>
      <c r="V143" s="56">
        <v>1</v>
      </c>
      <c r="W143" s="53">
        <v>321582.9117647059</v>
      </c>
      <c r="X143" s="53">
        <v>269925</v>
      </c>
      <c r="Y143" s="52">
        <v>320314.18877551018</v>
      </c>
      <c r="Z143" s="53">
        <v>277477.5</v>
      </c>
      <c r="AA143" s="54">
        <v>121.51020050048828</v>
      </c>
      <c r="AB143" s="54">
        <v>75.5</v>
      </c>
      <c r="AC143" s="55">
        <v>1.0143649578094482</v>
      </c>
      <c r="AD143" s="56">
        <v>1.0046899318695068</v>
      </c>
      <c r="AE143" s="52">
        <v>374737.57301293901</v>
      </c>
      <c r="AF143" s="53">
        <v>360000</v>
      </c>
      <c r="AG143" s="54">
        <v>69.536041259765625</v>
      </c>
      <c r="AH143" s="54">
        <v>1</v>
      </c>
      <c r="AI143" s="55">
        <v>1.0039204359054565</v>
      </c>
      <c r="AJ143" s="56">
        <v>1</v>
      </c>
      <c r="AK143" s="57">
        <v>254</v>
      </c>
      <c r="AL143" s="58">
        <v>89100457</v>
      </c>
      <c r="AM143" s="59">
        <v>499</v>
      </c>
      <c r="AN143" s="60">
        <v>411</v>
      </c>
      <c r="AO143" s="61">
        <v>350789.20078740158</v>
      </c>
      <c r="AP143" s="58">
        <v>309775</v>
      </c>
      <c r="AQ143" s="59">
        <v>111.16535186767578</v>
      </c>
      <c r="AR143" s="59">
        <v>55</v>
      </c>
      <c r="AS143" s="62">
        <v>1.0179001092910767</v>
      </c>
      <c r="AT143" s="62">
        <v>1</v>
      </c>
      <c r="AU143" s="62">
        <v>1.0157850980758667</v>
      </c>
      <c r="AV143" s="63">
        <v>1.0081702470779419</v>
      </c>
      <c r="AW143" s="58">
        <v>312967.39679358719</v>
      </c>
      <c r="AX143" s="58">
        <v>270374</v>
      </c>
      <c r="AY143" s="61">
        <v>327766.45742092456</v>
      </c>
      <c r="AZ143" s="58">
        <v>292735</v>
      </c>
      <c r="BA143" s="59">
        <v>121.59854125976563</v>
      </c>
      <c r="BB143" s="59">
        <v>72</v>
      </c>
      <c r="BC143" s="62">
        <v>1.0181933641433716</v>
      </c>
      <c r="BD143" s="63">
        <v>1.0038096904754639</v>
      </c>
    </row>
    <row r="144" spans="1:56" x14ac:dyDescent="0.25">
      <c r="A144" s="47">
        <v>41275</v>
      </c>
      <c r="B144" s="48">
        <v>124</v>
      </c>
      <c r="C144" s="49">
        <v>988</v>
      </c>
      <c r="D144" s="50">
        <v>5.5766696929931641</v>
      </c>
      <c r="E144" s="49">
        <v>295</v>
      </c>
      <c r="F144" s="49">
        <v>215</v>
      </c>
      <c r="G144" s="49">
        <v>489</v>
      </c>
      <c r="H144" s="51">
        <v>44407705</v>
      </c>
      <c r="I144" s="52">
        <v>358126.65322580643</v>
      </c>
      <c r="J144" s="53">
        <v>306851.5</v>
      </c>
      <c r="K144" s="54">
        <v>96.483871459960938</v>
      </c>
      <c r="L144" s="54">
        <v>31.5</v>
      </c>
      <c r="M144" s="55">
        <v>1.0199171304702759</v>
      </c>
      <c r="N144" s="55">
        <v>1</v>
      </c>
      <c r="O144" s="55">
        <v>1.0195162296295166</v>
      </c>
      <c r="P144" s="56">
        <v>1.0088729858398438</v>
      </c>
      <c r="Q144" s="52">
        <v>303217.18918918917</v>
      </c>
      <c r="R144" s="53">
        <v>269950</v>
      </c>
      <c r="S144" s="54">
        <v>151.2418212890625</v>
      </c>
      <c r="T144" s="54">
        <v>111</v>
      </c>
      <c r="U144" s="55">
        <v>0.99985486268997192</v>
      </c>
      <c r="V144" s="56">
        <v>1</v>
      </c>
      <c r="W144" s="53">
        <v>307009.54915254237</v>
      </c>
      <c r="X144" s="53">
        <v>277310</v>
      </c>
      <c r="Y144" s="52">
        <v>334560.1534883721</v>
      </c>
      <c r="Z144" s="53">
        <v>300000</v>
      </c>
      <c r="AA144" s="54">
        <v>121.67906951904297</v>
      </c>
      <c r="AB144" s="54">
        <v>66</v>
      </c>
      <c r="AC144" s="55">
        <v>1.0216835737228394</v>
      </c>
      <c r="AD144" s="56">
        <v>1.002443790435791</v>
      </c>
      <c r="AE144" s="52">
        <v>376504.43149284256</v>
      </c>
      <c r="AF144" s="53">
        <v>364297</v>
      </c>
      <c r="AG144" s="54">
        <v>69.492843627929688</v>
      </c>
      <c r="AH144" s="54">
        <v>0</v>
      </c>
      <c r="AI144" s="55">
        <v>1.0035191774368286</v>
      </c>
      <c r="AJ144" s="56">
        <v>1</v>
      </c>
      <c r="AK144" s="57">
        <v>124</v>
      </c>
      <c r="AL144" s="58">
        <v>44407705</v>
      </c>
      <c r="AM144" s="59">
        <v>295</v>
      </c>
      <c r="AN144" s="60">
        <v>215</v>
      </c>
      <c r="AO144" s="61">
        <v>358126.65322580643</v>
      </c>
      <c r="AP144" s="58">
        <v>306851.5</v>
      </c>
      <c r="AQ144" s="59">
        <v>96.483871459960938</v>
      </c>
      <c r="AR144" s="59">
        <v>31.5</v>
      </c>
      <c r="AS144" s="62">
        <v>1.0199171304702759</v>
      </c>
      <c r="AT144" s="62">
        <v>1</v>
      </c>
      <c r="AU144" s="62">
        <v>1.0195162296295166</v>
      </c>
      <c r="AV144" s="63">
        <v>1.0088729858398438</v>
      </c>
      <c r="AW144" s="58">
        <v>307009.54915254237</v>
      </c>
      <c r="AX144" s="58">
        <v>277310</v>
      </c>
      <c r="AY144" s="61">
        <v>334560.1534883721</v>
      </c>
      <c r="AZ144" s="58">
        <v>300000</v>
      </c>
      <c r="BA144" s="59">
        <v>121.67906951904297</v>
      </c>
      <c r="BB144" s="59">
        <v>66</v>
      </c>
      <c r="BC144" s="62">
        <v>1.0216835737228394</v>
      </c>
      <c r="BD144" s="63">
        <v>1.002443790435791</v>
      </c>
    </row>
    <row r="145" spans="1:56" x14ac:dyDescent="0.25">
      <c r="A145" s="47">
        <v>41244</v>
      </c>
      <c r="B145" s="48">
        <v>202</v>
      </c>
      <c r="C145" s="49">
        <v>903</v>
      </c>
      <c r="D145" s="50">
        <v>5.1896553039550781</v>
      </c>
      <c r="E145" s="49">
        <v>187</v>
      </c>
      <c r="F145" s="49">
        <v>142</v>
      </c>
      <c r="G145" s="49">
        <v>420</v>
      </c>
      <c r="H145" s="51">
        <v>68783203</v>
      </c>
      <c r="I145" s="52">
        <v>340510.90594059404</v>
      </c>
      <c r="J145" s="53">
        <v>297120</v>
      </c>
      <c r="K145" s="54">
        <v>79.574256896972656</v>
      </c>
      <c r="L145" s="54">
        <v>32</v>
      </c>
      <c r="M145" s="55">
        <v>1.0117616653442383</v>
      </c>
      <c r="N145" s="55">
        <v>1</v>
      </c>
      <c r="O145" s="55">
        <v>1.0136467218399048</v>
      </c>
      <c r="P145" s="56">
        <v>1.0027408599853516</v>
      </c>
      <c r="Q145" s="52">
        <v>318976.70206022187</v>
      </c>
      <c r="R145" s="53">
        <v>287500</v>
      </c>
      <c r="S145" s="54">
        <v>162.38668823242188</v>
      </c>
      <c r="T145" s="54">
        <v>125</v>
      </c>
      <c r="U145" s="55">
        <v>1.0004082918167114</v>
      </c>
      <c r="V145" s="56">
        <v>1</v>
      </c>
      <c r="W145" s="53">
        <v>352584.91935483873</v>
      </c>
      <c r="X145" s="53">
        <v>300273</v>
      </c>
      <c r="Y145" s="52">
        <v>375150.32394366199</v>
      </c>
      <c r="Z145" s="53">
        <v>330950</v>
      </c>
      <c r="AA145" s="54">
        <v>94.753524780273438</v>
      </c>
      <c r="AB145" s="54">
        <v>41</v>
      </c>
      <c r="AC145" s="55">
        <v>1.0061582326889038</v>
      </c>
      <c r="AD145" s="56">
        <v>1</v>
      </c>
      <c r="AE145" s="52">
        <v>386189.63333333336</v>
      </c>
      <c r="AF145" s="53">
        <v>375941.5</v>
      </c>
      <c r="AG145" s="54">
        <v>57.866664886474609</v>
      </c>
      <c r="AH145" s="54">
        <v>0</v>
      </c>
      <c r="AI145" s="55">
        <v>1.0012123584747314</v>
      </c>
      <c r="AJ145" s="56">
        <v>1</v>
      </c>
      <c r="AK145" s="57">
        <v>2088</v>
      </c>
      <c r="AL145" s="58">
        <v>639812709</v>
      </c>
      <c r="AM145" s="59">
        <v>2719</v>
      </c>
      <c r="AN145" s="60">
        <v>2295</v>
      </c>
      <c r="AO145" s="61">
        <v>306423.71120689658</v>
      </c>
      <c r="AP145" s="58">
        <v>269925</v>
      </c>
      <c r="AQ145" s="59">
        <v>135.93246459960938</v>
      </c>
      <c r="AR145" s="59">
        <v>79</v>
      </c>
      <c r="AS145" s="62">
        <v>1.0083249807357788</v>
      </c>
      <c r="AT145" s="62">
        <v>1</v>
      </c>
      <c r="AU145" s="62">
        <v>1.0058703422546387</v>
      </c>
      <c r="AV145" s="63">
        <v>1</v>
      </c>
      <c r="AW145" s="58">
        <v>308446.52722590137</v>
      </c>
      <c r="AX145" s="58">
        <v>272215</v>
      </c>
      <c r="AY145" s="61">
        <v>313011.23442265793</v>
      </c>
      <c r="AZ145" s="58">
        <v>277481</v>
      </c>
      <c r="BA145" s="59">
        <v>125.71720886230469</v>
      </c>
      <c r="BB145" s="59">
        <v>68</v>
      </c>
      <c r="BC145" s="62">
        <v>1.0087504386901855</v>
      </c>
      <c r="BD145" s="63">
        <v>1</v>
      </c>
    </row>
    <row r="146" spans="1:56" x14ac:dyDescent="0.25">
      <c r="A146" s="47">
        <v>41214</v>
      </c>
      <c r="B146" s="48">
        <v>169</v>
      </c>
      <c r="C146" s="49">
        <v>911</v>
      </c>
      <c r="D146" s="50">
        <v>5.4145617485046387</v>
      </c>
      <c r="E146" s="49">
        <v>205</v>
      </c>
      <c r="F146" s="49">
        <v>162</v>
      </c>
      <c r="G146" s="49">
        <v>463</v>
      </c>
      <c r="H146" s="51">
        <v>53283863</v>
      </c>
      <c r="I146" s="52">
        <v>315289.1301775148</v>
      </c>
      <c r="J146" s="53">
        <v>281526</v>
      </c>
      <c r="K146" s="54">
        <v>111.93491363525391</v>
      </c>
      <c r="L146" s="54">
        <v>66</v>
      </c>
      <c r="M146" s="55">
        <v>1</v>
      </c>
      <c r="N146" s="55">
        <v>1</v>
      </c>
      <c r="O146" s="55">
        <v>1.0037907361984253</v>
      </c>
      <c r="P146" s="56">
        <v>1</v>
      </c>
      <c r="Q146" s="52">
        <v>317232.35889570555</v>
      </c>
      <c r="R146" s="53">
        <v>284900</v>
      </c>
      <c r="S146" s="54">
        <v>164.07669067382813</v>
      </c>
      <c r="T146" s="54">
        <v>122</v>
      </c>
      <c r="U146" s="55">
        <v>0.99788933992385864</v>
      </c>
      <c r="V146" s="56">
        <v>1</v>
      </c>
      <c r="W146" s="53">
        <v>316236.79999999999</v>
      </c>
      <c r="X146" s="53">
        <v>285373</v>
      </c>
      <c r="Y146" s="52">
        <v>333895.2098765432</v>
      </c>
      <c r="Z146" s="53">
        <v>293038</v>
      </c>
      <c r="AA146" s="54">
        <v>98.432098388671875</v>
      </c>
      <c r="AB146" s="54">
        <v>44</v>
      </c>
      <c r="AC146" s="55">
        <v>1.0143449306488037</v>
      </c>
      <c r="AD146" s="56">
        <v>1</v>
      </c>
      <c r="AE146" s="52">
        <v>377445.56587473</v>
      </c>
      <c r="AF146" s="53">
        <v>360000</v>
      </c>
      <c r="AG146" s="54">
        <v>57.218143463134766</v>
      </c>
      <c r="AH146" s="54">
        <v>0</v>
      </c>
      <c r="AI146" s="55">
        <v>1.0004674196243286</v>
      </c>
      <c r="AJ146" s="56">
        <v>1</v>
      </c>
      <c r="AK146" s="57">
        <v>1886</v>
      </c>
      <c r="AL146" s="58">
        <v>571029506</v>
      </c>
      <c r="AM146" s="59">
        <v>2532</v>
      </c>
      <c r="AN146" s="60">
        <v>2153</v>
      </c>
      <c r="AO146" s="61">
        <v>302772.802757158</v>
      </c>
      <c r="AP146" s="58">
        <v>265000</v>
      </c>
      <c r="AQ146" s="59">
        <v>141.96871948242188</v>
      </c>
      <c r="AR146" s="59">
        <v>83</v>
      </c>
      <c r="AS146" s="62">
        <v>1.0079569816589355</v>
      </c>
      <c r="AT146" s="62">
        <v>1</v>
      </c>
      <c r="AU146" s="62">
        <v>1.0050365924835205</v>
      </c>
      <c r="AV146" s="63">
        <v>1</v>
      </c>
      <c r="AW146" s="58">
        <v>305204.13349131122</v>
      </c>
      <c r="AX146" s="58">
        <v>269950</v>
      </c>
      <c r="AY146" s="61">
        <v>308912.88295401767</v>
      </c>
      <c r="AZ146" s="58">
        <v>274500</v>
      </c>
      <c r="BA146" s="59">
        <v>127.75940704345703</v>
      </c>
      <c r="BB146" s="59">
        <v>70</v>
      </c>
      <c r="BC146" s="62">
        <v>1.0089215040206909</v>
      </c>
      <c r="BD146" s="63">
        <v>1</v>
      </c>
    </row>
    <row r="147" spans="1:56" x14ac:dyDescent="0.25">
      <c r="A147" s="47">
        <v>41183</v>
      </c>
      <c r="B147" s="48">
        <v>172</v>
      </c>
      <c r="C147" s="49">
        <v>909</v>
      </c>
      <c r="D147" s="50">
        <v>5.4896831512451172</v>
      </c>
      <c r="E147" s="49">
        <v>236</v>
      </c>
      <c r="F147" s="49">
        <v>194</v>
      </c>
      <c r="G147" s="49">
        <v>455</v>
      </c>
      <c r="H147" s="51">
        <v>51735817</v>
      </c>
      <c r="I147" s="52">
        <v>300789.63372093026</v>
      </c>
      <c r="J147" s="53">
        <v>268358</v>
      </c>
      <c r="K147" s="54">
        <v>118.46511840820313</v>
      </c>
      <c r="L147" s="54">
        <v>62.5</v>
      </c>
      <c r="M147" s="55">
        <v>1.0115132331848145</v>
      </c>
      <c r="N147" s="55">
        <v>1</v>
      </c>
      <c r="O147" s="55">
        <v>1.0079340934753418</v>
      </c>
      <c r="P147" s="56">
        <v>1</v>
      </c>
      <c r="Q147" s="52">
        <v>315348.8793363499</v>
      </c>
      <c r="R147" s="53">
        <v>284500</v>
      </c>
      <c r="S147" s="54">
        <v>163.01658630371094</v>
      </c>
      <c r="T147" s="54">
        <v>116</v>
      </c>
      <c r="U147" s="55">
        <v>0.99633729457855225</v>
      </c>
      <c r="V147" s="56">
        <v>1</v>
      </c>
      <c r="W147" s="53">
        <v>322224.44491525425</v>
      </c>
      <c r="X147" s="53">
        <v>283872.5</v>
      </c>
      <c r="Y147" s="52">
        <v>319976.06701030926</v>
      </c>
      <c r="Z147" s="53">
        <v>284015.5</v>
      </c>
      <c r="AA147" s="54">
        <v>102.67525482177734</v>
      </c>
      <c r="AB147" s="54">
        <v>76</v>
      </c>
      <c r="AC147" s="55">
        <v>1.0188803672790527</v>
      </c>
      <c r="AD147" s="56">
        <v>1.0038092136383057</v>
      </c>
      <c r="AE147" s="52">
        <v>373072.3142857143</v>
      </c>
      <c r="AF147" s="53">
        <v>362500</v>
      </c>
      <c r="AG147" s="54">
        <v>64.771430969238281</v>
      </c>
      <c r="AH147" s="54">
        <v>0</v>
      </c>
      <c r="AI147" s="55">
        <v>0.99985593557357788</v>
      </c>
      <c r="AJ147" s="56">
        <v>1</v>
      </c>
      <c r="AK147" s="57">
        <v>1717</v>
      </c>
      <c r="AL147" s="58">
        <v>517745643</v>
      </c>
      <c r="AM147" s="59">
        <v>2327</v>
      </c>
      <c r="AN147" s="60">
        <v>1991</v>
      </c>
      <c r="AO147" s="61">
        <v>301540.85206755972</v>
      </c>
      <c r="AP147" s="58">
        <v>265000</v>
      </c>
      <c r="AQ147" s="59">
        <v>144.92486572265625</v>
      </c>
      <c r="AR147" s="59">
        <v>85</v>
      </c>
      <c r="AS147" s="62">
        <v>1.0087401866912842</v>
      </c>
      <c r="AT147" s="62">
        <v>1</v>
      </c>
      <c r="AU147" s="62">
        <v>1.0051593780517578</v>
      </c>
      <c r="AV147" s="63">
        <v>1</v>
      </c>
      <c r="AW147" s="58">
        <v>304232.19681993983</v>
      </c>
      <c r="AX147" s="58">
        <v>269900</v>
      </c>
      <c r="AY147" s="61">
        <v>306880.16725263686</v>
      </c>
      <c r="AZ147" s="58">
        <v>270980</v>
      </c>
      <c r="BA147" s="59">
        <v>130.14566040039063</v>
      </c>
      <c r="BB147" s="59">
        <v>71</v>
      </c>
      <c r="BC147" s="62">
        <v>1.0084799528121948</v>
      </c>
      <c r="BD147" s="63">
        <v>1</v>
      </c>
    </row>
    <row r="148" spans="1:56" x14ac:dyDescent="0.25">
      <c r="A148" s="47">
        <v>41153</v>
      </c>
      <c r="B148" s="48">
        <v>183</v>
      </c>
      <c r="C148" s="49">
        <v>936</v>
      </c>
      <c r="D148" s="50">
        <v>5.7276897430419922</v>
      </c>
      <c r="E148" s="49">
        <v>183</v>
      </c>
      <c r="F148" s="49">
        <v>157</v>
      </c>
      <c r="G148" s="49">
        <v>440</v>
      </c>
      <c r="H148" s="51">
        <v>52639426</v>
      </c>
      <c r="I148" s="52">
        <v>287647.13661202183</v>
      </c>
      <c r="J148" s="53">
        <v>264000</v>
      </c>
      <c r="K148" s="54">
        <v>134.78141784667969</v>
      </c>
      <c r="L148" s="54">
        <v>81</v>
      </c>
      <c r="M148" s="55">
        <v>1.0134456157684326</v>
      </c>
      <c r="N148" s="55">
        <v>1</v>
      </c>
      <c r="O148" s="55">
        <v>1.0066639184951782</v>
      </c>
      <c r="P148" s="56">
        <v>1</v>
      </c>
      <c r="Q148" s="52">
        <v>306126.8880918221</v>
      </c>
      <c r="R148" s="53">
        <v>274150</v>
      </c>
      <c r="S148" s="54">
        <v>165.67144775390625</v>
      </c>
      <c r="T148" s="54">
        <v>103</v>
      </c>
      <c r="U148" s="55">
        <v>0.99703842401504517</v>
      </c>
      <c r="V148" s="56">
        <v>1</v>
      </c>
      <c r="W148" s="53">
        <v>335271.40437158471</v>
      </c>
      <c r="X148" s="53">
        <v>300000</v>
      </c>
      <c r="Y148" s="52">
        <v>291427.57324840763</v>
      </c>
      <c r="Z148" s="53">
        <v>250000</v>
      </c>
      <c r="AA148" s="54">
        <v>125.22293090820313</v>
      </c>
      <c r="AB148" s="54">
        <v>78</v>
      </c>
      <c r="AC148" s="55">
        <v>0.99817085266113281</v>
      </c>
      <c r="AD148" s="56">
        <v>1</v>
      </c>
      <c r="AE148" s="52">
        <v>357138.66363636364</v>
      </c>
      <c r="AF148" s="53">
        <v>347838</v>
      </c>
      <c r="AG148" s="54">
        <v>57.78863525390625</v>
      </c>
      <c r="AH148" s="54">
        <v>0</v>
      </c>
      <c r="AI148" s="55">
        <v>0.99741727113723755</v>
      </c>
      <c r="AJ148" s="56">
        <v>1</v>
      </c>
      <c r="AK148" s="57">
        <v>1545</v>
      </c>
      <c r="AL148" s="58">
        <v>466009826</v>
      </c>
      <c r="AM148" s="59">
        <v>2091</v>
      </c>
      <c r="AN148" s="60">
        <v>1797</v>
      </c>
      <c r="AO148" s="61">
        <v>301624.48284789646</v>
      </c>
      <c r="AP148" s="58">
        <v>265000</v>
      </c>
      <c r="AQ148" s="59">
        <v>147.87054443359375</v>
      </c>
      <c r="AR148" s="59">
        <v>89</v>
      </c>
      <c r="AS148" s="62">
        <v>1.0084314346313477</v>
      </c>
      <c r="AT148" s="62">
        <v>1</v>
      </c>
      <c r="AU148" s="62">
        <v>1.0048520565032959</v>
      </c>
      <c r="AV148" s="63">
        <v>1</v>
      </c>
      <c r="AW148" s="58">
        <v>302201.50789096125</v>
      </c>
      <c r="AX148" s="58">
        <v>268000</v>
      </c>
      <c r="AY148" s="61">
        <v>305466.36393989983</v>
      </c>
      <c r="AZ148" s="58">
        <v>269950</v>
      </c>
      <c r="BA148" s="59">
        <v>133.11129760742188</v>
      </c>
      <c r="BB148" s="59">
        <v>71</v>
      </c>
      <c r="BC148" s="62">
        <v>1.0073565244674683</v>
      </c>
      <c r="BD148" s="63">
        <v>1</v>
      </c>
    </row>
    <row r="149" spans="1:56" x14ac:dyDescent="0.25">
      <c r="A149" s="47">
        <v>41122</v>
      </c>
      <c r="B149" s="48">
        <v>206</v>
      </c>
      <c r="C149" s="49">
        <v>934</v>
      </c>
      <c r="D149" s="50">
        <v>5.8527417182922363</v>
      </c>
      <c r="E149" s="49">
        <v>214</v>
      </c>
      <c r="F149" s="49">
        <v>182</v>
      </c>
      <c r="G149" s="49">
        <v>455</v>
      </c>
      <c r="H149" s="51">
        <v>63418107</v>
      </c>
      <c r="I149" s="52">
        <v>307854.88834951457</v>
      </c>
      <c r="J149" s="53">
        <v>278000</v>
      </c>
      <c r="K149" s="54">
        <v>147.2718505859375</v>
      </c>
      <c r="L149" s="54">
        <v>70</v>
      </c>
      <c r="M149" s="55">
        <v>1.006072998046875</v>
      </c>
      <c r="N149" s="55">
        <v>1</v>
      </c>
      <c r="O149" s="55">
        <v>1.0024930238723755</v>
      </c>
      <c r="P149" s="56">
        <v>1</v>
      </c>
      <c r="Q149" s="52">
        <v>303858.6025459689</v>
      </c>
      <c r="R149" s="53">
        <v>273000</v>
      </c>
      <c r="S149" s="54">
        <v>162.56436157226563</v>
      </c>
      <c r="T149" s="54">
        <v>102</v>
      </c>
      <c r="U149" s="55">
        <v>0.99681234359741211</v>
      </c>
      <c r="V149" s="56">
        <v>1</v>
      </c>
      <c r="W149" s="53">
        <v>305886.17757009348</v>
      </c>
      <c r="X149" s="53">
        <v>270182.5</v>
      </c>
      <c r="Y149" s="52">
        <v>294826.45604395604</v>
      </c>
      <c r="Z149" s="53">
        <v>270157.5</v>
      </c>
      <c r="AA149" s="54">
        <v>128.16484069824219</v>
      </c>
      <c r="AB149" s="54">
        <v>79</v>
      </c>
      <c r="AC149" s="55">
        <v>1.0075695514678955</v>
      </c>
      <c r="AD149" s="56">
        <v>1</v>
      </c>
      <c r="AE149" s="52">
        <v>358209.10989010992</v>
      </c>
      <c r="AF149" s="53">
        <v>350000</v>
      </c>
      <c r="AG149" s="54">
        <v>66.294502258300781</v>
      </c>
      <c r="AH149" s="54">
        <v>0</v>
      </c>
      <c r="AI149" s="55">
        <v>0.99637150764465332</v>
      </c>
      <c r="AJ149" s="56">
        <v>1</v>
      </c>
      <c r="AK149" s="57">
        <v>1362</v>
      </c>
      <c r="AL149" s="58">
        <v>413370400</v>
      </c>
      <c r="AM149" s="59">
        <v>1908</v>
      </c>
      <c r="AN149" s="60">
        <v>1640</v>
      </c>
      <c r="AO149" s="61">
        <v>303502.49632892804</v>
      </c>
      <c r="AP149" s="58">
        <v>265000</v>
      </c>
      <c r="AQ149" s="59">
        <v>149.62922668457031</v>
      </c>
      <c r="AR149" s="59">
        <v>90</v>
      </c>
      <c r="AS149" s="62">
        <v>1.0077576637268066</v>
      </c>
      <c r="AT149" s="62">
        <v>1</v>
      </c>
      <c r="AU149" s="62">
        <v>1.0046085119247437</v>
      </c>
      <c r="AV149" s="63">
        <v>1</v>
      </c>
      <c r="AW149" s="58">
        <v>299029.70964360586</v>
      </c>
      <c r="AX149" s="58">
        <v>265912.5</v>
      </c>
      <c r="AY149" s="61">
        <v>306810.32134146342</v>
      </c>
      <c r="AZ149" s="58">
        <v>271133</v>
      </c>
      <c r="BA149" s="59">
        <v>133.86647033691406</v>
      </c>
      <c r="BB149" s="59">
        <v>70</v>
      </c>
      <c r="BC149" s="62">
        <v>1.0082303285598755</v>
      </c>
      <c r="BD149" s="63">
        <v>1</v>
      </c>
    </row>
    <row r="150" spans="1:56" x14ac:dyDescent="0.25">
      <c r="A150" s="47">
        <v>41091</v>
      </c>
      <c r="B150" s="48">
        <v>199</v>
      </c>
      <c r="C150" s="49">
        <v>922</v>
      </c>
      <c r="D150" s="50">
        <v>5.9260849952697754</v>
      </c>
      <c r="E150" s="49">
        <v>223</v>
      </c>
      <c r="F150" s="49">
        <v>200</v>
      </c>
      <c r="G150" s="49">
        <v>486</v>
      </c>
      <c r="H150" s="51">
        <v>60176347</v>
      </c>
      <c r="I150" s="52">
        <v>302393.70351758791</v>
      </c>
      <c r="J150" s="53">
        <v>267700</v>
      </c>
      <c r="K150" s="54">
        <v>149.90452575683594</v>
      </c>
      <c r="L150" s="54">
        <v>76</v>
      </c>
      <c r="M150" s="55">
        <v>1.0114239454269409</v>
      </c>
      <c r="N150" s="55">
        <v>1</v>
      </c>
      <c r="O150" s="55">
        <v>1.0067442655563354</v>
      </c>
      <c r="P150" s="56">
        <v>1</v>
      </c>
      <c r="Q150" s="52">
        <v>302420.98979591834</v>
      </c>
      <c r="R150" s="53">
        <v>270862.5</v>
      </c>
      <c r="S150" s="54">
        <v>159.83236694335938</v>
      </c>
      <c r="T150" s="54">
        <v>97</v>
      </c>
      <c r="U150" s="55">
        <v>0.9940420389175415</v>
      </c>
      <c r="V150" s="56">
        <v>1</v>
      </c>
      <c r="W150" s="53">
        <v>312962.01345291478</v>
      </c>
      <c r="X150" s="53">
        <v>279900</v>
      </c>
      <c r="Y150" s="52">
        <v>307031.13</v>
      </c>
      <c r="Z150" s="53">
        <v>285130</v>
      </c>
      <c r="AA150" s="54">
        <v>123.61499786376953</v>
      </c>
      <c r="AB150" s="54">
        <v>68.5</v>
      </c>
      <c r="AC150" s="55">
        <v>1.007754921913147</v>
      </c>
      <c r="AD150" s="56">
        <v>1</v>
      </c>
      <c r="AE150" s="52">
        <v>352658.13580246916</v>
      </c>
      <c r="AF150" s="53">
        <v>338552</v>
      </c>
      <c r="AG150" s="54">
        <v>76.748970031738281</v>
      </c>
      <c r="AH150" s="54">
        <v>1</v>
      </c>
      <c r="AI150" s="55">
        <v>0.99775421619415283</v>
      </c>
      <c r="AJ150" s="56">
        <v>1</v>
      </c>
      <c r="AK150" s="57">
        <v>1156</v>
      </c>
      <c r="AL150" s="58">
        <v>349952293</v>
      </c>
      <c r="AM150" s="59">
        <v>1694</v>
      </c>
      <c r="AN150" s="60">
        <v>1458</v>
      </c>
      <c r="AO150" s="61">
        <v>302726.89705882355</v>
      </c>
      <c r="AP150" s="58">
        <v>262500</v>
      </c>
      <c r="AQ150" s="59">
        <v>150.04930114746094</v>
      </c>
      <c r="AR150" s="59">
        <v>92.5</v>
      </c>
      <c r="AS150" s="62">
        <v>1.0080579519271851</v>
      </c>
      <c r="AT150" s="62">
        <v>1</v>
      </c>
      <c r="AU150" s="62">
        <v>1.0049858093261719</v>
      </c>
      <c r="AV150" s="63">
        <v>1</v>
      </c>
      <c r="AW150" s="58">
        <v>298163.5442739079</v>
      </c>
      <c r="AX150" s="58">
        <v>265720</v>
      </c>
      <c r="AY150" s="61">
        <v>308306.24965706444</v>
      </c>
      <c r="AZ150" s="58">
        <v>271725</v>
      </c>
      <c r="BA150" s="59">
        <v>134.57818603515625</v>
      </c>
      <c r="BB150" s="59">
        <v>69.5</v>
      </c>
      <c r="BC150" s="62">
        <v>1.0083128213882446</v>
      </c>
      <c r="BD150" s="63">
        <v>1</v>
      </c>
    </row>
    <row r="151" spans="1:56" x14ac:dyDescent="0.25">
      <c r="A151" s="47">
        <v>41061</v>
      </c>
      <c r="B151" s="48">
        <v>219</v>
      </c>
      <c r="C151" s="49">
        <v>932</v>
      </c>
      <c r="D151" s="50">
        <v>6.0881876945495605</v>
      </c>
      <c r="E151" s="49">
        <v>266</v>
      </c>
      <c r="F151" s="49">
        <v>210</v>
      </c>
      <c r="G151" s="49">
        <v>483</v>
      </c>
      <c r="H151" s="51">
        <v>68001230</v>
      </c>
      <c r="I151" s="52">
        <v>310507.89954337897</v>
      </c>
      <c r="J151" s="53">
        <v>272430</v>
      </c>
      <c r="K151" s="54">
        <v>147.78082275390625</v>
      </c>
      <c r="L151" s="54">
        <v>86</v>
      </c>
      <c r="M151" s="55">
        <v>1.0042240619659424</v>
      </c>
      <c r="N151" s="55">
        <v>1</v>
      </c>
      <c r="O151" s="55">
        <v>1.0038594007492065</v>
      </c>
      <c r="P151" s="56">
        <v>1</v>
      </c>
      <c r="Q151" s="52">
        <v>298938.09379509382</v>
      </c>
      <c r="R151" s="53">
        <v>269900</v>
      </c>
      <c r="S151" s="54">
        <v>177.29292297363281</v>
      </c>
      <c r="T151" s="54">
        <v>112</v>
      </c>
      <c r="U151" s="55">
        <v>0.99351710081100464</v>
      </c>
      <c r="V151" s="56">
        <v>1</v>
      </c>
      <c r="W151" s="53">
        <v>291087.26691729325</v>
      </c>
      <c r="X151" s="53">
        <v>249975</v>
      </c>
      <c r="Y151" s="52">
        <v>316918.58571428573</v>
      </c>
      <c r="Z151" s="53">
        <v>279465</v>
      </c>
      <c r="AA151" s="54">
        <v>167.07142639160156</v>
      </c>
      <c r="AB151" s="54">
        <v>74.5</v>
      </c>
      <c r="AC151" s="55">
        <v>1.00650954246521</v>
      </c>
      <c r="AD151" s="56">
        <v>1</v>
      </c>
      <c r="AE151" s="52">
        <v>351493.57763975154</v>
      </c>
      <c r="AF151" s="53">
        <v>335000</v>
      </c>
      <c r="AG151" s="54">
        <v>80.645965576171875</v>
      </c>
      <c r="AH151" s="54">
        <v>3</v>
      </c>
      <c r="AI151" s="55">
        <v>0.99891442060470581</v>
      </c>
      <c r="AJ151" s="56">
        <v>1</v>
      </c>
      <c r="AK151" s="57">
        <v>957</v>
      </c>
      <c r="AL151" s="58">
        <v>289775946</v>
      </c>
      <c r="AM151" s="59">
        <v>1471</v>
      </c>
      <c r="AN151" s="60">
        <v>1258</v>
      </c>
      <c r="AO151" s="61">
        <v>302796.18181818182</v>
      </c>
      <c r="AP151" s="58">
        <v>260500</v>
      </c>
      <c r="AQ151" s="59">
        <v>150.07942199707031</v>
      </c>
      <c r="AR151" s="59">
        <v>94</v>
      </c>
      <c r="AS151" s="62">
        <v>1.0073579549789429</v>
      </c>
      <c r="AT151" s="62">
        <v>1</v>
      </c>
      <c r="AU151" s="62">
        <v>1.0046197175979614</v>
      </c>
      <c r="AV151" s="63">
        <v>1</v>
      </c>
      <c r="AW151" s="58">
        <v>295920.13256288238</v>
      </c>
      <c r="AX151" s="58">
        <v>264900</v>
      </c>
      <c r="AY151" s="61">
        <v>308508.97138314787</v>
      </c>
      <c r="AZ151" s="58">
        <v>269950</v>
      </c>
      <c r="BA151" s="59">
        <v>136.32115173339844</v>
      </c>
      <c r="BB151" s="59">
        <v>70</v>
      </c>
      <c r="BC151" s="62">
        <v>1.0084015130996704</v>
      </c>
      <c r="BD151" s="63">
        <v>1</v>
      </c>
    </row>
    <row r="152" spans="1:56" x14ac:dyDescent="0.25">
      <c r="A152" s="47">
        <v>41030</v>
      </c>
      <c r="B152" s="48">
        <v>192</v>
      </c>
      <c r="C152" s="49">
        <v>969</v>
      </c>
      <c r="D152" s="50">
        <v>6.477994441986084</v>
      </c>
      <c r="E152" s="49">
        <v>240</v>
      </c>
      <c r="F152" s="49">
        <v>211</v>
      </c>
      <c r="G152" s="49">
        <v>564</v>
      </c>
      <c r="H152" s="51">
        <v>55025730</v>
      </c>
      <c r="I152" s="52">
        <v>286592.34375</v>
      </c>
      <c r="J152" s="53">
        <v>268054.5</v>
      </c>
      <c r="K152" s="54">
        <v>150.91145324707031</v>
      </c>
      <c r="L152" s="54">
        <v>104</v>
      </c>
      <c r="M152" s="55">
        <v>1.0085297822952271</v>
      </c>
      <c r="N152" s="55">
        <v>1</v>
      </c>
      <c r="O152" s="55">
        <v>1.0072991847991943</v>
      </c>
      <c r="P152" s="56">
        <v>1</v>
      </c>
      <c r="Q152" s="52">
        <v>301343.34039548022</v>
      </c>
      <c r="R152" s="53">
        <v>269950</v>
      </c>
      <c r="S152" s="54">
        <v>186.06779479980469</v>
      </c>
      <c r="T152" s="54">
        <v>116</v>
      </c>
      <c r="U152" s="55">
        <v>0.99201196432113647</v>
      </c>
      <c r="V152" s="56">
        <v>1</v>
      </c>
      <c r="W152" s="53">
        <v>290729.71250000002</v>
      </c>
      <c r="X152" s="53">
        <v>249878</v>
      </c>
      <c r="Y152" s="52">
        <v>314969.6113744076</v>
      </c>
      <c r="Z152" s="53">
        <v>280000</v>
      </c>
      <c r="AA152" s="54">
        <v>117.65402984619141</v>
      </c>
      <c r="AB152" s="54">
        <v>51</v>
      </c>
      <c r="AC152" s="55">
        <v>1.007020115852356</v>
      </c>
      <c r="AD152" s="56">
        <v>1</v>
      </c>
      <c r="AE152" s="52">
        <v>345698.04964539007</v>
      </c>
      <c r="AF152" s="53">
        <v>326687</v>
      </c>
      <c r="AG152" s="54">
        <v>94.132980346679688</v>
      </c>
      <c r="AH152" s="54">
        <v>11.5</v>
      </c>
      <c r="AI152" s="55">
        <v>0.9985886812210083</v>
      </c>
      <c r="AJ152" s="56">
        <v>1</v>
      </c>
      <c r="AK152" s="57">
        <v>738</v>
      </c>
      <c r="AL152" s="58">
        <v>221774716</v>
      </c>
      <c r="AM152" s="59">
        <v>1205</v>
      </c>
      <c r="AN152" s="60">
        <v>1048</v>
      </c>
      <c r="AO152" s="61">
        <v>300507.7452574526</v>
      </c>
      <c r="AP152" s="58">
        <v>254987.5</v>
      </c>
      <c r="AQ152" s="59">
        <v>150.76152038574219</v>
      </c>
      <c r="AR152" s="59">
        <v>100</v>
      </c>
      <c r="AS152" s="62">
        <v>1.0082879066467285</v>
      </c>
      <c r="AT152" s="62">
        <v>1</v>
      </c>
      <c r="AU152" s="62">
        <v>1.0048456192016602</v>
      </c>
      <c r="AV152" s="63">
        <v>1</v>
      </c>
      <c r="AW152" s="58">
        <v>296986.97261410789</v>
      </c>
      <c r="AX152" s="58">
        <v>265900</v>
      </c>
      <c r="AY152" s="61">
        <v>306823.83874045801</v>
      </c>
      <c r="AZ152" s="58">
        <v>268118</v>
      </c>
      <c r="BA152" s="59">
        <v>130.15934753417969</v>
      </c>
      <c r="BB152" s="59">
        <v>69.5</v>
      </c>
      <c r="BC152" s="62">
        <v>1.0087805986404419</v>
      </c>
      <c r="BD152" s="63">
        <v>1</v>
      </c>
    </row>
    <row r="153" spans="1:56" x14ac:dyDescent="0.25">
      <c r="A153" s="47">
        <v>41000</v>
      </c>
      <c r="B153" s="48">
        <v>171</v>
      </c>
      <c r="C153" s="49">
        <v>991</v>
      </c>
      <c r="D153" s="50">
        <v>6.7034950256347656</v>
      </c>
      <c r="E153" s="49">
        <v>245</v>
      </c>
      <c r="F153" s="49">
        <v>250</v>
      </c>
      <c r="G153" s="49">
        <v>469</v>
      </c>
      <c r="H153" s="51">
        <v>50639934</v>
      </c>
      <c r="I153" s="52">
        <v>296139.96491228067</v>
      </c>
      <c r="J153" s="53">
        <v>234900</v>
      </c>
      <c r="K153" s="54">
        <v>146.45614624023438</v>
      </c>
      <c r="L153" s="54">
        <v>94</v>
      </c>
      <c r="M153" s="55">
        <v>1.0189255475997925</v>
      </c>
      <c r="N153" s="55">
        <v>1</v>
      </c>
      <c r="O153" s="55">
        <v>1.0164823532104492</v>
      </c>
      <c r="P153" s="56">
        <v>1</v>
      </c>
      <c r="Q153" s="52">
        <v>309222.12552301254</v>
      </c>
      <c r="R153" s="53">
        <v>278945</v>
      </c>
      <c r="S153" s="54">
        <v>201.94142150878906</v>
      </c>
      <c r="T153" s="54">
        <v>120</v>
      </c>
      <c r="U153" s="55">
        <v>0.99064242839813232</v>
      </c>
      <c r="V153" s="56">
        <v>1</v>
      </c>
      <c r="W153" s="53">
        <v>289951.95102040819</v>
      </c>
      <c r="X153" s="53">
        <v>260282</v>
      </c>
      <c r="Y153" s="52">
        <v>306229.65600000002</v>
      </c>
      <c r="Z153" s="53">
        <v>278512.5</v>
      </c>
      <c r="AA153" s="54">
        <v>124.50800323486328</v>
      </c>
      <c r="AB153" s="54">
        <v>64</v>
      </c>
      <c r="AC153" s="55">
        <v>1.0132250785827637</v>
      </c>
      <c r="AD153" s="56">
        <v>1.0012986660003662</v>
      </c>
      <c r="AE153" s="52">
        <v>338007.46695095947</v>
      </c>
      <c r="AF153" s="53">
        <v>322370</v>
      </c>
      <c r="AG153" s="54">
        <v>87.684432983398438</v>
      </c>
      <c r="AH153" s="54">
        <v>12</v>
      </c>
      <c r="AI153" s="55">
        <v>1.0017712116241455</v>
      </c>
      <c r="AJ153" s="56">
        <v>1</v>
      </c>
      <c r="AK153" s="57">
        <v>546</v>
      </c>
      <c r="AL153" s="58">
        <v>166748986</v>
      </c>
      <c r="AM153" s="59">
        <v>965</v>
      </c>
      <c r="AN153" s="60">
        <v>837</v>
      </c>
      <c r="AO153" s="61">
        <v>305401.07326007326</v>
      </c>
      <c r="AP153" s="58">
        <v>251912.5</v>
      </c>
      <c r="AQ153" s="59">
        <v>150.70878601074219</v>
      </c>
      <c r="AR153" s="59">
        <v>98</v>
      </c>
      <c r="AS153" s="62">
        <v>1.0082029104232788</v>
      </c>
      <c r="AT153" s="62">
        <v>1</v>
      </c>
      <c r="AU153" s="62">
        <v>1.003981351852417</v>
      </c>
      <c r="AV153" s="63">
        <v>1</v>
      </c>
      <c r="AW153" s="58">
        <v>298543.18238341971</v>
      </c>
      <c r="AX153" s="58">
        <v>267500</v>
      </c>
      <c r="AY153" s="61">
        <v>304770.36439665471</v>
      </c>
      <c r="AZ153" s="58">
        <v>267492</v>
      </c>
      <c r="BA153" s="59">
        <v>133.31182861328125</v>
      </c>
      <c r="BB153" s="59">
        <v>75</v>
      </c>
      <c r="BC153" s="62">
        <v>1.0092244148254395</v>
      </c>
      <c r="BD153" s="63">
        <v>1</v>
      </c>
    </row>
    <row r="154" spans="1:56" x14ac:dyDescent="0.25">
      <c r="A154" s="47">
        <v>40969</v>
      </c>
      <c r="B154" s="48">
        <v>180</v>
      </c>
      <c r="C154" s="49">
        <v>1052</v>
      </c>
      <c r="D154" s="50">
        <v>7.1443123817443848</v>
      </c>
      <c r="E154" s="49">
        <v>260</v>
      </c>
      <c r="F154" s="49">
        <v>235</v>
      </c>
      <c r="G154" s="49">
        <v>415</v>
      </c>
      <c r="H154" s="51">
        <v>56885149</v>
      </c>
      <c r="I154" s="52">
        <v>316028.60555555555</v>
      </c>
      <c r="J154" s="53">
        <v>271575</v>
      </c>
      <c r="K154" s="54">
        <v>158.18333435058594</v>
      </c>
      <c r="L154" s="54">
        <v>107</v>
      </c>
      <c r="M154" s="55">
        <v>1.0031807422637939</v>
      </c>
      <c r="N154" s="55">
        <v>1</v>
      </c>
      <c r="O154" s="55">
        <v>1.0044112205505371</v>
      </c>
      <c r="P154" s="56">
        <v>1</v>
      </c>
      <c r="Q154" s="52">
        <v>306442.09031413612</v>
      </c>
      <c r="R154" s="53">
        <v>276500.5</v>
      </c>
      <c r="S154" s="54">
        <v>198.66885375976563</v>
      </c>
      <c r="T154" s="54">
        <v>142.5</v>
      </c>
      <c r="U154" s="55">
        <v>0.98933535814285278</v>
      </c>
      <c r="V154" s="56">
        <v>1</v>
      </c>
      <c r="W154" s="53">
        <v>295216.21153846156</v>
      </c>
      <c r="X154" s="53">
        <v>264450</v>
      </c>
      <c r="Y154" s="52">
        <v>294935.37021276593</v>
      </c>
      <c r="Z154" s="53">
        <v>249099</v>
      </c>
      <c r="AA154" s="54">
        <v>129.49362182617188</v>
      </c>
      <c r="AB154" s="54">
        <v>78</v>
      </c>
      <c r="AC154" s="55">
        <v>1.0125946998596191</v>
      </c>
      <c r="AD154" s="56">
        <v>1</v>
      </c>
      <c r="AE154" s="52">
        <v>343344.956626506</v>
      </c>
      <c r="AF154" s="53">
        <v>319042</v>
      </c>
      <c r="AG154" s="54">
        <v>98.954216003417969</v>
      </c>
      <c r="AH154" s="54">
        <v>8</v>
      </c>
      <c r="AI154" s="55">
        <v>1.0006568431854248</v>
      </c>
      <c r="AJ154" s="56">
        <v>1</v>
      </c>
      <c r="AK154" s="57">
        <v>375</v>
      </c>
      <c r="AL154" s="58">
        <v>116109052</v>
      </c>
      <c r="AM154" s="59">
        <v>720</v>
      </c>
      <c r="AN154" s="60">
        <v>587</v>
      </c>
      <c r="AO154" s="61">
        <v>309624.13866666669</v>
      </c>
      <c r="AP154" s="58">
        <v>255113</v>
      </c>
      <c r="AQ154" s="59">
        <v>152.64799499511719</v>
      </c>
      <c r="AR154" s="59">
        <v>101</v>
      </c>
      <c r="AS154" s="62">
        <v>1.003313422203064</v>
      </c>
      <c r="AT154" s="62">
        <v>1</v>
      </c>
      <c r="AU154" s="62">
        <v>0.99826562404632568</v>
      </c>
      <c r="AV154" s="63">
        <v>1</v>
      </c>
      <c r="AW154" s="58">
        <v>301466.58750000002</v>
      </c>
      <c r="AX154" s="58">
        <v>270600</v>
      </c>
      <c r="AY154" s="61">
        <v>304148.86030664394</v>
      </c>
      <c r="AZ154" s="58">
        <v>263500</v>
      </c>
      <c r="BA154" s="59">
        <v>137.06132507324219</v>
      </c>
      <c r="BB154" s="59">
        <v>79</v>
      </c>
      <c r="BC154" s="62">
        <v>1.0075205564498901</v>
      </c>
      <c r="BD154" s="63">
        <v>1</v>
      </c>
    </row>
    <row r="155" spans="1:56" x14ac:dyDescent="0.25">
      <c r="A155" s="47">
        <v>40940</v>
      </c>
      <c r="B155" s="48">
        <v>109</v>
      </c>
      <c r="C155" s="49">
        <v>1059</v>
      </c>
      <c r="D155" s="50">
        <v>7.4228968620300293</v>
      </c>
      <c r="E155" s="49">
        <v>214</v>
      </c>
      <c r="F155" s="49">
        <v>185</v>
      </c>
      <c r="G155" s="49">
        <v>344</v>
      </c>
      <c r="H155" s="51">
        <v>34521984</v>
      </c>
      <c r="I155" s="52">
        <v>316715.44954128441</v>
      </c>
      <c r="J155" s="53">
        <v>255000</v>
      </c>
      <c r="K155" s="54">
        <v>155.96330261230469</v>
      </c>
      <c r="L155" s="54">
        <v>109</v>
      </c>
      <c r="M155" s="55">
        <v>1.0030778646469116</v>
      </c>
      <c r="N155" s="55">
        <v>1</v>
      </c>
      <c r="O155" s="55">
        <v>0.99362832307815552</v>
      </c>
      <c r="P155" s="56">
        <v>1</v>
      </c>
      <c r="Q155" s="52">
        <v>308266.40447957837</v>
      </c>
      <c r="R155" s="53">
        <v>275000</v>
      </c>
      <c r="S155" s="54">
        <v>198.33596801757813</v>
      </c>
      <c r="T155" s="54">
        <v>147</v>
      </c>
      <c r="U155" s="55">
        <v>0.98950207233428955</v>
      </c>
      <c r="V155" s="56">
        <v>1</v>
      </c>
      <c r="W155" s="53">
        <v>305757.27570093458</v>
      </c>
      <c r="X155" s="53">
        <v>288583.5</v>
      </c>
      <c r="Y155" s="52">
        <v>303713.31351351354</v>
      </c>
      <c r="Z155" s="53">
        <v>278900</v>
      </c>
      <c r="AA155" s="54">
        <v>140.76216125488281</v>
      </c>
      <c r="AB155" s="54">
        <v>77</v>
      </c>
      <c r="AC155" s="55">
        <v>1.0087904930114746</v>
      </c>
      <c r="AD155" s="56">
        <v>1</v>
      </c>
      <c r="AE155" s="52">
        <v>357470.02325581393</v>
      </c>
      <c r="AF155" s="53">
        <v>337920</v>
      </c>
      <c r="AG155" s="54">
        <v>102.62209320068359</v>
      </c>
      <c r="AH155" s="54">
        <v>2</v>
      </c>
      <c r="AI155" s="55">
        <v>1.0012507438659668</v>
      </c>
      <c r="AJ155" s="56">
        <v>1</v>
      </c>
      <c r="AK155" s="57">
        <v>195</v>
      </c>
      <c r="AL155" s="58">
        <v>59223903</v>
      </c>
      <c r="AM155" s="59">
        <v>460</v>
      </c>
      <c r="AN155" s="60">
        <v>352</v>
      </c>
      <c r="AO155" s="61">
        <v>303712.32307692309</v>
      </c>
      <c r="AP155" s="58">
        <v>248200</v>
      </c>
      <c r="AQ155" s="59">
        <v>147.53846740722656</v>
      </c>
      <c r="AR155" s="59">
        <v>91</v>
      </c>
      <c r="AS155" s="62">
        <v>1.0034359693527222</v>
      </c>
      <c r="AT155" s="62">
        <v>1</v>
      </c>
      <c r="AU155" s="62">
        <v>0.99256354570388794</v>
      </c>
      <c r="AV155" s="63">
        <v>1</v>
      </c>
      <c r="AW155" s="58">
        <v>304999.40869565215</v>
      </c>
      <c r="AX155" s="58">
        <v>274961.5</v>
      </c>
      <c r="AY155" s="61">
        <v>310299.91193181818</v>
      </c>
      <c r="AZ155" s="58">
        <v>279250</v>
      </c>
      <c r="BA155" s="59">
        <v>142.11363220214844</v>
      </c>
      <c r="BB155" s="59">
        <v>79.5</v>
      </c>
      <c r="BC155" s="62">
        <v>1.0041329860687256</v>
      </c>
      <c r="BD155" s="63">
        <v>1</v>
      </c>
    </row>
    <row r="156" spans="1:56" x14ac:dyDescent="0.25">
      <c r="A156" s="47">
        <v>40909</v>
      </c>
      <c r="B156" s="48">
        <v>86</v>
      </c>
      <c r="C156" s="49">
        <v>1139</v>
      </c>
      <c r="D156" s="50">
        <v>8.0447320938110352</v>
      </c>
      <c r="E156" s="49">
        <v>246</v>
      </c>
      <c r="F156" s="49">
        <v>167</v>
      </c>
      <c r="G156" s="49">
        <v>300</v>
      </c>
      <c r="H156" s="51">
        <v>24701919</v>
      </c>
      <c r="I156" s="52">
        <v>287231.61627906974</v>
      </c>
      <c r="J156" s="53">
        <v>234000</v>
      </c>
      <c r="K156" s="54">
        <v>136.86045837402344</v>
      </c>
      <c r="L156" s="54">
        <v>84</v>
      </c>
      <c r="M156" s="55">
        <v>1.003889799118042</v>
      </c>
      <c r="N156" s="55">
        <v>1</v>
      </c>
      <c r="O156" s="55">
        <v>0.99119806289672852</v>
      </c>
      <c r="P156" s="56">
        <v>1</v>
      </c>
      <c r="Q156" s="52">
        <v>296688.1082725061</v>
      </c>
      <c r="R156" s="53">
        <v>264950</v>
      </c>
      <c r="S156" s="54">
        <v>197.36253356933594</v>
      </c>
      <c r="T156" s="54">
        <v>143</v>
      </c>
      <c r="U156" s="55">
        <v>0.99033671617507935</v>
      </c>
      <c r="V156" s="56">
        <v>1</v>
      </c>
      <c r="W156" s="53">
        <v>304340.12601626018</v>
      </c>
      <c r="X156" s="53">
        <v>267250</v>
      </c>
      <c r="Y156" s="52">
        <v>317596.44311377243</v>
      </c>
      <c r="Z156" s="53">
        <v>279900</v>
      </c>
      <c r="AA156" s="54">
        <v>143.61077880859375</v>
      </c>
      <c r="AB156" s="54">
        <v>83</v>
      </c>
      <c r="AC156" s="55">
        <v>0.99897348880767822</v>
      </c>
      <c r="AD156" s="56">
        <v>1</v>
      </c>
      <c r="AE156" s="52">
        <v>362959.48666666669</v>
      </c>
      <c r="AF156" s="53">
        <v>334014</v>
      </c>
      <c r="AG156" s="54">
        <v>93.433334350585938</v>
      </c>
      <c r="AH156" s="54">
        <v>1</v>
      </c>
      <c r="AI156" s="55">
        <v>0.99934846162796021</v>
      </c>
      <c r="AJ156" s="56">
        <v>1</v>
      </c>
      <c r="AK156" s="57">
        <v>86</v>
      </c>
      <c r="AL156" s="58">
        <v>24701919</v>
      </c>
      <c r="AM156" s="59">
        <v>246</v>
      </c>
      <c r="AN156" s="60">
        <v>167</v>
      </c>
      <c r="AO156" s="61">
        <v>287231.61627906974</v>
      </c>
      <c r="AP156" s="58">
        <v>234000</v>
      </c>
      <c r="AQ156" s="59">
        <v>136.86045837402344</v>
      </c>
      <c r="AR156" s="59">
        <v>84</v>
      </c>
      <c r="AS156" s="62">
        <v>1.003889799118042</v>
      </c>
      <c r="AT156" s="62">
        <v>1</v>
      </c>
      <c r="AU156" s="62">
        <v>0.99119806289672852</v>
      </c>
      <c r="AV156" s="63">
        <v>1</v>
      </c>
      <c r="AW156" s="58">
        <v>304340.12601626018</v>
      </c>
      <c r="AX156" s="58">
        <v>267250</v>
      </c>
      <c r="AY156" s="61">
        <v>317596.44311377243</v>
      </c>
      <c r="AZ156" s="58">
        <v>279900</v>
      </c>
      <c r="BA156" s="59">
        <v>143.61077880859375</v>
      </c>
      <c r="BB156" s="59">
        <v>83</v>
      </c>
      <c r="BC156" s="62">
        <v>0.99897348880767822</v>
      </c>
      <c r="BD156" s="63">
        <v>1</v>
      </c>
    </row>
    <row r="157" spans="1:56" x14ac:dyDescent="0.25">
      <c r="A157" s="47">
        <v>40878</v>
      </c>
      <c r="B157" s="48">
        <v>133</v>
      </c>
      <c r="C157" s="49">
        <v>1133</v>
      </c>
      <c r="D157" s="50">
        <v>7.9138531684875488</v>
      </c>
      <c r="E157" s="49">
        <v>136</v>
      </c>
      <c r="F157" s="49">
        <v>101</v>
      </c>
      <c r="G157" s="49">
        <v>250</v>
      </c>
      <c r="H157" s="51">
        <v>36983825</v>
      </c>
      <c r="I157" s="52">
        <v>278073.87218045112</v>
      </c>
      <c r="J157" s="53">
        <v>240000</v>
      </c>
      <c r="K157" s="54">
        <v>170.04512023925781</v>
      </c>
      <c r="L157" s="54">
        <v>100</v>
      </c>
      <c r="M157" s="55">
        <v>0.99683749675750732</v>
      </c>
      <c r="N157" s="55">
        <v>1</v>
      </c>
      <c r="O157" s="55">
        <v>0.9888232946395874</v>
      </c>
      <c r="P157" s="56">
        <v>1</v>
      </c>
      <c r="Q157" s="52">
        <v>298030.87192118226</v>
      </c>
      <c r="R157" s="53">
        <v>265000</v>
      </c>
      <c r="S157" s="54">
        <v>204.11946105957031</v>
      </c>
      <c r="T157" s="54">
        <v>144</v>
      </c>
      <c r="U157" s="55">
        <v>0.98986274003982544</v>
      </c>
      <c r="V157" s="56">
        <v>1</v>
      </c>
      <c r="W157" s="53">
        <v>362558.7426470588</v>
      </c>
      <c r="X157" s="53">
        <v>269475</v>
      </c>
      <c r="Y157" s="52">
        <v>271608.55445544556</v>
      </c>
      <c r="Z157" s="53">
        <v>252400</v>
      </c>
      <c r="AA157" s="54">
        <v>147.089111328125</v>
      </c>
      <c r="AB157" s="54">
        <v>89</v>
      </c>
      <c r="AC157" s="55">
        <v>0.99712377786636353</v>
      </c>
      <c r="AD157" s="56">
        <v>1</v>
      </c>
      <c r="AE157" s="52">
        <v>356192.24800000002</v>
      </c>
      <c r="AF157" s="53">
        <v>329975</v>
      </c>
      <c r="AG157" s="54">
        <v>87.452003479003906</v>
      </c>
      <c r="AH157" s="54">
        <v>0</v>
      </c>
      <c r="AI157" s="55">
        <v>0.99992311000823975</v>
      </c>
      <c r="AJ157" s="56">
        <v>1</v>
      </c>
      <c r="AK157" s="57">
        <v>1718</v>
      </c>
      <c r="AL157" s="58">
        <v>504783403</v>
      </c>
      <c r="AM157" s="59">
        <v>2438</v>
      </c>
      <c r="AN157" s="60">
        <v>1735</v>
      </c>
      <c r="AO157" s="61">
        <v>293820.37427240977</v>
      </c>
      <c r="AP157" s="58">
        <v>253725</v>
      </c>
      <c r="AQ157" s="59">
        <v>159.68083190917969</v>
      </c>
      <c r="AR157" s="59">
        <v>97</v>
      </c>
      <c r="AS157" s="62">
        <v>1.00657057762146</v>
      </c>
      <c r="AT157" s="62">
        <v>1</v>
      </c>
      <c r="AU157" s="62">
        <v>1.0000314712524414</v>
      </c>
      <c r="AV157" s="63">
        <v>1</v>
      </c>
      <c r="AW157" s="58">
        <v>292360.24733388022</v>
      </c>
      <c r="AX157" s="58">
        <v>249936</v>
      </c>
      <c r="AY157" s="61">
        <v>294684.73141210375</v>
      </c>
      <c r="AZ157" s="58">
        <v>257500</v>
      </c>
      <c r="BA157" s="59">
        <v>157.240478515625</v>
      </c>
      <c r="BB157" s="59">
        <v>94</v>
      </c>
      <c r="BC157" s="62">
        <v>1.0008430480957031</v>
      </c>
      <c r="BD157" s="63">
        <v>1</v>
      </c>
    </row>
    <row r="158" spans="1:56" x14ac:dyDescent="0.25">
      <c r="A158" s="47">
        <v>40848</v>
      </c>
      <c r="B158" s="48">
        <v>137</v>
      </c>
      <c r="C158" s="49">
        <v>1237</v>
      </c>
      <c r="D158" s="50">
        <v>8.4388856887817383</v>
      </c>
      <c r="E158" s="49">
        <v>156</v>
      </c>
      <c r="F158" s="49">
        <v>137</v>
      </c>
      <c r="G158" s="49">
        <v>248</v>
      </c>
      <c r="H158" s="51">
        <v>43435636</v>
      </c>
      <c r="I158" s="52">
        <v>317048.43795620441</v>
      </c>
      <c r="J158" s="53">
        <v>286363</v>
      </c>
      <c r="K158" s="54">
        <v>131.04379272460938</v>
      </c>
      <c r="L158" s="54">
        <v>71</v>
      </c>
      <c r="M158" s="55">
        <v>1.009088397026062</v>
      </c>
      <c r="N158" s="55">
        <v>1</v>
      </c>
      <c r="O158" s="55">
        <v>1.0025266408920288</v>
      </c>
      <c r="P158" s="56">
        <v>1</v>
      </c>
      <c r="Q158" s="52">
        <v>291905.49723145075</v>
      </c>
      <c r="R158" s="53">
        <v>258950</v>
      </c>
      <c r="S158" s="54">
        <v>199.61129760742188</v>
      </c>
      <c r="T158" s="54">
        <v>129</v>
      </c>
      <c r="U158" s="55">
        <v>1.024150013923645</v>
      </c>
      <c r="V158" s="56">
        <v>1</v>
      </c>
      <c r="W158" s="53">
        <v>286354.38461538462</v>
      </c>
      <c r="X158" s="53">
        <v>264746</v>
      </c>
      <c r="Y158" s="52">
        <v>290443.02189781022</v>
      </c>
      <c r="Z158" s="53">
        <v>270000</v>
      </c>
      <c r="AA158" s="54">
        <v>152.89781188964844</v>
      </c>
      <c r="AB158" s="54">
        <v>73</v>
      </c>
      <c r="AC158" s="55">
        <v>0.99300318956375122</v>
      </c>
      <c r="AD158" s="56">
        <v>1</v>
      </c>
      <c r="AE158" s="52">
        <v>364327.42338709679</v>
      </c>
      <c r="AF158" s="53">
        <v>347501.5</v>
      </c>
      <c r="AG158" s="54">
        <v>86.181449890136719</v>
      </c>
      <c r="AH158" s="54">
        <v>0</v>
      </c>
      <c r="AI158" s="55">
        <v>0.99939364194869995</v>
      </c>
      <c r="AJ158" s="56">
        <v>1</v>
      </c>
      <c r="AK158" s="57">
        <v>1585</v>
      </c>
      <c r="AL158" s="58">
        <v>467799578</v>
      </c>
      <c r="AM158" s="59">
        <v>2302</v>
      </c>
      <c r="AN158" s="60">
        <v>1634</v>
      </c>
      <c r="AO158" s="61">
        <v>295141.68958990538</v>
      </c>
      <c r="AP158" s="58">
        <v>254150</v>
      </c>
      <c r="AQ158" s="59">
        <v>158.81060791015625</v>
      </c>
      <c r="AR158" s="59">
        <v>96.5</v>
      </c>
      <c r="AS158" s="62">
        <v>1.0073872804641724</v>
      </c>
      <c r="AT158" s="62">
        <v>1</v>
      </c>
      <c r="AU158" s="62">
        <v>1.0009738206863403</v>
      </c>
      <c r="AV158" s="63">
        <v>1</v>
      </c>
      <c r="AW158" s="58">
        <v>288212.98609904433</v>
      </c>
      <c r="AX158" s="58">
        <v>249650</v>
      </c>
      <c r="AY158" s="61">
        <v>296111.10465116281</v>
      </c>
      <c r="AZ158" s="58">
        <v>257700</v>
      </c>
      <c r="BA158" s="59">
        <v>157.86834716796875</v>
      </c>
      <c r="BB158" s="59">
        <v>94</v>
      </c>
      <c r="BC158" s="62">
        <v>1.0010733604431152</v>
      </c>
      <c r="BD158" s="63">
        <v>1</v>
      </c>
    </row>
    <row r="159" spans="1:56" x14ac:dyDescent="0.25">
      <c r="A159" s="47">
        <v>40817</v>
      </c>
      <c r="B159" s="48">
        <v>146</v>
      </c>
      <c r="C159" s="49">
        <v>1255</v>
      </c>
      <c r="D159" s="50">
        <v>8.3573808670043945</v>
      </c>
      <c r="E159" s="49">
        <v>190</v>
      </c>
      <c r="F159" s="49">
        <v>117</v>
      </c>
      <c r="G159" s="49">
        <v>254</v>
      </c>
      <c r="H159" s="51">
        <v>41305261</v>
      </c>
      <c r="I159" s="52">
        <v>282912.74657534249</v>
      </c>
      <c r="J159" s="53">
        <v>249975</v>
      </c>
      <c r="K159" s="54">
        <v>150.47944641113281</v>
      </c>
      <c r="L159" s="54">
        <v>98</v>
      </c>
      <c r="M159" s="55">
        <v>1.0036746263504028</v>
      </c>
      <c r="N159" s="55">
        <v>1</v>
      </c>
      <c r="O159" s="55">
        <v>0.99813640117645264</v>
      </c>
      <c r="P159" s="56">
        <v>1</v>
      </c>
      <c r="Q159" s="52">
        <v>290782.13925438595</v>
      </c>
      <c r="R159" s="53">
        <v>259900</v>
      </c>
      <c r="S159" s="54">
        <v>189.31460571289063</v>
      </c>
      <c r="T159" s="54">
        <v>119.5</v>
      </c>
      <c r="U159" s="55">
        <v>1.0233739614486694</v>
      </c>
      <c r="V159" s="56">
        <v>1</v>
      </c>
      <c r="W159" s="53">
        <v>288985.69473684212</v>
      </c>
      <c r="X159" s="53">
        <v>241200</v>
      </c>
      <c r="Y159" s="52">
        <v>311597.24786324787</v>
      </c>
      <c r="Z159" s="53">
        <v>263300</v>
      </c>
      <c r="AA159" s="54">
        <v>141.58973693847656</v>
      </c>
      <c r="AB159" s="54">
        <v>103</v>
      </c>
      <c r="AC159" s="55">
        <v>0.99761813879013062</v>
      </c>
      <c r="AD159" s="56">
        <v>1</v>
      </c>
      <c r="AE159" s="52">
        <v>366043.49606299214</v>
      </c>
      <c r="AF159" s="53">
        <v>344976.5</v>
      </c>
      <c r="AG159" s="54">
        <v>91.294822692871094</v>
      </c>
      <c r="AH159" s="54">
        <v>1</v>
      </c>
      <c r="AI159" s="55">
        <v>0.99602693319320679</v>
      </c>
      <c r="AJ159" s="56">
        <v>1</v>
      </c>
      <c r="AK159" s="57">
        <v>1448</v>
      </c>
      <c r="AL159" s="58">
        <v>424363942</v>
      </c>
      <c r="AM159" s="59">
        <v>2146</v>
      </c>
      <c r="AN159" s="60">
        <v>1497</v>
      </c>
      <c r="AO159" s="61">
        <v>293069.02071823203</v>
      </c>
      <c r="AP159" s="58">
        <v>252000</v>
      </c>
      <c r="AQ159" s="59">
        <v>161.43952941894531</v>
      </c>
      <c r="AR159" s="59">
        <v>97</v>
      </c>
      <c r="AS159" s="62">
        <v>1.0072263479232788</v>
      </c>
      <c r="AT159" s="62">
        <v>1</v>
      </c>
      <c r="AU159" s="62">
        <v>1.0008265972137451</v>
      </c>
      <c r="AV159" s="63">
        <v>1</v>
      </c>
      <c r="AW159" s="58">
        <v>288348.09412861138</v>
      </c>
      <c r="AX159" s="58">
        <v>247745</v>
      </c>
      <c r="AY159" s="61">
        <v>296629.82698730793</v>
      </c>
      <c r="AZ159" s="58">
        <v>256750</v>
      </c>
      <c r="BA159" s="59">
        <v>158.32353210449219</v>
      </c>
      <c r="BB159" s="59">
        <v>96</v>
      </c>
      <c r="BC159" s="62">
        <v>1.0018134117126465</v>
      </c>
      <c r="BD159" s="63">
        <v>1</v>
      </c>
    </row>
    <row r="160" spans="1:56" x14ac:dyDescent="0.25">
      <c r="A160" s="47">
        <v>40787</v>
      </c>
      <c r="B160" s="48">
        <v>137</v>
      </c>
      <c r="C160" s="49">
        <v>1223</v>
      </c>
      <c r="D160" s="50">
        <v>8.189732551574707</v>
      </c>
      <c r="E160" s="49">
        <v>212</v>
      </c>
      <c r="F160" s="49">
        <v>128</v>
      </c>
      <c r="G160" s="49">
        <v>278</v>
      </c>
      <c r="H160" s="51">
        <v>40233447</v>
      </c>
      <c r="I160" s="52">
        <v>293674.79562043794</v>
      </c>
      <c r="J160" s="53">
        <v>253950</v>
      </c>
      <c r="K160" s="54">
        <v>157.72991943359375</v>
      </c>
      <c r="L160" s="54">
        <v>91</v>
      </c>
      <c r="M160" s="55">
        <v>1.0110303163528442</v>
      </c>
      <c r="N160" s="55">
        <v>1</v>
      </c>
      <c r="O160" s="55">
        <v>1.0064187049865723</v>
      </c>
      <c r="P160" s="56">
        <v>1</v>
      </c>
      <c r="Q160" s="52">
        <v>291681.37755102041</v>
      </c>
      <c r="R160" s="53">
        <v>259966.5</v>
      </c>
      <c r="S160" s="54">
        <v>189.28291320800781</v>
      </c>
      <c r="T160" s="54">
        <v>123</v>
      </c>
      <c r="U160" s="55">
        <v>1.0230216979980469</v>
      </c>
      <c r="V160" s="56">
        <v>1</v>
      </c>
      <c r="W160" s="53">
        <v>301132.47169811319</v>
      </c>
      <c r="X160" s="53">
        <v>265000</v>
      </c>
      <c r="Y160" s="52">
        <v>287423.8984375</v>
      </c>
      <c r="Z160" s="53">
        <v>256053.5</v>
      </c>
      <c r="AA160" s="54">
        <v>163.1015625</v>
      </c>
      <c r="AB160" s="54">
        <v>116</v>
      </c>
      <c r="AC160" s="55">
        <v>1.0051172971725464</v>
      </c>
      <c r="AD160" s="56">
        <v>1</v>
      </c>
      <c r="AE160" s="52">
        <v>357127.85611510789</v>
      </c>
      <c r="AF160" s="53">
        <v>334245</v>
      </c>
      <c r="AG160" s="54">
        <v>93.938629150390625</v>
      </c>
      <c r="AH160" s="54">
        <v>1</v>
      </c>
      <c r="AI160" s="55">
        <v>0.99608397483825684</v>
      </c>
      <c r="AJ160" s="56">
        <v>1</v>
      </c>
      <c r="AK160" s="57">
        <v>1302</v>
      </c>
      <c r="AL160" s="58">
        <v>383058681</v>
      </c>
      <c r="AM160" s="59">
        <v>1956</v>
      </c>
      <c r="AN160" s="60">
        <v>1380</v>
      </c>
      <c r="AO160" s="61">
        <v>294207.89631336404</v>
      </c>
      <c r="AP160" s="58">
        <v>252000</v>
      </c>
      <c r="AQ160" s="59">
        <v>162.66947937011719</v>
      </c>
      <c r="AR160" s="59">
        <v>97</v>
      </c>
      <c r="AS160" s="62">
        <v>1.007624626159668</v>
      </c>
      <c r="AT160" s="62">
        <v>1</v>
      </c>
      <c r="AU160" s="62">
        <v>1.0011289119720459</v>
      </c>
      <c r="AV160" s="63">
        <v>1</v>
      </c>
      <c r="AW160" s="58">
        <v>288286.15950920247</v>
      </c>
      <c r="AX160" s="58">
        <v>249000</v>
      </c>
      <c r="AY160" s="61">
        <v>295360.84999999998</v>
      </c>
      <c r="AZ160" s="58">
        <v>255348.5</v>
      </c>
      <c r="BA160" s="59">
        <v>159.7432861328125</v>
      </c>
      <c r="BB160" s="59">
        <v>95</v>
      </c>
      <c r="BC160" s="62">
        <v>1.0021666288375854</v>
      </c>
      <c r="BD160" s="63">
        <v>1</v>
      </c>
    </row>
    <row r="161" spans="1:56" x14ac:dyDescent="0.25">
      <c r="A161" s="47">
        <v>40756</v>
      </c>
      <c r="B161" s="48">
        <v>158</v>
      </c>
      <c r="C161" s="49">
        <v>1221</v>
      </c>
      <c r="D161" s="50">
        <v>8.0771770477294922</v>
      </c>
      <c r="E161" s="49">
        <v>185</v>
      </c>
      <c r="F161" s="49">
        <v>134</v>
      </c>
      <c r="G161" s="49">
        <v>288</v>
      </c>
      <c r="H161" s="51">
        <v>47724959</v>
      </c>
      <c r="I161" s="52">
        <v>302056.7025316456</v>
      </c>
      <c r="J161" s="53">
        <v>251385.5</v>
      </c>
      <c r="K161" s="54">
        <v>145.28480529785156</v>
      </c>
      <c r="L161" s="54">
        <v>79.5</v>
      </c>
      <c r="M161" s="55">
        <v>1.0081597566604614</v>
      </c>
      <c r="N161" s="55">
        <v>1</v>
      </c>
      <c r="O161" s="55">
        <v>0.99867343902587891</v>
      </c>
      <c r="P161" s="56">
        <v>1</v>
      </c>
      <c r="Q161" s="52">
        <v>288471.62076749437</v>
      </c>
      <c r="R161" s="53">
        <v>254950</v>
      </c>
      <c r="S161" s="54">
        <v>197.42591857910156</v>
      </c>
      <c r="T161" s="54">
        <v>132</v>
      </c>
      <c r="U161" s="55">
        <v>1.0229147672653198</v>
      </c>
      <c r="V161" s="56">
        <v>1</v>
      </c>
      <c r="W161" s="53">
        <v>316163.97837837838</v>
      </c>
      <c r="X161" s="53">
        <v>268700</v>
      </c>
      <c r="Y161" s="52">
        <v>285500.5</v>
      </c>
      <c r="Z161" s="53">
        <v>246475</v>
      </c>
      <c r="AA161" s="54">
        <v>156.59701538085938</v>
      </c>
      <c r="AB161" s="54">
        <v>83.5</v>
      </c>
      <c r="AC161" s="55">
        <v>1.0048172473907471</v>
      </c>
      <c r="AD161" s="56">
        <v>1</v>
      </c>
      <c r="AE161" s="52">
        <v>358446.90972222225</v>
      </c>
      <c r="AF161" s="53">
        <v>336950</v>
      </c>
      <c r="AG161" s="54">
        <v>89.501739501953125</v>
      </c>
      <c r="AH161" s="54">
        <v>2</v>
      </c>
      <c r="AI161" s="55">
        <v>0.99644571542739868</v>
      </c>
      <c r="AJ161" s="56">
        <v>1</v>
      </c>
      <c r="AK161" s="57">
        <v>1165</v>
      </c>
      <c r="AL161" s="58">
        <v>342825234</v>
      </c>
      <c r="AM161" s="59">
        <v>1744</v>
      </c>
      <c r="AN161" s="60">
        <v>1252</v>
      </c>
      <c r="AO161" s="61">
        <v>294270.58712446352</v>
      </c>
      <c r="AP161" s="58">
        <v>252000</v>
      </c>
      <c r="AQ161" s="59">
        <v>163.2508544921875</v>
      </c>
      <c r="AR161" s="59">
        <v>97</v>
      </c>
      <c r="AS161" s="62">
        <v>1.0072240829467773</v>
      </c>
      <c r="AT161" s="62">
        <v>1</v>
      </c>
      <c r="AU161" s="62">
        <v>1.0005052089691162</v>
      </c>
      <c r="AV161" s="63">
        <v>1</v>
      </c>
      <c r="AW161" s="58">
        <v>286724.56651376147</v>
      </c>
      <c r="AX161" s="58">
        <v>246814</v>
      </c>
      <c r="AY161" s="61">
        <v>296172.29552715656</v>
      </c>
      <c r="AZ161" s="58">
        <v>255245</v>
      </c>
      <c r="BA161" s="59">
        <v>159.39967346191406</v>
      </c>
      <c r="BB161" s="59">
        <v>92</v>
      </c>
      <c r="BC161" s="62">
        <v>1.0018644332885742</v>
      </c>
      <c r="BD161" s="63">
        <v>1</v>
      </c>
    </row>
    <row r="162" spans="1:56" x14ac:dyDescent="0.25">
      <c r="A162" s="47">
        <v>40725</v>
      </c>
      <c r="B162" s="48">
        <v>169</v>
      </c>
      <c r="C162" s="49">
        <v>1222</v>
      </c>
      <c r="D162" s="50">
        <v>8.1602668762207031</v>
      </c>
      <c r="E162" s="49">
        <v>199</v>
      </c>
      <c r="F162" s="49">
        <v>156</v>
      </c>
      <c r="G162" s="49">
        <v>304</v>
      </c>
      <c r="H162" s="51">
        <v>48298504</v>
      </c>
      <c r="I162" s="52">
        <v>285789.96449704142</v>
      </c>
      <c r="J162" s="53">
        <v>243000</v>
      </c>
      <c r="K162" s="54">
        <v>167.08283996582031</v>
      </c>
      <c r="L162" s="54">
        <v>93</v>
      </c>
      <c r="M162" s="55">
        <v>0.99962466955184937</v>
      </c>
      <c r="N162" s="55">
        <v>1</v>
      </c>
      <c r="O162" s="55">
        <v>0.99115866422653198</v>
      </c>
      <c r="P162" s="56">
        <v>1</v>
      </c>
      <c r="Q162" s="52">
        <v>287462.37572254334</v>
      </c>
      <c r="R162" s="53">
        <v>256750</v>
      </c>
      <c r="S162" s="54">
        <v>200.841064453125</v>
      </c>
      <c r="T162" s="54">
        <v>127</v>
      </c>
      <c r="U162" s="55">
        <v>1.0672117471694946</v>
      </c>
      <c r="V162" s="56">
        <v>1</v>
      </c>
      <c r="W162" s="53">
        <v>288768.44723618089</v>
      </c>
      <c r="X162" s="53">
        <v>241810</v>
      </c>
      <c r="Y162" s="52">
        <v>297190.58333333331</v>
      </c>
      <c r="Z162" s="53">
        <v>269700</v>
      </c>
      <c r="AA162" s="54">
        <v>162.21153259277344</v>
      </c>
      <c r="AB162" s="54">
        <v>99</v>
      </c>
      <c r="AC162" s="55">
        <v>0.9942137598991394</v>
      </c>
      <c r="AD162" s="56">
        <v>1</v>
      </c>
      <c r="AE162" s="52">
        <v>355284.36842105264</v>
      </c>
      <c r="AF162" s="53">
        <v>338600</v>
      </c>
      <c r="AG162" s="54">
        <v>99.950492858886719</v>
      </c>
      <c r="AH162" s="54">
        <v>7</v>
      </c>
      <c r="AI162" s="55">
        <v>0.99540048837661743</v>
      </c>
      <c r="AJ162" s="56">
        <v>1</v>
      </c>
      <c r="AK162" s="57">
        <v>1007</v>
      </c>
      <c r="AL162" s="58">
        <v>295100275</v>
      </c>
      <c r="AM162" s="59">
        <v>1559</v>
      </c>
      <c r="AN162" s="60">
        <v>1118</v>
      </c>
      <c r="AO162" s="61">
        <v>293048.93247269117</v>
      </c>
      <c r="AP162" s="58">
        <v>252000</v>
      </c>
      <c r="AQ162" s="59">
        <v>166.07257080078125</v>
      </c>
      <c r="AR162" s="59">
        <v>101.5</v>
      </c>
      <c r="AS162" s="62">
        <v>1.0070773363113403</v>
      </c>
      <c r="AT162" s="62">
        <v>1</v>
      </c>
      <c r="AU162" s="62">
        <v>1.00079345703125</v>
      </c>
      <c r="AV162" s="63">
        <v>1</v>
      </c>
      <c r="AW162" s="58">
        <v>283231.11481719051</v>
      </c>
      <c r="AX162" s="58">
        <v>242437</v>
      </c>
      <c r="AY162" s="61">
        <v>297451.38372093026</v>
      </c>
      <c r="AZ162" s="58">
        <v>257269</v>
      </c>
      <c r="BA162" s="59">
        <v>159.73590087890625</v>
      </c>
      <c r="BB162" s="59">
        <v>94</v>
      </c>
      <c r="BC162" s="62">
        <v>1.0015099048614502</v>
      </c>
      <c r="BD162" s="63">
        <v>1</v>
      </c>
    </row>
    <row r="163" spans="1:56" x14ac:dyDescent="0.25">
      <c r="A163" s="47">
        <v>40695</v>
      </c>
      <c r="B163" s="48">
        <v>177</v>
      </c>
      <c r="C163" s="49">
        <v>1275</v>
      </c>
      <c r="D163" s="50">
        <v>8.6981239318847656</v>
      </c>
      <c r="E163" s="49">
        <v>216</v>
      </c>
      <c r="F163" s="49">
        <v>176</v>
      </c>
      <c r="G163" s="49">
        <v>314</v>
      </c>
      <c r="H163" s="51">
        <v>54558002</v>
      </c>
      <c r="I163" s="52">
        <v>308237.29943502822</v>
      </c>
      <c r="J163" s="53">
        <v>264787</v>
      </c>
      <c r="K163" s="54">
        <v>169.2203369140625</v>
      </c>
      <c r="L163" s="54">
        <v>124</v>
      </c>
      <c r="M163" s="55">
        <v>1.0020108222961426</v>
      </c>
      <c r="N163" s="55">
        <v>1</v>
      </c>
      <c r="O163" s="55">
        <v>0.99656355381011963</v>
      </c>
      <c r="P163" s="56">
        <v>1</v>
      </c>
      <c r="Q163" s="52">
        <v>294619.22577092511</v>
      </c>
      <c r="R163" s="53">
        <v>259950</v>
      </c>
      <c r="S163" s="54">
        <v>211.86628723144531</v>
      </c>
      <c r="T163" s="54">
        <v>124.5</v>
      </c>
      <c r="U163" s="55">
        <v>1.0615490674972534</v>
      </c>
      <c r="V163" s="56">
        <v>1</v>
      </c>
      <c r="W163" s="53">
        <v>265849.72222222225</v>
      </c>
      <c r="X163" s="53">
        <v>231100</v>
      </c>
      <c r="Y163" s="52">
        <v>296295.02840909088</v>
      </c>
      <c r="Z163" s="53">
        <v>247718.5</v>
      </c>
      <c r="AA163" s="54">
        <v>157.75</v>
      </c>
      <c r="AB163" s="54">
        <v>97</v>
      </c>
      <c r="AC163" s="55">
        <v>0.99297028779983521</v>
      </c>
      <c r="AD163" s="56">
        <v>1</v>
      </c>
      <c r="AE163" s="52">
        <v>348666.7993630573</v>
      </c>
      <c r="AF163" s="53">
        <v>320000</v>
      </c>
      <c r="AG163" s="54">
        <v>100.71018981933594</v>
      </c>
      <c r="AH163" s="54">
        <v>16</v>
      </c>
      <c r="AI163" s="55">
        <v>0.99529778957366943</v>
      </c>
      <c r="AJ163" s="56">
        <v>1</v>
      </c>
      <c r="AK163" s="57">
        <v>838</v>
      </c>
      <c r="AL163" s="58">
        <v>246801771</v>
      </c>
      <c r="AM163" s="59">
        <v>1360</v>
      </c>
      <c r="AN163" s="60">
        <v>962</v>
      </c>
      <c r="AO163" s="61">
        <v>294512.85322195705</v>
      </c>
      <c r="AP163" s="58">
        <v>254500</v>
      </c>
      <c r="AQ163" s="59">
        <v>165.86857604980469</v>
      </c>
      <c r="AR163" s="59">
        <v>104</v>
      </c>
      <c r="AS163" s="62">
        <v>1.0085803270339966</v>
      </c>
      <c r="AT163" s="62">
        <v>1</v>
      </c>
      <c r="AU163" s="62">
        <v>1.0027296543121338</v>
      </c>
      <c r="AV163" s="63">
        <v>1</v>
      </c>
      <c r="AW163" s="58">
        <v>282420.87279411766</v>
      </c>
      <c r="AX163" s="58">
        <v>242470</v>
      </c>
      <c r="AY163" s="61">
        <v>297493.67567567568</v>
      </c>
      <c r="AZ163" s="58">
        <v>255698.5</v>
      </c>
      <c r="BA163" s="59">
        <v>159.33403015136719</v>
      </c>
      <c r="BB163" s="59">
        <v>92</v>
      </c>
      <c r="BC163" s="62">
        <v>1.0026867389678955</v>
      </c>
      <c r="BD163" s="63">
        <v>1</v>
      </c>
    </row>
    <row r="164" spans="1:56" x14ac:dyDescent="0.25">
      <c r="A164" s="47">
        <v>40664</v>
      </c>
      <c r="B164" s="48">
        <v>171</v>
      </c>
      <c r="C164" s="49">
        <v>1362</v>
      </c>
      <c r="D164" s="50">
        <v>8.2880325317382813</v>
      </c>
      <c r="E164" s="49">
        <v>224</v>
      </c>
      <c r="F164" s="49">
        <v>167</v>
      </c>
      <c r="G164" s="49">
        <v>302</v>
      </c>
      <c r="H164" s="51">
        <v>50072816</v>
      </c>
      <c r="I164" s="52">
        <v>292823.48538011697</v>
      </c>
      <c r="J164" s="53">
        <v>250000</v>
      </c>
      <c r="K164" s="54">
        <v>174.61988830566406</v>
      </c>
      <c r="L164" s="54">
        <v>95</v>
      </c>
      <c r="M164" s="55">
        <v>1.002827525138855</v>
      </c>
      <c r="N164" s="55">
        <v>1</v>
      </c>
      <c r="O164" s="55">
        <v>1.0012001991271973</v>
      </c>
      <c r="P164" s="56">
        <v>1</v>
      </c>
      <c r="Q164" s="52">
        <v>288989.5</v>
      </c>
      <c r="R164" s="53">
        <v>258225</v>
      </c>
      <c r="S164" s="54">
        <v>209.8883056640625</v>
      </c>
      <c r="T164" s="54">
        <v>127</v>
      </c>
      <c r="U164" s="55">
        <v>1.0604537725448608</v>
      </c>
      <c r="V164" s="56">
        <v>1</v>
      </c>
      <c r="W164" s="53">
        <v>292913.00446428574</v>
      </c>
      <c r="X164" s="53">
        <v>259088.5</v>
      </c>
      <c r="Y164" s="52">
        <v>307453.5748502994</v>
      </c>
      <c r="Z164" s="53">
        <v>257700</v>
      </c>
      <c r="AA164" s="54">
        <v>159.48503112792969</v>
      </c>
      <c r="AB164" s="54">
        <v>90</v>
      </c>
      <c r="AC164" s="55">
        <v>1.0007985830307007</v>
      </c>
      <c r="AD164" s="56">
        <v>1</v>
      </c>
      <c r="AE164" s="52">
        <v>350194.96357615892</v>
      </c>
      <c r="AF164" s="53">
        <v>318187.5</v>
      </c>
      <c r="AG164" s="54">
        <v>105.15894317626953</v>
      </c>
      <c r="AH164" s="54">
        <v>17.5</v>
      </c>
      <c r="AI164" s="55">
        <v>0.99412339925765991</v>
      </c>
      <c r="AJ164" s="56">
        <v>1</v>
      </c>
      <c r="AK164" s="57">
        <v>661</v>
      </c>
      <c r="AL164" s="58">
        <v>192243769</v>
      </c>
      <c r="AM164" s="59">
        <v>1144</v>
      </c>
      <c r="AN164" s="60">
        <v>786</v>
      </c>
      <c r="AO164" s="61">
        <v>290837.77458396368</v>
      </c>
      <c r="AP164" s="58">
        <v>250000</v>
      </c>
      <c r="AQ164" s="59">
        <v>164.96969604492188</v>
      </c>
      <c r="AR164" s="59">
        <v>96</v>
      </c>
      <c r="AS164" s="62">
        <v>1.0103393793106079</v>
      </c>
      <c r="AT164" s="62">
        <v>1</v>
      </c>
      <c r="AU164" s="62">
        <v>1.0043622255325317</v>
      </c>
      <c r="AV164" s="63">
        <v>1</v>
      </c>
      <c r="AW164" s="58">
        <v>285549.69143356645</v>
      </c>
      <c r="AX164" s="58">
        <v>247115</v>
      </c>
      <c r="AY164" s="61">
        <v>297762.07506361324</v>
      </c>
      <c r="AZ164" s="58">
        <v>256819</v>
      </c>
      <c r="BA164" s="59">
        <v>159.68917846679688</v>
      </c>
      <c r="BB164" s="59">
        <v>90</v>
      </c>
      <c r="BC164" s="62">
        <v>1.0048651695251465</v>
      </c>
      <c r="BD164" s="63">
        <v>1</v>
      </c>
    </row>
    <row r="165" spans="1:56" x14ac:dyDescent="0.25">
      <c r="A165" s="47">
        <v>40634</v>
      </c>
      <c r="B165" s="48">
        <v>164</v>
      </c>
      <c r="C165" s="49">
        <v>1382</v>
      </c>
      <c r="D165" s="50">
        <v>8.1294116973876953</v>
      </c>
      <c r="E165" s="49">
        <v>228</v>
      </c>
      <c r="F165" s="49">
        <v>188</v>
      </c>
      <c r="G165" s="49">
        <v>306</v>
      </c>
      <c r="H165" s="51">
        <v>46472849</v>
      </c>
      <c r="I165" s="52">
        <v>283371.03048780491</v>
      </c>
      <c r="J165" s="53">
        <v>249950</v>
      </c>
      <c r="K165" s="54">
        <v>192.61585998535156</v>
      </c>
      <c r="L165" s="54">
        <v>135</v>
      </c>
      <c r="M165" s="55">
        <v>1.0050027370452881</v>
      </c>
      <c r="N165" s="55">
        <v>1</v>
      </c>
      <c r="O165" s="55">
        <v>0.99518930912017822</v>
      </c>
      <c r="P165" s="56">
        <v>1</v>
      </c>
      <c r="Q165" s="52">
        <v>291400.26069651742</v>
      </c>
      <c r="R165" s="53">
        <v>255950</v>
      </c>
      <c r="S165" s="54">
        <v>207.22367858886719</v>
      </c>
      <c r="T165" s="54">
        <v>127</v>
      </c>
      <c r="U165" s="55">
        <v>1.0586179494857788</v>
      </c>
      <c r="V165" s="56">
        <v>1</v>
      </c>
      <c r="W165" s="53">
        <v>290385.83771929826</v>
      </c>
      <c r="X165" s="53">
        <v>257475</v>
      </c>
      <c r="Y165" s="52">
        <v>301337.63297872338</v>
      </c>
      <c r="Z165" s="53">
        <v>268927.5</v>
      </c>
      <c r="AA165" s="54">
        <v>173.23936462402344</v>
      </c>
      <c r="AB165" s="54">
        <v>92</v>
      </c>
      <c r="AC165" s="55">
        <v>1.0070730447769165</v>
      </c>
      <c r="AD165" s="56">
        <v>1</v>
      </c>
      <c r="AE165" s="52">
        <v>341688.23202614381</v>
      </c>
      <c r="AF165" s="53">
        <v>317697.5</v>
      </c>
      <c r="AG165" s="54">
        <v>115.29738616943359</v>
      </c>
      <c r="AH165" s="54">
        <v>23</v>
      </c>
      <c r="AI165" s="55">
        <v>0.99512296915054321</v>
      </c>
      <c r="AJ165" s="56">
        <v>1</v>
      </c>
      <c r="AK165" s="57">
        <v>490</v>
      </c>
      <c r="AL165" s="58">
        <v>142170953</v>
      </c>
      <c r="AM165" s="59">
        <v>920</v>
      </c>
      <c r="AN165" s="60">
        <v>619</v>
      </c>
      <c r="AO165" s="61">
        <v>290144.80204081634</v>
      </c>
      <c r="AP165" s="58">
        <v>250000</v>
      </c>
      <c r="AQ165" s="59">
        <v>161.5950927734375</v>
      </c>
      <c r="AR165" s="59">
        <v>97</v>
      </c>
      <c r="AS165" s="62">
        <v>1.0129609107971191</v>
      </c>
      <c r="AT165" s="62">
        <v>1</v>
      </c>
      <c r="AU165" s="62">
        <v>1.0054656267166138</v>
      </c>
      <c r="AV165" s="63">
        <v>1</v>
      </c>
      <c r="AW165" s="58">
        <v>283756.88478260871</v>
      </c>
      <c r="AX165" s="58">
        <v>242470</v>
      </c>
      <c r="AY165" s="61">
        <v>295147.40549273021</v>
      </c>
      <c r="AZ165" s="58">
        <v>256800</v>
      </c>
      <c r="BA165" s="59">
        <v>159.74433898925781</v>
      </c>
      <c r="BB165" s="59">
        <v>90.5</v>
      </c>
      <c r="BC165" s="62">
        <v>1.0059640407562256</v>
      </c>
      <c r="BD165" s="63">
        <v>1</v>
      </c>
    </row>
    <row r="166" spans="1:56" x14ac:dyDescent="0.25">
      <c r="A166" s="47">
        <v>40603</v>
      </c>
      <c r="B166" s="48">
        <v>125</v>
      </c>
      <c r="C166" s="49">
        <v>1420</v>
      </c>
      <c r="D166" s="50">
        <v>8.0605487823486328</v>
      </c>
      <c r="E166" s="49">
        <v>271</v>
      </c>
      <c r="F166" s="49">
        <v>199</v>
      </c>
      <c r="G166" s="49">
        <v>289</v>
      </c>
      <c r="H166" s="51">
        <v>35174435</v>
      </c>
      <c r="I166" s="52">
        <v>281395.48</v>
      </c>
      <c r="J166" s="53">
        <v>240749</v>
      </c>
      <c r="K166" s="54">
        <v>143.27999877929688</v>
      </c>
      <c r="L166" s="54">
        <v>97</v>
      </c>
      <c r="M166" s="55">
        <v>1.0123641490936279</v>
      </c>
      <c r="N166" s="55">
        <v>1</v>
      </c>
      <c r="O166" s="55">
        <v>1.0099341869354248</v>
      </c>
      <c r="P166" s="56">
        <v>1</v>
      </c>
      <c r="Q166" s="52">
        <v>294776.95238095237</v>
      </c>
      <c r="R166" s="53">
        <v>254950</v>
      </c>
      <c r="S166" s="54">
        <v>213.67437744140625</v>
      </c>
      <c r="T166" s="54">
        <v>135</v>
      </c>
      <c r="U166" s="55">
        <v>1.0688396692276001</v>
      </c>
      <c r="V166" s="56">
        <v>1</v>
      </c>
      <c r="W166" s="53">
        <v>281818.76752767526</v>
      </c>
      <c r="X166" s="53">
        <v>240000</v>
      </c>
      <c r="Y166" s="52">
        <v>287715.89447236183</v>
      </c>
      <c r="Z166" s="53">
        <v>244900</v>
      </c>
      <c r="AA166" s="54">
        <v>170.20602416992188</v>
      </c>
      <c r="AB166" s="54">
        <v>103</v>
      </c>
      <c r="AC166" s="55">
        <v>0.99542450904846191</v>
      </c>
      <c r="AD166" s="56">
        <v>1</v>
      </c>
      <c r="AE166" s="52">
        <v>337095.70588235295</v>
      </c>
      <c r="AF166" s="53">
        <v>313850</v>
      </c>
      <c r="AG166" s="54">
        <v>123.22837066650391</v>
      </c>
      <c r="AH166" s="54">
        <v>26</v>
      </c>
      <c r="AI166" s="55">
        <v>0.99589043855667114</v>
      </c>
      <c r="AJ166" s="56">
        <v>1</v>
      </c>
      <c r="AK166" s="57">
        <v>326</v>
      </c>
      <c r="AL166" s="58">
        <v>95698104</v>
      </c>
      <c r="AM166" s="59">
        <v>692</v>
      </c>
      <c r="AN166" s="60">
        <v>431</v>
      </c>
      <c r="AO166" s="61">
        <v>293552.46625766874</v>
      </c>
      <c r="AP166" s="58">
        <v>250154</v>
      </c>
      <c r="AQ166" s="59">
        <v>145.94154357910156</v>
      </c>
      <c r="AR166" s="59">
        <v>77</v>
      </c>
      <c r="AS166" s="62">
        <v>1.0169644355773926</v>
      </c>
      <c r="AT166" s="62">
        <v>1</v>
      </c>
      <c r="AU166" s="62">
        <v>1.0106353759765625</v>
      </c>
      <c r="AV166" s="63">
        <v>1</v>
      </c>
      <c r="AW166" s="58">
        <v>281572.7789017341</v>
      </c>
      <c r="AX166" s="58">
        <v>239925</v>
      </c>
      <c r="AY166" s="61">
        <v>292447.25986078888</v>
      </c>
      <c r="AZ166" s="58">
        <v>249900</v>
      </c>
      <c r="BA166" s="59">
        <v>153.84419250488281</v>
      </c>
      <c r="BB166" s="59">
        <v>89.5</v>
      </c>
      <c r="BC166" s="62">
        <v>1.0054827928543091</v>
      </c>
      <c r="BD166" s="63">
        <v>1</v>
      </c>
    </row>
    <row r="167" spans="1:56" x14ac:dyDescent="0.25">
      <c r="A167" s="47">
        <v>40575</v>
      </c>
      <c r="B167" s="48">
        <v>96</v>
      </c>
      <c r="C167" s="49">
        <v>1429</v>
      </c>
      <c r="D167" s="50">
        <v>7.752260684967041</v>
      </c>
      <c r="E167" s="49">
        <v>186</v>
      </c>
      <c r="F167" s="49">
        <v>120</v>
      </c>
      <c r="G167" s="49">
        <v>229</v>
      </c>
      <c r="H167" s="51">
        <v>27547107</v>
      </c>
      <c r="I167" s="52">
        <v>286949.03125</v>
      </c>
      <c r="J167" s="53">
        <v>244943.5</v>
      </c>
      <c r="K167" s="54">
        <v>131.32292175292969</v>
      </c>
      <c r="L167" s="54">
        <v>64</v>
      </c>
      <c r="M167" s="55">
        <v>1.0136222839355469</v>
      </c>
      <c r="N167" s="55">
        <v>1</v>
      </c>
      <c r="O167" s="55">
        <v>1.0060310363769531</v>
      </c>
      <c r="P167" s="56">
        <v>1</v>
      </c>
      <c r="Q167" s="52">
        <v>299545.60303030303</v>
      </c>
      <c r="R167" s="53">
        <v>250475</v>
      </c>
      <c r="S167" s="54">
        <v>229.16139221191406</v>
      </c>
      <c r="T167" s="54">
        <v>160</v>
      </c>
      <c r="U167" s="55">
        <v>1.0370103120803833</v>
      </c>
      <c r="V167" s="56">
        <v>1</v>
      </c>
      <c r="W167" s="53">
        <v>287552.04838709679</v>
      </c>
      <c r="X167" s="53">
        <v>246207.5</v>
      </c>
      <c r="Y167" s="52">
        <v>277475.22499999998</v>
      </c>
      <c r="Z167" s="53">
        <v>244090</v>
      </c>
      <c r="AA167" s="54">
        <v>129</v>
      </c>
      <c r="AB167" s="54">
        <v>73</v>
      </c>
      <c r="AC167" s="55">
        <v>1.013447642326355</v>
      </c>
      <c r="AD167" s="56">
        <v>1</v>
      </c>
      <c r="AE167" s="52">
        <v>330103.93886462884</v>
      </c>
      <c r="AF167" s="53">
        <v>314900</v>
      </c>
      <c r="AG167" s="54">
        <v>117.62008666992188</v>
      </c>
      <c r="AH167" s="54">
        <v>14</v>
      </c>
      <c r="AI167" s="55">
        <v>0.99514269828796387</v>
      </c>
      <c r="AJ167" s="56">
        <v>1</v>
      </c>
      <c r="AK167" s="57">
        <v>201</v>
      </c>
      <c r="AL167" s="58">
        <v>60523669</v>
      </c>
      <c r="AM167" s="59">
        <v>421</v>
      </c>
      <c r="AN167" s="60">
        <v>232</v>
      </c>
      <c r="AO167" s="61">
        <v>301112.78109452734</v>
      </c>
      <c r="AP167" s="58">
        <v>264780</v>
      </c>
      <c r="AQ167" s="59">
        <v>147.60499572753906</v>
      </c>
      <c r="AR167" s="59">
        <v>68</v>
      </c>
      <c r="AS167" s="62">
        <v>1.0198252201080322</v>
      </c>
      <c r="AT167" s="62">
        <v>1</v>
      </c>
      <c r="AU167" s="62">
        <v>1.0110713243484497</v>
      </c>
      <c r="AV167" s="63">
        <v>1</v>
      </c>
      <c r="AW167" s="58">
        <v>281414.43467933493</v>
      </c>
      <c r="AX167" s="58">
        <v>239800</v>
      </c>
      <c r="AY167" s="61">
        <v>296505.62931034481</v>
      </c>
      <c r="AZ167" s="58">
        <v>250000</v>
      </c>
      <c r="BA167" s="59">
        <v>139.74891662597656</v>
      </c>
      <c r="BB167" s="59">
        <v>79</v>
      </c>
      <c r="BC167" s="62">
        <v>1.0141104459762573</v>
      </c>
      <c r="BD167" s="63">
        <v>1</v>
      </c>
    </row>
    <row r="168" spans="1:56" x14ac:dyDescent="0.25">
      <c r="A168" s="47">
        <v>40544</v>
      </c>
      <c r="B168" s="48">
        <v>105</v>
      </c>
      <c r="C168" s="49">
        <v>1475</v>
      </c>
      <c r="D168" s="50">
        <v>7.9053149223327637</v>
      </c>
      <c r="E168" s="49">
        <v>235</v>
      </c>
      <c r="F168" s="49">
        <v>112</v>
      </c>
      <c r="G168" s="49">
        <v>213</v>
      </c>
      <c r="H168" s="51">
        <v>32976562</v>
      </c>
      <c r="I168" s="52">
        <v>314062.49523809523</v>
      </c>
      <c r="J168" s="53">
        <v>270730</v>
      </c>
      <c r="K168" s="54">
        <v>162.63461303710938</v>
      </c>
      <c r="L168" s="54">
        <v>75</v>
      </c>
      <c r="M168" s="55">
        <v>1.0254964828491211</v>
      </c>
      <c r="N168" s="55">
        <v>1</v>
      </c>
      <c r="O168" s="55">
        <v>1.0156797170639038</v>
      </c>
      <c r="P168" s="56">
        <v>1</v>
      </c>
      <c r="Q168" s="52">
        <v>299059.76597836777</v>
      </c>
      <c r="R168" s="53">
        <v>250000</v>
      </c>
      <c r="S168" s="54">
        <v>226.22785949707031</v>
      </c>
      <c r="T168" s="54">
        <v>156</v>
      </c>
      <c r="U168" s="55">
        <v>1.0617524385452271</v>
      </c>
      <c r="V168" s="56">
        <v>1</v>
      </c>
      <c r="W168" s="53">
        <v>276556.57872340427</v>
      </c>
      <c r="X168" s="53">
        <v>235000</v>
      </c>
      <c r="Y168" s="52">
        <v>316895.34821428574</v>
      </c>
      <c r="Z168" s="53">
        <v>271425</v>
      </c>
      <c r="AA168" s="54">
        <v>151.36936950683594</v>
      </c>
      <c r="AB168" s="54">
        <v>85</v>
      </c>
      <c r="AC168" s="55">
        <v>1.0148206949234009</v>
      </c>
      <c r="AD168" s="56">
        <v>1</v>
      </c>
      <c r="AE168" s="52">
        <v>339989.69483568077</v>
      </c>
      <c r="AF168" s="53">
        <v>325000</v>
      </c>
      <c r="AG168" s="54">
        <v>113.78873443603516</v>
      </c>
      <c r="AH168" s="54">
        <v>6</v>
      </c>
      <c r="AI168" s="55">
        <v>0.99834781885147095</v>
      </c>
      <c r="AJ168" s="56">
        <v>1</v>
      </c>
      <c r="AK168" s="57">
        <v>105</v>
      </c>
      <c r="AL168" s="58">
        <v>32976562</v>
      </c>
      <c r="AM168" s="59">
        <v>235</v>
      </c>
      <c r="AN168" s="60">
        <v>112</v>
      </c>
      <c r="AO168" s="61">
        <v>314062.49523809523</v>
      </c>
      <c r="AP168" s="58">
        <v>270730</v>
      </c>
      <c r="AQ168" s="59">
        <v>162.63461303710938</v>
      </c>
      <c r="AR168" s="59">
        <v>75</v>
      </c>
      <c r="AS168" s="62">
        <v>1.0254964828491211</v>
      </c>
      <c r="AT168" s="62">
        <v>1</v>
      </c>
      <c r="AU168" s="62">
        <v>1.0156797170639038</v>
      </c>
      <c r="AV168" s="63">
        <v>1</v>
      </c>
      <c r="AW168" s="58">
        <v>276556.57872340427</v>
      </c>
      <c r="AX168" s="58">
        <v>235000</v>
      </c>
      <c r="AY168" s="61">
        <v>316895.34821428574</v>
      </c>
      <c r="AZ168" s="58">
        <v>271425</v>
      </c>
      <c r="BA168" s="59">
        <v>151.36936950683594</v>
      </c>
      <c r="BB168" s="59">
        <v>85</v>
      </c>
      <c r="BC168" s="62">
        <v>1.0148206949234009</v>
      </c>
      <c r="BD168" s="63">
        <v>1</v>
      </c>
    </row>
    <row r="169" spans="1:56" x14ac:dyDescent="0.25">
      <c r="A169" s="47">
        <v>40513</v>
      </c>
      <c r="B169" s="48">
        <v>174</v>
      </c>
      <c r="C169" s="49">
        <v>1445</v>
      </c>
      <c r="D169" s="50">
        <v>7.7203917503356934</v>
      </c>
      <c r="E169" s="49">
        <v>163</v>
      </c>
      <c r="F169" s="49">
        <v>103</v>
      </c>
      <c r="G169" s="49">
        <v>218</v>
      </c>
      <c r="H169" s="51">
        <v>52829146</v>
      </c>
      <c r="I169" s="52">
        <v>303615.7816091954</v>
      </c>
      <c r="J169" s="53">
        <v>240283.5</v>
      </c>
      <c r="K169" s="54">
        <v>143.55172729492188</v>
      </c>
      <c r="L169" s="54">
        <v>83.5</v>
      </c>
      <c r="M169" s="55">
        <v>0.99885118007659912</v>
      </c>
      <c r="N169" s="55">
        <v>1</v>
      </c>
      <c r="O169" s="55">
        <v>0.98980724811553955</v>
      </c>
      <c r="P169" s="56">
        <v>1</v>
      </c>
      <c r="Q169" s="52">
        <v>303251.71736896195</v>
      </c>
      <c r="R169" s="53">
        <v>250000</v>
      </c>
      <c r="S169" s="54">
        <v>235.16337585449219</v>
      </c>
      <c r="T169" s="54">
        <v>150</v>
      </c>
      <c r="U169" s="55">
        <v>1.0625858306884766</v>
      </c>
      <c r="V169" s="56">
        <v>1</v>
      </c>
      <c r="W169" s="53">
        <v>282894.85276073619</v>
      </c>
      <c r="X169" s="53">
        <v>249950</v>
      </c>
      <c r="Y169" s="52">
        <v>293260.56310679612</v>
      </c>
      <c r="Z169" s="53">
        <v>250308</v>
      </c>
      <c r="AA169" s="54">
        <v>169.7281494140625</v>
      </c>
      <c r="AB169" s="54">
        <v>115</v>
      </c>
      <c r="AC169" s="55">
        <v>0.99607014656066895</v>
      </c>
      <c r="AD169" s="56">
        <v>1</v>
      </c>
      <c r="AE169" s="52">
        <v>332497.43577981653</v>
      </c>
      <c r="AF169" s="53">
        <v>319095</v>
      </c>
      <c r="AG169" s="54">
        <v>113.94953918457031</v>
      </c>
      <c r="AH169" s="54">
        <v>4</v>
      </c>
      <c r="AI169" s="55">
        <v>0.99525082111358643</v>
      </c>
      <c r="AJ169" s="56">
        <v>1</v>
      </c>
      <c r="AK169" s="57">
        <v>2246</v>
      </c>
      <c r="AL169" s="58">
        <v>615626191</v>
      </c>
      <c r="AM169" s="59">
        <v>3008</v>
      </c>
      <c r="AN169" s="60">
        <v>2177</v>
      </c>
      <c r="AO169" s="61">
        <v>274098.92742653604</v>
      </c>
      <c r="AP169" s="58">
        <v>229822</v>
      </c>
      <c r="AQ169" s="59">
        <v>162.27604675292969</v>
      </c>
      <c r="AR169" s="59">
        <v>96</v>
      </c>
      <c r="AS169" s="62">
        <v>1.0020155906677246</v>
      </c>
      <c r="AT169" s="62">
        <v>1</v>
      </c>
      <c r="AU169" s="62">
        <v>0.99349230527877808</v>
      </c>
      <c r="AV169" s="63">
        <v>1</v>
      </c>
      <c r="AW169" s="58">
        <v>268187.18722979713</v>
      </c>
      <c r="AX169" s="58">
        <v>224900</v>
      </c>
      <c r="AY169" s="61">
        <v>273571.14384191175</v>
      </c>
      <c r="AZ169" s="58">
        <v>228900</v>
      </c>
      <c r="BA169" s="59">
        <v>164.27468872070313</v>
      </c>
      <c r="BB169" s="59">
        <v>98</v>
      </c>
      <c r="BC169" s="62">
        <v>0.99435180425643921</v>
      </c>
      <c r="BD169" s="63">
        <v>1</v>
      </c>
    </row>
    <row r="170" spans="1:56" x14ac:dyDescent="0.25">
      <c r="A170" s="47">
        <v>40483</v>
      </c>
      <c r="B170" s="48">
        <v>180</v>
      </c>
      <c r="C170" s="49">
        <v>1471</v>
      </c>
      <c r="D170" s="50">
        <v>7.7899384498596191</v>
      </c>
      <c r="E170" s="49">
        <v>199</v>
      </c>
      <c r="F170" s="49">
        <v>136</v>
      </c>
      <c r="G170" s="49">
        <v>272</v>
      </c>
      <c r="H170" s="51">
        <v>50821952</v>
      </c>
      <c r="I170" s="52">
        <v>282344.17777777778</v>
      </c>
      <c r="J170" s="53">
        <v>240600</v>
      </c>
      <c r="K170" s="54">
        <v>140.99444580078125</v>
      </c>
      <c r="L170" s="54">
        <v>86</v>
      </c>
      <c r="M170" s="55">
        <v>1.0032001733779907</v>
      </c>
      <c r="N170" s="55">
        <v>1</v>
      </c>
      <c r="O170" s="55">
        <v>0.98926287889480591</v>
      </c>
      <c r="P170" s="56">
        <v>1</v>
      </c>
      <c r="Q170" s="52">
        <v>309953.14242728183</v>
      </c>
      <c r="R170" s="53">
        <v>250000</v>
      </c>
      <c r="S170" s="54">
        <v>235.10295104980469</v>
      </c>
      <c r="T170" s="54">
        <v>150</v>
      </c>
      <c r="U170" s="55">
        <v>1.0420169830322266</v>
      </c>
      <c r="V170" s="56">
        <v>1</v>
      </c>
      <c r="W170" s="53">
        <v>283090.69346733671</v>
      </c>
      <c r="X170" s="53">
        <v>249900</v>
      </c>
      <c r="Y170" s="52">
        <v>321963.9411764706</v>
      </c>
      <c r="Z170" s="53">
        <v>279875</v>
      </c>
      <c r="AA170" s="54">
        <v>157.32353210449219</v>
      </c>
      <c r="AB170" s="54">
        <v>102.5</v>
      </c>
      <c r="AC170" s="55">
        <v>0.99443387985229492</v>
      </c>
      <c r="AD170" s="56">
        <v>1</v>
      </c>
      <c r="AE170" s="52">
        <v>323447.2794117647</v>
      </c>
      <c r="AF170" s="53">
        <v>305333.5</v>
      </c>
      <c r="AG170" s="54">
        <v>109.73896789550781</v>
      </c>
      <c r="AH170" s="54">
        <v>14.5</v>
      </c>
      <c r="AI170" s="55">
        <v>1.0236632823944092</v>
      </c>
      <c r="AJ170" s="56">
        <v>1</v>
      </c>
      <c r="AK170" s="57">
        <v>2072</v>
      </c>
      <c r="AL170" s="58">
        <v>562797045</v>
      </c>
      <c r="AM170" s="59">
        <v>2845</v>
      </c>
      <c r="AN170" s="60">
        <v>2074</v>
      </c>
      <c r="AO170" s="61">
        <v>271620.19546332047</v>
      </c>
      <c r="AP170" s="58">
        <v>228837</v>
      </c>
      <c r="AQ170" s="59">
        <v>163.84844970703125</v>
      </c>
      <c r="AR170" s="59">
        <v>98</v>
      </c>
      <c r="AS170" s="62">
        <v>1.0022815465927124</v>
      </c>
      <c r="AT170" s="62">
        <v>1</v>
      </c>
      <c r="AU170" s="62">
        <v>0.99380236864089966</v>
      </c>
      <c r="AV170" s="63">
        <v>1</v>
      </c>
      <c r="AW170" s="58">
        <v>267344.23734177212</v>
      </c>
      <c r="AX170" s="58">
        <v>222900</v>
      </c>
      <c r="AY170" s="61">
        <v>272592.84659913171</v>
      </c>
      <c r="AZ170" s="58">
        <v>227900</v>
      </c>
      <c r="BA170" s="59">
        <v>164.00386047363281</v>
      </c>
      <c r="BB170" s="59">
        <v>98</v>
      </c>
      <c r="BC170" s="62">
        <v>0.99426627159118652</v>
      </c>
      <c r="BD170" s="63">
        <v>1</v>
      </c>
    </row>
    <row r="171" spans="1:56" x14ac:dyDescent="0.25">
      <c r="A171" s="47">
        <v>40452</v>
      </c>
      <c r="B171" s="48">
        <v>136</v>
      </c>
      <c r="C171" s="49">
        <v>1540</v>
      </c>
      <c r="D171" s="50">
        <v>7.7941799163818359</v>
      </c>
      <c r="E171" s="49">
        <v>173</v>
      </c>
      <c r="F171" s="49">
        <v>130</v>
      </c>
      <c r="G171" s="49">
        <v>265</v>
      </c>
      <c r="H171" s="51">
        <v>39229637</v>
      </c>
      <c r="I171" s="52">
        <v>288453.2132352941</v>
      </c>
      <c r="J171" s="53">
        <v>227909</v>
      </c>
      <c r="K171" s="54">
        <v>173.97793579101563</v>
      </c>
      <c r="L171" s="54">
        <v>81</v>
      </c>
      <c r="M171" s="55">
        <v>1.0035698413848877</v>
      </c>
      <c r="N171" s="55">
        <v>1</v>
      </c>
      <c r="O171" s="55">
        <v>0.99081176519393921</v>
      </c>
      <c r="P171" s="56">
        <v>1</v>
      </c>
      <c r="Q171" s="52">
        <v>311513.61895910779</v>
      </c>
      <c r="R171" s="53">
        <v>249972.5</v>
      </c>
      <c r="S171" s="54">
        <v>231.27333068847656</v>
      </c>
      <c r="T171" s="54">
        <v>138</v>
      </c>
      <c r="U171" s="55">
        <v>1.0467008352279663</v>
      </c>
      <c r="V171" s="56">
        <v>1</v>
      </c>
      <c r="W171" s="53">
        <v>273730.5317919075</v>
      </c>
      <c r="X171" s="53">
        <v>237690</v>
      </c>
      <c r="Y171" s="52">
        <v>298786.38461538462</v>
      </c>
      <c r="Z171" s="53">
        <v>240475</v>
      </c>
      <c r="AA171" s="54">
        <v>170.19999694824219</v>
      </c>
      <c r="AB171" s="54">
        <v>111</v>
      </c>
      <c r="AC171" s="55">
        <v>0.98617184162139893</v>
      </c>
      <c r="AD171" s="56">
        <v>1</v>
      </c>
      <c r="AE171" s="52">
        <v>316919.95471698116</v>
      </c>
      <c r="AF171" s="53">
        <v>285384</v>
      </c>
      <c r="AG171" s="54">
        <v>121.94339752197266</v>
      </c>
      <c r="AH171" s="54">
        <v>26</v>
      </c>
      <c r="AI171" s="55">
        <v>1.0191380977630615</v>
      </c>
      <c r="AJ171" s="56">
        <v>1</v>
      </c>
      <c r="AK171" s="57">
        <v>1892</v>
      </c>
      <c r="AL171" s="58">
        <v>511975093</v>
      </c>
      <c r="AM171" s="59">
        <v>2646</v>
      </c>
      <c r="AN171" s="60">
        <v>1938</v>
      </c>
      <c r="AO171" s="61">
        <v>270599.94344608882</v>
      </c>
      <c r="AP171" s="58">
        <v>227900</v>
      </c>
      <c r="AQ171" s="59">
        <v>166.02272033691406</v>
      </c>
      <c r="AR171" s="59">
        <v>99</v>
      </c>
      <c r="AS171" s="62">
        <v>1.0021940469741821</v>
      </c>
      <c r="AT171" s="62">
        <v>1</v>
      </c>
      <c r="AU171" s="62">
        <v>0.99423515796661377</v>
      </c>
      <c r="AV171" s="63">
        <v>1</v>
      </c>
      <c r="AW171" s="58">
        <v>266159.53232514177</v>
      </c>
      <c r="AX171" s="58">
        <v>220000</v>
      </c>
      <c r="AY171" s="61">
        <v>269126.41972121835</v>
      </c>
      <c r="AZ171" s="58">
        <v>224665</v>
      </c>
      <c r="BA171" s="59">
        <v>164.47265625</v>
      </c>
      <c r="BB171" s="59">
        <v>98</v>
      </c>
      <c r="BC171" s="62">
        <v>0.99425458908081055</v>
      </c>
      <c r="BD171" s="63">
        <v>1</v>
      </c>
    </row>
    <row r="172" spans="1:56" x14ac:dyDescent="0.25">
      <c r="A172" s="47">
        <v>40422</v>
      </c>
      <c r="B172" s="48">
        <v>159</v>
      </c>
      <c r="C172" s="49">
        <v>1566</v>
      </c>
      <c r="D172" s="50">
        <v>7.5652174949645996</v>
      </c>
      <c r="E172" s="49">
        <v>214</v>
      </c>
      <c r="F172" s="49">
        <v>131</v>
      </c>
      <c r="G172" s="49">
        <v>264</v>
      </c>
      <c r="H172" s="51">
        <v>43025411</v>
      </c>
      <c r="I172" s="52">
        <v>270600.06918238994</v>
      </c>
      <c r="J172" s="53">
        <v>234400</v>
      </c>
      <c r="K172" s="54">
        <v>150.91824340820313</v>
      </c>
      <c r="L172" s="54">
        <v>75</v>
      </c>
      <c r="M172" s="55">
        <v>1.0044279098510742</v>
      </c>
      <c r="N172" s="55">
        <v>1</v>
      </c>
      <c r="O172" s="55">
        <v>0.99709773063659668</v>
      </c>
      <c r="P172" s="56">
        <v>1</v>
      </c>
      <c r="Q172" s="52">
        <v>311590.65575304022</v>
      </c>
      <c r="R172" s="53">
        <v>249900</v>
      </c>
      <c r="S172" s="54">
        <v>230.87428283691406</v>
      </c>
      <c r="T172" s="54">
        <v>130</v>
      </c>
      <c r="U172" s="55">
        <v>1.0603723526000977</v>
      </c>
      <c r="V172" s="56">
        <v>1</v>
      </c>
      <c r="W172" s="53">
        <v>286028.92056074768</v>
      </c>
      <c r="X172" s="53">
        <v>221450</v>
      </c>
      <c r="Y172" s="52">
        <v>266634.16030534351</v>
      </c>
      <c r="Z172" s="53">
        <v>219000</v>
      </c>
      <c r="AA172" s="54">
        <v>165.83969116210938</v>
      </c>
      <c r="AB172" s="54">
        <v>90</v>
      </c>
      <c r="AC172" s="55">
        <v>0.99189203977584839</v>
      </c>
      <c r="AD172" s="56">
        <v>1</v>
      </c>
      <c r="AE172" s="52">
        <v>323759.63636363635</v>
      </c>
      <c r="AF172" s="53">
        <v>289900</v>
      </c>
      <c r="AG172" s="54">
        <v>121.31818389892578</v>
      </c>
      <c r="AH172" s="54">
        <v>15</v>
      </c>
      <c r="AI172" s="55">
        <v>0.98903042078018188</v>
      </c>
      <c r="AJ172" s="56">
        <v>1</v>
      </c>
      <c r="AK172" s="57">
        <v>1756</v>
      </c>
      <c r="AL172" s="58">
        <v>472745456</v>
      </c>
      <c r="AM172" s="59">
        <v>2473</v>
      </c>
      <c r="AN172" s="60">
        <v>1808</v>
      </c>
      <c r="AO172" s="61">
        <v>269217.23006833711</v>
      </c>
      <c r="AP172" s="58">
        <v>227900</v>
      </c>
      <c r="AQ172" s="59">
        <v>165.40660095214844</v>
      </c>
      <c r="AR172" s="59">
        <v>100.5</v>
      </c>
      <c r="AS172" s="62">
        <v>1.0020883083343506</v>
      </c>
      <c r="AT172" s="62">
        <v>1</v>
      </c>
      <c r="AU172" s="62">
        <v>0.99449878931045532</v>
      </c>
      <c r="AV172" s="63">
        <v>1</v>
      </c>
      <c r="AW172" s="58">
        <v>265629.68487055018</v>
      </c>
      <c r="AX172" s="58">
        <v>219900</v>
      </c>
      <c r="AY172" s="61">
        <v>266992.60929717764</v>
      </c>
      <c r="AZ172" s="58">
        <v>220950</v>
      </c>
      <c r="BA172" s="59">
        <v>164.06083679199219</v>
      </c>
      <c r="BB172" s="59">
        <v>97.5</v>
      </c>
      <c r="BC172" s="62">
        <v>0.99483668804168701</v>
      </c>
      <c r="BD172" s="63">
        <v>1</v>
      </c>
    </row>
    <row r="173" spans="1:56" x14ac:dyDescent="0.25">
      <c r="A173" s="47">
        <v>40391</v>
      </c>
      <c r="B173" s="48">
        <v>141</v>
      </c>
      <c r="C173" s="49">
        <v>1559</v>
      </c>
      <c r="D173" s="50">
        <v>7.2822113037109375</v>
      </c>
      <c r="E173" s="49">
        <v>221</v>
      </c>
      <c r="F173" s="49">
        <v>163</v>
      </c>
      <c r="G173" s="49">
        <v>260</v>
      </c>
      <c r="H173" s="51">
        <v>38592270</v>
      </c>
      <c r="I173" s="52">
        <v>273704.04255319148</v>
      </c>
      <c r="J173" s="53">
        <v>220948</v>
      </c>
      <c r="K173" s="54">
        <v>128.36170959472656</v>
      </c>
      <c r="L173" s="54">
        <v>72</v>
      </c>
      <c r="M173" s="55">
        <v>1.00921630859375</v>
      </c>
      <c r="N173" s="55">
        <v>1</v>
      </c>
      <c r="O173" s="55">
        <v>0.99688452482223511</v>
      </c>
      <c r="P173" s="56">
        <v>1</v>
      </c>
      <c r="Q173" s="52">
        <v>312026.8486842105</v>
      </c>
      <c r="R173" s="53">
        <v>249900</v>
      </c>
      <c r="S173" s="54">
        <v>244.38182067871094</v>
      </c>
      <c r="T173" s="54">
        <v>129</v>
      </c>
      <c r="U173" s="55">
        <v>1.0590764284133911</v>
      </c>
      <c r="V173" s="56">
        <v>1</v>
      </c>
      <c r="W173" s="53">
        <v>276005.07239819004</v>
      </c>
      <c r="X173" s="53">
        <v>229000</v>
      </c>
      <c r="Y173" s="52">
        <v>268842.97530864197</v>
      </c>
      <c r="Z173" s="53">
        <v>229542.5</v>
      </c>
      <c r="AA173" s="54">
        <v>142.01840209960938</v>
      </c>
      <c r="AB173" s="54">
        <v>85</v>
      </c>
      <c r="AC173" s="55">
        <v>0.99837547540664673</v>
      </c>
      <c r="AD173" s="56">
        <v>1</v>
      </c>
      <c r="AE173" s="52">
        <v>327888.33076923079</v>
      </c>
      <c r="AF173" s="53">
        <v>297538.5</v>
      </c>
      <c r="AG173" s="54">
        <v>124.90769195556641</v>
      </c>
      <c r="AH173" s="54">
        <v>13.5</v>
      </c>
      <c r="AI173" s="55">
        <v>0.99259620904922485</v>
      </c>
      <c r="AJ173" s="56">
        <v>1</v>
      </c>
      <c r="AK173" s="57">
        <v>1597</v>
      </c>
      <c r="AL173" s="58">
        <v>429720045</v>
      </c>
      <c r="AM173" s="59">
        <v>2259</v>
      </c>
      <c r="AN173" s="60">
        <v>1677</v>
      </c>
      <c r="AO173" s="61">
        <v>269079.55228553538</v>
      </c>
      <c r="AP173" s="58">
        <v>225965</v>
      </c>
      <c r="AQ173" s="59">
        <v>166.84909057617188</v>
      </c>
      <c r="AR173" s="59">
        <v>101</v>
      </c>
      <c r="AS173" s="62">
        <v>1.001856803894043</v>
      </c>
      <c r="AT173" s="62">
        <v>1</v>
      </c>
      <c r="AU173" s="62">
        <v>0.99424135684967041</v>
      </c>
      <c r="AV173" s="63">
        <v>1</v>
      </c>
      <c r="AW173" s="58">
        <v>263696.36492471211</v>
      </c>
      <c r="AX173" s="58">
        <v>219900</v>
      </c>
      <c r="AY173" s="61">
        <v>267020.62649164681</v>
      </c>
      <c r="AZ173" s="58">
        <v>221475</v>
      </c>
      <c r="BA173" s="59">
        <v>163.92189025878906</v>
      </c>
      <c r="BB173" s="59">
        <v>98</v>
      </c>
      <c r="BC173" s="62">
        <v>0.99506717920303345</v>
      </c>
      <c r="BD173" s="63">
        <v>1</v>
      </c>
    </row>
    <row r="174" spans="1:56" x14ac:dyDescent="0.25">
      <c r="A174" s="47">
        <v>40360</v>
      </c>
      <c r="B174" s="48">
        <v>131</v>
      </c>
      <c r="C174" s="49">
        <v>1560</v>
      </c>
      <c r="D174" s="50">
        <v>7.0375938415527344</v>
      </c>
      <c r="E174" s="49">
        <v>248</v>
      </c>
      <c r="F174" s="49">
        <v>145</v>
      </c>
      <c r="G174" s="49">
        <v>270</v>
      </c>
      <c r="H174" s="51">
        <v>39870287</v>
      </c>
      <c r="I174" s="52">
        <v>304353.33587786258</v>
      </c>
      <c r="J174" s="53">
        <v>244900</v>
      </c>
      <c r="K174" s="54">
        <v>180.83969116210938</v>
      </c>
      <c r="L174" s="54">
        <v>104</v>
      </c>
      <c r="M174" s="55">
        <v>1.0073262453079224</v>
      </c>
      <c r="N174" s="55">
        <v>1</v>
      </c>
      <c r="O174" s="55">
        <v>0.99972057342529297</v>
      </c>
      <c r="P174" s="56">
        <v>1</v>
      </c>
      <c r="Q174" s="52">
        <v>312052.18578199053</v>
      </c>
      <c r="R174" s="53">
        <v>249500</v>
      </c>
      <c r="S174" s="54">
        <v>264.690673828125</v>
      </c>
      <c r="T174" s="54">
        <v>132</v>
      </c>
      <c r="U174" s="55">
        <v>1.0595439672470093</v>
      </c>
      <c r="V174" s="56">
        <v>1</v>
      </c>
      <c r="W174" s="53">
        <v>294436.47580645164</v>
      </c>
      <c r="X174" s="53">
        <v>249450</v>
      </c>
      <c r="Y174" s="52">
        <v>286105.33103448275</v>
      </c>
      <c r="Z174" s="53">
        <v>231500</v>
      </c>
      <c r="AA174" s="54">
        <v>176.64826965332031</v>
      </c>
      <c r="AB174" s="54">
        <v>102</v>
      </c>
      <c r="AC174" s="55">
        <v>0.99053734540939331</v>
      </c>
      <c r="AD174" s="56">
        <v>1</v>
      </c>
      <c r="AE174" s="52">
        <v>335328.7148148148</v>
      </c>
      <c r="AF174" s="53">
        <v>289582</v>
      </c>
      <c r="AG174" s="54">
        <v>109.08518218994141</v>
      </c>
      <c r="AH174" s="54">
        <v>15</v>
      </c>
      <c r="AI174" s="55">
        <v>1.0076680183410645</v>
      </c>
      <c r="AJ174" s="56">
        <v>1</v>
      </c>
      <c r="AK174" s="57">
        <v>1456</v>
      </c>
      <c r="AL174" s="58">
        <v>391127775</v>
      </c>
      <c r="AM174" s="59">
        <v>2038</v>
      </c>
      <c r="AN174" s="60">
        <v>1514</v>
      </c>
      <c r="AO174" s="61">
        <v>268631.71359890111</v>
      </c>
      <c r="AP174" s="58">
        <v>227900</v>
      </c>
      <c r="AQ174" s="59">
        <v>170.57623291015625</v>
      </c>
      <c r="AR174" s="59">
        <v>105.5</v>
      </c>
      <c r="AS174" s="62">
        <v>1.0011441707611084</v>
      </c>
      <c r="AT174" s="62">
        <v>1</v>
      </c>
      <c r="AU174" s="62">
        <v>0.99398505687713623</v>
      </c>
      <c r="AV174" s="63">
        <v>1</v>
      </c>
      <c r="AW174" s="58">
        <v>262360.95778105059</v>
      </c>
      <c r="AX174" s="58">
        <v>218215</v>
      </c>
      <c r="AY174" s="61">
        <v>266825.63276089827</v>
      </c>
      <c r="AZ174" s="58">
        <v>219775</v>
      </c>
      <c r="BA174" s="59">
        <v>166.28005981445313</v>
      </c>
      <c r="BB174" s="59">
        <v>99</v>
      </c>
      <c r="BC174" s="62">
        <v>0.9947127103805542</v>
      </c>
      <c r="BD174" s="63">
        <v>1</v>
      </c>
    </row>
    <row r="175" spans="1:56" x14ac:dyDescent="0.25">
      <c r="A175" s="47">
        <v>40330</v>
      </c>
      <c r="B175" s="48">
        <v>390</v>
      </c>
      <c r="C175" s="49">
        <v>1540</v>
      </c>
      <c r="D175" s="50">
        <v>6.5531916618347168</v>
      </c>
      <c r="E175" s="49">
        <v>296</v>
      </c>
      <c r="F175" s="49">
        <v>165</v>
      </c>
      <c r="G175" s="49">
        <v>291</v>
      </c>
      <c r="H175" s="51">
        <v>98469479</v>
      </c>
      <c r="I175" s="52">
        <v>252485.8435897436</v>
      </c>
      <c r="J175" s="53">
        <v>209900</v>
      </c>
      <c r="K175" s="54">
        <v>144.24102783203125</v>
      </c>
      <c r="L175" s="54">
        <v>80.5</v>
      </c>
      <c r="M175" s="55">
        <v>1.0096356868743896</v>
      </c>
      <c r="N175" s="55">
        <v>1</v>
      </c>
      <c r="O175" s="55">
        <v>1.0094196796417236</v>
      </c>
      <c r="P175" s="56">
        <v>1</v>
      </c>
      <c r="Q175" s="52">
        <v>318914.25680933852</v>
      </c>
      <c r="R175" s="53">
        <v>250750</v>
      </c>
      <c r="S175" s="54">
        <v>270.81201171875</v>
      </c>
      <c r="T175" s="54">
        <v>135.5</v>
      </c>
      <c r="U175" s="55">
        <v>1.061379075050354</v>
      </c>
      <c r="V175" s="56">
        <v>1</v>
      </c>
      <c r="W175" s="53">
        <v>245120.39322033897</v>
      </c>
      <c r="X175" s="53">
        <v>199600</v>
      </c>
      <c r="Y175" s="52">
        <v>262562.81818181818</v>
      </c>
      <c r="Z175" s="53">
        <v>220000</v>
      </c>
      <c r="AA175" s="54">
        <v>138.81211853027344</v>
      </c>
      <c r="AB175" s="54">
        <v>74</v>
      </c>
      <c r="AC175" s="55">
        <v>0.99659121036529541</v>
      </c>
      <c r="AD175" s="56">
        <v>1</v>
      </c>
      <c r="AE175" s="52">
        <v>315713.08247422683</v>
      </c>
      <c r="AF175" s="53">
        <v>279950</v>
      </c>
      <c r="AG175" s="54">
        <v>107.89003753662109</v>
      </c>
      <c r="AH175" s="54">
        <v>26</v>
      </c>
      <c r="AI175" s="55">
        <v>1.0093415975570679</v>
      </c>
      <c r="AJ175" s="56">
        <v>1</v>
      </c>
      <c r="AK175" s="57">
        <v>1325</v>
      </c>
      <c r="AL175" s="58">
        <v>351257488</v>
      </c>
      <c r="AM175" s="59">
        <v>1790</v>
      </c>
      <c r="AN175" s="60">
        <v>1369</v>
      </c>
      <c r="AO175" s="61">
        <v>265099.99094339623</v>
      </c>
      <c r="AP175" s="58">
        <v>222000</v>
      </c>
      <c r="AQ175" s="59">
        <v>169.56150817871094</v>
      </c>
      <c r="AR175" s="59">
        <v>106</v>
      </c>
      <c r="AS175" s="62">
        <v>1.000532865524292</v>
      </c>
      <c r="AT175" s="62">
        <v>1</v>
      </c>
      <c r="AU175" s="62">
        <v>0.99341714382171631</v>
      </c>
      <c r="AV175" s="63">
        <v>1</v>
      </c>
      <c r="AW175" s="58">
        <v>257914.49133594186</v>
      </c>
      <c r="AX175" s="58">
        <v>212695</v>
      </c>
      <c r="AY175" s="61">
        <v>264783.59021183348</v>
      </c>
      <c r="AZ175" s="58">
        <v>216400</v>
      </c>
      <c r="BA175" s="59">
        <v>165.181884765625</v>
      </c>
      <c r="BB175" s="59">
        <v>98</v>
      </c>
      <c r="BC175" s="62">
        <v>0.99515557289123535</v>
      </c>
      <c r="BD175" s="63">
        <v>1</v>
      </c>
    </row>
    <row r="176" spans="1:56" x14ac:dyDescent="0.25">
      <c r="A176" s="47">
        <v>40299</v>
      </c>
      <c r="B176" s="48">
        <v>239</v>
      </c>
      <c r="C176" s="49">
        <v>1548</v>
      </c>
      <c r="D176" s="50">
        <v>6.8168807029724121</v>
      </c>
      <c r="E176" s="49">
        <v>265</v>
      </c>
      <c r="F176" s="49">
        <v>167</v>
      </c>
      <c r="G176" s="49">
        <v>425</v>
      </c>
      <c r="H176" s="51">
        <v>56969111</v>
      </c>
      <c r="I176" s="52">
        <v>238364.4811715481</v>
      </c>
      <c r="J176" s="53">
        <v>210713</v>
      </c>
      <c r="K176" s="54">
        <v>179.65690612792969</v>
      </c>
      <c r="L176" s="54">
        <v>106</v>
      </c>
      <c r="M176" s="55">
        <v>1.0056508779525757</v>
      </c>
      <c r="N176" s="55">
        <v>1</v>
      </c>
      <c r="O176" s="55">
        <v>0.99564158916473389</v>
      </c>
      <c r="P176" s="56">
        <v>1</v>
      </c>
      <c r="Q176" s="52">
        <v>317223.61346863466</v>
      </c>
      <c r="R176" s="53">
        <v>250000</v>
      </c>
      <c r="S176" s="54">
        <v>275.03085327148438</v>
      </c>
      <c r="T176" s="54">
        <v>147</v>
      </c>
      <c r="U176" s="55">
        <v>1.0189046859741211</v>
      </c>
      <c r="V176" s="56">
        <v>1</v>
      </c>
      <c r="W176" s="53">
        <v>294056.94339622639</v>
      </c>
      <c r="X176" s="53">
        <v>257500</v>
      </c>
      <c r="Y176" s="52">
        <v>285318.01197604788</v>
      </c>
      <c r="Z176" s="53">
        <v>243617</v>
      </c>
      <c r="AA176" s="54">
        <v>145.30538940429688</v>
      </c>
      <c r="AB176" s="54">
        <v>51</v>
      </c>
      <c r="AC176" s="55">
        <v>1.0118081569671631</v>
      </c>
      <c r="AD176" s="56">
        <v>1</v>
      </c>
      <c r="AE176" s="52">
        <v>308779.20470588235</v>
      </c>
      <c r="AF176" s="53">
        <v>259950</v>
      </c>
      <c r="AG176" s="54">
        <v>130.17646789550781</v>
      </c>
      <c r="AH176" s="54">
        <v>45</v>
      </c>
      <c r="AI176" s="55">
        <v>0.99764746427536011</v>
      </c>
      <c r="AJ176" s="56">
        <v>1</v>
      </c>
      <c r="AK176" s="57">
        <v>935</v>
      </c>
      <c r="AL176" s="58">
        <v>252788009</v>
      </c>
      <c r="AM176" s="59">
        <v>1494</v>
      </c>
      <c r="AN176" s="60">
        <v>1204</v>
      </c>
      <c r="AO176" s="61">
        <v>270361.50695187168</v>
      </c>
      <c r="AP176" s="58">
        <v>226156</v>
      </c>
      <c r="AQ176" s="59">
        <v>180.12300109863281</v>
      </c>
      <c r="AR176" s="59">
        <v>114</v>
      </c>
      <c r="AS176" s="62">
        <v>0.99673599004745483</v>
      </c>
      <c r="AT176" s="62">
        <v>1</v>
      </c>
      <c r="AU176" s="62">
        <v>0.98672795295715332</v>
      </c>
      <c r="AV176" s="63">
        <v>1</v>
      </c>
      <c r="AW176" s="58">
        <v>260440.76907630521</v>
      </c>
      <c r="AX176" s="58">
        <v>218332.5</v>
      </c>
      <c r="AY176" s="61">
        <v>265087.9318936877</v>
      </c>
      <c r="AZ176" s="58">
        <v>216200</v>
      </c>
      <c r="BA176" s="59">
        <v>168.79568481445313</v>
      </c>
      <c r="BB176" s="59">
        <v>101</v>
      </c>
      <c r="BC176" s="62">
        <v>0.99495851993560791</v>
      </c>
      <c r="BD176" s="63">
        <v>1</v>
      </c>
    </row>
    <row r="177" spans="1:56" x14ac:dyDescent="0.25">
      <c r="A177" s="47">
        <v>40269</v>
      </c>
      <c r="B177" s="48">
        <v>238</v>
      </c>
      <c r="C177" s="49">
        <v>1595</v>
      </c>
      <c r="D177" s="50">
        <v>7.0032930374145508</v>
      </c>
      <c r="E177" s="49">
        <v>316</v>
      </c>
      <c r="F177" s="49">
        <v>356</v>
      </c>
      <c r="G177" s="49">
        <v>428</v>
      </c>
      <c r="H177" s="51">
        <v>65179118</v>
      </c>
      <c r="I177" s="52">
        <v>273861.84033613448</v>
      </c>
      <c r="J177" s="53">
        <v>228256</v>
      </c>
      <c r="K177" s="54">
        <v>178.0504150390625</v>
      </c>
      <c r="L177" s="54">
        <v>109</v>
      </c>
      <c r="M177" s="55">
        <v>1.0028841495513916</v>
      </c>
      <c r="N177" s="55">
        <v>1</v>
      </c>
      <c r="O177" s="55">
        <v>0.99237877130508423</v>
      </c>
      <c r="P177" s="56">
        <v>1</v>
      </c>
      <c r="Q177" s="52">
        <v>318372.93339253997</v>
      </c>
      <c r="R177" s="53">
        <v>249950</v>
      </c>
      <c r="S177" s="54">
        <v>279.05886840820313</v>
      </c>
      <c r="T177" s="54">
        <v>164</v>
      </c>
      <c r="U177" s="55">
        <v>1.0094617605209351</v>
      </c>
      <c r="V177" s="56">
        <v>1</v>
      </c>
      <c r="W177" s="53">
        <v>251709.75632911394</v>
      </c>
      <c r="X177" s="53">
        <v>219950</v>
      </c>
      <c r="Y177" s="52">
        <v>263103.27247191011</v>
      </c>
      <c r="Z177" s="53">
        <v>223747.5</v>
      </c>
      <c r="AA177" s="54">
        <v>169.62078857421875</v>
      </c>
      <c r="AB177" s="54">
        <v>100.5</v>
      </c>
      <c r="AC177" s="55">
        <v>0.994895339012146</v>
      </c>
      <c r="AD177" s="56">
        <v>1</v>
      </c>
      <c r="AE177" s="52">
        <v>291886.06074766355</v>
      </c>
      <c r="AF177" s="53">
        <v>249925</v>
      </c>
      <c r="AG177" s="54">
        <v>132.85981750488281</v>
      </c>
      <c r="AH177" s="54">
        <v>53.5</v>
      </c>
      <c r="AI177" s="55">
        <v>0.9950137734413147</v>
      </c>
      <c r="AJ177" s="56">
        <v>1</v>
      </c>
      <c r="AK177" s="57">
        <v>696</v>
      </c>
      <c r="AL177" s="58">
        <v>195818898</v>
      </c>
      <c r="AM177" s="59">
        <v>1229</v>
      </c>
      <c r="AN177" s="60">
        <v>1037</v>
      </c>
      <c r="AO177" s="61">
        <v>281348.99137931032</v>
      </c>
      <c r="AP177" s="58">
        <v>230450</v>
      </c>
      <c r="AQ177" s="59">
        <v>180.28305053710938</v>
      </c>
      <c r="AR177" s="59">
        <v>117.5</v>
      </c>
      <c r="AS177" s="62">
        <v>0.99367475509643555</v>
      </c>
      <c r="AT177" s="62">
        <v>1</v>
      </c>
      <c r="AU177" s="62">
        <v>0.98365825414657593</v>
      </c>
      <c r="AV177" s="63">
        <v>1</v>
      </c>
      <c r="AW177" s="58">
        <v>253192.36696501222</v>
      </c>
      <c r="AX177" s="58">
        <v>209950</v>
      </c>
      <c r="AY177" s="61">
        <v>261830.05014464803</v>
      </c>
      <c r="AZ177" s="58">
        <v>211800</v>
      </c>
      <c r="BA177" s="59">
        <v>172.57859802246094</v>
      </c>
      <c r="BB177" s="59">
        <v>108</v>
      </c>
      <c r="BC177" s="62">
        <v>0.99225866794586182</v>
      </c>
      <c r="BD177" s="63">
        <v>1</v>
      </c>
    </row>
    <row r="178" spans="1:56" x14ac:dyDescent="0.25">
      <c r="A178" s="47">
        <v>40238</v>
      </c>
      <c r="B178" s="48">
        <v>223</v>
      </c>
      <c r="C178" s="49">
        <v>1703</v>
      </c>
      <c r="D178" s="50">
        <v>7.5801186561584473</v>
      </c>
      <c r="E178" s="49">
        <v>335</v>
      </c>
      <c r="F178" s="49">
        <v>271</v>
      </c>
      <c r="G178" s="49">
        <v>351</v>
      </c>
      <c r="H178" s="51">
        <v>61742679</v>
      </c>
      <c r="I178" s="52">
        <v>276873</v>
      </c>
      <c r="J178" s="53">
        <v>240000</v>
      </c>
      <c r="K178" s="54">
        <v>202.20628356933594</v>
      </c>
      <c r="L178" s="54">
        <v>140</v>
      </c>
      <c r="M178" s="55">
        <v>0.99074602127075195</v>
      </c>
      <c r="N178" s="55">
        <v>1</v>
      </c>
      <c r="O178" s="55">
        <v>0.98499965667724609</v>
      </c>
      <c r="P178" s="56">
        <v>1</v>
      </c>
      <c r="Q178" s="52">
        <v>326949.80303030304</v>
      </c>
      <c r="R178" s="53">
        <v>259000</v>
      </c>
      <c r="S178" s="54">
        <v>287.88165283203125</v>
      </c>
      <c r="T178" s="54">
        <v>178</v>
      </c>
      <c r="U178" s="55">
        <v>0.99765074253082275</v>
      </c>
      <c r="V178" s="56">
        <v>1</v>
      </c>
      <c r="W178" s="53">
        <v>259238.78208955223</v>
      </c>
      <c r="X178" s="53">
        <v>224900</v>
      </c>
      <c r="Y178" s="52">
        <v>243387.42804428044</v>
      </c>
      <c r="Z178" s="53">
        <v>205000</v>
      </c>
      <c r="AA178" s="54">
        <v>180.8228759765625</v>
      </c>
      <c r="AB178" s="54">
        <v>125</v>
      </c>
      <c r="AC178" s="55">
        <v>0.99660104513168335</v>
      </c>
      <c r="AD178" s="56">
        <v>1</v>
      </c>
      <c r="AE178" s="52">
        <v>303202.36467236467</v>
      </c>
      <c r="AF178" s="53">
        <v>250000</v>
      </c>
      <c r="AG178" s="54">
        <v>135.84330749511719</v>
      </c>
      <c r="AH178" s="54">
        <v>50</v>
      </c>
      <c r="AI178" s="55">
        <v>0.99237149953842163</v>
      </c>
      <c r="AJ178" s="56">
        <v>1</v>
      </c>
      <c r="AK178" s="57">
        <v>458</v>
      </c>
      <c r="AL178" s="58">
        <v>130639780</v>
      </c>
      <c r="AM178" s="59">
        <v>913</v>
      </c>
      <c r="AN178" s="60">
        <v>681</v>
      </c>
      <c r="AO178" s="61">
        <v>285239.6943231441</v>
      </c>
      <c r="AP178" s="58">
        <v>234141.5</v>
      </c>
      <c r="AQ178" s="59">
        <v>181.4432373046875</v>
      </c>
      <c r="AR178" s="59">
        <v>121.5</v>
      </c>
      <c r="AS178" s="62">
        <v>0.98888903856277466</v>
      </c>
      <c r="AT178" s="62">
        <v>1</v>
      </c>
      <c r="AU178" s="62">
        <v>0.97913581132888794</v>
      </c>
      <c r="AV178" s="63">
        <v>1</v>
      </c>
      <c r="AW178" s="58">
        <v>253705.51588170865</v>
      </c>
      <c r="AX178" s="58">
        <v>205900</v>
      </c>
      <c r="AY178" s="61">
        <v>261164.45961820852</v>
      </c>
      <c r="AZ178" s="58">
        <v>201950</v>
      </c>
      <c r="BA178" s="59">
        <v>174.12481689453125</v>
      </c>
      <c r="BB178" s="59">
        <v>109</v>
      </c>
      <c r="BC178" s="62">
        <v>0.99087828397750854</v>
      </c>
      <c r="BD178" s="63">
        <v>1</v>
      </c>
    </row>
    <row r="179" spans="1:56" x14ac:dyDescent="0.25">
      <c r="A179" s="47">
        <v>40210</v>
      </c>
      <c r="B179" s="48">
        <v>123</v>
      </c>
      <c r="C179" s="49">
        <v>1769</v>
      </c>
      <c r="D179" s="50">
        <v>7.944610595703125</v>
      </c>
      <c r="E179" s="49">
        <v>267</v>
      </c>
      <c r="F179" s="49">
        <v>237</v>
      </c>
      <c r="G179" s="49">
        <v>330</v>
      </c>
      <c r="H179" s="51">
        <v>35146100</v>
      </c>
      <c r="I179" s="52">
        <v>285740.65040650405</v>
      </c>
      <c r="J179" s="53">
        <v>213202</v>
      </c>
      <c r="K179" s="54">
        <v>151.2845458984375</v>
      </c>
      <c r="L179" s="54">
        <v>93</v>
      </c>
      <c r="M179" s="55">
        <v>0.98210275173187256</v>
      </c>
      <c r="N179" s="55">
        <v>1</v>
      </c>
      <c r="O179" s="55">
        <v>0.96678400039672852</v>
      </c>
      <c r="P179" s="56">
        <v>0.99777233600616455</v>
      </c>
      <c r="Q179" s="52">
        <v>330821.62901896128</v>
      </c>
      <c r="R179" s="53">
        <v>249950</v>
      </c>
      <c r="S179" s="54">
        <v>297.06393432617188</v>
      </c>
      <c r="T179" s="54">
        <v>181</v>
      </c>
      <c r="U179" s="55">
        <v>0.99516141414642334</v>
      </c>
      <c r="V179" s="56">
        <v>1</v>
      </c>
      <c r="W179" s="53">
        <v>241984.28464419476</v>
      </c>
      <c r="X179" s="53">
        <v>199900</v>
      </c>
      <c r="Y179" s="52">
        <v>272147.52742616035</v>
      </c>
      <c r="Z179" s="53">
        <v>198618</v>
      </c>
      <c r="AA179" s="54">
        <v>186.2615966796875</v>
      </c>
      <c r="AB179" s="54">
        <v>118</v>
      </c>
      <c r="AC179" s="55">
        <v>0.98892766237258911</v>
      </c>
      <c r="AD179" s="56">
        <v>1</v>
      </c>
      <c r="AE179" s="52">
        <v>319718.36363636365</v>
      </c>
      <c r="AF179" s="53">
        <v>264330.5</v>
      </c>
      <c r="AG179" s="54">
        <v>147.35453796386719</v>
      </c>
      <c r="AH179" s="54">
        <v>50</v>
      </c>
      <c r="AI179" s="55">
        <v>0.98955070972442627</v>
      </c>
      <c r="AJ179" s="56">
        <v>1</v>
      </c>
      <c r="AK179" s="57">
        <v>235</v>
      </c>
      <c r="AL179" s="58">
        <v>68897101</v>
      </c>
      <c r="AM179" s="59">
        <v>578</v>
      </c>
      <c r="AN179" s="60">
        <v>410</v>
      </c>
      <c r="AO179" s="61">
        <v>293179.15319148934</v>
      </c>
      <c r="AP179" s="58">
        <v>231511</v>
      </c>
      <c r="AQ179" s="59">
        <v>161.74043273925781</v>
      </c>
      <c r="AR179" s="59">
        <v>105</v>
      </c>
      <c r="AS179" s="62">
        <v>0.98712694644927979</v>
      </c>
      <c r="AT179" s="62">
        <v>1</v>
      </c>
      <c r="AU179" s="62">
        <v>0.97359639406204224</v>
      </c>
      <c r="AV179" s="63">
        <v>0.99969404935836792</v>
      </c>
      <c r="AW179" s="58">
        <v>250498.51903114186</v>
      </c>
      <c r="AX179" s="58">
        <v>198950</v>
      </c>
      <c r="AY179" s="61">
        <v>272914.64390243904</v>
      </c>
      <c r="AZ179" s="58">
        <v>199925</v>
      </c>
      <c r="BA179" s="59">
        <v>169.69755554199219</v>
      </c>
      <c r="BB179" s="59">
        <v>104.5</v>
      </c>
      <c r="BC179" s="62">
        <v>0.98710966110229492</v>
      </c>
      <c r="BD179" s="63">
        <v>1</v>
      </c>
    </row>
    <row r="180" spans="1:56" x14ac:dyDescent="0.25">
      <c r="A180" s="47">
        <v>40179</v>
      </c>
      <c r="B180" s="48">
        <v>112</v>
      </c>
      <c r="C180" s="49">
        <v>1781</v>
      </c>
      <c r="D180" s="50">
        <v>7.8747234344482422</v>
      </c>
      <c r="E180" s="49">
        <v>311</v>
      </c>
      <c r="F180" s="49">
        <v>173</v>
      </c>
      <c r="G180" s="49">
        <v>297</v>
      </c>
      <c r="H180" s="51">
        <v>33751001</v>
      </c>
      <c r="I180" s="52">
        <v>301348.22321428574</v>
      </c>
      <c r="J180" s="53">
        <v>242400</v>
      </c>
      <c r="K180" s="54">
        <v>173.22322082519531</v>
      </c>
      <c r="L180" s="54">
        <v>121.5</v>
      </c>
      <c r="M180" s="55">
        <v>0.99264448881149292</v>
      </c>
      <c r="N180" s="55">
        <v>1</v>
      </c>
      <c r="O180" s="55">
        <v>0.98107779026031494</v>
      </c>
      <c r="P180" s="56">
        <v>0.99984705448150635</v>
      </c>
      <c r="Q180" s="52">
        <v>334146.79885993485</v>
      </c>
      <c r="R180" s="53">
        <v>249950</v>
      </c>
      <c r="S180" s="54">
        <v>299.7730712890625</v>
      </c>
      <c r="T180" s="54">
        <v>177</v>
      </c>
      <c r="U180" s="55">
        <v>0.99302029609680176</v>
      </c>
      <c r="V180" s="56">
        <v>1</v>
      </c>
      <c r="W180" s="53">
        <v>257808.16720257234</v>
      </c>
      <c r="X180" s="53">
        <v>196428</v>
      </c>
      <c r="Y180" s="52">
        <v>273965.54913294798</v>
      </c>
      <c r="Z180" s="53">
        <v>210000</v>
      </c>
      <c r="AA180" s="54">
        <v>147.00578308105469</v>
      </c>
      <c r="AB180" s="54">
        <v>78</v>
      </c>
      <c r="AC180" s="55">
        <v>0.98461908102035522</v>
      </c>
      <c r="AD180" s="56">
        <v>1</v>
      </c>
      <c r="AE180" s="52">
        <v>348137.69360269362</v>
      </c>
      <c r="AF180" s="53">
        <v>278000</v>
      </c>
      <c r="AG180" s="54">
        <v>121.72727203369141</v>
      </c>
      <c r="AH180" s="54">
        <v>21</v>
      </c>
      <c r="AI180" s="55">
        <v>0.98801201581954956</v>
      </c>
      <c r="AJ180" s="56">
        <v>1</v>
      </c>
      <c r="AK180" s="57">
        <v>112</v>
      </c>
      <c r="AL180" s="58">
        <v>33751001</v>
      </c>
      <c r="AM180" s="59">
        <v>311</v>
      </c>
      <c r="AN180" s="60">
        <v>173</v>
      </c>
      <c r="AO180" s="61">
        <v>301348.22321428574</v>
      </c>
      <c r="AP180" s="58">
        <v>242400</v>
      </c>
      <c r="AQ180" s="59">
        <v>173.22322082519531</v>
      </c>
      <c r="AR180" s="59">
        <v>121.5</v>
      </c>
      <c r="AS180" s="62">
        <v>0.99264448881149292</v>
      </c>
      <c r="AT180" s="62">
        <v>1</v>
      </c>
      <c r="AU180" s="62">
        <v>0.98107779026031494</v>
      </c>
      <c r="AV180" s="63">
        <v>0.99984705448150635</v>
      </c>
      <c r="AW180" s="58">
        <v>257808.16720257234</v>
      </c>
      <c r="AX180" s="58">
        <v>196428</v>
      </c>
      <c r="AY180" s="61">
        <v>273965.54913294798</v>
      </c>
      <c r="AZ180" s="58">
        <v>210000</v>
      </c>
      <c r="BA180" s="59">
        <v>147.00578308105469</v>
      </c>
      <c r="BB180" s="59">
        <v>78</v>
      </c>
      <c r="BC180" s="62">
        <v>0.98461908102035522</v>
      </c>
      <c r="BD180" s="63">
        <v>1</v>
      </c>
    </row>
    <row r="181" spans="1:56" x14ac:dyDescent="0.25">
      <c r="A181" s="47">
        <v>40148</v>
      </c>
      <c r="B181" s="48">
        <v>194</v>
      </c>
      <c r="E181" s="49">
        <v>188</v>
      </c>
      <c r="F181" s="49">
        <v>153</v>
      </c>
      <c r="H181" s="51">
        <v>54811433</v>
      </c>
      <c r="I181" s="52">
        <v>282533.15979381441</v>
      </c>
      <c r="J181" s="53">
        <v>225950</v>
      </c>
      <c r="K181" s="54">
        <v>134.61856079101563</v>
      </c>
      <c r="L181" s="54">
        <v>67.5</v>
      </c>
      <c r="M181" s="55">
        <v>0.99749141931533813</v>
      </c>
      <c r="N181" s="55">
        <v>1</v>
      </c>
      <c r="O181" s="55">
        <v>0.98750013113021851</v>
      </c>
      <c r="P181" s="56">
        <v>1</v>
      </c>
      <c r="W181" s="53">
        <v>272278.10638297873</v>
      </c>
      <c r="X181" s="53">
        <v>240925</v>
      </c>
      <c r="Y181" s="52">
        <v>280753.0130718954</v>
      </c>
      <c r="Z181" s="53">
        <v>239900</v>
      </c>
      <c r="AA181" s="54">
        <v>150.16993713378906</v>
      </c>
      <c r="AB181" s="54">
        <v>96</v>
      </c>
      <c r="AC181" s="55">
        <v>0.98414528369903564</v>
      </c>
      <c r="AD181" s="56">
        <v>1</v>
      </c>
      <c r="AK181" s="57">
        <v>2748</v>
      </c>
      <c r="AL181" s="58">
        <v>744139409</v>
      </c>
      <c r="AM181" s="59">
        <v>3776</v>
      </c>
      <c r="AN181" s="60">
        <v>2643</v>
      </c>
      <c r="AO181" s="61">
        <v>270793.08915574965</v>
      </c>
      <c r="AP181" s="58">
        <v>218064</v>
      </c>
      <c r="AQ181" s="59">
        <v>160.35844421386719</v>
      </c>
      <c r="AR181" s="59">
        <v>81</v>
      </c>
      <c r="AS181" s="62">
        <v>0.99818187952041626</v>
      </c>
      <c r="AT181" s="62">
        <v>1</v>
      </c>
      <c r="AU181" s="62">
        <v>0.99264985322952271</v>
      </c>
      <c r="AV181" s="63">
        <v>1</v>
      </c>
      <c r="AW181" s="58">
        <v>273959.43882415252</v>
      </c>
      <c r="AX181" s="58">
        <v>219900</v>
      </c>
      <c r="AY181" s="61">
        <v>268337.88119561103</v>
      </c>
      <c r="AZ181" s="58">
        <v>216400</v>
      </c>
      <c r="BA181" s="59">
        <v>167.98184204101563</v>
      </c>
      <c r="BB181" s="59">
        <v>92</v>
      </c>
      <c r="BC181" s="62">
        <v>0.99003612995147705</v>
      </c>
      <c r="BD181" s="63">
        <v>1</v>
      </c>
    </row>
    <row r="182" spans="1:56" x14ac:dyDescent="0.25">
      <c r="A182" s="47">
        <v>40118</v>
      </c>
      <c r="B182" s="48">
        <v>285</v>
      </c>
      <c r="E182" s="49">
        <v>241</v>
      </c>
      <c r="F182" s="49">
        <v>153</v>
      </c>
      <c r="H182" s="51">
        <v>71853692</v>
      </c>
      <c r="I182" s="52">
        <v>252118.21754385965</v>
      </c>
      <c r="J182" s="53">
        <v>190000</v>
      </c>
      <c r="K182" s="54">
        <v>158.03858947753906</v>
      </c>
      <c r="L182" s="54">
        <v>76</v>
      </c>
      <c r="M182" s="55">
        <v>0.99755704402923584</v>
      </c>
      <c r="N182" s="55">
        <v>1</v>
      </c>
      <c r="O182" s="55">
        <v>0.99218940734863281</v>
      </c>
      <c r="P182" s="56">
        <v>1</v>
      </c>
      <c r="W182" s="53">
        <v>262419.88796680496</v>
      </c>
      <c r="X182" s="53">
        <v>200000</v>
      </c>
      <c r="Y182" s="52">
        <v>275970.34640522877</v>
      </c>
      <c r="Z182" s="53">
        <v>228000</v>
      </c>
      <c r="AA182" s="54">
        <v>152.37254333496094</v>
      </c>
      <c r="AB182" s="54">
        <v>88</v>
      </c>
      <c r="AC182" s="55">
        <v>0.98978430032730103</v>
      </c>
      <c r="AD182" s="56">
        <v>1</v>
      </c>
      <c r="AK182" s="57">
        <v>2554</v>
      </c>
      <c r="AL182" s="58">
        <v>689327976</v>
      </c>
      <c r="AM182" s="59">
        <v>3588</v>
      </c>
      <c r="AN182" s="60">
        <v>2490</v>
      </c>
      <c r="AO182" s="61">
        <v>269901.32184808142</v>
      </c>
      <c r="AP182" s="58">
        <v>217897.5</v>
      </c>
      <c r="AQ182" s="59">
        <v>162.31362915039063</v>
      </c>
      <c r="AR182" s="59">
        <v>84</v>
      </c>
      <c r="AS182" s="62">
        <v>0.9982343316078186</v>
      </c>
      <c r="AT182" s="62">
        <v>1</v>
      </c>
      <c r="AU182" s="62">
        <v>0.9930415153503418</v>
      </c>
      <c r="AV182" s="63">
        <v>1</v>
      </c>
      <c r="AW182" s="58">
        <v>274047.53539576364</v>
      </c>
      <c r="AX182" s="58">
        <v>219500</v>
      </c>
      <c r="AY182" s="61">
        <v>267575.02369477914</v>
      </c>
      <c r="AZ182" s="58">
        <v>214975</v>
      </c>
      <c r="BA182" s="59">
        <v>169.07630920410156</v>
      </c>
      <c r="BB182" s="59">
        <v>91</v>
      </c>
      <c r="BC182" s="62">
        <v>0.99039870500564575</v>
      </c>
      <c r="BD182" s="63">
        <v>1</v>
      </c>
    </row>
    <row r="183" spans="1:56" x14ac:dyDescent="0.25">
      <c r="A183" s="47">
        <v>40087</v>
      </c>
      <c r="B183" s="48">
        <v>249</v>
      </c>
      <c r="E183" s="49">
        <v>272</v>
      </c>
      <c r="F183" s="49">
        <v>201</v>
      </c>
      <c r="H183" s="51">
        <v>61826853</v>
      </c>
      <c r="I183" s="52">
        <v>248300.61445783134</v>
      </c>
      <c r="J183" s="53">
        <v>208216</v>
      </c>
      <c r="K183" s="54">
        <v>167.89959716796875</v>
      </c>
      <c r="L183" s="54">
        <v>62</v>
      </c>
      <c r="M183" s="55">
        <v>0.99752318859100342</v>
      </c>
      <c r="N183" s="55">
        <v>1</v>
      </c>
      <c r="O183" s="55">
        <v>0.99172216653823853</v>
      </c>
      <c r="P183" s="56">
        <v>1</v>
      </c>
      <c r="W183" s="53">
        <v>254681.0330882353</v>
      </c>
      <c r="X183" s="53">
        <v>218000</v>
      </c>
      <c r="Y183" s="52">
        <v>249746.59203980101</v>
      </c>
      <c r="Z183" s="53">
        <v>201173</v>
      </c>
      <c r="AA183" s="54">
        <v>185.50248718261719</v>
      </c>
      <c r="AB183" s="54">
        <v>91</v>
      </c>
      <c r="AC183" s="55">
        <v>0.98182660341262817</v>
      </c>
      <c r="AD183" s="56">
        <v>1</v>
      </c>
      <c r="AK183" s="57">
        <v>2269</v>
      </c>
      <c r="AL183" s="58">
        <v>617474284</v>
      </c>
      <c r="AM183" s="59">
        <v>3347</v>
      </c>
      <c r="AN183" s="60">
        <v>2337</v>
      </c>
      <c r="AO183" s="61">
        <v>272134.98633759364</v>
      </c>
      <c r="AP183" s="58">
        <v>219684</v>
      </c>
      <c r="AQ183" s="59">
        <v>162.85060119628906</v>
      </c>
      <c r="AR183" s="59">
        <v>85</v>
      </c>
      <c r="AS183" s="62">
        <v>0.99831938743591309</v>
      </c>
      <c r="AT183" s="62">
        <v>1</v>
      </c>
      <c r="AU183" s="62">
        <v>0.99314868450164795</v>
      </c>
      <c r="AV183" s="63">
        <v>1</v>
      </c>
      <c r="AW183" s="58">
        <v>274884.78159545863</v>
      </c>
      <c r="AX183" s="58">
        <v>219950</v>
      </c>
      <c r="AY183" s="61">
        <v>267025.39409499359</v>
      </c>
      <c r="AZ183" s="58">
        <v>214900</v>
      </c>
      <c r="BA183" s="59">
        <v>170.16987609863281</v>
      </c>
      <c r="BB183" s="59">
        <v>92</v>
      </c>
      <c r="BC183" s="62">
        <v>0.99043899774551392</v>
      </c>
      <c r="BD183" s="63">
        <v>1</v>
      </c>
    </row>
    <row r="184" spans="1:56" x14ac:dyDescent="0.25">
      <c r="A184" s="47">
        <v>40057</v>
      </c>
      <c r="B184" s="48">
        <v>244</v>
      </c>
      <c r="E184" s="49">
        <v>362</v>
      </c>
      <c r="F184" s="49">
        <v>240</v>
      </c>
      <c r="H184" s="51">
        <v>58805325</v>
      </c>
      <c r="I184" s="52">
        <v>241005.43032786885</v>
      </c>
      <c r="J184" s="53">
        <v>192453</v>
      </c>
      <c r="K184" s="54">
        <v>177.57377624511719</v>
      </c>
      <c r="L184" s="54">
        <v>98</v>
      </c>
      <c r="M184" s="55">
        <v>0.9934535026550293</v>
      </c>
      <c r="N184" s="55">
        <v>1</v>
      </c>
      <c r="O184" s="55">
        <v>0.98507285118103027</v>
      </c>
      <c r="P184" s="56">
        <v>1</v>
      </c>
      <c r="W184" s="53">
        <v>261613.09668508288</v>
      </c>
      <c r="X184" s="53">
        <v>221497.5</v>
      </c>
      <c r="Y184" s="52">
        <v>261087.21666666667</v>
      </c>
      <c r="Z184" s="53">
        <v>202715</v>
      </c>
      <c r="AA184" s="54">
        <v>196.64582824707031</v>
      </c>
      <c r="AB184" s="54">
        <v>94.5</v>
      </c>
      <c r="AC184" s="55">
        <v>0.98869967460632324</v>
      </c>
      <c r="AD184" s="56">
        <v>1</v>
      </c>
      <c r="AK184" s="57">
        <v>2020</v>
      </c>
      <c r="AL184" s="58">
        <v>555647431</v>
      </c>
      <c r="AM184" s="59">
        <v>3075</v>
      </c>
      <c r="AN184" s="60">
        <v>2136</v>
      </c>
      <c r="AO184" s="61">
        <v>275072.98564356437</v>
      </c>
      <c r="AP184" s="58">
        <v>222238</v>
      </c>
      <c r="AQ184" s="59">
        <v>162.22821044921875</v>
      </c>
      <c r="AR184" s="59">
        <v>87</v>
      </c>
      <c r="AS184" s="62">
        <v>0.99841755628585815</v>
      </c>
      <c r="AT184" s="62">
        <v>1</v>
      </c>
      <c r="AU184" s="62">
        <v>0.99332475662231445</v>
      </c>
      <c r="AV184" s="63">
        <v>1</v>
      </c>
      <c r="AW184" s="58">
        <v>276671.90991869918</v>
      </c>
      <c r="AX184" s="58">
        <v>220055</v>
      </c>
      <c r="AY184" s="61">
        <v>268651.34878277156</v>
      </c>
      <c r="AZ184" s="58">
        <v>216200</v>
      </c>
      <c r="BA184" s="59">
        <v>168.72706604003906</v>
      </c>
      <c r="BB184" s="59">
        <v>92</v>
      </c>
      <c r="BC184" s="62">
        <v>0.99125093221664429</v>
      </c>
      <c r="BD184" s="63">
        <v>1</v>
      </c>
    </row>
    <row r="185" spans="1:56" x14ac:dyDescent="0.25">
      <c r="A185" s="47">
        <v>40026</v>
      </c>
      <c r="B185" s="48">
        <v>232</v>
      </c>
      <c r="E185" s="49">
        <v>287</v>
      </c>
      <c r="F185" s="49">
        <v>244</v>
      </c>
      <c r="H185" s="51">
        <v>63360368</v>
      </c>
      <c r="I185" s="52">
        <v>273105.03448275861</v>
      </c>
      <c r="J185" s="53">
        <v>222750</v>
      </c>
      <c r="K185" s="54">
        <v>147.0560302734375</v>
      </c>
      <c r="L185" s="54">
        <v>63</v>
      </c>
      <c r="M185" s="55">
        <v>0.99696612358093262</v>
      </c>
      <c r="N185" s="55">
        <v>1</v>
      </c>
      <c r="O185" s="55">
        <v>0.98628294467926025</v>
      </c>
      <c r="P185" s="56">
        <v>1</v>
      </c>
      <c r="W185" s="53">
        <v>298565.43205574912</v>
      </c>
      <c r="X185" s="53">
        <v>246530</v>
      </c>
      <c r="Y185" s="52">
        <v>266334.85655737703</v>
      </c>
      <c r="Z185" s="53">
        <v>229900</v>
      </c>
      <c r="AA185" s="54">
        <v>163.95492553710938</v>
      </c>
      <c r="AB185" s="54">
        <v>85.5</v>
      </c>
      <c r="AC185" s="55">
        <v>0.98976677656173706</v>
      </c>
      <c r="AD185" s="56">
        <v>1</v>
      </c>
      <c r="AK185" s="57">
        <v>1776</v>
      </c>
      <c r="AL185" s="58">
        <v>496842106</v>
      </c>
      <c r="AM185" s="59">
        <v>2713</v>
      </c>
      <c r="AN185" s="60">
        <v>1896</v>
      </c>
      <c r="AO185" s="61">
        <v>279753.43806306308</v>
      </c>
      <c r="AP185" s="58">
        <v>225412.5</v>
      </c>
      <c r="AQ185" s="59">
        <v>160.11993408203125</v>
      </c>
      <c r="AR185" s="59">
        <v>86</v>
      </c>
      <c r="AS185" s="62">
        <v>0.99909955263137817</v>
      </c>
      <c r="AT185" s="62">
        <v>1</v>
      </c>
      <c r="AU185" s="62">
        <v>0.99444979429244995</v>
      </c>
      <c r="AV185" s="63">
        <v>1</v>
      </c>
      <c r="AW185" s="58">
        <v>278681.23184666422</v>
      </c>
      <c r="AX185" s="58">
        <v>220055</v>
      </c>
      <c r="AY185" s="61">
        <v>269608.83386075951</v>
      </c>
      <c r="AZ185" s="58">
        <v>218189</v>
      </c>
      <c r="BA185" s="59">
        <v>165.19303894042969</v>
      </c>
      <c r="BB185" s="59">
        <v>91.5</v>
      </c>
      <c r="BC185" s="62">
        <v>0.99157458543777466</v>
      </c>
      <c r="BD185" s="63">
        <v>1</v>
      </c>
    </row>
    <row r="186" spans="1:56" x14ac:dyDescent="0.25">
      <c r="A186" s="47">
        <v>39995</v>
      </c>
      <c r="B186" s="48">
        <v>291</v>
      </c>
      <c r="E186" s="49">
        <v>357</v>
      </c>
      <c r="F186" s="49">
        <v>217</v>
      </c>
      <c r="H186" s="51">
        <v>83599053</v>
      </c>
      <c r="I186" s="52">
        <v>287281.96907216497</v>
      </c>
      <c r="J186" s="53">
        <v>225900</v>
      </c>
      <c r="K186" s="54">
        <v>206.53952026367188</v>
      </c>
      <c r="L186" s="54">
        <v>126</v>
      </c>
      <c r="M186" s="55">
        <v>1.0018330812454224</v>
      </c>
      <c r="N186" s="55">
        <v>1</v>
      </c>
      <c r="O186" s="55">
        <v>0.99097526073455811</v>
      </c>
      <c r="P186" s="56">
        <v>1</v>
      </c>
      <c r="W186" s="53">
        <v>279956.31652661064</v>
      </c>
      <c r="X186" s="53">
        <v>207900</v>
      </c>
      <c r="Y186" s="52">
        <v>275659.12903225806</v>
      </c>
      <c r="Z186" s="53">
        <v>219900</v>
      </c>
      <c r="AA186" s="54">
        <v>179.47465515136719</v>
      </c>
      <c r="AB186" s="54">
        <v>92</v>
      </c>
      <c r="AC186" s="55">
        <v>0.98058634996414185</v>
      </c>
      <c r="AD186" s="56">
        <v>1</v>
      </c>
      <c r="AK186" s="57">
        <v>1544</v>
      </c>
      <c r="AL186" s="58">
        <v>433481738</v>
      </c>
      <c r="AM186" s="59">
        <v>2426</v>
      </c>
      <c r="AN186" s="60">
        <v>1652</v>
      </c>
      <c r="AO186" s="61">
        <v>280752.42098445597</v>
      </c>
      <c r="AP186" s="58">
        <v>227500</v>
      </c>
      <c r="AQ186" s="59">
        <v>162.08290100097656</v>
      </c>
      <c r="AR186" s="59">
        <v>90</v>
      </c>
      <c r="AS186" s="62">
        <v>0.99942010641098022</v>
      </c>
      <c r="AT186" s="62">
        <v>1</v>
      </c>
      <c r="AU186" s="62">
        <v>0.99567776918411255</v>
      </c>
      <c r="AV186" s="63">
        <v>1</v>
      </c>
      <c r="AW186" s="58">
        <v>276328.89653751033</v>
      </c>
      <c r="AX186" s="58">
        <v>218325.5</v>
      </c>
      <c r="AY186" s="61">
        <v>270092.39951573848</v>
      </c>
      <c r="AZ186" s="58">
        <v>216900</v>
      </c>
      <c r="BA186" s="59">
        <v>165.37591552734375</v>
      </c>
      <c r="BB186" s="59">
        <v>92</v>
      </c>
      <c r="BC186" s="62">
        <v>0.99183845520019531</v>
      </c>
      <c r="BD186" s="63">
        <v>1</v>
      </c>
    </row>
    <row r="187" spans="1:56" x14ac:dyDescent="0.25">
      <c r="A187" s="47">
        <v>39965</v>
      </c>
      <c r="B187" s="48">
        <v>295</v>
      </c>
      <c r="E187" s="49">
        <v>339</v>
      </c>
      <c r="F187" s="49">
        <v>288</v>
      </c>
      <c r="H187" s="51">
        <v>85753423</v>
      </c>
      <c r="I187" s="52">
        <v>290689.56949152541</v>
      </c>
      <c r="J187" s="53">
        <v>230000</v>
      </c>
      <c r="K187" s="54">
        <v>164.96609497070313</v>
      </c>
      <c r="L187" s="54">
        <v>90</v>
      </c>
      <c r="M187" s="55">
        <v>0.99597543478012085</v>
      </c>
      <c r="N187" s="55">
        <v>1</v>
      </c>
      <c r="O187" s="55">
        <v>0.99328351020812988</v>
      </c>
      <c r="P187" s="56">
        <v>1</v>
      </c>
      <c r="W187" s="53">
        <v>270680.05899705016</v>
      </c>
      <c r="X187" s="53">
        <v>231272</v>
      </c>
      <c r="Y187" s="52">
        <v>282600.40277777775</v>
      </c>
      <c r="Z187" s="53">
        <v>221372.5</v>
      </c>
      <c r="AA187" s="54">
        <v>195.18402099609375</v>
      </c>
      <c r="AB187" s="54">
        <v>118.5</v>
      </c>
      <c r="AC187" s="55">
        <v>0.98828935623168945</v>
      </c>
      <c r="AD187" s="56">
        <v>1</v>
      </c>
      <c r="AK187" s="57">
        <v>1253</v>
      </c>
      <c r="AL187" s="58">
        <v>349882685</v>
      </c>
      <c r="AM187" s="59">
        <v>2069</v>
      </c>
      <c r="AN187" s="60">
        <v>1435</v>
      </c>
      <c r="AO187" s="61">
        <v>279235.98164405429</v>
      </c>
      <c r="AP187" s="58">
        <v>227921</v>
      </c>
      <c r="AQ187" s="59">
        <v>151.7581787109375</v>
      </c>
      <c r="AR187" s="59">
        <v>78</v>
      </c>
      <c r="AS187" s="62">
        <v>0.998859703540802</v>
      </c>
      <c r="AT187" s="62">
        <v>1</v>
      </c>
      <c r="AU187" s="62">
        <v>0.99677073955535889</v>
      </c>
      <c r="AV187" s="63">
        <v>1</v>
      </c>
      <c r="AW187" s="58">
        <v>275702.99565007252</v>
      </c>
      <c r="AX187" s="58">
        <v>219900</v>
      </c>
      <c r="AY187" s="61">
        <v>269250.60139372823</v>
      </c>
      <c r="AZ187" s="58">
        <v>216528</v>
      </c>
      <c r="BA187" s="59">
        <v>163.243896484375</v>
      </c>
      <c r="BB187" s="59">
        <v>93</v>
      </c>
      <c r="BC187" s="62">
        <v>0.9935411810874939</v>
      </c>
      <c r="BD187" s="63">
        <v>1</v>
      </c>
    </row>
    <row r="188" spans="1:56" x14ac:dyDescent="0.25">
      <c r="A188" s="47">
        <v>39934</v>
      </c>
      <c r="B188" s="48">
        <v>247</v>
      </c>
      <c r="E188" s="49">
        <v>316</v>
      </c>
      <c r="F188" s="49">
        <v>286</v>
      </c>
      <c r="H188" s="51">
        <v>70756347</v>
      </c>
      <c r="I188" s="52">
        <v>286462.94331983803</v>
      </c>
      <c r="J188" s="53">
        <v>240000</v>
      </c>
      <c r="K188" s="54">
        <v>179.18218994140625</v>
      </c>
      <c r="L188" s="54">
        <v>91</v>
      </c>
      <c r="M188" s="55">
        <v>0.99622970819473267</v>
      </c>
      <c r="N188" s="55">
        <v>1</v>
      </c>
      <c r="O188" s="55">
        <v>0.99043148756027222</v>
      </c>
      <c r="P188" s="56">
        <v>1</v>
      </c>
      <c r="W188" s="53">
        <v>277491.61075949366</v>
      </c>
      <c r="X188" s="53">
        <v>208325</v>
      </c>
      <c r="Y188" s="52">
        <v>271076.56993006991</v>
      </c>
      <c r="Z188" s="53">
        <v>215000</v>
      </c>
      <c r="AA188" s="54">
        <v>164.08741760253906</v>
      </c>
      <c r="AB188" s="54">
        <v>80.5</v>
      </c>
      <c r="AC188" s="55">
        <v>0.9934496283531189</v>
      </c>
      <c r="AD188" s="56">
        <v>1</v>
      </c>
      <c r="AK188" s="57">
        <v>958</v>
      </c>
      <c r="AL188" s="58">
        <v>264129262</v>
      </c>
      <c r="AM188" s="59">
        <v>1730</v>
      </c>
      <c r="AN188" s="60">
        <v>1147</v>
      </c>
      <c r="AO188" s="61">
        <v>275709.04175365344</v>
      </c>
      <c r="AP188" s="58">
        <v>226264</v>
      </c>
      <c r="AQ188" s="59">
        <v>147.69102478027344</v>
      </c>
      <c r="AR188" s="59">
        <v>76</v>
      </c>
      <c r="AS188" s="62">
        <v>0.9997478723526001</v>
      </c>
      <c r="AT188" s="62">
        <v>1</v>
      </c>
      <c r="AU188" s="62">
        <v>0.99784570932388306</v>
      </c>
      <c r="AV188" s="63">
        <v>1</v>
      </c>
      <c r="AW188" s="58">
        <v>276687.25895953755</v>
      </c>
      <c r="AX188" s="58">
        <v>216900</v>
      </c>
      <c r="AY188" s="61">
        <v>265898.60244115081</v>
      </c>
      <c r="AZ188" s="58">
        <v>215000</v>
      </c>
      <c r="BA188" s="59">
        <v>155.22406005859375</v>
      </c>
      <c r="BB188" s="59">
        <v>84</v>
      </c>
      <c r="BC188" s="62">
        <v>0.99486100673675537</v>
      </c>
      <c r="BD188" s="63">
        <v>1</v>
      </c>
    </row>
    <row r="189" spans="1:56" x14ac:dyDescent="0.25">
      <c r="A189" s="47">
        <v>39904</v>
      </c>
      <c r="B189" s="48">
        <v>201</v>
      </c>
      <c r="E189" s="49">
        <v>334</v>
      </c>
      <c r="F189" s="49">
        <v>263</v>
      </c>
      <c r="H189" s="51">
        <v>55061719</v>
      </c>
      <c r="I189" s="52">
        <v>273938.90049751243</v>
      </c>
      <c r="J189" s="53">
        <v>213500</v>
      </c>
      <c r="K189" s="54">
        <v>143.67662048339844</v>
      </c>
      <c r="L189" s="54">
        <v>85</v>
      </c>
      <c r="M189" s="55">
        <v>1.0010818243026733</v>
      </c>
      <c r="N189" s="55">
        <v>1</v>
      </c>
      <c r="O189" s="55">
        <v>0.99421757459640503</v>
      </c>
      <c r="P189" s="56">
        <v>1</v>
      </c>
      <c r="W189" s="53">
        <v>263505.31137724553</v>
      </c>
      <c r="X189" s="53">
        <v>204750</v>
      </c>
      <c r="Y189" s="52">
        <v>267432.52851711027</v>
      </c>
      <c r="Z189" s="53">
        <v>219000</v>
      </c>
      <c r="AA189" s="54">
        <v>179.62358093261719</v>
      </c>
      <c r="AB189" s="54">
        <v>102</v>
      </c>
      <c r="AC189" s="55">
        <v>0.98883664608001709</v>
      </c>
      <c r="AD189" s="56">
        <v>1</v>
      </c>
      <c r="AK189" s="57">
        <v>711</v>
      </c>
      <c r="AL189" s="58">
        <v>193372915</v>
      </c>
      <c r="AM189" s="59">
        <v>1414</v>
      </c>
      <c r="AN189" s="60">
        <v>861</v>
      </c>
      <c r="AO189" s="61">
        <v>271973.1575246132</v>
      </c>
      <c r="AP189" s="58">
        <v>218250</v>
      </c>
      <c r="AQ189" s="59">
        <v>136.75105285644531</v>
      </c>
      <c r="AR189" s="59">
        <v>73</v>
      </c>
      <c r="AS189" s="62">
        <v>1.0009701251983643</v>
      </c>
      <c r="AT189" s="62">
        <v>1</v>
      </c>
      <c r="AU189" s="62">
        <v>1.0004249811172485</v>
      </c>
      <c r="AV189" s="63">
        <v>1</v>
      </c>
      <c r="AW189" s="58">
        <v>276507.50282885431</v>
      </c>
      <c r="AX189" s="58">
        <v>219454</v>
      </c>
      <c r="AY189" s="61">
        <v>264178.62717770034</v>
      </c>
      <c r="AZ189" s="58">
        <v>215000</v>
      </c>
      <c r="BA189" s="59">
        <v>152.2799072265625</v>
      </c>
      <c r="BB189" s="59">
        <v>86</v>
      </c>
      <c r="BC189" s="62">
        <v>0.99533039331436157</v>
      </c>
      <c r="BD189" s="63">
        <v>1</v>
      </c>
    </row>
    <row r="190" spans="1:56" x14ac:dyDescent="0.25">
      <c r="A190" s="47">
        <v>39873</v>
      </c>
      <c r="B190" s="48">
        <v>199</v>
      </c>
      <c r="E190" s="49">
        <v>372</v>
      </c>
      <c r="F190" s="49">
        <v>215</v>
      </c>
      <c r="H190" s="51">
        <v>48769379</v>
      </c>
      <c r="I190" s="52">
        <v>245072.25628140703</v>
      </c>
      <c r="J190" s="53">
        <v>209449</v>
      </c>
      <c r="K190" s="54">
        <v>136.91960144042969</v>
      </c>
      <c r="L190" s="54">
        <v>60</v>
      </c>
      <c r="M190" s="55">
        <v>1.0018150806427002</v>
      </c>
      <c r="N190" s="55">
        <v>1</v>
      </c>
      <c r="O190" s="55">
        <v>1.0045628547668457</v>
      </c>
      <c r="P190" s="56">
        <v>1</v>
      </c>
      <c r="W190" s="53">
        <v>264250.30376344087</v>
      </c>
      <c r="X190" s="53">
        <v>209950</v>
      </c>
      <c r="Y190" s="52">
        <v>268949.22790697677</v>
      </c>
      <c r="Z190" s="53">
        <v>205000</v>
      </c>
      <c r="AA190" s="54">
        <v>141.09767150878906</v>
      </c>
      <c r="AB190" s="54">
        <v>62</v>
      </c>
      <c r="AC190" s="55">
        <v>0.99727714061737061</v>
      </c>
      <c r="AD190" s="56">
        <v>1</v>
      </c>
      <c r="AK190" s="57">
        <v>510</v>
      </c>
      <c r="AL190" s="58">
        <v>138311196</v>
      </c>
      <c r="AM190" s="59">
        <v>1080</v>
      </c>
      <c r="AN190" s="60">
        <v>598</v>
      </c>
      <c r="AO190" s="61">
        <v>271198.42352941178</v>
      </c>
      <c r="AP190" s="58">
        <v>223238.5</v>
      </c>
      <c r="AQ190" s="59">
        <v>134.02157592773438</v>
      </c>
      <c r="AR190" s="59">
        <v>68.5</v>
      </c>
      <c r="AS190" s="62">
        <v>1.00092613697052</v>
      </c>
      <c r="AT190" s="62">
        <v>1</v>
      </c>
      <c r="AU190" s="62">
        <v>1.0028762817382813</v>
      </c>
      <c r="AV190" s="63">
        <v>1</v>
      </c>
      <c r="AW190" s="58">
        <v>280528.5509259259</v>
      </c>
      <c r="AX190" s="58">
        <v>221558</v>
      </c>
      <c r="AY190" s="61">
        <v>262747.56354515051</v>
      </c>
      <c r="AZ190" s="58">
        <v>210000</v>
      </c>
      <c r="BA190" s="59">
        <v>140.25418090820313</v>
      </c>
      <c r="BB190" s="59">
        <v>78</v>
      </c>
      <c r="BC190" s="62">
        <v>0.99819111824035645</v>
      </c>
      <c r="BD190" s="63">
        <v>1</v>
      </c>
    </row>
    <row r="191" spans="1:56" x14ac:dyDescent="0.25">
      <c r="A191" s="47">
        <v>39845</v>
      </c>
      <c r="B191" s="48">
        <v>165</v>
      </c>
      <c r="E191" s="49">
        <v>322</v>
      </c>
      <c r="F191" s="49">
        <v>200</v>
      </c>
      <c r="H191" s="51">
        <v>49347458</v>
      </c>
      <c r="I191" s="52">
        <v>299075.50303030305</v>
      </c>
      <c r="J191" s="53">
        <v>229900</v>
      </c>
      <c r="K191" s="54">
        <v>131.19999694824219</v>
      </c>
      <c r="L191" s="54">
        <v>78</v>
      </c>
      <c r="M191" s="55">
        <v>1.0002542734146118</v>
      </c>
      <c r="N191" s="55">
        <v>1</v>
      </c>
      <c r="O191" s="55">
        <v>0.99870407581329346</v>
      </c>
      <c r="P191" s="56">
        <v>1</v>
      </c>
      <c r="W191" s="53">
        <v>281190.82608695654</v>
      </c>
      <c r="X191" s="53">
        <v>239825</v>
      </c>
      <c r="Y191" s="52">
        <v>253959.39</v>
      </c>
      <c r="Z191" s="53">
        <v>220425</v>
      </c>
      <c r="AA191" s="54">
        <v>135.66499328613281</v>
      </c>
      <c r="AB191" s="54">
        <v>85.5</v>
      </c>
      <c r="AC191" s="55">
        <v>0.99107378721237183</v>
      </c>
      <c r="AD191" s="56">
        <v>1</v>
      </c>
      <c r="AK191" s="57">
        <v>311</v>
      </c>
      <c r="AL191" s="58">
        <v>89541817</v>
      </c>
      <c r="AM191" s="59">
        <v>708</v>
      </c>
      <c r="AN191" s="60">
        <v>383</v>
      </c>
      <c r="AO191" s="61">
        <v>287915.81028938905</v>
      </c>
      <c r="AP191" s="58">
        <v>229900</v>
      </c>
      <c r="AQ191" s="59">
        <v>132.16720581054688</v>
      </c>
      <c r="AR191" s="59">
        <v>69</v>
      </c>
      <c r="AS191" s="62">
        <v>1.0003572702407837</v>
      </c>
      <c r="AT191" s="62">
        <v>1</v>
      </c>
      <c r="AU191" s="62">
        <v>1.0017936229705811</v>
      </c>
      <c r="AV191" s="63">
        <v>1</v>
      </c>
      <c r="AW191" s="58">
        <v>289081.52824858757</v>
      </c>
      <c r="AX191" s="58">
        <v>229925</v>
      </c>
      <c r="AY191" s="61">
        <v>259266.21148825064</v>
      </c>
      <c r="AZ191" s="58">
        <v>214900</v>
      </c>
      <c r="BA191" s="59">
        <v>139.78068542480469</v>
      </c>
      <c r="BB191" s="59">
        <v>90</v>
      </c>
      <c r="BC191" s="62">
        <v>0.99870550632476807</v>
      </c>
      <c r="BD191" s="63">
        <v>1</v>
      </c>
    </row>
    <row r="192" spans="1:56" x14ac:dyDescent="0.25">
      <c r="A192" s="47">
        <v>39814</v>
      </c>
      <c r="B192" s="48">
        <v>146</v>
      </c>
      <c r="E192" s="49">
        <v>386</v>
      </c>
      <c r="F192" s="49">
        <v>183</v>
      </c>
      <c r="H192" s="51">
        <v>40194359</v>
      </c>
      <c r="I192" s="52">
        <v>275303.82876712328</v>
      </c>
      <c r="J192" s="53">
        <v>228825</v>
      </c>
      <c r="K192" s="54">
        <v>133.26026916503906</v>
      </c>
      <c r="L192" s="54">
        <v>59.5</v>
      </c>
      <c r="M192" s="55">
        <v>1.0004736185073853</v>
      </c>
      <c r="N192" s="55">
        <v>1</v>
      </c>
      <c r="O192" s="55">
        <v>1.0052641630172729</v>
      </c>
      <c r="P192" s="56">
        <v>1</v>
      </c>
      <c r="W192" s="53">
        <v>295663.92746113992</v>
      </c>
      <c r="X192" s="53">
        <v>222850</v>
      </c>
      <c r="Y192" s="52">
        <v>265066.01639344264</v>
      </c>
      <c r="Z192" s="53">
        <v>205000</v>
      </c>
      <c r="AA192" s="54">
        <v>144.2786865234375</v>
      </c>
      <c r="AB192" s="54">
        <v>105</v>
      </c>
      <c r="AC192" s="55">
        <v>1.0070919990539551</v>
      </c>
      <c r="AD192" s="56">
        <v>1</v>
      </c>
      <c r="AK192" s="57">
        <v>146</v>
      </c>
      <c r="AL192" s="58">
        <v>40194359</v>
      </c>
      <c r="AM192" s="59">
        <v>386</v>
      </c>
      <c r="AN192" s="60">
        <v>183</v>
      </c>
      <c r="AO192" s="61">
        <v>275303.82876712328</v>
      </c>
      <c r="AP192" s="58">
        <v>228825</v>
      </c>
      <c r="AQ192" s="59">
        <v>133.26026916503906</v>
      </c>
      <c r="AR192" s="59">
        <v>59.5</v>
      </c>
      <c r="AS192" s="62">
        <v>1.0004736185073853</v>
      </c>
      <c r="AT192" s="62">
        <v>1</v>
      </c>
      <c r="AU192" s="62">
        <v>1.0052641630172729</v>
      </c>
      <c r="AV192" s="63">
        <v>1</v>
      </c>
      <c r="AW192" s="58">
        <v>295663.92746113992</v>
      </c>
      <c r="AX192" s="58">
        <v>222850</v>
      </c>
      <c r="AY192" s="61">
        <v>265066.01639344264</v>
      </c>
      <c r="AZ192" s="58">
        <v>205000</v>
      </c>
      <c r="BA192" s="59">
        <v>144.2786865234375</v>
      </c>
      <c r="BB192" s="59">
        <v>105</v>
      </c>
      <c r="BC192" s="62">
        <v>1.0070919990539551</v>
      </c>
      <c r="BD192" s="63">
        <v>1</v>
      </c>
    </row>
    <row r="193" spans="1:56" x14ac:dyDescent="0.25">
      <c r="A193" s="47">
        <v>39783</v>
      </c>
      <c r="B193" s="48">
        <v>237</v>
      </c>
      <c r="E193" s="49">
        <v>263</v>
      </c>
      <c r="F193" s="49">
        <v>139</v>
      </c>
      <c r="H193" s="51">
        <v>64301022</v>
      </c>
      <c r="I193" s="52">
        <v>271312.32911392406</v>
      </c>
      <c r="J193" s="53">
        <v>232908</v>
      </c>
      <c r="K193" s="54">
        <v>137.02531433105469</v>
      </c>
      <c r="L193" s="54">
        <v>50</v>
      </c>
      <c r="M193" s="55">
        <v>1.0032762289047241</v>
      </c>
      <c r="N193" s="55">
        <v>1</v>
      </c>
      <c r="O193" s="55">
        <v>0.99887704849243164</v>
      </c>
      <c r="P193" s="56">
        <v>1</v>
      </c>
      <c r="W193" s="53">
        <v>285429.14828897337</v>
      </c>
      <c r="X193" s="53">
        <v>227921</v>
      </c>
      <c r="Y193" s="52">
        <v>284347.26618705038</v>
      </c>
      <c r="Z193" s="53">
        <v>236560</v>
      </c>
      <c r="AA193" s="54">
        <v>199.93525695800781</v>
      </c>
      <c r="AB193" s="54">
        <v>127</v>
      </c>
      <c r="AC193" s="55">
        <v>0.98328912258148193</v>
      </c>
      <c r="AD193" s="56">
        <v>0.98492461442947388</v>
      </c>
      <c r="AK193" s="57">
        <v>3771</v>
      </c>
      <c r="AL193" s="58">
        <v>1042134916</v>
      </c>
      <c r="AM193" s="59">
        <v>4935</v>
      </c>
      <c r="AN193" s="60">
        <v>3357</v>
      </c>
      <c r="AO193" s="61">
        <v>276355.05595332803</v>
      </c>
      <c r="AP193" s="58">
        <v>222475</v>
      </c>
      <c r="AQ193" s="59">
        <v>148.125732421875</v>
      </c>
      <c r="AR193" s="59">
        <v>81</v>
      </c>
      <c r="AS193" s="62">
        <v>1.0064696073532104</v>
      </c>
      <c r="AT193" s="62">
        <v>1</v>
      </c>
      <c r="AU193" s="62">
        <v>1.0085995197296143</v>
      </c>
      <c r="AV193" s="63">
        <v>1</v>
      </c>
      <c r="AW193" s="58">
        <v>287681.52158054709</v>
      </c>
      <c r="AX193" s="58">
        <v>220675</v>
      </c>
      <c r="AY193" s="61">
        <v>271881.08072683943</v>
      </c>
      <c r="AZ193" s="58">
        <v>219950</v>
      </c>
      <c r="BA193" s="59">
        <v>160.60530090332031</v>
      </c>
      <c r="BB193" s="59">
        <v>97</v>
      </c>
      <c r="BC193" s="62">
        <v>1.0062625408172607</v>
      </c>
      <c r="BD193" s="63">
        <v>1</v>
      </c>
    </row>
    <row r="194" spans="1:56" x14ac:dyDescent="0.25">
      <c r="A194" s="47">
        <v>39753</v>
      </c>
      <c r="B194" s="48">
        <v>202</v>
      </c>
      <c r="E194" s="49">
        <v>287</v>
      </c>
      <c r="F194" s="49">
        <v>162</v>
      </c>
      <c r="H194" s="51">
        <v>54978649</v>
      </c>
      <c r="I194" s="52">
        <v>272171.52970297029</v>
      </c>
      <c r="J194" s="53">
        <v>215715</v>
      </c>
      <c r="K194" s="54">
        <v>138.08415222167969</v>
      </c>
      <c r="L194" s="54">
        <v>35</v>
      </c>
      <c r="M194" s="55">
        <v>0.99893820285797119</v>
      </c>
      <c r="N194" s="55">
        <v>1</v>
      </c>
      <c r="O194" s="55">
        <v>1.0057692527770996</v>
      </c>
      <c r="P194" s="56">
        <v>1</v>
      </c>
      <c r="W194" s="53">
        <v>268588.99651567946</v>
      </c>
      <c r="X194" s="53">
        <v>208000</v>
      </c>
      <c r="Y194" s="52">
        <v>250033.43209876542</v>
      </c>
      <c r="Z194" s="53">
        <v>202854</v>
      </c>
      <c r="AA194" s="54">
        <v>161.29013061523438</v>
      </c>
      <c r="AB194" s="54">
        <v>97</v>
      </c>
      <c r="AC194" s="55">
        <v>0.99376112222671509</v>
      </c>
      <c r="AD194" s="56">
        <v>1</v>
      </c>
      <c r="AK194" s="57">
        <v>3534</v>
      </c>
      <c r="AL194" s="58">
        <v>977833894</v>
      </c>
      <c r="AM194" s="59">
        <v>4672</v>
      </c>
      <c r="AN194" s="60">
        <v>3218</v>
      </c>
      <c r="AO194" s="61">
        <v>276693.23542727786</v>
      </c>
      <c r="AP194" s="58">
        <v>222086</v>
      </c>
      <c r="AQ194" s="59">
        <v>148.870361328125</v>
      </c>
      <c r="AR194" s="59">
        <v>83</v>
      </c>
      <c r="AS194" s="62">
        <v>1.0066837072372437</v>
      </c>
      <c r="AT194" s="62">
        <v>1</v>
      </c>
      <c r="AU194" s="62">
        <v>1.0092520713806152</v>
      </c>
      <c r="AV194" s="63">
        <v>1</v>
      </c>
      <c r="AW194" s="58">
        <v>287808.31399828766</v>
      </c>
      <c r="AX194" s="58">
        <v>220000</v>
      </c>
      <c r="AY194" s="61">
        <v>271342.60969546303</v>
      </c>
      <c r="AZ194" s="58">
        <v>219950</v>
      </c>
      <c r="BA194" s="59">
        <v>158.90646362304688</v>
      </c>
      <c r="BB194" s="59">
        <v>94</v>
      </c>
      <c r="BC194" s="62">
        <v>1.0072557926177979</v>
      </c>
      <c r="BD194" s="63">
        <v>1</v>
      </c>
    </row>
    <row r="195" spans="1:56" x14ac:dyDescent="0.25">
      <c r="A195" s="47">
        <v>39722</v>
      </c>
      <c r="B195" s="48">
        <v>299</v>
      </c>
      <c r="E195" s="49">
        <v>410</v>
      </c>
      <c r="F195" s="49">
        <v>174</v>
      </c>
      <c r="H195" s="51">
        <v>86321190</v>
      </c>
      <c r="I195" s="52">
        <v>288699.63210702338</v>
      </c>
      <c r="J195" s="53">
        <v>220675</v>
      </c>
      <c r="K195" s="54">
        <v>123.60535430908203</v>
      </c>
      <c r="L195" s="54">
        <v>47</v>
      </c>
      <c r="M195" s="55">
        <v>1.0122112035751343</v>
      </c>
      <c r="N195" s="55">
        <v>1</v>
      </c>
      <c r="O195" s="55">
        <v>1.0124493837356567</v>
      </c>
      <c r="P195" s="56">
        <v>1</v>
      </c>
      <c r="W195" s="53">
        <v>281009.87804878049</v>
      </c>
      <c r="X195" s="53">
        <v>234200</v>
      </c>
      <c r="Y195" s="52">
        <v>290721.66666666669</v>
      </c>
      <c r="Z195" s="53">
        <v>219950</v>
      </c>
      <c r="AA195" s="54">
        <v>156.37930297851563</v>
      </c>
      <c r="AB195" s="54">
        <v>80.5</v>
      </c>
      <c r="AC195" s="55">
        <v>1.0039671659469604</v>
      </c>
      <c r="AD195" s="56">
        <v>1</v>
      </c>
      <c r="AK195" s="57">
        <v>3332</v>
      </c>
      <c r="AL195" s="58">
        <v>922855245</v>
      </c>
      <c r="AM195" s="59">
        <v>4385</v>
      </c>
      <c r="AN195" s="60">
        <v>3056</v>
      </c>
      <c r="AO195" s="61">
        <v>276967.3604441777</v>
      </c>
      <c r="AP195" s="58">
        <v>222550</v>
      </c>
      <c r="AQ195" s="59">
        <v>149.52445983886719</v>
      </c>
      <c r="AR195" s="59">
        <v>85</v>
      </c>
      <c r="AS195" s="62">
        <v>1.0071532726287842</v>
      </c>
      <c r="AT195" s="62">
        <v>1</v>
      </c>
      <c r="AU195" s="62">
        <v>1.0094634294509888</v>
      </c>
      <c r="AV195" s="63">
        <v>1</v>
      </c>
      <c r="AW195" s="58">
        <v>289066.22599771951</v>
      </c>
      <c r="AX195" s="58">
        <v>222000</v>
      </c>
      <c r="AY195" s="61">
        <v>272472.21924083767</v>
      </c>
      <c r="AZ195" s="58">
        <v>219950</v>
      </c>
      <c r="BA195" s="59">
        <v>158.78010559082031</v>
      </c>
      <c r="BB195" s="59">
        <v>94</v>
      </c>
      <c r="BC195" s="62">
        <v>1.0079717636108398</v>
      </c>
      <c r="BD195" s="63">
        <v>1</v>
      </c>
    </row>
    <row r="196" spans="1:56" x14ac:dyDescent="0.25">
      <c r="A196" s="47">
        <v>39692</v>
      </c>
      <c r="B196" s="48">
        <v>297</v>
      </c>
      <c r="E196" s="49">
        <v>455</v>
      </c>
      <c r="F196" s="49">
        <v>235</v>
      </c>
      <c r="H196" s="51">
        <v>81291337</v>
      </c>
      <c r="I196" s="52">
        <v>273708.20538720541</v>
      </c>
      <c r="J196" s="53">
        <v>209950</v>
      </c>
      <c r="K196" s="54">
        <v>143.7744140625</v>
      </c>
      <c r="L196" s="54">
        <v>81</v>
      </c>
      <c r="M196" s="55">
        <v>1.0033664703369141</v>
      </c>
      <c r="N196" s="55">
        <v>1</v>
      </c>
      <c r="O196" s="55">
        <v>1.0019564628601074</v>
      </c>
      <c r="P196" s="56">
        <v>1</v>
      </c>
      <c r="W196" s="53">
        <v>276626.45714285714</v>
      </c>
      <c r="X196" s="53">
        <v>227950</v>
      </c>
      <c r="Y196" s="52">
        <v>273046.76170212764</v>
      </c>
      <c r="Z196" s="53">
        <v>219900</v>
      </c>
      <c r="AA196" s="54">
        <v>144.45106506347656</v>
      </c>
      <c r="AB196" s="54">
        <v>58</v>
      </c>
      <c r="AC196" s="55">
        <v>1.0082243680953979</v>
      </c>
      <c r="AD196" s="56">
        <v>1</v>
      </c>
      <c r="AK196" s="57">
        <v>3033</v>
      </c>
      <c r="AL196" s="58">
        <v>836534055</v>
      </c>
      <c r="AM196" s="59">
        <v>3975</v>
      </c>
      <c r="AN196" s="60">
        <v>2882</v>
      </c>
      <c r="AO196" s="61">
        <v>275810.76656775468</v>
      </c>
      <c r="AP196" s="58">
        <v>222650</v>
      </c>
      <c r="AQ196" s="59">
        <v>152.08047485351563</v>
      </c>
      <c r="AR196" s="59">
        <v>89</v>
      </c>
      <c r="AS196" s="62">
        <v>1.0066546201705933</v>
      </c>
      <c r="AT196" s="62">
        <v>1</v>
      </c>
      <c r="AU196" s="62">
        <v>1.0091687440872192</v>
      </c>
      <c r="AV196" s="63">
        <v>1</v>
      </c>
      <c r="AW196" s="58">
        <v>289897.19522012578</v>
      </c>
      <c r="AX196" s="58">
        <v>220000</v>
      </c>
      <c r="AY196" s="61">
        <v>271370.41360166552</v>
      </c>
      <c r="AZ196" s="58">
        <v>219950</v>
      </c>
      <c r="BA196" s="59">
        <v>158.925048828125</v>
      </c>
      <c r="BB196" s="59">
        <v>95</v>
      </c>
      <c r="BC196" s="62">
        <v>1.0082138776779175</v>
      </c>
      <c r="BD196" s="63">
        <v>1</v>
      </c>
    </row>
    <row r="197" spans="1:56" x14ac:dyDescent="0.25">
      <c r="A197" s="47">
        <v>39661</v>
      </c>
      <c r="B197" s="48">
        <v>329</v>
      </c>
      <c r="E197" s="49">
        <v>413</v>
      </c>
      <c r="F197" s="49">
        <v>256</v>
      </c>
      <c r="H197" s="51">
        <v>91581035</v>
      </c>
      <c r="I197" s="52">
        <v>278361.80851063831</v>
      </c>
      <c r="J197" s="53">
        <v>230600</v>
      </c>
      <c r="K197" s="54">
        <v>163.22492980957031</v>
      </c>
      <c r="L197" s="54">
        <v>97</v>
      </c>
      <c r="M197" s="55">
        <v>1.0086569786071777</v>
      </c>
      <c r="N197" s="55">
        <v>1</v>
      </c>
      <c r="O197" s="55">
        <v>1.0096333026885986</v>
      </c>
      <c r="P197" s="56">
        <v>1</v>
      </c>
      <c r="W197" s="53">
        <v>293441.56900726393</v>
      </c>
      <c r="X197" s="53">
        <v>216750</v>
      </c>
      <c r="Y197" s="52">
        <v>268583.44140625</v>
      </c>
      <c r="Z197" s="53">
        <v>213450</v>
      </c>
      <c r="AA197" s="54">
        <v>147.43359375</v>
      </c>
      <c r="AB197" s="54">
        <v>86</v>
      </c>
      <c r="AC197" s="55">
        <v>0.99408167600631714</v>
      </c>
      <c r="AD197" s="56">
        <v>1</v>
      </c>
      <c r="AK197" s="57">
        <v>2736</v>
      </c>
      <c r="AL197" s="58">
        <v>755242718</v>
      </c>
      <c r="AM197" s="59">
        <v>3520</v>
      </c>
      <c r="AN197" s="60">
        <v>2647</v>
      </c>
      <c r="AO197" s="61">
        <v>276039.00511695904</v>
      </c>
      <c r="AP197" s="58">
        <v>223775</v>
      </c>
      <c r="AQ197" s="59">
        <v>152.98245239257813</v>
      </c>
      <c r="AR197" s="59">
        <v>90</v>
      </c>
      <c r="AS197" s="62">
        <v>1.0070116519927979</v>
      </c>
      <c r="AT197" s="62">
        <v>1</v>
      </c>
      <c r="AU197" s="62">
        <v>1.0099525451660156</v>
      </c>
      <c r="AV197" s="63">
        <v>1</v>
      </c>
      <c r="AW197" s="58">
        <v>291612.58892045455</v>
      </c>
      <c r="AX197" s="58">
        <v>219822.5</v>
      </c>
      <c r="AY197" s="61">
        <v>271221.58783528523</v>
      </c>
      <c r="AZ197" s="58">
        <v>220000</v>
      </c>
      <c r="BA197" s="59">
        <v>160.21005249023438</v>
      </c>
      <c r="BB197" s="59">
        <v>98</v>
      </c>
      <c r="BC197" s="62">
        <v>1.0082129240036011</v>
      </c>
      <c r="BD197" s="63">
        <v>1</v>
      </c>
    </row>
    <row r="198" spans="1:56" x14ac:dyDescent="0.25">
      <c r="A198" s="47">
        <v>39630</v>
      </c>
      <c r="B198" s="48">
        <v>354</v>
      </c>
      <c r="E198" s="49">
        <v>374</v>
      </c>
      <c r="F198" s="49">
        <v>298</v>
      </c>
      <c r="H198" s="51">
        <v>99552086</v>
      </c>
      <c r="I198" s="52">
        <v>281220.58192090393</v>
      </c>
      <c r="J198" s="53">
        <v>221327.5</v>
      </c>
      <c r="K198" s="54">
        <v>132.38700866699219</v>
      </c>
      <c r="L198" s="54">
        <v>57.5</v>
      </c>
      <c r="M198" s="55">
        <v>1.0061204433441162</v>
      </c>
      <c r="N198" s="55">
        <v>1</v>
      </c>
      <c r="O198" s="55">
        <v>1.0090153217315674</v>
      </c>
      <c r="P198" s="56">
        <v>1</v>
      </c>
      <c r="W198" s="53">
        <v>278795.4411764706</v>
      </c>
      <c r="X198" s="53">
        <v>217670.5</v>
      </c>
      <c r="Y198" s="52">
        <v>277459.96644295304</v>
      </c>
      <c r="Z198" s="53">
        <v>221975</v>
      </c>
      <c r="AA198" s="54">
        <v>174.93959045410156</v>
      </c>
      <c r="AB198" s="54">
        <v>103.5</v>
      </c>
      <c r="AC198" s="55">
        <v>1.0074104070663452</v>
      </c>
      <c r="AD198" s="56">
        <v>1</v>
      </c>
      <c r="AK198" s="57">
        <v>2407</v>
      </c>
      <c r="AL198" s="58">
        <v>663661683</v>
      </c>
      <c r="AM198" s="59">
        <v>3107</v>
      </c>
      <c r="AN198" s="60">
        <v>2391</v>
      </c>
      <c r="AO198" s="61">
        <v>275721.513502285</v>
      </c>
      <c r="AP198" s="58">
        <v>222415</v>
      </c>
      <c r="AQ198" s="59">
        <v>151.58187866210938</v>
      </c>
      <c r="AR198" s="59">
        <v>89</v>
      </c>
      <c r="AS198" s="62">
        <v>1.0067867040634155</v>
      </c>
      <c r="AT198" s="62">
        <v>1</v>
      </c>
      <c r="AU198" s="62">
        <v>1.0099961757659912</v>
      </c>
      <c r="AV198" s="63">
        <v>1</v>
      </c>
      <c r="AW198" s="58">
        <v>291369.47055037011</v>
      </c>
      <c r="AX198" s="58">
        <v>219900</v>
      </c>
      <c r="AY198" s="61">
        <v>271504.04935173568</v>
      </c>
      <c r="AZ198" s="58">
        <v>220000</v>
      </c>
      <c r="BA198" s="59">
        <v>161.5780029296875</v>
      </c>
      <c r="BB198" s="59">
        <v>99</v>
      </c>
      <c r="BC198" s="62">
        <v>1.0097278356552124</v>
      </c>
      <c r="BD198" s="63">
        <v>1</v>
      </c>
    </row>
    <row r="199" spans="1:56" x14ac:dyDescent="0.25">
      <c r="A199" s="47">
        <v>39600</v>
      </c>
      <c r="B199" s="48">
        <v>401</v>
      </c>
      <c r="E199" s="49">
        <v>447</v>
      </c>
      <c r="F199" s="49">
        <v>319</v>
      </c>
      <c r="H199" s="51">
        <v>110659882</v>
      </c>
      <c r="I199" s="52">
        <v>275959.80548628431</v>
      </c>
      <c r="J199" s="53">
        <v>220000</v>
      </c>
      <c r="K199" s="54">
        <v>165.4364013671875</v>
      </c>
      <c r="L199" s="54">
        <v>105</v>
      </c>
      <c r="M199" s="55">
        <v>1.0045361518859863</v>
      </c>
      <c r="N199" s="55">
        <v>1</v>
      </c>
      <c r="O199" s="55">
        <v>1.0062955617904663</v>
      </c>
      <c r="P199" s="56">
        <v>1</v>
      </c>
      <c r="W199" s="53">
        <v>275084.14317673381</v>
      </c>
      <c r="X199" s="53">
        <v>229500</v>
      </c>
      <c r="Y199" s="52">
        <v>288947.29467084637</v>
      </c>
      <c r="Z199" s="53">
        <v>227771</v>
      </c>
      <c r="AA199" s="54">
        <v>147.078369140625</v>
      </c>
      <c r="AB199" s="54">
        <v>70</v>
      </c>
      <c r="AC199" s="55">
        <v>1.0055862665176392</v>
      </c>
      <c r="AD199" s="56">
        <v>1</v>
      </c>
      <c r="AK199" s="57">
        <v>2053</v>
      </c>
      <c r="AL199" s="58">
        <v>564109597</v>
      </c>
      <c r="AM199" s="59">
        <v>2733</v>
      </c>
      <c r="AN199" s="60">
        <v>2093</v>
      </c>
      <c r="AO199" s="61">
        <v>274773.30589381396</v>
      </c>
      <c r="AP199" s="58">
        <v>222475</v>
      </c>
      <c r="AQ199" s="59">
        <v>154.89328002929688</v>
      </c>
      <c r="AR199" s="59">
        <v>95</v>
      </c>
      <c r="AS199" s="62">
        <v>1.0069016218185425</v>
      </c>
      <c r="AT199" s="62">
        <v>1</v>
      </c>
      <c r="AU199" s="62">
        <v>1.0101650953292847</v>
      </c>
      <c r="AV199" s="63">
        <v>1</v>
      </c>
      <c r="AW199" s="58">
        <v>293090.17563117453</v>
      </c>
      <c r="AX199" s="58">
        <v>219950</v>
      </c>
      <c r="AY199" s="61">
        <v>270656.04968944099</v>
      </c>
      <c r="AZ199" s="58">
        <v>220000</v>
      </c>
      <c r="BA199" s="59">
        <v>159.67558288574219</v>
      </c>
      <c r="BB199" s="59">
        <v>98</v>
      </c>
      <c r="BC199" s="62">
        <v>1.0100582838058472</v>
      </c>
      <c r="BD199" s="63">
        <v>1</v>
      </c>
    </row>
    <row r="200" spans="1:56" x14ac:dyDescent="0.25">
      <c r="A200" s="47">
        <v>39569</v>
      </c>
      <c r="B200" s="48">
        <v>382</v>
      </c>
      <c r="E200" s="49">
        <v>450</v>
      </c>
      <c r="F200" s="49">
        <v>378</v>
      </c>
      <c r="H200" s="51">
        <v>107404420</v>
      </c>
      <c r="I200" s="52">
        <v>281163.40314136125</v>
      </c>
      <c r="J200" s="53">
        <v>228015</v>
      </c>
      <c r="K200" s="54">
        <v>162.47506713867188</v>
      </c>
      <c r="L200" s="54">
        <v>115</v>
      </c>
      <c r="M200" s="55">
        <v>1.0090994834899902</v>
      </c>
      <c r="N200" s="55">
        <v>1</v>
      </c>
      <c r="O200" s="55">
        <v>1.0172203779220581</v>
      </c>
      <c r="P200" s="56">
        <v>1</v>
      </c>
      <c r="W200" s="53">
        <v>264048.68888888886</v>
      </c>
      <c r="X200" s="53">
        <v>208538.5</v>
      </c>
      <c r="Y200" s="52">
        <v>275983.36507936509</v>
      </c>
      <c r="Z200" s="53">
        <v>217187</v>
      </c>
      <c r="AA200" s="54">
        <v>148.26719665527344</v>
      </c>
      <c r="AB200" s="54">
        <v>83.5</v>
      </c>
      <c r="AC200" s="55">
        <v>1.0120148658752441</v>
      </c>
      <c r="AD200" s="56">
        <v>1</v>
      </c>
      <c r="AK200" s="57">
        <v>1652</v>
      </c>
      <c r="AL200" s="58">
        <v>453449715</v>
      </c>
      <c r="AM200" s="59">
        <v>2286</v>
      </c>
      <c r="AN200" s="60">
        <v>1774</v>
      </c>
      <c r="AO200" s="61">
        <v>274485.29963680386</v>
      </c>
      <c r="AP200" s="58">
        <v>222775</v>
      </c>
      <c r="AQ200" s="59">
        <v>152.33251953125</v>
      </c>
      <c r="AR200" s="59">
        <v>93</v>
      </c>
      <c r="AS200" s="62">
        <v>1.007475733757019</v>
      </c>
      <c r="AT200" s="62">
        <v>1</v>
      </c>
      <c r="AU200" s="62">
        <v>1.0111054182052612</v>
      </c>
      <c r="AV200" s="63">
        <v>1</v>
      </c>
      <c r="AW200" s="58">
        <v>296611.04024496936</v>
      </c>
      <c r="AX200" s="58">
        <v>218807.5</v>
      </c>
      <c r="AY200" s="61">
        <v>267366.92502818489</v>
      </c>
      <c r="AZ200" s="58">
        <v>219925</v>
      </c>
      <c r="BA200" s="59">
        <v>161.94081115722656</v>
      </c>
      <c r="BB200" s="59">
        <v>103</v>
      </c>
      <c r="BC200" s="62">
        <v>1.0108637809753418</v>
      </c>
      <c r="BD200" s="63">
        <v>1</v>
      </c>
    </row>
    <row r="201" spans="1:56" x14ac:dyDescent="0.25">
      <c r="A201" s="47">
        <v>39539</v>
      </c>
      <c r="B201" s="48">
        <v>385</v>
      </c>
      <c r="E201" s="49">
        <v>547</v>
      </c>
      <c r="F201" s="49">
        <v>371</v>
      </c>
      <c r="H201" s="51">
        <v>107139048</v>
      </c>
      <c r="I201" s="52">
        <v>278283.24155844154</v>
      </c>
      <c r="J201" s="53">
        <v>228000</v>
      </c>
      <c r="K201" s="54">
        <v>165.48051452636719</v>
      </c>
      <c r="L201" s="54">
        <v>90</v>
      </c>
      <c r="M201" s="55">
        <v>1.0086216926574707</v>
      </c>
      <c r="N201" s="55">
        <v>1</v>
      </c>
      <c r="O201" s="55">
        <v>1.0144108533859253</v>
      </c>
      <c r="P201" s="56">
        <v>1</v>
      </c>
      <c r="W201" s="53">
        <v>295644.35648994514</v>
      </c>
      <c r="X201" s="53">
        <v>204900</v>
      </c>
      <c r="Y201" s="52">
        <v>258350.14016172508</v>
      </c>
      <c r="Z201" s="53">
        <v>219900</v>
      </c>
      <c r="AA201" s="54">
        <v>176.48516845703125</v>
      </c>
      <c r="AB201" s="54">
        <v>132</v>
      </c>
      <c r="AC201" s="55">
        <v>1.0139158964157104</v>
      </c>
      <c r="AD201" s="56">
        <v>1</v>
      </c>
      <c r="AK201" s="57">
        <v>1270</v>
      </c>
      <c r="AL201" s="58">
        <v>346045295</v>
      </c>
      <c r="AM201" s="59">
        <v>1836</v>
      </c>
      <c r="AN201" s="60">
        <v>1396</v>
      </c>
      <c r="AO201" s="61">
        <v>272476.61023622047</v>
      </c>
      <c r="AP201" s="58">
        <v>222175</v>
      </c>
      <c r="AQ201" s="59">
        <v>149.28976440429688</v>
      </c>
      <c r="AR201" s="59">
        <v>84</v>
      </c>
      <c r="AS201" s="62">
        <v>1.0069873332977295</v>
      </c>
      <c r="AT201" s="62">
        <v>1</v>
      </c>
      <c r="AU201" s="62">
        <v>1.0092694759368896</v>
      </c>
      <c r="AV201" s="63">
        <v>1</v>
      </c>
      <c r="AW201" s="58">
        <v>304592.00871459697</v>
      </c>
      <c r="AX201" s="58">
        <v>224331.5</v>
      </c>
      <c r="AY201" s="61">
        <v>265033.82020057307</v>
      </c>
      <c r="AZ201" s="58">
        <v>219950</v>
      </c>
      <c r="BA201" s="59">
        <v>165.64326477050781</v>
      </c>
      <c r="BB201" s="59">
        <v>109</v>
      </c>
      <c r="BC201" s="62">
        <v>1.0105524063110352</v>
      </c>
      <c r="BD201" s="63">
        <v>1</v>
      </c>
    </row>
    <row r="202" spans="1:56" x14ac:dyDescent="0.25">
      <c r="A202" s="47">
        <v>39508</v>
      </c>
      <c r="B202" s="48">
        <v>345</v>
      </c>
      <c r="E202" s="49">
        <v>412</v>
      </c>
      <c r="F202" s="49">
        <v>372</v>
      </c>
      <c r="H202" s="51">
        <v>94721156</v>
      </c>
      <c r="I202" s="52">
        <v>274554.07536231884</v>
      </c>
      <c r="J202" s="53">
        <v>225000</v>
      </c>
      <c r="K202" s="54">
        <v>151.77391052246094</v>
      </c>
      <c r="L202" s="54">
        <v>93</v>
      </c>
      <c r="M202" s="55">
        <v>1.0070655345916748</v>
      </c>
      <c r="N202" s="55">
        <v>1</v>
      </c>
      <c r="O202" s="55">
        <v>1.0058361291885376</v>
      </c>
      <c r="P202" s="56">
        <v>1</v>
      </c>
      <c r="W202" s="53">
        <v>305209.59223300969</v>
      </c>
      <c r="X202" s="53">
        <v>241750</v>
      </c>
      <c r="Y202" s="52">
        <v>268406.14247311826</v>
      </c>
      <c r="Z202" s="53">
        <v>224950</v>
      </c>
      <c r="AA202" s="54">
        <v>161.51344299316406</v>
      </c>
      <c r="AB202" s="54">
        <v>101.5</v>
      </c>
      <c r="AC202" s="55">
        <v>1.0031319856643677</v>
      </c>
      <c r="AD202" s="56">
        <v>1</v>
      </c>
      <c r="AK202" s="57">
        <v>885</v>
      </c>
      <c r="AL202" s="58">
        <v>238906247</v>
      </c>
      <c r="AM202" s="59">
        <v>1289</v>
      </c>
      <c r="AN202" s="60">
        <v>1025</v>
      </c>
      <c r="AO202" s="61">
        <v>269950.56158192089</v>
      </c>
      <c r="AP202" s="58">
        <v>219950</v>
      </c>
      <c r="AQ202" s="59">
        <v>142.24632263183594</v>
      </c>
      <c r="AR202" s="59">
        <v>83</v>
      </c>
      <c r="AS202" s="62">
        <v>1.0062763690948486</v>
      </c>
      <c r="AT202" s="62">
        <v>1</v>
      </c>
      <c r="AU202" s="62">
        <v>1.0070303678512573</v>
      </c>
      <c r="AV202" s="63">
        <v>1</v>
      </c>
      <c r="AW202" s="58">
        <v>308389.03413498838</v>
      </c>
      <c r="AX202" s="58">
        <v>229950</v>
      </c>
      <c r="AY202" s="61">
        <v>267452.9863414634</v>
      </c>
      <c r="AZ202" s="58">
        <v>219950</v>
      </c>
      <c r="BA202" s="59">
        <v>161.71902465820313</v>
      </c>
      <c r="BB202" s="59">
        <v>100</v>
      </c>
      <c r="BC202" s="62">
        <v>1.0093326568603516</v>
      </c>
      <c r="BD202" s="63">
        <v>1</v>
      </c>
    </row>
    <row r="203" spans="1:56" x14ac:dyDescent="0.25">
      <c r="A203" s="47">
        <v>39479</v>
      </c>
      <c r="B203" s="48">
        <v>288</v>
      </c>
      <c r="E203" s="49">
        <v>364</v>
      </c>
      <c r="F203" s="49">
        <v>363</v>
      </c>
      <c r="H203" s="51">
        <v>76669312</v>
      </c>
      <c r="I203" s="52">
        <v>266212.88888888888</v>
      </c>
      <c r="J203" s="53">
        <v>210475</v>
      </c>
      <c r="K203" s="54">
        <v>138.04167175292969</v>
      </c>
      <c r="L203" s="54">
        <v>87</v>
      </c>
      <c r="M203" s="55">
        <v>1.0045701265335083</v>
      </c>
      <c r="N203" s="55">
        <v>1</v>
      </c>
      <c r="O203" s="55">
        <v>1.0060664415359497</v>
      </c>
      <c r="P203" s="56">
        <v>1</v>
      </c>
      <c r="W203" s="53">
        <v>303440.62087912089</v>
      </c>
      <c r="X203" s="53">
        <v>215610</v>
      </c>
      <c r="Y203" s="52">
        <v>268622.96969696973</v>
      </c>
      <c r="Z203" s="53">
        <v>226089</v>
      </c>
      <c r="AA203" s="54">
        <v>172.33883666992188</v>
      </c>
      <c r="AB203" s="54">
        <v>113</v>
      </c>
      <c r="AC203" s="55">
        <v>1.0113434791564941</v>
      </c>
      <c r="AD203" s="56">
        <v>1</v>
      </c>
      <c r="AK203" s="57">
        <v>540</v>
      </c>
      <c r="AL203" s="58">
        <v>144185091</v>
      </c>
      <c r="AM203" s="59">
        <v>877</v>
      </c>
      <c r="AN203" s="60">
        <v>653</v>
      </c>
      <c r="AO203" s="61">
        <v>267009.42777777778</v>
      </c>
      <c r="AP203" s="58">
        <v>214995</v>
      </c>
      <c r="AQ203" s="59">
        <v>136.15925598144531</v>
      </c>
      <c r="AR203" s="59">
        <v>75.5</v>
      </c>
      <c r="AS203" s="62">
        <v>1.0057722330093384</v>
      </c>
      <c r="AT203" s="62">
        <v>1</v>
      </c>
      <c r="AU203" s="62">
        <v>1.0077910423278809</v>
      </c>
      <c r="AV203" s="63">
        <v>1</v>
      </c>
      <c r="AW203" s="58">
        <v>309882.68301026226</v>
      </c>
      <c r="AX203" s="58">
        <v>226656</v>
      </c>
      <c r="AY203" s="61">
        <v>266909.99387442571</v>
      </c>
      <c r="AZ203" s="58">
        <v>219900</v>
      </c>
      <c r="BA203" s="59">
        <v>161.83613586425781</v>
      </c>
      <c r="BB203" s="59">
        <v>100</v>
      </c>
      <c r="BC203" s="62">
        <v>1.0128461122512817</v>
      </c>
      <c r="BD203" s="63">
        <v>1</v>
      </c>
    </row>
    <row r="204" spans="1:56" x14ac:dyDescent="0.25">
      <c r="A204" s="47">
        <v>39448</v>
      </c>
      <c r="B204" s="48">
        <v>252</v>
      </c>
      <c r="E204" s="49">
        <v>513</v>
      </c>
      <c r="F204" s="49">
        <v>290</v>
      </c>
      <c r="H204" s="51">
        <v>67515779</v>
      </c>
      <c r="I204" s="52">
        <v>267919.75793650793</v>
      </c>
      <c r="J204" s="53">
        <v>216449</v>
      </c>
      <c r="K204" s="54">
        <v>134.0079345703125</v>
      </c>
      <c r="L204" s="54">
        <v>54</v>
      </c>
      <c r="M204" s="55">
        <v>1.0071460008621216</v>
      </c>
      <c r="N204" s="55">
        <v>1</v>
      </c>
      <c r="O204" s="55">
        <v>1.0097619295120239</v>
      </c>
      <c r="P204" s="56">
        <v>1</v>
      </c>
      <c r="W204" s="53">
        <v>314453.65886939573</v>
      </c>
      <c r="X204" s="53">
        <v>234900</v>
      </c>
      <c r="Y204" s="52">
        <v>264765.8206896552</v>
      </c>
      <c r="Z204" s="53">
        <v>210475</v>
      </c>
      <c r="AA204" s="54">
        <v>148.68965148925781</v>
      </c>
      <c r="AB204" s="54">
        <v>90</v>
      </c>
      <c r="AC204" s="55">
        <v>1.0147268772125244</v>
      </c>
      <c r="AD204" s="56">
        <v>1</v>
      </c>
      <c r="AK204" s="57">
        <v>252</v>
      </c>
      <c r="AL204" s="58">
        <v>67515779</v>
      </c>
      <c r="AM204" s="59">
        <v>513</v>
      </c>
      <c r="AN204" s="60">
        <v>290</v>
      </c>
      <c r="AO204" s="61">
        <v>267919.75793650793</v>
      </c>
      <c r="AP204" s="58">
        <v>216449</v>
      </c>
      <c r="AQ204" s="59">
        <v>134.0079345703125</v>
      </c>
      <c r="AR204" s="59">
        <v>54</v>
      </c>
      <c r="AS204" s="62">
        <v>1.0071460008621216</v>
      </c>
      <c r="AT204" s="62">
        <v>1</v>
      </c>
      <c r="AU204" s="62">
        <v>1.0097619295120239</v>
      </c>
      <c r="AV204" s="63">
        <v>1</v>
      </c>
      <c r="AW204" s="58">
        <v>314453.65886939573</v>
      </c>
      <c r="AX204" s="58">
        <v>234900</v>
      </c>
      <c r="AY204" s="61">
        <v>264765.8206896552</v>
      </c>
      <c r="AZ204" s="58">
        <v>210475</v>
      </c>
      <c r="BA204" s="59">
        <v>148.68965148925781</v>
      </c>
      <c r="BB204" s="59">
        <v>90</v>
      </c>
      <c r="BC204" s="62">
        <v>1.0147268772125244</v>
      </c>
      <c r="BD204" s="63">
        <v>1</v>
      </c>
    </row>
    <row r="205" spans="1:56" x14ac:dyDescent="0.25">
      <c r="A205" s="47">
        <v>39417</v>
      </c>
      <c r="B205" s="48">
        <v>392</v>
      </c>
      <c r="E205" s="49">
        <v>310</v>
      </c>
      <c r="F205" s="49">
        <v>250</v>
      </c>
      <c r="H205" s="51">
        <v>114895551</v>
      </c>
      <c r="I205" s="52">
        <v>293100.89540816325</v>
      </c>
      <c r="J205" s="53">
        <v>226106</v>
      </c>
      <c r="K205" s="54">
        <v>122.47704315185547</v>
      </c>
      <c r="L205" s="54">
        <v>29</v>
      </c>
      <c r="M205" s="55">
        <v>1.0018371343612671</v>
      </c>
      <c r="N205" s="55">
        <v>1</v>
      </c>
      <c r="O205" s="55">
        <v>1.0064554214477539</v>
      </c>
      <c r="P205" s="56">
        <v>1</v>
      </c>
      <c r="W205" s="53">
        <v>303128.77419354836</v>
      </c>
      <c r="X205" s="53">
        <v>246187.5</v>
      </c>
      <c r="Y205" s="52">
        <v>298075.09999999998</v>
      </c>
      <c r="Z205" s="53">
        <v>246487.5</v>
      </c>
      <c r="AA205" s="54">
        <v>144.17999267578125</v>
      </c>
      <c r="AB205" s="54">
        <v>94.5</v>
      </c>
      <c r="AC205" s="55">
        <v>1.0026055574417114</v>
      </c>
      <c r="AD205" s="56">
        <v>1</v>
      </c>
      <c r="AK205" s="57">
        <v>5198</v>
      </c>
      <c r="AL205" s="58">
        <v>1410148216</v>
      </c>
      <c r="AM205" s="59">
        <v>6247</v>
      </c>
      <c r="AN205" s="60">
        <v>5035</v>
      </c>
      <c r="AO205" s="61">
        <v>271286.69026548672</v>
      </c>
      <c r="AP205" s="58">
        <v>219320</v>
      </c>
      <c r="AQ205" s="59">
        <v>135.60658264160156</v>
      </c>
      <c r="AR205" s="59">
        <v>78</v>
      </c>
      <c r="AS205" s="62">
        <v>1.0095653533935547</v>
      </c>
      <c r="AT205" s="62">
        <v>1</v>
      </c>
      <c r="AU205" s="62">
        <v>1.0129650831222534</v>
      </c>
      <c r="AV205" s="63">
        <v>1</v>
      </c>
      <c r="AW205" s="58">
        <v>273945.61079090618</v>
      </c>
      <c r="AX205" s="58">
        <v>215267</v>
      </c>
      <c r="AY205" s="61">
        <v>270860.02999006951</v>
      </c>
      <c r="AZ205" s="58">
        <v>217290</v>
      </c>
      <c r="BA205" s="59">
        <v>135.95590209960938</v>
      </c>
      <c r="BB205" s="59">
        <v>76.5</v>
      </c>
      <c r="BC205" s="62">
        <v>1.0126810073852539</v>
      </c>
      <c r="BD205" s="63">
        <v>1</v>
      </c>
    </row>
    <row r="206" spans="1:56" x14ac:dyDescent="0.25">
      <c r="A206" s="47">
        <v>39387</v>
      </c>
      <c r="B206" s="48">
        <v>422</v>
      </c>
      <c r="E206" s="49">
        <v>404</v>
      </c>
      <c r="F206" s="49">
        <v>276</v>
      </c>
      <c r="H206" s="51">
        <v>110795630</v>
      </c>
      <c r="I206" s="52">
        <v>262548.88625592418</v>
      </c>
      <c r="J206" s="53">
        <v>214909</v>
      </c>
      <c r="K206" s="54">
        <v>110.27961730957031</v>
      </c>
      <c r="L206" s="54">
        <v>38.5</v>
      </c>
      <c r="M206" s="55">
        <v>1.0087995529174805</v>
      </c>
      <c r="N206" s="55">
        <v>1</v>
      </c>
      <c r="O206" s="55">
        <v>1.0089859962463379</v>
      </c>
      <c r="P206" s="56">
        <v>1</v>
      </c>
      <c r="W206" s="53">
        <v>282727.00742574257</v>
      </c>
      <c r="X206" s="53">
        <v>218012</v>
      </c>
      <c r="Y206" s="52">
        <v>276126.55434782611</v>
      </c>
      <c r="Z206" s="53">
        <v>222547.5</v>
      </c>
      <c r="AA206" s="54">
        <v>149.46014404296875</v>
      </c>
      <c r="AB206" s="54">
        <v>91</v>
      </c>
      <c r="AC206" s="55">
        <v>1.0062819719314575</v>
      </c>
      <c r="AD206" s="56">
        <v>1</v>
      </c>
      <c r="AK206" s="57">
        <v>4806</v>
      </c>
      <c r="AL206" s="58">
        <v>1295252665</v>
      </c>
      <c r="AM206" s="59">
        <v>5937</v>
      </c>
      <c r="AN206" s="60">
        <v>4785</v>
      </c>
      <c r="AO206" s="61">
        <v>269507.42093216814</v>
      </c>
      <c r="AP206" s="58">
        <v>218747.5</v>
      </c>
      <c r="AQ206" s="59">
        <v>136.677490234375</v>
      </c>
      <c r="AR206" s="59">
        <v>80</v>
      </c>
      <c r="AS206" s="62">
        <v>1.0101957321166992</v>
      </c>
      <c r="AT206" s="62">
        <v>1</v>
      </c>
      <c r="AU206" s="62">
        <v>1.0134954452514648</v>
      </c>
      <c r="AV206" s="63">
        <v>1</v>
      </c>
      <c r="AW206" s="58">
        <v>272421.55744609167</v>
      </c>
      <c r="AX206" s="58">
        <v>214032.5</v>
      </c>
      <c r="AY206" s="61">
        <v>269438.13500522467</v>
      </c>
      <c r="AZ206" s="58">
        <v>215700</v>
      </c>
      <c r="BA206" s="59">
        <v>135.526123046875</v>
      </c>
      <c r="BB206" s="59">
        <v>76</v>
      </c>
      <c r="BC206" s="62">
        <v>1.0132081508636475</v>
      </c>
      <c r="BD206" s="63">
        <v>1</v>
      </c>
    </row>
    <row r="207" spans="1:56" x14ac:dyDescent="0.25">
      <c r="A207" s="47">
        <v>39356</v>
      </c>
      <c r="B207" s="48">
        <v>374</v>
      </c>
      <c r="E207" s="49">
        <v>457</v>
      </c>
      <c r="F207" s="49">
        <v>364</v>
      </c>
      <c r="H207" s="51">
        <v>101691768</v>
      </c>
      <c r="I207" s="52">
        <v>271903.12299465243</v>
      </c>
      <c r="J207" s="53">
        <v>224177.5</v>
      </c>
      <c r="K207" s="54">
        <v>112.17111968994141</v>
      </c>
      <c r="L207" s="54">
        <v>43</v>
      </c>
      <c r="M207" s="55">
        <v>1.0069249868392944</v>
      </c>
      <c r="N207" s="55">
        <v>1</v>
      </c>
      <c r="O207" s="55">
        <v>1.0060513019561768</v>
      </c>
      <c r="P207" s="56">
        <v>1</v>
      </c>
      <c r="W207" s="53">
        <v>278677.3326039387</v>
      </c>
      <c r="X207" s="53">
        <v>210000</v>
      </c>
      <c r="Y207" s="52">
        <v>274645.76923076925</v>
      </c>
      <c r="Z207" s="53">
        <v>219450</v>
      </c>
      <c r="AA207" s="54">
        <v>128.38291931152344</v>
      </c>
      <c r="AB207" s="54">
        <v>68</v>
      </c>
      <c r="AC207" s="55">
        <v>1.0028908252716064</v>
      </c>
      <c r="AD207" s="56">
        <v>1</v>
      </c>
      <c r="AK207" s="57">
        <v>4384</v>
      </c>
      <c r="AL207" s="58">
        <v>1184457035</v>
      </c>
      <c r="AM207" s="59">
        <v>5533</v>
      </c>
      <c r="AN207" s="60">
        <v>4509</v>
      </c>
      <c r="AO207" s="61">
        <v>270177.24338503648</v>
      </c>
      <c r="AP207" s="58">
        <v>219420</v>
      </c>
      <c r="AQ207" s="59">
        <v>139.21852111816406</v>
      </c>
      <c r="AR207" s="59">
        <v>85</v>
      </c>
      <c r="AS207" s="62">
        <v>1.0103300809860229</v>
      </c>
      <c r="AT207" s="62">
        <v>1</v>
      </c>
      <c r="AU207" s="62">
        <v>1.0139291286468506</v>
      </c>
      <c r="AV207" s="63">
        <v>1</v>
      </c>
      <c r="AW207" s="58">
        <v>271668.95408532175</v>
      </c>
      <c r="AX207" s="58">
        <v>213950</v>
      </c>
      <c r="AY207" s="61">
        <v>269028.73076070083</v>
      </c>
      <c r="AZ207" s="58">
        <v>214950</v>
      </c>
      <c r="BA207" s="59">
        <v>134.67301940917969</v>
      </c>
      <c r="BB207" s="59">
        <v>75</v>
      </c>
      <c r="BC207" s="62">
        <v>1.0136311054229736</v>
      </c>
      <c r="BD207" s="63">
        <v>1</v>
      </c>
    </row>
    <row r="208" spans="1:56" x14ac:dyDescent="0.25">
      <c r="A208" s="47">
        <v>39326</v>
      </c>
      <c r="B208" s="48">
        <v>333</v>
      </c>
      <c r="E208" s="49">
        <v>526</v>
      </c>
      <c r="F208" s="49">
        <v>281</v>
      </c>
      <c r="H208" s="51">
        <v>84647635</v>
      </c>
      <c r="I208" s="52">
        <v>254197.1021021021</v>
      </c>
      <c r="J208" s="53">
        <v>197500</v>
      </c>
      <c r="K208" s="54">
        <v>112.94895172119141</v>
      </c>
      <c r="L208" s="54">
        <v>40</v>
      </c>
      <c r="M208" s="55">
        <v>1.0154443979263306</v>
      </c>
      <c r="N208" s="55">
        <v>1</v>
      </c>
      <c r="O208" s="55">
        <v>1.0237141847610474</v>
      </c>
      <c r="P208" s="56">
        <v>1.0000039339065552</v>
      </c>
      <c r="W208" s="53">
        <v>284520.20152091252</v>
      </c>
      <c r="X208" s="53">
        <v>214063.5</v>
      </c>
      <c r="Y208" s="52">
        <v>279157.17081850534</v>
      </c>
      <c r="Z208" s="53">
        <v>209950</v>
      </c>
      <c r="AA208" s="54">
        <v>121.36299133300781</v>
      </c>
      <c r="AB208" s="54">
        <v>54</v>
      </c>
      <c r="AC208" s="55">
        <v>1.0091314315795898</v>
      </c>
      <c r="AD208" s="56">
        <v>1</v>
      </c>
      <c r="AK208" s="57">
        <v>4010</v>
      </c>
      <c r="AL208" s="58">
        <v>1082765267</v>
      </c>
      <c r="AM208" s="59">
        <v>5076</v>
      </c>
      <c r="AN208" s="60">
        <v>4145</v>
      </c>
      <c r="AO208" s="61">
        <v>270016.27605985035</v>
      </c>
      <c r="AP208" s="58">
        <v>219000</v>
      </c>
      <c r="AQ208" s="59">
        <v>141.74114990234375</v>
      </c>
      <c r="AR208" s="59">
        <v>90</v>
      </c>
      <c r="AS208" s="62">
        <v>1.0106476545333862</v>
      </c>
      <c r="AT208" s="62">
        <v>1</v>
      </c>
      <c r="AU208" s="62">
        <v>1.0146628618240356</v>
      </c>
      <c r="AV208" s="63">
        <v>1</v>
      </c>
      <c r="AW208" s="58">
        <v>271037.85477832513</v>
      </c>
      <c r="AX208" s="58">
        <v>214000</v>
      </c>
      <c r="AY208" s="61">
        <v>268535.46127864899</v>
      </c>
      <c r="AZ208" s="58">
        <v>214950</v>
      </c>
      <c r="BA208" s="59">
        <v>135.223876953125</v>
      </c>
      <c r="BB208" s="59">
        <v>76</v>
      </c>
      <c r="BC208" s="62">
        <v>1.014575719833374</v>
      </c>
      <c r="BD208" s="63">
        <v>1</v>
      </c>
    </row>
    <row r="209" spans="1:56" x14ac:dyDescent="0.25">
      <c r="A209" s="47">
        <v>39295</v>
      </c>
      <c r="B209" s="48">
        <v>528</v>
      </c>
      <c r="E209" s="49">
        <v>565</v>
      </c>
      <c r="F209" s="49">
        <v>364</v>
      </c>
      <c r="H209" s="51">
        <v>148054419</v>
      </c>
      <c r="I209" s="52">
        <v>280406.09659090912</v>
      </c>
      <c r="J209" s="53">
        <v>231750</v>
      </c>
      <c r="K209" s="54">
        <v>143.35417175292969</v>
      </c>
      <c r="L209" s="54">
        <v>87</v>
      </c>
      <c r="M209" s="55">
        <v>1.0095902681350708</v>
      </c>
      <c r="N209" s="55">
        <v>1</v>
      </c>
      <c r="O209" s="55">
        <v>1.0124133825302124</v>
      </c>
      <c r="P209" s="56">
        <v>1</v>
      </c>
      <c r="W209" s="53">
        <v>288850.83008849557</v>
      </c>
      <c r="X209" s="53">
        <v>237500</v>
      </c>
      <c r="Y209" s="52">
        <v>254635.8021978022</v>
      </c>
      <c r="Z209" s="53">
        <v>204400</v>
      </c>
      <c r="AA209" s="54">
        <v>117.73076629638672</v>
      </c>
      <c r="AB209" s="54">
        <v>50.5</v>
      </c>
      <c r="AC209" s="55">
        <v>1.0195815563201904</v>
      </c>
      <c r="AD209" s="56">
        <v>1</v>
      </c>
      <c r="AK209" s="57">
        <v>3677</v>
      </c>
      <c r="AL209" s="58">
        <v>998117632</v>
      </c>
      <c r="AM209" s="59">
        <v>4550</v>
      </c>
      <c r="AN209" s="60">
        <v>3864</v>
      </c>
      <c r="AO209" s="61">
        <v>271448.90726135438</v>
      </c>
      <c r="AP209" s="58">
        <v>220920</v>
      </c>
      <c r="AQ209" s="59">
        <v>144.34864807128906</v>
      </c>
      <c r="AR209" s="59">
        <v>93</v>
      </c>
      <c r="AS209" s="62">
        <v>1.0102132558822632</v>
      </c>
      <c r="AT209" s="62">
        <v>1</v>
      </c>
      <c r="AU209" s="62">
        <v>1.013841986656189</v>
      </c>
      <c r="AV209" s="63">
        <v>1</v>
      </c>
      <c r="AW209" s="58">
        <v>269478.89360298967</v>
      </c>
      <c r="AX209" s="58">
        <v>213950</v>
      </c>
      <c r="AY209" s="61">
        <v>267763.02329192549</v>
      </c>
      <c r="AZ209" s="58">
        <v>215042</v>
      </c>
      <c r="BA209" s="59">
        <v>136.23188781738281</v>
      </c>
      <c r="BB209" s="59">
        <v>78</v>
      </c>
      <c r="BC209" s="62">
        <v>1.0149707794189453</v>
      </c>
      <c r="BD209" s="63">
        <v>1</v>
      </c>
    </row>
    <row r="210" spans="1:56" x14ac:dyDescent="0.25">
      <c r="A210" s="47">
        <v>39264</v>
      </c>
      <c r="B210" s="48">
        <v>486</v>
      </c>
      <c r="E210" s="49">
        <v>490</v>
      </c>
      <c r="F210" s="49">
        <v>465</v>
      </c>
      <c r="H210" s="51">
        <v>137587451</v>
      </c>
      <c r="I210" s="52">
        <v>283101.75102880661</v>
      </c>
      <c r="J210" s="53">
        <v>223950</v>
      </c>
      <c r="K210" s="54">
        <v>136.8004150390625</v>
      </c>
      <c r="L210" s="54">
        <v>82</v>
      </c>
      <c r="M210" s="55">
        <v>1.0087207555770874</v>
      </c>
      <c r="N210" s="55">
        <v>1</v>
      </c>
      <c r="O210" s="55">
        <v>1.0109696388244629</v>
      </c>
      <c r="P210" s="56">
        <v>1</v>
      </c>
      <c r="W210" s="53">
        <v>292486.31836734695</v>
      </c>
      <c r="X210" s="53">
        <v>230769</v>
      </c>
      <c r="Y210" s="52">
        <v>287137.82580645161</v>
      </c>
      <c r="Z210" s="53">
        <v>234500</v>
      </c>
      <c r="AA210" s="54">
        <v>137.49462890625</v>
      </c>
      <c r="AB210" s="54">
        <v>76</v>
      </c>
      <c r="AC210" s="55">
        <v>1.0059610605239868</v>
      </c>
      <c r="AD210" s="56">
        <v>1</v>
      </c>
      <c r="AK210" s="57">
        <v>3149</v>
      </c>
      <c r="AL210" s="58">
        <v>850063213</v>
      </c>
      <c r="AM210" s="59">
        <v>3985</v>
      </c>
      <c r="AN210" s="60">
        <v>3500</v>
      </c>
      <c r="AO210" s="61">
        <v>269947.03493172437</v>
      </c>
      <c r="AP210" s="58">
        <v>218875</v>
      </c>
      <c r="AQ210" s="59">
        <v>144.51539611816406</v>
      </c>
      <c r="AR210" s="59">
        <v>95</v>
      </c>
      <c r="AS210" s="62">
        <v>1.0103178024291992</v>
      </c>
      <c r="AT210" s="62">
        <v>1</v>
      </c>
      <c r="AU210" s="62">
        <v>1.0140813589096069</v>
      </c>
      <c r="AV210" s="63">
        <v>1</v>
      </c>
      <c r="AW210" s="58">
        <v>266731.61847389559</v>
      </c>
      <c r="AX210" s="58">
        <v>210000</v>
      </c>
      <c r="AY210" s="61">
        <v>269128.2542857143</v>
      </c>
      <c r="AZ210" s="58">
        <v>216940</v>
      </c>
      <c r="BA210" s="59">
        <v>138.156005859375</v>
      </c>
      <c r="BB210" s="59">
        <v>80</v>
      </c>
      <c r="BC210" s="62">
        <v>1.0144904851913452</v>
      </c>
      <c r="BD210" s="63">
        <v>1</v>
      </c>
    </row>
    <row r="211" spans="1:56" x14ac:dyDescent="0.25">
      <c r="A211" s="47">
        <v>39234</v>
      </c>
      <c r="B211" s="48">
        <v>576</v>
      </c>
      <c r="E211" s="49">
        <v>523</v>
      </c>
      <c r="F211" s="49">
        <v>507</v>
      </c>
      <c r="H211" s="51">
        <v>155573382</v>
      </c>
      <c r="I211" s="52">
        <v>270092.67708333331</v>
      </c>
      <c r="J211" s="53">
        <v>226075</v>
      </c>
      <c r="K211" s="54">
        <v>160.24652099609375</v>
      </c>
      <c r="L211" s="54">
        <v>101.5</v>
      </c>
      <c r="M211" s="55">
        <v>1.012959361076355</v>
      </c>
      <c r="N211" s="55">
        <v>1</v>
      </c>
      <c r="O211" s="55">
        <v>1.0186036825180054</v>
      </c>
      <c r="P211" s="56">
        <v>1</v>
      </c>
      <c r="W211" s="53">
        <v>287752.39196940727</v>
      </c>
      <c r="X211" s="53">
        <v>235980</v>
      </c>
      <c r="Y211" s="52">
        <v>271344.33136094676</v>
      </c>
      <c r="Z211" s="53">
        <v>234950</v>
      </c>
      <c r="AA211" s="54">
        <v>128.98422241210938</v>
      </c>
      <c r="AB211" s="54">
        <v>73</v>
      </c>
      <c r="AC211" s="55">
        <v>1.0098158121109009</v>
      </c>
      <c r="AD211" s="56">
        <v>1</v>
      </c>
      <c r="AK211" s="57">
        <v>2663</v>
      </c>
      <c r="AL211" s="58">
        <v>712475762</v>
      </c>
      <c r="AM211" s="59">
        <v>3495</v>
      </c>
      <c r="AN211" s="60">
        <v>3035</v>
      </c>
      <c r="AO211" s="61">
        <v>267546.28689447988</v>
      </c>
      <c r="AP211" s="58">
        <v>217000</v>
      </c>
      <c r="AQ211" s="59">
        <v>145.92340087890625</v>
      </c>
      <c r="AR211" s="59">
        <v>98</v>
      </c>
      <c r="AS211" s="62">
        <v>1.0106091499328613</v>
      </c>
      <c r="AT211" s="62">
        <v>1</v>
      </c>
      <c r="AU211" s="62">
        <v>1.0146487951278687</v>
      </c>
      <c r="AV211" s="63">
        <v>1</v>
      </c>
      <c r="AW211" s="58">
        <v>263119.76874642243</v>
      </c>
      <c r="AX211" s="58">
        <v>209000</v>
      </c>
      <c r="AY211" s="61">
        <v>266368.96243822074</v>
      </c>
      <c r="AZ211" s="58">
        <v>214025</v>
      </c>
      <c r="BA211" s="59">
        <v>138.25732421875</v>
      </c>
      <c r="BB211" s="59">
        <v>81</v>
      </c>
      <c r="BC211" s="62">
        <v>1.0157963037490845</v>
      </c>
      <c r="BD211" s="63">
        <v>1</v>
      </c>
    </row>
    <row r="212" spans="1:56" x14ac:dyDescent="0.25">
      <c r="A212" s="47">
        <v>39203</v>
      </c>
      <c r="B212" s="48">
        <v>533</v>
      </c>
      <c r="E212" s="49">
        <v>592</v>
      </c>
      <c r="F212" s="49">
        <v>531</v>
      </c>
      <c r="H212" s="51">
        <v>148809956</v>
      </c>
      <c r="I212" s="52">
        <v>279193.16322701686</v>
      </c>
      <c r="J212" s="53">
        <v>221000</v>
      </c>
      <c r="K212" s="54">
        <v>154.14071655273438</v>
      </c>
      <c r="L212" s="54">
        <v>93</v>
      </c>
      <c r="M212" s="55">
        <v>1.0130219459533691</v>
      </c>
      <c r="N212" s="55">
        <v>1</v>
      </c>
      <c r="O212" s="55">
        <v>1.0168216228485107</v>
      </c>
      <c r="P212" s="56">
        <v>1</v>
      </c>
      <c r="W212" s="53">
        <v>256655.52364864864</v>
      </c>
      <c r="X212" s="53">
        <v>209877.5</v>
      </c>
      <c r="Y212" s="52">
        <v>259475.24858757062</v>
      </c>
      <c r="Z212" s="53">
        <v>207995</v>
      </c>
      <c r="AA212" s="54">
        <v>138.30885314941406</v>
      </c>
      <c r="AB212" s="54">
        <v>77</v>
      </c>
      <c r="AC212" s="55">
        <v>1.0221545696258545</v>
      </c>
      <c r="AD212" s="56">
        <v>1.000009298324585</v>
      </c>
      <c r="AK212" s="57">
        <v>2087</v>
      </c>
      <c r="AL212" s="58">
        <v>556902380</v>
      </c>
      <c r="AM212" s="59">
        <v>2972</v>
      </c>
      <c r="AN212" s="60">
        <v>2528</v>
      </c>
      <c r="AO212" s="61">
        <v>266843.49784379493</v>
      </c>
      <c r="AP212" s="58">
        <v>215000</v>
      </c>
      <c r="AQ212" s="59">
        <v>141.97029113769531</v>
      </c>
      <c r="AR212" s="59">
        <v>98</v>
      </c>
      <c r="AS212" s="62">
        <v>1.0099605321884155</v>
      </c>
      <c r="AT212" s="62">
        <v>1</v>
      </c>
      <c r="AU212" s="62">
        <v>1.013555645942688</v>
      </c>
      <c r="AV212" s="63">
        <v>1</v>
      </c>
      <c r="AW212" s="58">
        <v>258783.56479299898</v>
      </c>
      <c r="AX212" s="58">
        <v>202675</v>
      </c>
      <c r="AY212" s="61">
        <v>265371.13330696203</v>
      </c>
      <c r="AZ212" s="58">
        <v>209950</v>
      </c>
      <c r="BA212" s="59">
        <v>140.11709594726563</v>
      </c>
      <c r="BB212" s="59">
        <v>84</v>
      </c>
      <c r="BC212" s="62">
        <v>1.0169975757598877</v>
      </c>
      <c r="BD212" s="63">
        <v>1</v>
      </c>
    </row>
    <row r="213" spans="1:56" x14ac:dyDescent="0.25">
      <c r="A213" s="47">
        <v>39173</v>
      </c>
      <c r="B213" s="48">
        <v>451</v>
      </c>
      <c r="E213" s="49">
        <v>695</v>
      </c>
      <c r="F213" s="49">
        <v>572</v>
      </c>
      <c r="H213" s="51">
        <v>116363420</v>
      </c>
      <c r="I213" s="52">
        <v>258012.01773835919</v>
      </c>
      <c r="J213" s="53">
        <v>213776</v>
      </c>
      <c r="K213" s="54">
        <v>148.28602600097656</v>
      </c>
      <c r="L213" s="54">
        <v>109</v>
      </c>
      <c r="M213" s="55">
        <v>1.0106123685836792</v>
      </c>
      <c r="N213" s="55">
        <v>1</v>
      </c>
      <c r="O213" s="55">
        <v>1.0108077526092529</v>
      </c>
      <c r="P213" s="56">
        <v>1</v>
      </c>
      <c r="W213" s="53">
        <v>266425.1510791367</v>
      </c>
      <c r="X213" s="53">
        <v>195000</v>
      </c>
      <c r="Y213" s="52">
        <v>274802.8444055944</v>
      </c>
      <c r="Z213" s="53">
        <v>212608.5</v>
      </c>
      <c r="AA213" s="54">
        <v>134.95979309082031</v>
      </c>
      <c r="AB213" s="54">
        <v>65.5</v>
      </c>
      <c r="AC213" s="55">
        <v>1.0148075819015503</v>
      </c>
      <c r="AD213" s="56">
        <v>1</v>
      </c>
      <c r="AK213" s="57">
        <v>1554</v>
      </c>
      <c r="AL213" s="58">
        <v>408092424</v>
      </c>
      <c r="AM213" s="59">
        <v>2380</v>
      </c>
      <c r="AN213" s="60">
        <v>1997</v>
      </c>
      <c r="AO213" s="61">
        <v>262607.73745173746</v>
      </c>
      <c r="AP213" s="58">
        <v>212975</v>
      </c>
      <c r="AQ213" s="59">
        <v>137.79600524902344</v>
      </c>
      <c r="AR213" s="59">
        <v>98</v>
      </c>
      <c r="AS213" s="62">
        <v>1.0089105367660522</v>
      </c>
      <c r="AT213" s="62">
        <v>1</v>
      </c>
      <c r="AU213" s="62">
        <v>1.0124388933181763</v>
      </c>
      <c r="AV213" s="63">
        <v>1</v>
      </c>
      <c r="AW213" s="58">
        <v>259313.11517444305</v>
      </c>
      <c r="AX213" s="58">
        <v>201612</v>
      </c>
      <c r="AY213" s="61">
        <v>266938.84226339508</v>
      </c>
      <c r="AZ213" s="58">
        <v>210355</v>
      </c>
      <c r="BA213" s="59">
        <v>140.597900390625</v>
      </c>
      <c r="BB213" s="59">
        <v>87</v>
      </c>
      <c r="BC213" s="62">
        <v>1.0156267881393433</v>
      </c>
      <c r="BD213" s="63">
        <v>1</v>
      </c>
    </row>
    <row r="214" spans="1:56" x14ac:dyDescent="0.25">
      <c r="A214" s="47">
        <v>39142</v>
      </c>
      <c r="B214" s="48">
        <v>439</v>
      </c>
      <c r="E214" s="49">
        <v>598</v>
      </c>
      <c r="F214" s="49">
        <v>566</v>
      </c>
      <c r="H214" s="51">
        <v>120949520</v>
      </c>
      <c r="I214" s="52">
        <v>275511.43507972662</v>
      </c>
      <c r="J214" s="53">
        <v>220000</v>
      </c>
      <c r="K214" s="54">
        <v>136.66970825195313</v>
      </c>
      <c r="L214" s="54">
        <v>101</v>
      </c>
      <c r="M214" s="55">
        <v>1.0131634473800659</v>
      </c>
      <c r="N214" s="55">
        <v>1</v>
      </c>
      <c r="O214" s="55">
        <v>1.0209946632385254</v>
      </c>
      <c r="P214" s="56">
        <v>1</v>
      </c>
      <c r="W214" s="53">
        <v>256800.39464882945</v>
      </c>
      <c r="X214" s="53">
        <v>201975</v>
      </c>
      <c r="Y214" s="52">
        <v>257727.35865724381</v>
      </c>
      <c r="Z214" s="53">
        <v>199900</v>
      </c>
      <c r="AA214" s="54">
        <v>150.08303833007813</v>
      </c>
      <c r="AB214" s="54">
        <v>90.5</v>
      </c>
      <c r="AC214" s="55">
        <v>1.0173994302749634</v>
      </c>
      <c r="AD214" s="56">
        <v>1.0020203590393066</v>
      </c>
      <c r="AK214" s="57">
        <v>1103</v>
      </c>
      <c r="AL214" s="58">
        <v>291729004</v>
      </c>
      <c r="AM214" s="59">
        <v>1685</v>
      </c>
      <c r="AN214" s="60">
        <v>1425</v>
      </c>
      <c r="AO214" s="61">
        <v>264486.85766092472</v>
      </c>
      <c r="AP214" s="58">
        <v>212925</v>
      </c>
      <c r="AQ214" s="59">
        <v>133.50680541992188</v>
      </c>
      <c r="AR214" s="59">
        <v>94</v>
      </c>
      <c r="AS214" s="62">
        <v>1.0082147121429443</v>
      </c>
      <c r="AT214" s="62">
        <v>1</v>
      </c>
      <c r="AU214" s="62">
        <v>1.0131044387817383</v>
      </c>
      <c r="AV214" s="63">
        <v>1</v>
      </c>
      <c r="AW214" s="58">
        <v>256377.92220902612</v>
      </c>
      <c r="AX214" s="58">
        <v>203266</v>
      </c>
      <c r="AY214" s="61">
        <v>263782.20421052631</v>
      </c>
      <c r="AZ214" s="58">
        <v>210000</v>
      </c>
      <c r="BA214" s="59">
        <v>142.86105346679688</v>
      </c>
      <c r="BB214" s="59">
        <v>94</v>
      </c>
      <c r="BC214" s="62">
        <v>1.0159547328948975</v>
      </c>
      <c r="BD214" s="63">
        <v>1</v>
      </c>
    </row>
    <row r="215" spans="1:56" x14ac:dyDescent="0.25">
      <c r="A215" s="47">
        <v>39114</v>
      </c>
      <c r="B215" s="48">
        <v>328</v>
      </c>
      <c r="E215" s="49">
        <v>466</v>
      </c>
      <c r="F215" s="49">
        <v>441</v>
      </c>
      <c r="H215" s="51">
        <v>84071001</v>
      </c>
      <c r="I215" s="52">
        <v>256314.02743902439</v>
      </c>
      <c r="J215" s="53">
        <v>203226</v>
      </c>
      <c r="K215" s="54">
        <v>135.40853881835938</v>
      </c>
      <c r="L215" s="54">
        <v>81.5</v>
      </c>
      <c r="M215" s="55">
        <v>1.0068172216415405</v>
      </c>
      <c r="N215" s="55">
        <v>1</v>
      </c>
      <c r="O215" s="55">
        <v>1.0102071762084961</v>
      </c>
      <c r="P215" s="56">
        <v>1</v>
      </c>
      <c r="W215" s="53">
        <v>256615.14163090129</v>
      </c>
      <c r="X215" s="53">
        <v>211650</v>
      </c>
      <c r="Y215" s="52">
        <v>256870.78231292518</v>
      </c>
      <c r="Z215" s="53">
        <v>210000</v>
      </c>
      <c r="AA215" s="54">
        <v>136.47845458984375</v>
      </c>
      <c r="AB215" s="54">
        <v>88</v>
      </c>
      <c r="AC215" s="55">
        <v>1.0146527290344238</v>
      </c>
      <c r="AD215" s="56">
        <v>1</v>
      </c>
      <c r="AK215" s="57">
        <v>664</v>
      </c>
      <c r="AL215" s="58">
        <v>170779484</v>
      </c>
      <c r="AM215" s="59">
        <v>1087</v>
      </c>
      <c r="AN215" s="60">
        <v>859</v>
      </c>
      <c r="AO215" s="61">
        <v>257198.01807228915</v>
      </c>
      <c r="AP215" s="58">
        <v>207747.5</v>
      </c>
      <c r="AQ215" s="59">
        <v>131.41566467285156</v>
      </c>
      <c r="AR215" s="59">
        <v>88.5</v>
      </c>
      <c r="AS215" s="62">
        <v>1.0049428939819336</v>
      </c>
      <c r="AT215" s="62">
        <v>1</v>
      </c>
      <c r="AU215" s="62">
        <v>1.0078878402709961</v>
      </c>
      <c r="AV215" s="63">
        <v>1</v>
      </c>
      <c r="AW215" s="58">
        <v>256145.29005524862</v>
      </c>
      <c r="AX215" s="58">
        <v>204615.5</v>
      </c>
      <c r="AY215" s="61">
        <v>267771.77648428403</v>
      </c>
      <c r="AZ215" s="58">
        <v>219900</v>
      </c>
      <c r="BA215" s="59">
        <v>138.10244750976563</v>
      </c>
      <c r="BB215" s="59">
        <v>98</v>
      </c>
      <c r="BC215" s="62">
        <v>1.0150017738342285</v>
      </c>
      <c r="BD215" s="63">
        <v>1</v>
      </c>
    </row>
    <row r="216" spans="1:56" x14ac:dyDescent="0.25">
      <c r="A216" s="47">
        <v>39083</v>
      </c>
      <c r="B216" s="48">
        <v>336</v>
      </c>
      <c r="E216" s="49">
        <v>621</v>
      </c>
      <c r="F216" s="49">
        <v>418</v>
      </c>
      <c r="H216" s="51">
        <v>86708483</v>
      </c>
      <c r="I216" s="52">
        <v>258060.96130952382</v>
      </c>
      <c r="J216" s="53">
        <v>211212</v>
      </c>
      <c r="K216" s="54">
        <v>127.51786041259766</v>
      </c>
      <c r="L216" s="54">
        <v>90</v>
      </c>
      <c r="M216" s="55">
        <v>1.0031132698059082</v>
      </c>
      <c r="N216" s="55">
        <v>1</v>
      </c>
      <c r="O216" s="55">
        <v>1.0056238174438477</v>
      </c>
      <c r="P216" s="56">
        <v>1</v>
      </c>
      <c r="W216" s="53">
        <v>255792.1435483871</v>
      </c>
      <c r="X216" s="53">
        <v>199590.5</v>
      </c>
      <c r="Y216" s="52">
        <v>279272.58612440189</v>
      </c>
      <c r="Z216" s="53">
        <v>226900</v>
      </c>
      <c r="AA216" s="54">
        <v>139.8157958984375</v>
      </c>
      <c r="AB216" s="54">
        <v>102</v>
      </c>
      <c r="AC216" s="55">
        <v>1.015369176864624</v>
      </c>
      <c r="AD216" s="56">
        <v>1</v>
      </c>
      <c r="AK216" s="57">
        <v>336</v>
      </c>
      <c r="AL216" s="58">
        <v>86708483</v>
      </c>
      <c r="AM216" s="59">
        <v>621</v>
      </c>
      <c r="AN216" s="60">
        <v>418</v>
      </c>
      <c r="AO216" s="61">
        <v>258060.96130952382</v>
      </c>
      <c r="AP216" s="58">
        <v>211212</v>
      </c>
      <c r="AQ216" s="59">
        <v>127.51786041259766</v>
      </c>
      <c r="AR216" s="59">
        <v>90</v>
      </c>
      <c r="AS216" s="62">
        <v>1.0031132698059082</v>
      </c>
      <c r="AT216" s="62">
        <v>1</v>
      </c>
      <c r="AU216" s="62">
        <v>1.0056238174438477</v>
      </c>
      <c r="AV216" s="63">
        <v>1</v>
      </c>
      <c r="AW216" s="58">
        <v>255792.1435483871</v>
      </c>
      <c r="AX216" s="58">
        <v>199590.5</v>
      </c>
      <c r="AY216" s="61">
        <v>279272.58612440189</v>
      </c>
      <c r="AZ216" s="58">
        <v>226900</v>
      </c>
      <c r="BA216" s="59">
        <v>139.8157958984375</v>
      </c>
      <c r="BB216" s="59">
        <v>102</v>
      </c>
      <c r="BC216" s="62">
        <v>1.015369176864624</v>
      </c>
      <c r="BD216" s="63">
        <v>1</v>
      </c>
    </row>
    <row r="217" spans="1:56" x14ac:dyDescent="0.25">
      <c r="A217" s="47">
        <v>39052</v>
      </c>
      <c r="B217" s="48">
        <v>487</v>
      </c>
      <c r="E217" s="49">
        <v>374</v>
      </c>
      <c r="F217" s="49">
        <v>345</v>
      </c>
      <c r="H217" s="51">
        <v>138336629</v>
      </c>
      <c r="I217" s="52">
        <v>284058.78644763859</v>
      </c>
      <c r="J217" s="53">
        <v>222000</v>
      </c>
      <c r="K217" s="54">
        <v>129.24845886230469</v>
      </c>
      <c r="L217" s="54">
        <v>63</v>
      </c>
      <c r="M217" s="55">
        <v>1.0131901502609253</v>
      </c>
      <c r="N217" s="55">
        <v>1</v>
      </c>
      <c r="O217" s="55">
        <v>1.01943039894104</v>
      </c>
      <c r="P217" s="56">
        <v>1</v>
      </c>
      <c r="W217" s="53">
        <v>254749.42513368983</v>
      </c>
      <c r="X217" s="53">
        <v>212000</v>
      </c>
      <c r="Y217" s="52">
        <v>262274.06956521742</v>
      </c>
      <c r="Z217" s="53">
        <v>214950</v>
      </c>
      <c r="AA217" s="54">
        <v>151.3072509765625</v>
      </c>
      <c r="AB217" s="54">
        <v>109</v>
      </c>
      <c r="AC217" s="55">
        <v>1.0088695287704468</v>
      </c>
      <c r="AD217" s="56">
        <v>1</v>
      </c>
      <c r="AK217" s="57">
        <v>6342</v>
      </c>
      <c r="AL217" s="58">
        <v>1669359253</v>
      </c>
      <c r="AM217" s="59">
        <v>6410</v>
      </c>
      <c r="AN217" s="60">
        <v>5900</v>
      </c>
      <c r="AO217" s="61">
        <v>263222.8402712078</v>
      </c>
      <c r="AP217" s="58">
        <v>217000</v>
      </c>
      <c r="AQ217" s="59">
        <v>126.72875213623047</v>
      </c>
      <c r="AR217" s="59">
        <v>71</v>
      </c>
      <c r="AS217" s="62">
        <v>1.0132741928100586</v>
      </c>
      <c r="AT217" s="62">
        <v>1</v>
      </c>
      <c r="AU217" s="62">
        <v>1.0211571455001831</v>
      </c>
      <c r="AV217" s="63">
        <v>1.0003145933151245</v>
      </c>
      <c r="AW217" s="58">
        <v>260334.12045560929</v>
      </c>
      <c r="AX217" s="58">
        <v>209995</v>
      </c>
      <c r="AY217" s="61">
        <v>259701.44169491527</v>
      </c>
      <c r="AZ217" s="58">
        <v>215736.5</v>
      </c>
      <c r="BA217" s="59">
        <v>135.92489624023438</v>
      </c>
      <c r="BB217" s="59">
        <v>85</v>
      </c>
      <c r="BC217" s="62">
        <v>1.0195729732513428</v>
      </c>
      <c r="BD217" s="63">
        <v>1</v>
      </c>
    </row>
    <row r="218" spans="1:56" x14ac:dyDescent="0.25">
      <c r="A218" s="47">
        <v>39022</v>
      </c>
      <c r="B218" s="48">
        <v>422</v>
      </c>
      <c r="E218" s="49">
        <v>370</v>
      </c>
      <c r="F218" s="49">
        <v>332</v>
      </c>
      <c r="H218" s="51">
        <v>112564712</v>
      </c>
      <c r="I218" s="52">
        <v>266741.02369668247</v>
      </c>
      <c r="J218" s="53">
        <v>223387.5</v>
      </c>
      <c r="K218" s="54">
        <v>113.48577880859375</v>
      </c>
      <c r="L218" s="54">
        <v>44.5</v>
      </c>
      <c r="M218" s="55">
        <v>1.0115079879760742</v>
      </c>
      <c r="N218" s="55">
        <v>1</v>
      </c>
      <c r="O218" s="55">
        <v>1.0153402090072632</v>
      </c>
      <c r="P218" s="56">
        <v>1</v>
      </c>
      <c r="W218" s="53">
        <v>250987.14594594596</v>
      </c>
      <c r="X218" s="53">
        <v>199200</v>
      </c>
      <c r="Y218" s="52">
        <v>277945.1626506024</v>
      </c>
      <c r="Z218" s="53">
        <v>233884.5</v>
      </c>
      <c r="AA218" s="54">
        <v>144.46687316894531</v>
      </c>
      <c r="AB218" s="54">
        <v>93</v>
      </c>
      <c r="AC218" s="55">
        <v>1.0097863674163818</v>
      </c>
      <c r="AD218" s="56">
        <v>1</v>
      </c>
      <c r="AK218" s="57">
        <v>5855</v>
      </c>
      <c r="AL218" s="58">
        <v>1531022624</v>
      </c>
      <c r="AM218" s="59">
        <v>6036</v>
      </c>
      <c r="AN218" s="60">
        <v>5555</v>
      </c>
      <c r="AO218" s="61">
        <v>261489.7735269001</v>
      </c>
      <c r="AP218" s="58">
        <v>216430</v>
      </c>
      <c r="AQ218" s="59">
        <v>126.51913452148438</v>
      </c>
      <c r="AR218" s="59">
        <v>73</v>
      </c>
      <c r="AS218" s="62">
        <v>1.0132812261581421</v>
      </c>
      <c r="AT218" s="62">
        <v>1</v>
      </c>
      <c r="AU218" s="62">
        <v>1.0213004350662231</v>
      </c>
      <c r="AV218" s="63">
        <v>1.0006680488586426</v>
      </c>
      <c r="AW218" s="58">
        <v>260680.21425020712</v>
      </c>
      <c r="AX218" s="58">
        <v>209950</v>
      </c>
      <c r="AY218" s="61">
        <v>259541.66552655265</v>
      </c>
      <c r="AZ218" s="58">
        <v>215825</v>
      </c>
      <c r="BA218" s="59">
        <v>134.96939086914063</v>
      </c>
      <c r="BB218" s="59">
        <v>84</v>
      </c>
      <c r="BC218" s="62">
        <v>1.0202388763427734</v>
      </c>
      <c r="BD218" s="63">
        <v>1</v>
      </c>
    </row>
    <row r="219" spans="1:56" x14ac:dyDescent="0.25">
      <c r="A219" s="47">
        <v>38991</v>
      </c>
      <c r="B219" s="48">
        <v>498</v>
      </c>
      <c r="E219" s="49">
        <v>601</v>
      </c>
      <c r="F219" s="49">
        <v>382</v>
      </c>
      <c r="H219" s="51">
        <v>137423254</v>
      </c>
      <c r="I219" s="52">
        <v>275950.3092369478</v>
      </c>
      <c r="J219" s="53">
        <v>220625</v>
      </c>
      <c r="K219" s="54">
        <v>107.18273162841797</v>
      </c>
      <c r="L219" s="54">
        <v>39</v>
      </c>
      <c r="M219" s="55">
        <v>1.0112018585205078</v>
      </c>
      <c r="N219" s="55">
        <v>1</v>
      </c>
      <c r="O219" s="55">
        <v>1.0174014568328857</v>
      </c>
      <c r="P219" s="56">
        <v>1</v>
      </c>
      <c r="W219" s="53">
        <v>231121.25333333333</v>
      </c>
      <c r="X219" s="53">
        <v>175650</v>
      </c>
      <c r="Y219" s="52">
        <v>258932.51570680627</v>
      </c>
      <c r="Z219" s="53">
        <v>207393.5</v>
      </c>
      <c r="AA219" s="54">
        <v>122.85601806640625</v>
      </c>
      <c r="AB219" s="54">
        <v>70.5</v>
      </c>
      <c r="AC219" s="55">
        <v>1.0216655731201172</v>
      </c>
      <c r="AD219" s="56">
        <v>1</v>
      </c>
      <c r="AK219" s="57">
        <v>5433</v>
      </c>
      <c r="AL219" s="58">
        <v>1418457912</v>
      </c>
      <c r="AM219" s="59">
        <v>5666</v>
      </c>
      <c r="AN219" s="60">
        <v>5223</v>
      </c>
      <c r="AO219" s="61">
        <v>261081.89066813915</v>
      </c>
      <c r="AP219" s="58">
        <v>215983</v>
      </c>
      <c r="AQ219" s="59">
        <v>127.53166198730469</v>
      </c>
      <c r="AR219" s="59">
        <v>74</v>
      </c>
      <c r="AS219" s="62">
        <v>1.0134189128875732</v>
      </c>
      <c r="AT219" s="62">
        <v>1</v>
      </c>
      <c r="AU219" s="62">
        <v>1.0217629671096802</v>
      </c>
      <c r="AV219" s="63">
        <v>1.0017461776733398</v>
      </c>
      <c r="AW219" s="58">
        <v>261313.30079435129</v>
      </c>
      <c r="AX219" s="58">
        <v>210760</v>
      </c>
      <c r="AY219" s="61">
        <v>258371.84721424468</v>
      </c>
      <c r="AZ219" s="58">
        <v>214950</v>
      </c>
      <c r="BA219" s="59">
        <v>134.36557006835938</v>
      </c>
      <c r="BB219" s="59">
        <v>83</v>
      </c>
      <c r="BC219" s="62">
        <v>1.0209023952484131</v>
      </c>
      <c r="BD219" s="63">
        <v>1.0001802444458008</v>
      </c>
    </row>
    <row r="220" spans="1:56" x14ac:dyDescent="0.25">
      <c r="A220" s="47">
        <v>38961</v>
      </c>
      <c r="B220" s="48">
        <v>498</v>
      </c>
      <c r="E220" s="49">
        <v>521</v>
      </c>
      <c r="F220" s="49">
        <v>398</v>
      </c>
      <c r="H220" s="51">
        <v>126860587</v>
      </c>
      <c r="I220" s="52">
        <v>254740.1345381526</v>
      </c>
      <c r="J220" s="53">
        <v>209000</v>
      </c>
      <c r="K220" s="54">
        <v>122.92168426513672</v>
      </c>
      <c r="L220" s="54">
        <v>63</v>
      </c>
      <c r="M220" s="55">
        <v>1.0153735876083374</v>
      </c>
      <c r="N220" s="55">
        <v>1</v>
      </c>
      <c r="O220" s="55">
        <v>1.0231462717056274</v>
      </c>
      <c r="P220" s="56">
        <v>1</v>
      </c>
      <c r="W220" s="53">
        <v>282891.93474088289</v>
      </c>
      <c r="X220" s="53">
        <v>249900</v>
      </c>
      <c r="Y220" s="52">
        <v>264011.33417085424</v>
      </c>
      <c r="Z220" s="53">
        <v>213974</v>
      </c>
      <c r="AA220" s="54">
        <v>142.23367309570313</v>
      </c>
      <c r="AB220" s="54">
        <v>96.5</v>
      </c>
      <c r="AC220" s="55">
        <v>1.0101622343063354</v>
      </c>
      <c r="AD220" s="56">
        <v>1</v>
      </c>
      <c r="AK220" s="57">
        <v>4935</v>
      </c>
      <c r="AL220" s="58">
        <v>1281034658</v>
      </c>
      <c r="AM220" s="59">
        <v>5065</v>
      </c>
      <c r="AN220" s="60">
        <v>4841</v>
      </c>
      <c r="AO220" s="61">
        <v>259581.4909827761</v>
      </c>
      <c r="AP220" s="58">
        <v>215500</v>
      </c>
      <c r="AQ220" s="59">
        <v>129.58552551269531</v>
      </c>
      <c r="AR220" s="59">
        <v>77</v>
      </c>
      <c r="AS220" s="62">
        <v>1.0136426687240601</v>
      </c>
      <c r="AT220" s="62">
        <v>1</v>
      </c>
      <c r="AU220" s="62">
        <v>1.0222018957138062</v>
      </c>
      <c r="AV220" s="63">
        <v>1.0022825002670288</v>
      </c>
      <c r="AW220" s="58">
        <v>264889.8513326752</v>
      </c>
      <c r="AX220" s="58">
        <v>214950</v>
      </c>
      <c r="AY220" s="61">
        <v>258327.60524684982</v>
      </c>
      <c r="AZ220" s="58">
        <v>215079</v>
      </c>
      <c r="BA220" s="59">
        <v>135.27397155761719</v>
      </c>
      <c r="BB220" s="59">
        <v>84</v>
      </c>
      <c r="BC220" s="62">
        <v>1.0208423137664795</v>
      </c>
      <c r="BD220" s="63">
        <v>1.0002020597457886</v>
      </c>
    </row>
    <row r="221" spans="1:56" x14ac:dyDescent="0.25">
      <c r="A221" s="47">
        <v>38930</v>
      </c>
      <c r="B221" s="48">
        <v>555</v>
      </c>
      <c r="E221" s="49">
        <v>522</v>
      </c>
      <c r="F221" s="49">
        <v>470</v>
      </c>
      <c r="H221" s="51">
        <v>151418282</v>
      </c>
      <c r="I221" s="52">
        <v>272825.73333333334</v>
      </c>
      <c r="J221" s="53">
        <v>226250</v>
      </c>
      <c r="K221" s="54">
        <v>137.255859375</v>
      </c>
      <c r="L221" s="54">
        <v>78</v>
      </c>
      <c r="M221" s="55">
        <v>1.0143340826034546</v>
      </c>
      <c r="N221" s="55">
        <v>1</v>
      </c>
      <c r="O221" s="55">
        <v>1.0262008905410767</v>
      </c>
      <c r="P221" s="56">
        <v>1.0077505111694336</v>
      </c>
      <c r="W221" s="53">
        <v>272353.77394636016</v>
      </c>
      <c r="X221" s="53">
        <v>208975</v>
      </c>
      <c r="Y221" s="52">
        <v>267502.95319148939</v>
      </c>
      <c r="Z221" s="53">
        <v>215007</v>
      </c>
      <c r="AA221" s="54">
        <v>124.2574462890625</v>
      </c>
      <c r="AB221" s="54">
        <v>67</v>
      </c>
      <c r="AC221" s="55">
        <v>1.0161733627319336</v>
      </c>
      <c r="AD221" s="56">
        <v>1</v>
      </c>
      <c r="AK221" s="57">
        <v>4437</v>
      </c>
      <c r="AL221" s="58">
        <v>1154174071</v>
      </c>
      <c r="AM221" s="59">
        <v>4544</v>
      </c>
      <c r="AN221" s="60">
        <v>4443</v>
      </c>
      <c r="AO221" s="61">
        <v>260124.87514086094</v>
      </c>
      <c r="AP221" s="58">
        <v>215983</v>
      </c>
      <c r="AQ221" s="59">
        <v>130.33363342285156</v>
      </c>
      <c r="AR221" s="59">
        <v>79</v>
      </c>
      <c r="AS221" s="62">
        <v>1.0134483575820923</v>
      </c>
      <c r="AT221" s="62">
        <v>1</v>
      </c>
      <c r="AU221" s="62">
        <v>1.0220956802368164</v>
      </c>
      <c r="AV221" s="63">
        <v>1.0027574300765991</v>
      </c>
      <c r="AW221" s="58">
        <v>262825.79203345068</v>
      </c>
      <c r="AX221" s="58">
        <v>212341.5</v>
      </c>
      <c r="AY221" s="61">
        <v>257818.46185010127</v>
      </c>
      <c r="AZ221" s="58">
        <v>215250</v>
      </c>
      <c r="BA221" s="59">
        <v>134.65037536621094</v>
      </c>
      <c r="BB221" s="59">
        <v>83</v>
      </c>
      <c r="BC221" s="62">
        <v>1.0217981338500977</v>
      </c>
      <c r="BD221" s="63">
        <v>1.0015335083007813</v>
      </c>
    </row>
    <row r="222" spans="1:56" x14ac:dyDescent="0.25">
      <c r="A222" s="47">
        <v>38899</v>
      </c>
      <c r="B222" s="48">
        <v>557</v>
      </c>
      <c r="E222" s="49">
        <v>507</v>
      </c>
      <c r="F222" s="49">
        <v>475</v>
      </c>
      <c r="H222" s="51">
        <v>149370919</v>
      </c>
      <c r="I222" s="52">
        <v>268170.41113105923</v>
      </c>
      <c r="J222" s="53">
        <v>220000</v>
      </c>
      <c r="K222" s="54">
        <v>132.27157592773438</v>
      </c>
      <c r="L222" s="54">
        <v>81</v>
      </c>
      <c r="M222" s="55">
        <v>1.0105217695236206</v>
      </c>
      <c r="N222" s="55">
        <v>1</v>
      </c>
      <c r="O222" s="55">
        <v>1.0191049575805664</v>
      </c>
      <c r="P222" s="56">
        <v>1</v>
      </c>
      <c r="W222" s="53">
        <v>259640.60355029587</v>
      </c>
      <c r="X222" s="53">
        <v>212000</v>
      </c>
      <c r="Y222" s="52">
        <v>253319.86105263158</v>
      </c>
      <c r="Z222" s="53">
        <v>211900</v>
      </c>
      <c r="AA222" s="54">
        <v>154.14979553222656</v>
      </c>
      <c r="AB222" s="54">
        <v>97.5</v>
      </c>
      <c r="AC222" s="55">
        <v>1.0262243747711182</v>
      </c>
      <c r="AD222" s="56">
        <v>1</v>
      </c>
      <c r="AK222" s="57">
        <v>3882</v>
      </c>
      <c r="AL222" s="58">
        <v>1002755789</v>
      </c>
      <c r="AM222" s="59">
        <v>4022</v>
      </c>
      <c r="AN222" s="60">
        <v>3973</v>
      </c>
      <c r="AO222" s="61">
        <v>258309.06465739309</v>
      </c>
      <c r="AP222" s="58">
        <v>213300</v>
      </c>
      <c r="AQ222" s="59">
        <v>129.34371948242188</v>
      </c>
      <c r="AR222" s="59">
        <v>80</v>
      </c>
      <c r="AS222" s="62">
        <v>1.0133217573165894</v>
      </c>
      <c r="AT222" s="62">
        <v>1</v>
      </c>
      <c r="AU222" s="62">
        <v>1.0215078592300415</v>
      </c>
      <c r="AV222" s="63">
        <v>1.0020996332168579</v>
      </c>
      <c r="AW222" s="58">
        <v>261589.1916956738</v>
      </c>
      <c r="AX222" s="58">
        <v>212900</v>
      </c>
      <c r="AY222" s="61">
        <v>256672.80090611629</v>
      </c>
      <c r="AZ222" s="58">
        <v>215495</v>
      </c>
      <c r="BA222" s="59">
        <v>135.88015747070313</v>
      </c>
      <c r="BB222" s="59">
        <v>84</v>
      </c>
      <c r="BC222" s="62">
        <v>1.0224646329879761</v>
      </c>
      <c r="BD222" s="63">
        <v>1.0020068883895874</v>
      </c>
    </row>
  </sheetData>
  <mergeCells count="32">
    <mergeCell ref="AQ7:AR7"/>
    <mergeCell ref="AS7:AT7"/>
    <mergeCell ref="AU7:AV7"/>
    <mergeCell ref="AK6:AN6"/>
    <mergeCell ref="AO6:AV6"/>
    <mergeCell ref="AW6:AX6"/>
    <mergeCell ref="AY6:BD6"/>
    <mergeCell ref="U7:V7"/>
    <mergeCell ref="W7:X7"/>
    <mergeCell ref="Y7:Z7"/>
    <mergeCell ref="AA7:AB7"/>
    <mergeCell ref="AC7:AD7"/>
    <mergeCell ref="AW7:AX7"/>
    <mergeCell ref="AY7:AZ7"/>
    <mergeCell ref="BA7:BB7"/>
    <mergeCell ref="BC7:BD7"/>
    <mergeCell ref="AG7:AH7"/>
    <mergeCell ref="AI7:AJ7"/>
    <mergeCell ref="AO7:AP7"/>
    <mergeCell ref="Y6:AD6"/>
    <mergeCell ref="AE6:AJ6"/>
    <mergeCell ref="AE7:AF7"/>
    <mergeCell ref="S7:T7"/>
    <mergeCell ref="B6:H6"/>
    <mergeCell ref="I6:P6"/>
    <mergeCell ref="Q6:V6"/>
    <mergeCell ref="W6:X6"/>
    <mergeCell ref="I7:J7"/>
    <mergeCell ref="K7:L7"/>
    <mergeCell ref="M7:N7"/>
    <mergeCell ref="O7:P7"/>
    <mergeCell ref="Q7:R7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Longhofer, Stanley</cp:lastModifiedBy>
  <dcterms:created xsi:type="dcterms:W3CDTF">2015-07-23T14:31:20Z</dcterms:created>
  <dcterms:modified xsi:type="dcterms:W3CDTF">2024-05-07T07:27:08Z</dcterms:modified>
</cp:coreProperties>
</file>