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360" windowWidth="9630" windowHeight="12600" activeTab="7"/>
  </bookViews>
  <sheets>
    <sheet name="Entire Market" sheetId="1" r:id="rId1"/>
    <sheet name="Central Business District" sheetId="2" r:id="rId2"/>
    <sheet name="Delano" sheetId="3" r:id="rId3"/>
    <sheet name="Northeast" sheetId="4" r:id="rId4"/>
    <sheet name="Northwest" sheetId="5" r:id="rId5"/>
    <sheet name="Southwest" sheetId="6" r:id="rId6"/>
    <sheet name="Southeast" sheetId="7" r:id="rId7"/>
    <sheet name="Derby" sheetId="8" r:id="rId8"/>
  </sheets>
  <definedNames/>
  <calcPr fullCalcOnLoad="1"/>
</workbook>
</file>

<file path=xl/comments1.xml><?xml version="1.0" encoding="utf-8"?>
<comments xmlns="http://schemas.openxmlformats.org/spreadsheetml/2006/main">
  <authors>
    <author>Evan Condict</author>
  </authors>
  <commentList>
    <comment ref="F31" authorId="0">
      <text>
        <r>
          <rPr>
            <sz val="9"/>
            <rFont val="Tahoma"/>
            <family val="2"/>
          </rPr>
          <t xml:space="preserve">Table lists 13.1 as the vacancy rate; however, paragraph below states the rate dropped almost 5% to 8.2
</t>
        </r>
      </text>
    </comment>
    <comment ref="E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 xml:space="preserve">calculated
</t>
        </r>
      </text>
    </comment>
    <comment ref="K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 xml:space="preserve">found in 2009 Forecast "increased $1.01 to $11.96" in 2008
</t>
        </r>
      </text>
    </comment>
    <comment ref="F28" authorId="0">
      <text>
        <r>
          <rPr>
            <sz val="9"/>
            <rFont val="Tahoma"/>
            <family val="2"/>
          </rPr>
          <t xml:space="preserve">paragraph states 8.5, table below gives 8.8
</t>
        </r>
      </text>
    </comment>
    <comment ref="C28" authorId="0">
      <text>
        <r>
          <rPr>
            <sz val="9"/>
            <rFont val="Tahoma"/>
            <family val="2"/>
          </rPr>
          <t xml:space="preserve">found in 2009 Forecast
</t>
        </r>
      </text>
    </comment>
    <comment ref="I26" authorId="0">
      <text>
        <r>
          <rPr>
            <sz val="9"/>
            <rFont val="Tahoma"/>
            <family val="2"/>
          </rPr>
          <t xml:space="preserve">pargraph states rate for total B sector dropped slightly to 18.6, yet 17.8 is listed in the table
</t>
        </r>
      </text>
    </comment>
  </commentList>
</comments>
</file>

<file path=xl/comments2.xml><?xml version="1.0" encoding="utf-8"?>
<comments xmlns="http://schemas.openxmlformats.org/spreadsheetml/2006/main">
  <authors>
    <author>Evan Condict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Evan Condict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Evan Condict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Evan Condict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Evan Condict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<sst xmlns="http://schemas.openxmlformats.org/spreadsheetml/2006/main" count="208" uniqueCount="31">
  <si>
    <t>Overall</t>
  </si>
  <si>
    <t>Class C</t>
  </si>
  <si>
    <t>Class B</t>
  </si>
  <si>
    <t>Class A</t>
  </si>
  <si>
    <t>Year</t>
  </si>
  <si>
    <t>Southwest</t>
  </si>
  <si>
    <t>Northwest</t>
  </si>
  <si>
    <t>Southeast</t>
  </si>
  <si>
    <t>Northeast</t>
  </si>
  <si>
    <t>Inventory</t>
  </si>
  <si>
    <t>Rent</t>
  </si>
  <si>
    <t>The Central Business District is defined as that area bounded by Seneca, Hydraulic, Kellog, and Murdock.</t>
  </si>
  <si>
    <t>The quadrant dividing lines are Broadway Avenue east and west, and Douglass Avenue north and south.</t>
  </si>
  <si>
    <t xml:space="preserve">Inventory </t>
  </si>
  <si>
    <t>Source:</t>
  </si>
  <si>
    <t>J.P. Weigand Annual Commercial Market Forecasts</t>
  </si>
  <si>
    <t>Website:</t>
  </si>
  <si>
    <t>www.weigand.com</t>
  </si>
  <si>
    <t xml:space="preserve">Notes:  </t>
  </si>
  <si>
    <t>Inventory figures for 2008 were presented as percentages of the total inventory; figures shown for each class have been calculated and do not sum to total due to rounding.</t>
  </si>
  <si>
    <t>Entire Market</t>
  </si>
  <si>
    <t>Vacancy Rate</t>
  </si>
  <si>
    <t>All data as presented in original J.P. Weigand Commercial Forecast Reports or calculated using figures from these reports.</t>
  </si>
  <si>
    <t>Other discrepencies and calculated figures are noted in comments where appropriate.</t>
  </si>
  <si>
    <t>Inventory figures for 2008 were presented as percentages of the total inventory.</t>
  </si>
  <si>
    <t>Central Business District</t>
  </si>
  <si>
    <t>Rental (lease) rates are weighted averages of quoted or asking rents and do not reflect rates actually paid for leased space.</t>
  </si>
  <si>
    <t>Delano</t>
  </si>
  <si>
    <t>Statistics only started for the 2015 forecast(2014)</t>
  </si>
  <si>
    <t>Significant inventory changes are due in part to a methodology change made in 2021</t>
  </si>
  <si>
    <t>The data collection for this region started in 2022 Forecast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</si>
</sst>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33" borderId="0" xfId="58" applyFont="1" applyFill="1">
      <alignment/>
      <protection/>
    </xf>
    <xf numFmtId="0" fontId="2" fillId="33" borderId="10" xfId="58" applyFont="1" applyFill="1" applyBorder="1" applyAlignment="1">
      <alignment horizontal="center"/>
      <protection/>
    </xf>
    <xf numFmtId="2" fontId="2" fillId="4" borderId="10" xfId="58" applyNumberFormat="1" applyFont="1" applyFill="1" applyBorder="1" applyAlignment="1">
      <alignment horizontal="right"/>
      <protection/>
    </xf>
    <xf numFmtId="3" fontId="2" fillId="34" borderId="0" xfId="58" applyNumberFormat="1" applyFont="1" applyFill="1" applyBorder="1" applyAlignment="1">
      <alignment/>
      <protection/>
    </xf>
    <xf numFmtId="3" fontId="2" fillId="34" borderId="0" xfId="58" applyNumberFormat="1" applyFont="1" applyFill="1" applyBorder="1">
      <alignment/>
      <protection/>
    </xf>
    <xf numFmtId="0" fontId="2" fillId="34" borderId="0" xfId="58" applyFont="1" applyFill="1" applyBorder="1">
      <alignment/>
      <protection/>
    </xf>
    <xf numFmtId="0" fontId="2" fillId="34" borderId="0" xfId="58" applyFont="1" applyFill="1">
      <alignment/>
      <protection/>
    </xf>
    <xf numFmtId="0" fontId="2" fillId="34" borderId="11" xfId="58" applyFont="1" applyFill="1" applyBorder="1">
      <alignment/>
      <protection/>
    </xf>
    <xf numFmtId="3" fontId="2" fillId="4" borderId="0" xfId="58" applyNumberFormat="1" applyFont="1" applyFill="1" applyBorder="1" applyAlignment="1">
      <alignment horizontal="right"/>
      <protection/>
    </xf>
    <xf numFmtId="164" fontId="2" fillId="4" borderId="0" xfId="58" applyNumberFormat="1" applyFont="1" applyFill="1" applyBorder="1" applyAlignment="1">
      <alignment horizontal="right"/>
      <protection/>
    </xf>
    <xf numFmtId="3" fontId="2" fillId="4" borderId="0" xfId="58" applyNumberFormat="1" applyFont="1" applyFill="1" applyBorder="1">
      <alignment/>
      <protection/>
    </xf>
    <xf numFmtId="0" fontId="2" fillId="4" borderId="0" xfId="58" applyFont="1" applyFill="1" applyBorder="1">
      <alignment/>
      <protection/>
    </xf>
    <xf numFmtId="3" fontId="5" fillId="4" borderId="12" xfId="58" applyNumberFormat="1" applyFont="1" applyFill="1" applyBorder="1" applyAlignment="1">
      <alignment horizontal="center"/>
      <protection/>
    </xf>
    <xf numFmtId="3" fontId="5" fillId="4" borderId="12" xfId="58" applyNumberFormat="1" applyFont="1" applyFill="1" applyBorder="1" applyAlignment="1">
      <alignment horizontal="center" wrapText="1"/>
      <protection/>
    </xf>
    <xf numFmtId="3" fontId="5" fillId="4" borderId="10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 wrapText="1"/>
      <protection/>
    </xf>
    <xf numFmtId="0" fontId="5" fillId="33" borderId="11" xfId="58" applyFont="1" applyFill="1" applyBorder="1" applyAlignment="1">
      <alignment horizontal="center"/>
      <protection/>
    </xf>
    <xf numFmtId="3" fontId="43" fillId="4" borderId="0" xfId="44" applyNumberFormat="1" applyFont="1" applyFill="1" applyBorder="1" applyAlignment="1">
      <alignment horizontal="right"/>
    </xf>
    <xf numFmtId="165" fontId="2" fillId="4" borderId="0" xfId="58" applyNumberFormat="1" applyFont="1" applyFill="1" applyBorder="1">
      <alignment/>
      <protection/>
    </xf>
    <xf numFmtId="4" fontId="2" fillId="4" borderId="10" xfId="58" applyNumberFormat="1" applyFont="1" applyFill="1" applyBorder="1">
      <alignment/>
      <protection/>
    </xf>
    <xf numFmtId="3" fontId="2" fillId="4" borderId="10" xfId="58" applyNumberFormat="1" applyFont="1" applyFill="1" applyBorder="1">
      <alignment/>
      <protection/>
    </xf>
    <xf numFmtId="0" fontId="2" fillId="4" borderId="10" xfId="58" applyFont="1" applyFill="1" applyBorder="1">
      <alignment/>
      <protection/>
    </xf>
    <xf numFmtId="2" fontId="2" fillId="4" borderId="0" xfId="58" applyNumberFormat="1" applyFont="1" applyFill="1" applyBorder="1" applyAlignment="1">
      <alignment horizontal="right"/>
      <protection/>
    </xf>
    <xf numFmtId="2" fontId="2" fillId="4" borderId="0" xfId="58" applyNumberFormat="1" applyFont="1" applyFill="1" applyBorder="1">
      <alignment/>
      <protection/>
    </xf>
    <xf numFmtId="2" fontId="2" fillId="4" borderId="10" xfId="58" applyNumberFormat="1" applyFont="1" applyFill="1" applyBorder="1">
      <alignment/>
      <protection/>
    </xf>
    <xf numFmtId="0" fontId="2" fillId="0" borderId="0" xfId="58" applyFont="1" applyBorder="1">
      <alignment/>
      <protection/>
    </xf>
    <xf numFmtId="3" fontId="5" fillId="4" borderId="13" xfId="58" applyNumberFormat="1" applyFont="1" applyFill="1" applyBorder="1" applyAlignment="1">
      <alignment horizontal="center"/>
      <protection/>
    </xf>
    <xf numFmtId="3" fontId="5" fillId="4" borderId="14" xfId="58" applyNumberFormat="1" applyFont="1" applyFill="1" applyBorder="1" applyAlignment="1">
      <alignment horizontal="center"/>
      <protection/>
    </xf>
    <xf numFmtId="3" fontId="5" fillId="4" borderId="15" xfId="58" applyNumberFormat="1" applyFont="1" applyFill="1" applyBorder="1" applyAlignment="1">
      <alignment horizontal="center"/>
      <protection/>
    </xf>
    <xf numFmtId="0" fontId="2" fillId="34" borderId="16" xfId="58" applyFont="1" applyFill="1" applyBorder="1">
      <alignment/>
      <protection/>
    </xf>
    <xf numFmtId="0" fontId="2" fillId="34" borderId="17" xfId="58" applyFont="1" applyFill="1" applyBorder="1">
      <alignment/>
      <protection/>
    </xf>
    <xf numFmtId="0" fontId="5" fillId="33" borderId="17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2" fillId="33" borderId="16" xfId="58" applyFont="1" applyFill="1" applyBorder="1">
      <alignment/>
      <protection/>
    </xf>
    <xf numFmtId="3" fontId="5" fillId="4" borderId="18" xfId="58" applyNumberFormat="1" applyFont="1" applyFill="1" applyBorder="1" applyAlignment="1">
      <alignment horizontal="center"/>
      <protection/>
    </xf>
    <xf numFmtId="3" fontId="5" fillId="4" borderId="14" xfId="58" applyNumberFormat="1" applyFont="1" applyFill="1" applyBorder="1" applyAlignment="1">
      <alignment horizontal="center" wrapText="1"/>
      <protection/>
    </xf>
    <xf numFmtId="3" fontId="2" fillId="34" borderId="19" xfId="58" applyNumberFormat="1" applyFont="1" applyFill="1" applyBorder="1" applyAlignment="1">
      <alignment/>
      <protection/>
    </xf>
    <xf numFmtId="3" fontId="2" fillId="34" borderId="20" xfId="58" applyNumberFormat="1" applyFont="1" applyFill="1" applyBorder="1" applyAlignment="1">
      <alignment/>
      <protection/>
    </xf>
    <xf numFmtId="3" fontId="2" fillId="34" borderId="20" xfId="58" applyNumberFormat="1" applyFont="1" applyFill="1" applyBorder="1">
      <alignment/>
      <protection/>
    </xf>
    <xf numFmtId="4" fontId="2" fillId="4" borderId="0" xfId="58" applyNumberFormat="1" applyFont="1" applyFill="1" applyBorder="1">
      <alignment/>
      <protection/>
    </xf>
    <xf numFmtId="3" fontId="2" fillId="4" borderId="0" xfId="58" applyNumberFormat="1" applyFont="1" applyFill="1" applyBorder="1">
      <alignment/>
      <protection/>
    </xf>
    <xf numFmtId="0" fontId="5" fillId="4" borderId="14" xfId="58" applyFont="1" applyFill="1" applyBorder="1" applyAlignment="1">
      <alignment horizontal="center"/>
      <protection/>
    </xf>
    <xf numFmtId="0" fontId="5" fillId="4" borderId="15" xfId="58" applyFont="1" applyFill="1" applyBorder="1" applyAlignment="1">
      <alignment horizontal="center"/>
      <protection/>
    </xf>
    <xf numFmtId="3" fontId="5" fillId="4" borderId="13" xfId="58" applyNumberFormat="1" applyFont="1" applyFill="1" applyBorder="1" applyAlignment="1">
      <alignment horizontal="center"/>
      <protection/>
    </xf>
    <xf numFmtId="3" fontId="5" fillId="4" borderId="14" xfId="58" applyNumberFormat="1" applyFont="1" applyFill="1" applyBorder="1" applyAlignment="1">
      <alignment horizontal="center"/>
      <protection/>
    </xf>
    <xf numFmtId="3" fontId="5" fillId="4" borderId="15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8" sqref="D38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22</v>
      </c>
      <c r="C3" s="6"/>
      <c r="D3" s="6"/>
      <c r="E3" s="6"/>
    </row>
    <row r="4" spans="1:5" s="7" customFormat="1" ht="15" customHeight="1">
      <c r="A4" s="6"/>
      <c r="B4" s="7" t="s">
        <v>26</v>
      </c>
      <c r="C4" s="6"/>
      <c r="D4" s="6"/>
      <c r="E4" s="6"/>
    </row>
    <row r="5" spans="1:5" s="7" customFormat="1" ht="15" customHeight="1">
      <c r="A5" s="6"/>
      <c r="B5" s="7" t="s">
        <v>29</v>
      </c>
      <c r="C5" s="6"/>
      <c r="D5" s="6"/>
      <c r="E5" s="6"/>
    </row>
    <row r="6" spans="1:5" s="7" customFormat="1" ht="15" customHeight="1">
      <c r="A6" s="6"/>
      <c r="B6" s="6" t="s">
        <v>19</v>
      </c>
      <c r="C6" s="6"/>
      <c r="D6" s="6"/>
      <c r="E6" s="6"/>
    </row>
    <row r="7" spans="1:5" s="7" customFormat="1" ht="15" customHeight="1">
      <c r="A7" s="6"/>
      <c r="B7" s="7" t="s">
        <v>23</v>
      </c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20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14" t="s">
        <v>13</v>
      </c>
      <c r="C11" s="15" t="s">
        <v>21</v>
      </c>
      <c r="D11" s="16" t="s">
        <v>10</v>
      </c>
      <c r="E11" s="17" t="s">
        <v>13</v>
      </c>
      <c r="F11" s="18" t="s">
        <v>21</v>
      </c>
      <c r="G11" s="16" t="s">
        <v>10</v>
      </c>
      <c r="H11" s="17" t="s">
        <v>13</v>
      </c>
      <c r="I11" s="18" t="s">
        <v>21</v>
      </c>
      <c r="J11" s="16" t="s">
        <v>10</v>
      </c>
      <c r="K11" s="17" t="s">
        <v>13</v>
      </c>
      <c r="L11" s="18" t="s">
        <v>21</v>
      </c>
      <c r="M11" s="16" t="s">
        <v>10</v>
      </c>
    </row>
    <row r="12" spans="1:13" ht="15" customHeight="1">
      <c r="A12" s="3">
        <v>1991</v>
      </c>
      <c r="B12" s="10">
        <v>6552379</v>
      </c>
      <c r="C12" s="25">
        <v>20.6</v>
      </c>
      <c r="D12" s="4">
        <v>10.6</v>
      </c>
      <c r="E12" s="10"/>
      <c r="F12" s="25"/>
      <c r="G12" s="4"/>
      <c r="H12" s="10"/>
      <c r="I12" s="25"/>
      <c r="J12" s="4"/>
      <c r="K12" s="10"/>
      <c r="L12" s="25"/>
      <c r="M12" s="4"/>
    </row>
    <row r="13" spans="1:13" ht="15" customHeight="1">
      <c r="A13" s="3">
        <v>1992</v>
      </c>
      <c r="B13" s="10">
        <v>6632736</v>
      </c>
      <c r="C13" s="25">
        <v>22.3</v>
      </c>
      <c r="D13" s="4">
        <v>10.05</v>
      </c>
      <c r="E13" s="10"/>
      <c r="F13" s="25"/>
      <c r="G13" s="4"/>
      <c r="H13" s="10"/>
      <c r="I13" s="25"/>
      <c r="J13" s="4"/>
      <c r="K13" s="10"/>
      <c r="L13" s="25"/>
      <c r="M13" s="4"/>
    </row>
    <row r="14" spans="1:13" ht="15" customHeight="1">
      <c r="A14" s="3">
        <v>1993</v>
      </c>
      <c r="B14" s="10">
        <v>6300000</v>
      </c>
      <c r="C14" s="25">
        <v>17.6</v>
      </c>
      <c r="D14" s="4">
        <v>10.51</v>
      </c>
      <c r="E14" s="10"/>
      <c r="F14" s="25"/>
      <c r="G14" s="4"/>
      <c r="H14" s="10"/>
      <c r="I14" s="25"/>
      <c r="J14" s="4"/>
      <c r="K14" s="10"/>
      <c r="L14" s="25"/>
      <c r="M14" s="4"/>
    </row>
    <row r="15" spans="1:13" ht="15" customHeight="1">
      <c r="A15" s="3">
        <v>1994</v>
      </c>
      <c r="B15" s="10">
        <v>6100675</v>
      </c>
      <c r="C15" s="25">
        <v>16.5</v>
      </c>
      <c r="D15" s="4">
        <v>10.48</v>
      </c>
      <c r="E15" s="10"/>
      <c r="F15" s="25"/>
      <c r="G15" s="4"/>
      <c r="H15" s="10"/>
      <c r="I15" s="25"/>
      <c r="J15" s="4"/>
      <c r="K15" s="10"/>
      <c r="L15" s="25"/>
      <c r="M15" s="4"/>
    </row>
    <row r="16" spans="1:13" ht="15" customHeight="1">
      <c r="A16" s="3">
        <v>1995</v>
      </c>
      <c r="B16" s="10">
        <v>6312978</v>
      </c>
      <c r="C16" s="25">
        <v>16.2</v>
      </c>
      <c r="D16" s="4">
        <v>10</v>
      </c>
      <c r="E16" s="10"/>
      <c r="F16" s="25">
        <v>7.6</v>
      </c>
      <c r="G16" s="4">
        <v>13.09</v>
      </c>
      <c r="H16" s="10"/>
      <c r="I16" s="25">
        <v>16.9</v>
      </c>
      <c r="J16" s="4">
        <v>10.66</v>
      </c>
      <c r="K16" s="10"/>
      <c r="L16" s="25">
        <v>40.3</v>
      </c>
      <c r="M16" s="4">
        <v>7.03</v>
      </c>
    </row>
    <row r="17" spans="1:13" ht="15" customHeight="1">
      <c r="A17" s="3">
        <v>1996</v>
      </c>
      <c r="B17" s="10">
        <v>6317979</v>
      </c>
      <c r="C17" s="25">
        <v>16.8</v>
      </c>
      <c r="D17" s="4">
        <v>10.2</v>
      </c>
      <c r="E17" s="10"/>
      <c r="F17" s="25">
        <v>5.1</v>
      </c>
      <c r="G17" s="4">
        <v>13.79</v>
      </c>
      <c r="H17" s="10"/>
      <c r="I17" s="25">
        <v>18.8</v>
      </c>
      <c r="J17" s="4">
        <v>11.26</v>
      </c>
      <c r="K17" s="10"/>
      <c r="L17" s="25">
        <v>44.2</v>
      </c>
      <c r="M17" s="4">
        <v>7.48</v>
      </c>
    </row>
    <row r="18" spans="1:13" ht="15" customHeight="1">
      <c r="A18" s="3">
        <v>1997</v>
      </c>
      <c r="B18" s="10">
        <v>6766835</v>
      </c>
      <c r="C18" s="25">
        <v>19</v>
      </c>
      <c r="D18" s="4">
        <v>10.62</v>
      </c>
      <c r="E18" s="10"/>
      <c r="F18" s="25">
        <v>7.4</v>
      </c>
      <c r="G18" s="4">
        <v>13.18</v>
      </c>
      <c r="H18" s="10"/>
      <c r="I18" s="25">
        <v>24</v>
      </c>
      <c r="J18" s="4">
        <v>11</v>
      </c>
      <c r="K18" s="10"/>
      <c r="L18" s="25">
        <v>37.7</v>
      </c>
      <c r="M18" s="4">
        <v>7.58</v>
      </c>
    </row>
    <row r="19" spans="1:13" ht="15" customHeight="1">
      <c r="A19" s="3">
        <v>1998</v>
      </c>
      <c r="B19" s="10">
        <v>7659124</v>
      </c>
      <c r="C19" s="25">
        <v>18.5</v>
      </c>
      <c r="D19" s="4">
        <v>10.67</v>
      </c>
      <c r="E19" s="10"/>
      <c r="F19" s="25">
        <v>7.9</v>
      </c>
      <c r="G19" s="4">
        <v>14.13</v>
      </c>
      <c r="H19" s="10"/>
      <c r="I19" s="25">
        <v>22.1</v>
      </c>
      <c r="J19" s="4">
        <v>10.61</v>
      </c>
      <c r="K19" s="10"/>
      <c r="L19" s="25">
        <v>39.6</v>
      </c>
      <c r="M19" s="4">
        <v>8.04</v>
      </c>
    </row>
    <row r="20" spans="1:13" ht="15" customHeight="1">
      <c r="A20" s="3">
        <v>1999</v>
      </c>
      <c r="B20" s="10">
        <v>7840115</v>
      </c>
      <c r="C20" s="25">
        <v>18.8</v>
      </c>
      <c r="D20" s="4">
        <v>11.07</v>
      </c>
      <c r="E20" s="10">
        <v>3184973</v>
      </c>
      <c r="F20" s="25">
        <v>11.9</v>
      </c>
      <c r="G20" s="4">
        <v>14.84</v>
      </c>
      <c r="H20" s="10">
        <v>3494905</v>
      </c>
      <c r="I20" s="25">
        <v>17.8</v>
      </c>
      <c r="J20" s="4">
        <v>10.68</v>
      </c>
      <c r="K20" s="10">
        <v>1160237</v>
      </c>
      <c r="L20" s="25">
        <v>40.3</v>
      </c>
      <c r="M20" s="4">
        <v>8.53</v>
      </c>
    </row>
    <row r="21" spans="1:13" ht="15" customHeight="1">
      <c r="A21" s="3">
        <v>2000</v>
      </c>
      <c r="B21" s="10">
        <v>8988834</v>
      </c>
      <c r="C21" s="25">
        <v>21.7</v>
      </c>
      <c r="D21" s="4">
        <v>10.33</v>
      </c>
      <c r="E21" s="10">
        <v>3477672</v>
      </c>
      <c r="F21" s="25">
        <v>10.6</v>
      </c>
      <c r="G21" s="4">
        <v>14.98</v>
      </c>
      <c r="H21" s="10">
        <v>3513993</v>
      </c>
      <c r="I21" s="25">
        <v>13.3</v>
      </c>
      <c r="J21" s="4">
        <v>11</v>
      </c>
      <c r="K21" s="10">
        <v>1997169</v>
      </c>
      <c r="L21" s="25">
        <v>56</v>
      </c>
      <c r="M21" s="4">
        <v>8.6</v>
      </c>
    </row>
    <row r="22" spans="1:13" ht="15" customHeight="1">
      <c r="A22" s="3">
        <v>2001</v>
      </c>
      <c r="B22" s="10">
        <v>8576247</v>
      </c>
      <c r="C22" s="25">
        <v>18.3</v>
      </c>
      <c r="D22" s="4">
        <v>11.07</v>
      </c>
      <c r="E22" s="10">
        <v>3914089</v>
      </c>
      <c r="F22" s="25">
        <v>17.2</v>
      </c>
      <c r="G22" s="4">
        <v>13.8</v>
      </c>
      <c r="H22" s="10">
        <v>3353014</v>
      </c>
      <c r="I22" s="25">
        <v>12.2</v>
      </c>
      <c r="J22" s="4">
        <v>10.7</v>
      </c>
      <c r="K22" s="10">
        <v>1309144</v>
      </c>
      <c r="L22" s="25">
        <v>36.1</v>
      </c>
      <c r="M22" s="4">
        <v>7.71</v>
      </c>
    </row>
    <row r="23" spans="1:13" ht="15" customHeight="1">
      <c r="A23" s="3">
        <v>2002</v>
      </c>
      <c r="B23" s="10">
        <v>9013518</v>
      </c>
      <c r="C23" s="25">
        <v>19.2</v>
      </c>
      <c r="D23" s="4">
        <v>11.19</v>
      </c>
      <c r="E23" s="10">
        <v>3948215</v>
      </c>
      <c r="F23" s="25">
        <v>16</v>
      </c>
      <c r="G23" s="4">
        <v>14.48</v>
      </c>
      <c r="H23" s="10">
        <v>3655080</v>
      </c>
      <c r="I23" s="25">
        <v>16.2</v>
      </c>
      <c r="J23" s="4">
        <v>10.67</v>
      </c>
      <c r="K23" s="10">
        <v>1410223</v>
      </c>
      <c r="L23" s="25">
        <v>36</v>
      </c>
      <c r="M23" s="4">
        <v>7.16</v>
      </c>
    </row>
    <row r="24" spans="1:13" ht="15" customHeight="1">
      <c r="A24" s="3">
        <v>2003</v>
      </c>
      <c r="B24" s="10"/>
      <c r="C24" s="25">
        <v>16.2</v>
      </c>
      <c r="D24" s="4">
        <v>10.19</v>
      </c>
      <c r="E24" s="10"/>
      <c r="F24" s="25">
        <v>12.5</v>
      </c>
      <c r="G24" s="4">
        <v>13.35</v>
      </c>
      <c r="H24" s="10"/>
      <c r="I24" s="25">
        <v>12.8</v>
      </c>
      <c r="J24" s="4">
        <v>9.64</v>
      </c>
      <c r="K24" s="10"/>
      <c r="L24" s="25">
        <v>39.2</v>
      </c>
      <c r="M24" s="4">
        <v>7.97</v>
      </c>
    </row>
    <row r="25" spans="1:13" ht="15" customHeight="1">
      <c r="A25" s="3">
        <v>2004</v>
      </c>
      <c r="B25" s="10"/>
      <c r="C25" s="25">
        <v>18.8</v>
      </c>
      <c r="D25" s="4">
        <v>10.26</v>
      </c>
      <c r="E25" s="10"/>
      <c r="F25" s="25">
        <v>11.8</v>
      </c>
      <c r="G25" s="4">
        <v>14.24</v>
      </c>
      <c r="H25" s="10"/>
      <c r="I25" s="25">
        <v>20</v>
      </c>
      <c r="J25" s="4">
        <v>10.56</v>
      </c>
      <c r="K25" s="10"/>
      <c r="L25" s="25">
        <v>32</v>
      </c>
      <c r="M25" s="4">
        <v>6.56</v>
      </c>
    </row>
    <row r="26" spans="1:13" ht="15" customHeight="1">
      <c r="A26" s="3">
        <v>2005</v>
      </c>
      <c r="B26" s="10">
        <v>9935505</v>
      </c>
      <c r="C26" s="25">
        <v>18.5</v>
      </c>
      <c r="D26" s="4">
        <v>10.53</v>
      </c>
      <c r="E26" s="10"/>
      <c r="F26" s="25">
        <v>11.6</v>
      </c>
      <c r="G26" s="4">
        <v>15.06</v>
      </c>
      <c r="H26" s="10"/>
      <c r="I26" s="25">
        <v>18.6</v>
      </c>
      <c r="J26" s="4">
        <v>11.14</v>
      </c>
      <c r="K26" s="10"/>
      <c r="L26" s="25">
        <v>31</v>
      </c>
      <c r="M26" s="4">
        <v>7.17</v>
      </c>
    </row>
    <row r="27" spans="1:13" ht="15" customHeight="1">
      <c r="A27" s="3">
        <v>2006</v>
      </c>
      <c r="B27" s="10">
        <v>9969676</v>
      </c>
      <c r="C27" s="25">
        <v>19.3</v>
      </c>
      <c r="D27" s="4">
        <v>10.86</v>
      </c>
      <c r="E27" s="10"/>
      <c r="F27" s="25">
        <v>15</v>
      </c>
      <c r="G27" s="4">
        <v>15.71</v>
      </c>
      <c r="H27" s="10"/>
      <c r="I27" s="25">
        <v>14.5</v>
      </c>
      <c r="J27" s="4">
        <v>11.25</v>
      </c>
      <c r="K27" s="10"/>
      <c r="L27" s="25">
        <v>37.4</v>
      </c>
      <c r="M27" s="4">
        <v>7.79</v>
      </c>
    </row>
    <row r="28" spans="1:13" ht="15" customHeight="1">
      <c r="A28" s="3">
        <v>2007</v>
      </c>
      <c r="B28" s="10"/>
      <c r="C28" s="25">
        <v>16.3</v>
      </c>
      <c r="D28" s="4">
        <v>10.95</v>
      </c>
      <c r="E28" s="10"/>
      <c r="F28" s="25">
        <v>8.5</v>
      </c>
      <c r="G28" s="4">
        <v>17.25</v>
      </c>
      <c r="H28" s="10"/>
      <c r="I28" s="25">
        <v>14.6</v>
      </c>
      <c r="J28" s="4">
        <v>11.25</v>
      </c>
      <c r="K28" s="10"/>
      <c r="L28" s="25">
        <v>30.9</v>
      </c>
      <c r="M28" s="4">
        <v>8.28</v>
      </c>
    </row>
    <row r="29" spans="1:13" ht="15" customHeight="1">
      <c r="A29" s="3">
        <v>2008</v>
      </c>
      <c r="B29" s="20">
        <v>9833550</v>
      </c>
      <c r="C29" s="25">
        <v>17.2</v>
      </c>
      <c r="D29" s="4">
        <v>11.96</v>
      </c>
      <c r="E29" s="10">
        <f>0.308*B29</f>
        <v>3028733.4</v>
      </c>
      <c r="F29" s="25">
        <v>10</v>
      </c>
      <c r="G29" s="4">
        <v>18.79</v>
      </c>
      <c r="H29" s="10">
        <f>0.547*B29</f>
        <v>5378951.850000001</v>
      </c>
      <c r="I29" s="25">
        <v>16</v>
      </c>
      <c r="J29" s="4">
        <v>11.65</v>
      </c>
      <c r="K29" s="10">
        <f>0.139*B29</f>
        <v>1366863.4500000002</v>
      </c>
      <c r="L29" s="25">
        <v>38.4</v>
      </c>
      <c r="M29" s="4">
        <v>8.48</v>
      </c>
    </row>
    <row r="30" spans="1:13" ht="15" customHeight="1">
      <c r="A30" s="3">
        <v>2009</v>
      </c>
      <c r="B30" s="10">
        <v>10014319</v>
      </c>
      <c r="C30" s="25">
        <v>18.7</v>
      </c>
      <c r="D30" s="4">
        <v>11.63</v>
      </c>
      <c r="E30" s="10">
        <v>3198466</v>
      </c>
      <c r="F30" s="25">
        <v>13.1</v>
      </c>
      <c r="G30" s="4">
        <v>17.14</v>
      </c>
      <c r="H30" s="10">
        <v>5356477</v>
      </c>
      <c r="I30" s="25">
        <v>13.1</v>
      </c>
      <c r="J30" s="4">
        <v>11.14</v>
      </c>
      <c r="K30" s="10">
        <v>1459376</v>
      </c>
      <c r="L30" s="25">
        <v>41.3</v>
      </c>
      <c r="M30" s="4">
        <v>8.53</v>
      </c>
    </row>
    <row r="31" spans="1:13" ht="15" customHeight="1">
      <c r="A31" s="3">
        <v>2010</v>
      </c>
      <c r="B31" s="10">
        <v>10079029</v>
      </c>
      <c r="C31" s="25">
        <v>18.2</v>
      </c>
      <c r="D31" s="4">
        <v>11.18</v>
      </c>
      <c r="E31" s="10">
        <v>3262411</v>
      </c>
      <c r="F31" s="25">
        <v>8.2</v>
      </c>
      <c r="G31" s="4">
        <v>17.35</v>
      </c>
      <c r="H31" s="10">
        <v>5391042</v>
      </c>
      <c r="I31" s="25">
        <v>18.1</v>
      </c>
      <c r="J31" s="4">
        <v>11.21</v>
      </c>
      <c r="K31" s="10">
        <v>1425576</v>
      </c>
      <c r="L31" s="25">
        <v>41.7</v>
      </c>
      <c r="M31" s="4">
        <v>8.47</v>
      </c>
    </row>
    <row r="32" spans="1:13" ht="15" customHeight="1">
      <c r="A32" s="3">
        <v>2011</v>
      </c>
      <c r="B32" s="10">
        <v>9388240</v>
      </c>
      <c r="C32" s="25">
        <v>18.9</v>
      </c>
      <c r="D32" s="4">
        <v>10.97</v>
      </c>
      <c r="E32" s="10">
        <v>3358960</v>
      </c>
      <c r="F32" s="25">
        <v>9</v>
      </c>
      <c r="G32" s="4">
        <v>17.83</v>
      </c>
      <c r="H32" s="10">
        <v>5328132</v>
      </c>
      <c r="I32" s="25">
        <v>21.3</v>
      </c>
      <c r="J32" s="4">
        <v>10.6</v>
      </c>
      <c r="K32" s="10">
        <v>1142617</v>
      </c>
      <c r="L32" s="25">
        <v>37.4</v>
      </c>
      <c r="M32" s="4">
        <v>8.61</v>
      </c>
    </row>
    <row r="33" spans="1:15" ht="15" customHeight="1">
      <c r="A33" s="3">
        <v>2012</v>
      </c>
      <c r="B33" s="10">
        <v>9726778</v>
      </c>
      <c r="C33" s="25">
        <v>17.5</v>
      </c>
      <c r="D33" s="4">
        <v>11.75</v>
      </c>
      <c r="E33" s="10">
        <v>3349387</v>
      </c>
      <c r="F33" s="25">
        <v>11</v>
      </c>
      <c r="G33" s="4">
        <v>17.74</v>
      </c>
      <c r="H33" s="10">
        <v>5271524</v>
      </c>
      <c r="I33" s="25">
        <v>19</v>
      </c>
      <c r="J33" s="4">
        <v>10.61</v>
      </c>
      <c r="K33" s="10">
        <v>1106894</v>
      </c>
      <c r="L33" s="25">
        <v>30.3</v>
      </c>
      <c r="M33" s="4">
        <v>8.51</v>
      </c>
      <c r="O33" s="28"/>
    </row>
    <row r="34" spans="1:13" ht="15" customHeight="1">
      <c r="A34" s="3">
        <v>2013</v>
      </c>
      <c r="B34" s="10">
        <v>9612142</v>
      </c>
      <c r="C34" s="25">
        <v>17.9</v>
      </c>
      <c r="D34" s="4">
        <v>11.87</v>
      </c>
      <c r="E34" s="10">
        <v>3387980</v>
      </c>
      <c r="F34" s="25">
        <v>11</v>
      </c>
      <c r="G34" s="4">
        <v>17.41</v>
      </c>
      <c r="H34" s="10">
        <v>5282558</v>
      </c>
      <c r="I34" s="25">
        <v>20.1</v>
      </c>
      <c r="J34" s="4">
        <v>10.95</v>
      </c>
      <c r="K34" s="10">
        <v>1042604</v>
      </c>
      <c r="L34" s="25">
        <v>29.1</v>
      </c>
      <c r="M34" s="4">
        <v>7.42</v>
      </c>
    </row>
    <row r="35" spans="1:13" ht="15" customHeight="1">
      <c r="A35" s="3">
        <v>2014</v>
      </c>
      <c r="B35" s="10">
        <v>10243705</v>
      </c>
      <c r="C35" s="25">
        <v>16.8</v>
      </c>
      <c r="D35" s="4">
        <v>12.41</v>
      </c>
      <c r="E35" s="10">
        <v>3858286</v>
      </c>
      <c r="F35" s="25">
        <v>12.8</v>
      </c>
      <c r="G35" s="4">
        <v>17.61</v>
      </c>
      <c r="H35" s="10">
        <v>5317835</v>
      </c>
      <c r="I35" s="25">
        <v>17.8</v>
      </c>
      <c r="J35" s="4">
        <v>10.94</v>
      </c>
      <c r="K35" s="10">
        <v>1067584</v>
      </c>
      <c r="L35" s="25">
        <v>26.2</v>
      </c>
      <c r="M35" s="4">
        <v>8.12</v>
      </c>
    </row>
    <row r="36" spans="1:13" ht="15" customHeight="1">
      <c r="A36" s="3">
        <v>2015</v>
      </c>
      <c r="B36" s="12">
        <v>10230720</v>
      </c>
      <c r="C36" s="26">
        <v>17.64</v>
      </c>
      <c r="D36" s="22">
        <v>12.77</v>
      </c>
      <c r="E36" s="12">
        <v>3829037</v>
      </c>
      <c r="F36" s="26">
        <v>14.86</v>
      </c>
      <c r="G36" s="24">
        <v>18.44</v>
      </c>
      <c r="H36" s="12">
        <v>5306505</v>
      </c>
      <c r="I36" s="26">
        <v>16.13</v>
      </c>
      <c r="J36" s="24">
        <v>11.15</v>
      </c>
      <c r="K36" s="12">
        <v>1095178</v>
      </c>
      <c r="L36" s="26">
        <v>34.7</v>
      </c>
      <c r="M36" s="24">
        <v>7.93</v>
      </c>
    </row>
    <row r="37" spans="1:13" ht="15" customHeight="1">
      <c r="A37" s="3">
        <v>2016</v>
      </c>
      <c r="B37" s="12">
        <v>10166927</v>
      </c>
      <c r="C37" s="26">
        <v>15.99</v>
      </c>
      <c r="D37" s="22">
        <v>12.86</v>
      </c>
      <c r="E37" s="12">
        <v>3829465</v>
      </c>
      <c r="F37" s="26">
        <v>13.97</v>
      </c>
      <c r="G37" s="24">
        <v>18.29</v>
      </c>
      <c r="H37" s="12">
        <v>5346357</v>
      </c>
      <c r="I37" s="26">
        <v>16.12</v>
      </c>
      <c r="J37" s="27">
        <v>10.86</v>
      </c>
      <c r="K37" s="12">
        <v>991105</v>
      </c>
      <c r="L37" s="26">
        <v>23.12</v>
      </c>
      <c r="M37" s="27">
        <v>7.7</v>
      </c>
    </row>
    <row r="38" spans="1:13" ht="15" customHeight="1">
      <c r="A38" s="3">
        <v>2017</v>
      </c>
      <c r="B38" s="12">
        <v>10697668</v>
      </c>
      <c r="C38" s="26">
        <v>17.86</v>
      </c>
      <c r="D38" s="22">
        <v>12.74</v>
      </c>
      <c r="E38" s="12">
        <v>3758565</v>
      </c>
      <c r="F38" s="26">
        <v>12.68</v>
      </c>
      <c r="G38" s="24">
        <v>18.23</v>
      </c>
      <c r="H38" s="12">
        <v>5593177</v>
      </c>
      <c r="I38" s="26">
        <v>16.84</v>
      </c>
      <c r="J38" s="27">
        <v>12.2</v>
      </c>
      <c r="K38" s="12">
        <v>1345926</v>
      </c>
      <c r="L38" s="26">
        <v>36.54</v>
      </c>
      <c r="M38" s="27">
        <v>8.46</v>
      </c>
    </row>
    <row r="39" spans="1:13" ht="15" customHeight="1">
      <c r="A39" s="3">
        <v>2018</v>
      </c>
      <c r="B39" s="12">
        <v>10879036</v>
      </c>
      <c r="C39" s="26">
        <v>15.1</v>
      </c>
      <c r="D39" s="22">
        <v>12.77</v>
      </c>
      <c r="E39" s="12">
        <v>4214549</v>
      </c>
      <c r="F39" s="26">
        <v>11.6</v>
      </c>
      <c r="G39" s="24">
        <v>18.23</v>
      </c>
      <c r="H39" s="12">
        <v>5125019</v>
      </c>
      <c r="I39" s="26">
        <v>11.1</v>
      </c>
      <c r="J39" s="27">
        <v>12.2</v>
      </c>
      <c r="K39" s="12">
        <v>1539468</v>
      </c>
      <c r="L39" s="26">
        <v>37.96</v>
      </c>
      <c r="M39" s="27">
        <v>8.46</v>
      </c>
    </row>
    <row r="40" spans="1:13" ht="15" customHeight="1">
      <c r="A40" s="3">
        <v>2019</v>
      </c>
      <c r="B40" s="12">
        <v>12059120</v>
      </c>
      <c r="C40" s="26">
        <v>16.23</v>
      </c>
      <c r="D40" s="22">
        <v>11.93</v>
      </c>
      <c r="E40" s="12">
        <v>4571237</v>
      </c>
      <c r="F40" s="26">
        <v>10.82</v>
      </c>
      <c r="G40" s="27">
        <v>16.4</v>
      </c>
      <c r="H40" s="12">
        <v>5847322</v>
      </c>
      <c r="I40" s="26">
        <v>13.73</v>
      </c>
      <c r="J40" s="27">
        <v>12.12</v>
      </c>
      <c r="K40" s="12">
        <v>1694561</v>
      </c>
      <c r="L40" s="26">
        <v>39.25</v>
      </c>
      <c r="M40" s="27">
        <v>8.4</v>
      </c>
    </row>
    <row r="41" spans="1:13" ht="15" customHeight="1">
      <c r="A41" s="3">
        <v>2020</v>
      </c>
      <c r="B41" s="12">
        <v>12044551</v>
      </c>
      <c r="C41" s="26">
        <v>20.03</v>
      </c>
      <c r="D41" s="22">
        <v>13</v>
      </c>
      <c r="E41" s="12">
        <v>4464712</v>
      </c>
      <c r="F41" s="26">
        <v>15.690000000000001</v>
      </c>
      <c r="G41" s="27">
        <v>18.42</v>
      </c>
      <c r="H41" s="12">
        <v>6179568</v>
      </c>
      <c r="I41" s="26">
        <v>27.71</v>
      </c>
      <c r="J41" s="27">
        <v>11.77</v>
      </c>
      <c r="K41" s="12">
        <v>1398271</v>
      </c>
      <c r="L41" s="26">
        <v>26.479999999999997</v>
      </c>
      <c r="M41" s="27">
        <v>7.16</v>
      </c>
    </row>
    <row r="42" spans="1:13" ht="15" customHeight="1">
      <c r="A42" s="3">
        <v>2021</v>
      </c>
      <c r="B42" s="12">
        <v>2799306</v>
      </c>
      <c r="C42" s="26">
        <v>25</v>
      </c>
      <c r="D42" s="22">
        <v>14.33</v>
      </c>
      <c r="E42" s="12">
        <v>862544</v>
      </c>
      <c r="F42" s="26">
        <v>28</v>
      </c>
      <c r="G42" s="27">
        <v>18.59</v>
      </c>
      <c r="H42" s="12">
        <v>1583621</v>
      </c>
      <c r="I42" s="26">
        <v>24</v>
      </c>
      <c r="J42" s="27">
        <v>13.43</v>
      </c>
      <c r="K42" s="12">
        <v>353141</v>
      </c>
      <c r="L42" s="26">
        <v>29</v>
      </c>
      <c r="M42" s="27">
        <v>12</v>
      </c>
    </row>
  </sheetData>
  <sheetProtection/>
  <mergeCells count="5">
    <mergeCell ref="B10:D10"/>
    <mergeCell ref="E10:G10"/>
    <mergeCell ref="H10:J10"/>
    <mergeCell ref="K10:M10"/>
    <mergeCell ref="B9:M9"/>
  </mergeCells>
  <hyperlinks>
    <hyperlink ref="B2" r:id="rId1" display="www.weigand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11</v>
      </c>
      <c r="C3" s="6"/>
      <c r="D3" s="6"/>
      <c r="E3" s="6"/>
    </row>
    <row r="4" spans="1:5" s="7" customFormat="1" ht="15" customHeight="1">
      <c r="A4" s="6"/>
      <c r="B4" s="7" t="s">
        <v>29</v>
      </c>
      <c r="C4" s="6"/>
      <c r="D4" s="6"/>
      <c r="E4" s="6"/>
    </row>
    <row r="5" spans="1:5" s="7" customFormat="1" ht="15" customHeight="1">
      <c r="A5" s="6"/>
      <c r="B5" s="7" t="s">
        <v>24</v>
      </c>
      <c r="C5" s="6"/>
      <c r="D5" s="6"/>
      <c r="E5" s="6"/>
    </row>
    <row r="6" spans="1:5" s="7" customFormat="1" ht="15" customHeight="1">
      <c r="A6" s="6"/>
      <c r="B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25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14" t="s">
        <v>9</v>
      </c>
      <c r="C11" s="15" t="s">
        <v>21</v>
      </c>
      <c r="D11" s="16" t="s">
        <v>10</v>
      </c>
      <c r="E11" s="17" t="s">
        <v>9</v>
      </c>
      <c r="F11" s="18" t="s">
        <v>21</v>
      </c>
      <c r="G11" s="16" t="s">
        <v>10</v>
      </c>
      <c r="H11" s="17" t="s">
        <v>9</v>
      </c>
      <c r="I11" s="18" t="s">
        <v>21</v>
      </c>
      <c r="J11" s="16" t="s">
        <v>10</v>
      </c>
      <c r="K11" s="17" t="s">
        <v>9</v>
      </c>
      <c r="L11" s="18" t="s">
        <v>21</v>
      </c>
      <c r="M11" s="16" t="s">
        <v>10</v>
      </c>
    </row>
    <row r="12" spans="1:13" ht="15" customHeight="1">
      <c r="A12" s="3">
        <v>1991</v>
      </c>
      <c r="B12" s="10">
        <v>4160261</v>
      </c>
      <c r="C12" s="25">
        <v>21.4</v>
      </c>
      <c r="D12" s="4">
        <v>10.67</v>
      </c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1992</v>
      </c>
      <c r="B13" s="10"/>
      <c r="C13" s="25">
        <v>18.9</v>
      </c>
      <c r="D13" s="4">
        <v>10.07</v>
      </c>
      <c r="E13" s="10"/>
      <c r="F13" s="11"/>
      <c r="G13" s="4">
        <v>13.55</v>
      </c>
      <c r="H13" s="10"/>
      <c r="I13" s="11"/>
      <c r="J13" s="4"/>
      <c r="K13" s="10"/>
      <c r="L13" s="11"/>
      <c r="M13" s="4"/>
    </row>
    <row r="14" spans="1:13" ht="15" customHeight="1">
      <c r="A14" s="3">
        <v>1993</v>
      </c>
      <c r="B14" s="10"/>
      <c r="C14" s="25">
        <v>15.8</v>
      </c>
      <c r="D14" s="4">
        <v>10.91</v>
      </c>
      <c r="E14" s="10"/>
      <c r="F14" s="25">
        <v>9.2</v>
      </c>
      <c r="G14" s="4">
        <v>13.76</v>
      </c>
      <c r="H14" s="10"/>
      <c r="I14" s="11"/>
      <c r="J14" s="4">
        <v>10.53</v>
      </c>
      <c r="K14" s="10"/>
      <c r="L14" s="11"/>
      <c r="M14" s="4"/>
    </row>
    <row r="15" spans="1:13" ht="15" customHeight="1">
      <c r="A15" s="3">
        <v>1994</v>
      </c>
      <c r="B15" s="10"/>
      <c r="C15" s="25">
        <v>16.6</v>
      </c>
      <c r="D15" s="4">
        <v>10.69</v>
      </c>
      <c r="E15" s="10"/>
      <c r="F15" s="25">
        <v>9.2</v>
      </c>
      <c r="G15" s="4">
        <v>13.63</v>
      </c>
      <c r="H15" s="10"/>
      <c r="I15" s="11"/>
      <c r="J15" s="4">
        <v>10.58</v>
      </c>
      <c r="K15" s="10"/>
      <c r="L15" s="25">
        <v>28.5</v>
      </c>
      <c r="M15" s="4">
        <v>7.74</v>
      </c>
    </row>
    <row r="16" spans="1:13" ht="15" customHeight="1">
      <c r="A16" s="3">
        <v>1995</v>
      </c>
      <c r="B16" s="10"/>
      <c r="C16" s="25">
        <v>17.4</v>
      </c>
      <c r="D16" s="4">
        <v>10.1</v>
      </c>
      <c r="E16" s="10"/>
      <c r="F16" s="25">
        <v>7.5</v>
      </c>
      <c r="G16" s="4"/>
      <c r="H16" s="10"/>
      <c r="I16" s="25">
        <v>19.1</v>
      </c>
      <c r="J16" s="4"/>
      <c r="K16" s="10"/>
      <c r="L16" s="25">
        <v>50</v>
      </c>
      <c r="M16" s="4"/>
    </row>
    <row r="17" spans="1:13" ht="15" customHeight="1">
      <c r="A17" s="3">
        <v>1996</v>
      </c>
      <c r="B17" s="10"/>
      <c r="C17" s="25">
        <v>17.5</v>
      </c>
      <c r="D17" s="4">
        <v>10.37</v>
      </c>
      <c r="E17" s="10"/>
      <c r="F17" s="25">
        <v>4.4</v>
      </c>
      <c r="G17" s="4">
        <v>13.76</v>
      </c>
      <c r="H17" s="10"/>
      <c r="I17" s="25">
        <v>22.4</v>
      </c>
      <c r="J17" s="4">
        <v>11.43</v>
      </c>
      <c r="K17" s="10"/>
      <c r="L17" s="25">
        <v>47</v>
      </c>
      <c r="M17" s="4">
        <v>7.69</v>
      </c>
    </row>
    <row r="18" spans="1:13" ht="15" customHeight="1">
      <c r="A18" s="3">
        <v>1997</v>
      </c>
      <c r="B18" s="10"/>
      <c r="C18" s="25">
        <v>21</v>
      </c>
      <c r="D18" s="4">
        <v>10.67</v>
      </c>
      <c r="E18" s="10"/>
      <c r="F18" s="25">
        <v>6.8</v>
      </c>
      <c r="G18" s="4">
        <v>13.01</v>
      </c>
      <c r="H18" s="10"/>
      <c r="I18" s="25">
        <v>29.8</v>
      </c>
      <c r="J18" s="4">
        <v>11.07</v>
      </c>
      <c r="K18" s="10"/>
      <c r="L18" s="25">
        <v>42.9</v>
      </c>
      <c r="M18" s="4">
        <v>7.84</v>
      </c>
    </row>
    <row r="19" spans="1:13" ht="15" customHeight="1">
      <c r="A19" s="3">
        <v>1998</v>
      </c>
      <c r="B19" s="10">
        <v>4385360</v>
      </c>
      <c r="C19" s="25">
        <v>22.3</v>
      </c>
      <c r="D19" s="4">
        <v>10.08</v>
      </c>
      <c r="E19" s="10"/>
      <c r="F19" s="25">
        <v>6</v>
      </c>
      <c r="G19" s="4">
        <v>13.9</v>
      </c>
      <c r="H19" s="10"/>
      <c r="I19" s="25">
        <v>27.2</v>
      </c>
      <c r="J19" s="4">
        <v>10.41</v>
      </c>
      <c r="K19" s="10"/>
      <c r="L19" s="25">
        <v>55.5</v>
      </c>
      <c r="M19" s="4">
        <v>8.05</v>
      </c>
    </row>
    <row r="20" spans="1:13" ht="15" customHeight="1">
      <c r="A20" s="3">
        <v>1999</v>
      </c>
      <c r="B20" s="10">
        <v>4163614</v>
      </c>
      <c r="C20" s="25">
        <v>21.7</v>
      </c>
      <c r="D20" s="4">
        <v>10.36</v>
      </c>
      <c r="E20" s="10"/>
      <c r="F20" s="25">
        <v>12.1</v>
      </c>
      <c r="G20" s="4">
        <v>13.51</v>
      </c>
      <c r="H20" s="10"/>
      <c r="I20" s="25">
        <v>23.1</v>
      </c>
      <c r="J20" s="4">
        <v>10.26</v>
      </c>
      <c r="K20" s="10"/>
      <c r="L20" s="25">
        <v>48.2</v>
      </c>
      <c r="M20" s="4">
        <v>7.93</v>
      </c>
    </row>
    <row r="21" spans="1:13" ht="15" customHeight="1">
      <c r="A21" s="3">
        <v>2000</v>
      </c>
      <c r="B21" s="10">
        <v>4453112</v>
      </c>
      <c r="C21" s="25">
        <v>22.7</v>
      </c>
      <c r="D21" s="4">
        <v>10.19</v>
      </c>
      <c r="E21" s="10"/>
      <c r="F21" s="25">
        <v>10.2</v>
      </c>
      <c r="G21" s="4">
        <v>14.55</v>
      </c>
      <c r="H21" s="10"/>
      <c r="I21" s="25">
        <v>15.6</v>
      </c>
      <c r="J21" s="4">
        <v>10.63</v>
      </c>
      <c r="K21" s="10"/>
      <c r="L21" s="25">
        <v>65.6</v>
      </c>
      <c r="M21" s="4">
        <v>8.45</v>
      </c>
    </row>
    <row r="22" spans="1:13" ht="15" customHeight="1">
      <c r="A22" s="3">
        <v>2001</v>
      </c>
      <c r="B22" s="10"/>
      <c r="C22" s="25">
        <v>19.8</v>
      </c>
      <c r="D22" s="4">
        <v>10.08</v>
      </c>
      <c r="E22" s="10"/>
      <c r="F22" s="25">
        <v>11.6</v>
      </c>
      <c r="G22" s="4">
        <v>13.66</v>
      </c>
      <c r="H22" s="10"/>
      <c r="I22" s="25">
        <v>15.7</v>
      </c>
      <c r="J22" s="4">
        <v>10.58</v>
      </c>
      <c r="K22" s="10"/>
      <c r="L22" s="25">
        <v>50</v>
      </c>
      <c r="M22" s="4">
        <v>7.66</v>
      </c>
    </row>
    <row r="23" spans="1:13" ht="15" customHeight="1">
      <c r="A23" s="3">
        <v>2002</v>
      </c>
      <c r="B23" s="10"/>
      <c r="C23" s="25">
        <v>19</v>
      </c>
      <c r="D23" s="4">
        <v>10.16</v>
      </c>
      <c r="E23" s="10"/>
      <c r="F23" s="25">
        <v>11.2</v>
      </c>
      <c r="G23" s="4">
        <v>13.82</v>
      </c>
      <c r="H23" s="10"/>
      <c r="I23" s="25">
        <v>15.4</v>
      </c>
      <c r="J23" s="4">
        <v>10.55</v>
      </c>
      <c r="K23" s="10"/>
      <c r="L23" s="25">
        <v>53</v>
      </c>
      <c r="M23" s="4">
        <v>7.73</v>
      </c>
    </row>
    <row r="24" spans="1:13" ht="15" customHeight="1">
      <c r="A24" s="3">
        <v>2003</v>
      </c>
      <c r="B24" s="10"/>
      <c r="C24" s="25">
        <v>21</v>
      </c>
      <c r="D24" s="4">
        <v>9.56</v>
      </c>
      <c r="E24" s="10"/>
      <c r="F24" s="25">
        <v>13.5</v>
      </c>
      <c r="G24" s="4">
        <v>13.8</v>
      </c>
      <c r="H24" s="10"/>
      <c r="I24" s="25">
        <v>11.9</v>
      </c>
      <c r="J24" s="4">
        <v>8.9</v>
      </c>
      <c r="K24" s="10"/>
      <c r="L24" s="25">
        <v>57.4</v>
      </c>
      <c r="M24" s="4">
        <v>7.92</v>
      </c>
    </row>
    <row r="25" spans="1:13" ht="15" customHeight="1">
      <c r="A25" s="3">
        <v>2004</v>
      </c>
      <c r="B25" s="10"/>
      <c r="C25" s="25">
        <v>20.6</v>
      </c>
      <c r="D25" s="4">
        <v>9.44</v>
      </c>
      <c r="E25" s="10"/>
      <c r="F25" s="25">
        <v>11.3</v>
      </c>
      <c r="G25" s="4">
        <v>14.02</v>
      </c>
      <c r="H25" s="10"/>
      <c r="I25" s="25">
        <v>16.6</v>
      </c>
      <c r="J25" s="4">
        <v>10.69</v>
      </c>
      <c r="K25" s="10"/>
      <c r="L25" s="25">
        <v>46.5</v>
      </c>
      <c r="M25" s="4">
        <v>6.16</v>
      </c>
    </row>
    <row r="26" spans="1:13" ht="15" customHeight="1">
      <c r="A26" s="3">
        <v>2005</v>
      </c>
      <c r="B26" s="10"/>
      <c r="C26" s="25">
        <v>20.8</v>
      </c>
      <c r="D26" s="4">
        <v>10.17</v>
      </c>
      <c r="E26" s="10"/>
      <c r="F26" s="25">
        <v>15.6</v>
      </c>
      <c r="G26" s="4">
        <v>14.25</v>
      </c>
      <c r="H26" s="10"/>
      <c r="I26" s="25">
        <v>18.3</v>
      </c>
      <c r="J26" s="4">
        <v>9.96</v>
      </c>
      <c r="K26" s="10"/>
      <c r="L26" s="25">
        <v>41.3</v>
      </c>
      <c r="M26" s="4">
        <v>7.11</v>
      </c>
    </row>
    <row r="27" spans="1:13" ht="15" customHeight="1">
      <c r="A27" s="3">
        <v>2006</v>
      </c>
      <c r="B27" s="10"/>
      <c r="C27" s="25">
        <v>22.5</v>
      </c>
      <c r="D27" s="4">
        <v>10.21</v>
      </c>
      <c r="E27" s="10"/>
      <c r="F27" s="25">
        <v>17.5</v>
      </c>
      <c r="G27" s="4">
        <v>14.19</v>
      </c>
      <c r="H27" s="10"/>
      <c r="I27" s="25">
        <v>16</v>
      </c>
      <c r="J27" s="4">
        <v>10.14</v>
      </c>
      <c r="K27" s="10"/>
      <c r="L27" s="25">
        <v>45</v>
      </c>
      <c r="M27" s="4">
        <v>7.83</v>
      </c>
    </row>
    <row r="28" spans="1:13" ht="15" customHeight="1">
      <c r="A28" s="3">
        <v>2007</v>
      </c>
      <c r="B28" s="10"/>
      <c r="C28" s="25"/>
      <c r="D28" s="4"/>
      <c r="E28" s="10"/>
      <c r="F28" s="25">
        <v>6.5</v>
      </c>
      <c r="G28" s="4">
        <v>14.29</v>
      </c>
      <c r="H28" s="10"/>
      <c r="I28" s="25">
        <v>15.8</v>
      </c>
      <c r="J28" s="4">
        <v>10.27</v>
      </c>
      <c r="K28" s="10"/>
      <c r="L28" s="25">
        <v>43.2</v>
      </c>
      <c r="M28" s="4">
        <v>8.28</v>
      </c>
    </row>
    <row r="29" spans="1:13" ht="15" customHeight="1">
      <c r="A29" s="3">
        <v>2008</v>
      </c>
      <c r="B29" s="20">
        <f>0.417*'Entire Market'!B29</f>
        <v>4100590.3499999996</v>
      </c>
      <c r="C29" s="25"/>
      <c r="D29" s="4"/>
      <c r="E29" s="10"/>
      <c r="F29" s="25">
        <v>6.2</v>
      </c>
      <c r="G29" s="4">
        <v>14.86</v>
      </c>
      <c r="H29" s="10"/>
      <c r="I29" s="25">
        <v>19.3</v>
      </c>
      <c r="J29" s="4">
        <v>10.14</v>
      </c>
      <c r="K29" s="10"/>
      <c r="L29" s="25">
        <v>52</v>
      </c>
      <c r="M29" s="4">
        <v>8.38</v>
      </c>
    </row>
    <row r="30" spans="1:13" ht="15" customHeight="1">
      <c r="A30" s="3">
        <v>2009</v>
      </c>
      <c r="B30" s="10">
        <v>4118396</v>
      </c>
      <c r="C30" s="25">
        <v>20.2</v>
      </c>
      <c r="D30" s="4">
        <v>9.85</v>
      </c>
      <c r="E30" s="10">
        <v>1366590</v>
      </c>
      <c r="F30" s="25">
        <v>7.7</v>
      </c>
      <c r="G30" s="4">
        <v>14.64</v>
      </c>
      <c r="H30" s="10">
        <v>288370</v>
      </c>
      <c r="I30" s="25">
        <v>15</v>
      </c>
      <c r="J30" s="4">
        <v>10.24</v>
      </c>
      <c r="K30" s="10">
        <v>823465</v>
      </c>
      <c r="L30" s="25">
        <v>53.5</v>
      </c>
      <c r="M30" s="4">
        <v>8.45</v>
      </c>
    </row>
    <row r="31" spans="1:13" ht="15" customHeight="1">
      <c r="A31" s="3">
        <v>2010</v>
      </c>
      <c r="B31" s="10">
        <v>4140756</v>
      </c>
      <c r="C31" s="25">
        <v>21.6</v>
      </c>
      <c r="D31" s="4">
        <v>10.12</v>
      </c>
      <c r="E31" s="10">
        <v>1409940</v>
      </c>
      <c r="F31" s="25">
        <v>8.9</v>
      </c>
      <c r="G31" s="4">
        <v>15.18</v>
      </c>
      <c r="H31" s="10">
        <v>1927351</v>
      </c>
      <c r="I31" s="25">
        <v>17</v>
      </c>
      <c r="J31" s="4">
        <v>10.39</v>
      </c>
      <c r="K31" s="10">
        <v>803465</v>
      </c>
      <c r="L31" s="25">
        <v>54.8</v>
      </c>
      <c r="M31" s="4">
        <v>8.48</v>
      </c>
    </row>
    <row r="32" spans="1:13" ht="15" customHeight="1">
      <c r="A32" s="3">
        <v>2011</v>
      </c>
      <c r="B32" s="10">
        <v>3744119</v>
      </c>
      <c r="C32" s="25">
        <v>21.3</v>
      </c>
      <c r="D32" s="4">
        <v>10.19</v>
      </c>
      <c r="E32" s="10">
        <v>1414830</v>
      </c>
      <c r="F32" s="25">
        <v>7.8</v>
      </c>
      <c r="G32" s="4">
        <v>15.28</v>
      </c>
      <c r="H32" s="10">
        <v>1772389</v>
      </c>
      <c r="I32" s="25">
        <v>23.4</v>
      </c>
      <c r="J32" s="4">
        <v>9.95</v>
      </c>
      <c r="K32" s="10">
        <v>556900</v>
      </c>
      <c r="L32" s="25">
        <v>48.7</v>
      </c>
      <c r="M32" s="4">
        <v>8.54</v>
      </c>
    </row>
    <row r="33" spans="1:13" ht="15" customHeight="1">
      <c r="A33" s="3">
        <v>2012</v>
      </c>
      <c r="B33" s="10">
        <v>3780245</v>
      </c>
      <c r="C33" s="25">
        <v>18.6</v>
      </c>
      <c r="D33" s="4">
        <v>10.9</v>
      </c>
      <c r="E33" s="10">
        <v>1396600</v>
      </c>
      <c r="F33" s="25">
        <v>12.4</v>
      </c>
      <c r="G33" s="4">
        <v>15.81</v>
      </c>
      <c r="H33" s="10">
        <v>1860471</v>
      </c>
      <c r="I33" s="25">
        <v>23.4</v>
      </c>
      <c r="J33" s="4">
        <v>9.35</v>
      </c>
      <c r="K33" s="10">
        <v>523174</v>
      </c>
      <c r="L33" s="25">
        <v>18.4</v>
      </c>
      <c r="M33" s="4">
        <v>9.07</v>
      </c>
    </row>
    <row r="34" spans="1:13" ht="15" customHeight="1">
      <c r="A34" s="3">
        <v>2013</v>
      </c>
      <c r="B34" s="10">
        <v>3724057</v>
      </c>
      <c r="C34" s="25">
        <v>22.2</v>
      </c>
      <c r="D34" s="4">
        <v>10.74</v>
      </c>
      <c r="E34" s="10">
        <v>1405180</v>
      </c>
      <c r="F34" s="25">
        <v>12.3</v>
      </c>
      <c r="G34" s="4">
        <v>15.2</v>
      </c>
      <c r="H34" s="10">
        <v>1771224</v>
      </c>
      <c r="I34" s="25">
        <v>26.2</v>
      </c>
      <c r="J34" s="4">
        <v>10.19</v>
      </c>
      <c r="K34" s="10">
        <v>547653</v>
      </c>
      <c r="L34" s="25">
        <v>33.9</v>
      </c>
      <c r="M34" s="4">
        <v>7.95</v>
      </c>
    </row>
    <row r="35" spans="1:13" ht="15" customHeight="1">
      <c r="A35" s="3">
        <v>2014</v>
      </c>
      <c r="B35" s="10">
        <v>3960136</v>
      </c>
      <c r="C35" s="25">
        <v>20</v>
      </c>
      <c r="D35" s="4">
        <v>11.06</v>
      </c>
      <c r="E35" s="10">
        <v>1612573</v>
      </c>
      <c r="F35" s="25">
        <v>12.9</v>
      </c>
      <c r="G35" s="4">
        <v>16.04</v>
      </c>
      <c r="H35" s="10">
        <v>1774983</v>
      </c>
      <c r="I35" s="25">
        <v>24</v>
      </c>
      <c r="J35" s="4">
        <v>9.96</v>
      </c>
      <c r="K35" s="10">
        <v>572580</v>
      </c>
      <c r="L35" s="25">
        <v>27.5</v>
      </c>
      <c r="M35" s="4">
        <v>7.46</v>
      </c>
    </row>
    <row r="36" spans="1:13" ht="15" customHeight="1">
      <c r="A36" s="3">
        <v>2015</v>
      </c>
      <c r="B36" s="12">
        <v>3971320</v>
      </c>
      <c r="C36" s="26">
        <v>19.71</v>
      </c>
      <c r="D36" s="22">
        <v>11.12</v>
      </c>
      <c r="E36" s="12">
        <v>1701351</v>
      </c>
      <c r="F36" s="26">
        <v>12.8</v>
      </c>
      <c r="G36" s="24">
        <v>16.37</v>
      </c>
      <c r="H36" s="12">
        <v>1680837</v>
      </c>
      <c r="I36" s="26">
        <v>19.4</v>
      </c>
      <c r="J36" s="24">
        <v>9.86</v>
      </c>
      <c r="K36" s="12">
        <v>589132</v>
      </c>
      <c r="L36" s="26">
        <v>40.55</v>
      </c>
      <c r="M36" s="24">
        <v>8.07</v>
      </c>
    </row>
    <row r="37" spans="1:13" ht="15" customHeight="1">
      <c r="A37" s="3">
        <v>2016</v>
      </c>
      <c r="B37" s="12">
        <v>3960861</v>
      </c>
      <c r="C37" s="26">
        <v>18.51</v>
      </c>
      <c r="D37" s="22">
        <v>11.06</v>
      </c>
      <c r="E37" s="12">
        <v>1703476</v>
      </c>
      <c r="F37" s="26">
        <v>12.6</v>
      </c>
      <c r="G37" s="24">
        <v>16.36</v>
      </c>
      <c r="H37" s="12">
        <v>1697034</v>
      </c>
      <c r="I37" s="26">
        <v>20.58</v>
      </c>
      <c r="J37" s="24">
        <v>9.69</v>
      </c>
      <c r="K37" s="12">
        <v>560351</v>
      </c>
      <c r="L37" s="26">
        <v>30.14</v>
      </c>
      <c r="M37" s="24">
        <v>7.15</v>
      </c>
    </row>
    <row r="38" spans="1:13" ht="15" customHeight="1">
      <c r="A38" s="3">
        <v>2017</v>
      </c>
      <c r="B38" s="12">
        <v>3958397</v>
      </c>
      <c r="C38" s="26">
        <v>19.72</v>
      </c>
      <c r="D38" s="22">
        <v>11.63</v>
      </c>
      <c r="E38" s="12">
        <v>1676035</v>
      </c>
      <c r="F38" s="26">
        <v>14.77</v>
      </c>
      <c r="G38" s="24">
        <v>17.08</v>
      </c>
      <c r="H38" s="12">
        <v>1621813</v>
      </c>
      <c r="I38" s="26">
        <v>14.38</v>
      </c>
      <c r="J38" s="24">
        <v>12.05</v>
      </c>
      <c r="K38" s="12">
        <v>660549</v>
      </c>
      <c r="L38" s="26">
        <v>45.37</v>
      </c>
      <c r="M38" s="24">
        <v>6.81</v>
      </c>
    </row>
    <row r="39" spans="1:13" ht="15" customHeight="1">
      <c r="A39" s="3">
        <v>2018</v>
      </c>
      <c r="B39" s="12">
        <v>4108053</v>
      </c>
      <c r="C39" s="26">
        <v>15.31</v>
      </c>
      <c r="D39" s="22">
        <v>11.49</v>
      </c>
      <c r="E39" s="12">
        <v>1883133</v>
      </c>
      <c r="F39" s="26">
        <v>10.64</v>
      </c>
      <c r="G39" s="24">
        <v>16.71</v>
      </c>
      <c r="H39" s="12">
        <v>1566062</v>
      </c>
      <c r="I39" s="26">
        <v>16.6</v>
      </c>
      <c r="J39" s="24">
        <v>10.61</v>
      </c>
      <c r="K39" s="12">
        <v>658858</v>
      </c>
      <c r="L39" s="26">
        <v>32.69</v>
      </c>
      <c r="M39" s="27">
        <v>7.5</v>
      </c>
    </row>
    <row r="40" spans="1:13" ht="15" customHeight="1">
      <c r="A40" s="3">
        <v>2019</v>
      </c>
      <c r="B40" s="12">
        <v>4824113</v>
      </c>
      <c r="C40" s="42">
        <v>18.87</v>
      </c>
      <c r="D40" s="22">
        <v>12.87</v>
      </c>
      <c r="E40" s="43">
        <v>2016469</v>
      </c>
      <c r="F40" s="13">
        <v>12.44</v>
      </c>
      <c r="G40" s="24">
        <v>18.44</v>
      </c>
      <c r="H40" s="12">
        <v>1983723</v>
      </c>
      <c r="I40" s="13">
        <v>16.11</v>
      </c>
      <c r="J40" s="24">
        <v>12.24</v>
      </c>
      <c r="K40" s="12">
        <v>823921</v>
      </c>
      <c r="L40" s="13">
        <v>41.25</v>
      </c>
      <c r="M40" s="24">
        <v>9.35</v>
      </c>
    </row>
    <row r="41" spans="1:13" ht="15" customHeight="1">
      <c r="A41" s="3">
        <v>2020</v>
      </c>
      <c r="B41" s="12">
        <v>4695638</v>
      </c>
      <c r="C41" s="42">
        <v>15.52</v>
      </c>
      <c r="D41" s="22">
        <v>13.48</v>
      </c>
      <c r="E41" s="43">
        <v>1873568</v>
      </c>
      <c r="F41" s="13">
        <v>14.280000000000001</v>
      </c>
      <c r="G41" s="24">
        <v>18.93</v>
      </c>
      <c r="H41" s="12">
        <v>2093843</v>
      </c>
      <c r="I41" s="13">
        <v>16.27</v>
      </c>
      <c r="J41" s="24">
        <v>11.08</v>
      </c>
      <c r="K41" s="12">
        <v>728227</v>
      </c>
      <c r="L41" s="13">
        <v>16.520000000000003</v>
      </c>
      <c r="M41" s="24">
        <v>8.19</v>
      </c>
    </row>
    <row r="42" spans="1:13" ht="15" customHeight="1">
      <c r="A42" s="3">
        <v>2021</v>
      </c>
      <c r="B42" s="12">
        <v>1071557</v>
      </c>
      <c r="C42" s="42">
        <v>28</v>
      </c>
      <c r="D42" s="22">
        <v>16.27</v>
      </c>
      <c r="E42" s="43">
        <v>476410</v>
      </c>
      <c r="F42" s="13">
        <v>27</v>
      </c>
      <c r="G42" s="24">
        <v>18.33</v>
      </c>
      <c r="H42" s="12">
        <v>543038</v>
      </c>
      <c r="I42" s="13">
        <v>30</v>
      </c>
      <c r="J42" s="24">
        <v>15.13</v>
      </c>
      <c r="K42" s="12">
        <v>52109</v>
      </c>
      <c r="L42" s="13">
        <v>24</v>
      </c>
      <c r="M42" s="24">
        <v>13.67</v>
      </c>
    </row>
  </sheetData>
  <sheetProtection/>
  <mergeCells count="5">
    <mergeCell ref="B9:M9"/>
    <mergeCell ref="B10:D10"/>
    <mergeCell ref="E10:G10"/>
    <mergeCell ref="H10:J10"/>
    <mergeCell ref="K10:M10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36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39" t="s">
        <v>14</v>
      </c>
      <c r="B1" s="6" t="s">
        <v>15</v>
      </c>
      <c r="C1" s="6"/>
      <c r="D1" s="6"/>
      <c r="E1" s="6"/>
    </row>
    <row r="2" spans="1:5" s="7" customFormat="1" ht="15" customHeight="1">
      <c r="A2" s="40" t="s">
        <v>16</v>
      </c>
      <c r="B2" s="6" t="s">
        <v>17</v>
      </c>
      <c r="C2" s="6"/>
      <c r="D2" s="6"/>
      <c r="E2" s="6"/>
    </row>
    <row r="3" spans="1:5" s="7" customFormat="1" ht="15" customHeight="1">
      <c r="A3" s="41" t="s">
        <v>18</v>
      </c>
      <c r="B3" s="6" t="s">
        <v>28</v>
      </c>
      <c r="C3" s="6"/>
      <c r="D3" s="6"/>
      <c r="E3" s="6"/>
    </row>
    <row r="4" spans="1:5" s="7" customFormat="1" ht="15" customHeight="1">
      <c r="A4" s="41"/>
      <c r="B4" s="7" t="s">
        <v>29</v>
      </c>
      <c r="C4" s="6"/>
      <c r="D4" s="6"/>
      <c r="E4" s="6"/>
    </row>
    <row r="5" spans="1:5" s="7" customFormat="1" ht="15" customHeight="1">
      <c r="A5" s="41"/>
      <c r="B5" s="6"/>
      <c r="C5" s="6"/>
      <c r="D5" s="6"/>
      <c r="E5" s="6"/>
    </row>
    <row r="6" spans="1:5" s="7" customFormat="1" ht="15" customHeight="1">
      <c r="A6" s="41"/>
      <c r="C6" s="6"/>
      <c r="D6" s="6"/>
      <c r="E6" s="6"/>
    </row>
    <row r="7" spans="1:5" s="7" customFormat="1" ht="15" customHeight="1">
      <c r="A7" s="41"/>
      <c r="C7" s="6"/>
      <c r="D7" s="6"/>
      <c r="E7" s="6"/>
    </row>
    <row r="8" spans="1:13" ht="15" customHeight="1">
      <c r="A8" s="32"/>
      <c r="B8" s="46" t="s">
        <v>27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ht="15" customHeight="1">
      <c r="A9" s="33"/>
      <c r="B9" s="44" t="s">
        <v>0</v>
      </c>
      <c r="C9" s="44"/>
      <c r="D9" s="45"/>
      <c r="E9" s="46" t="s">
        <v>3</v>
      </c>
      <c r="F9" s="47"/>
      <c r="G9" s="48"/>
      <c r="H9" s="46" t="s">
        <v>2</v>
      </c>
      <c r="I9" s="47"/>
      <c r="J9" s="48"/>
      <c r="K9" s="46" t="s">
        <v>1</v>
      </c>
      <c r="L9" s="47"/>
      <c r="M9" s="48"/>
    </row>
    <row r="10" spans="1:13" ht="30" customHeight="1">
      <c r="A10" s="34" t="s">
        <v>4</v>
      </c>
      <c r="B10" s="37" t="s">
        <v>9</v>
      </c>
      <c r="C10" s="38" t="s">
        <v>21</v>
      </c>
      <c r="D10" s="31" t="s">
        <v>10</v>
      </c>
      <c r="E10" s="30" t="s">
        <v>9</v>
      </c>
      <c r="F10" s="38" t="s">
        <v>21</v>
      </c>
      <c r="G10" s="31" t="s">
        <v>10</v>
      </c>
      <c r="H10" s="30" t="s">
        <v>9</v>
      </c>
      <c r="I10" s="38" t="s">
        <v>21</v>
      </c>
      <c r="J10" s="31" t="s">
        <v>10</v>
      </c>
      <c r="K10" s="30" t="s">
        <v>9</v>
      </c>
      <c r="L10" s="38" t="s">
        <v>21</v>
      </c>
      <c r="M10" s="31" t="s">
        <v>10</v>
      </c>
    </row>
    <row r="11" spans="1:13" ht="15" customHeight="1">
      <c r="A11" s="35">
        <v>2013</v>
      </c>
      <c r="B11" s="10">
        <v>37050</v>
      </c>
      <c r="C11" s="11">
        <v>6.2</v>
      </c>
      <c r="D11" s="4">
        <v>7.74</v>
      </c>
      <c r="E11" s="10"/>
      <c r="F11" s="11"/>
      <c r="G11" s="4"/>
      <c r="H11" s="10"/>
      <c r="I11" s="11"/>
      <c r="J11" s="4"/>
      <c r="K11" s="10">
        <v>37050</v>
      </c>
      <c r="L11" s="11">
        <v>6.2</v>
      </c>
      <c r="M11" s="4">
        <v>7.74</v>
      </c>
    </row>
    <row r="12" spans="1:13" ht="15" customHeight="1">
      <c r="A12" s="35">
        <v>2014</v>
      </c>
      <c r="B12" s="10">
        <v>37050</v>
      </c>
      <c r="C12" s="11">
        <v>6.3</v>
      </c>
      <c r="D12" s="4">
        <v>7.74</v>
      </c>
      <c r="E12" s="10"/>
      <c r="F12" s="11"/>
      <c r="G12" s="4"/>
      <c r="H12" s="10"/>
      <c r="I12" s="11"/>
      <c r="J12" s="4"/>
      <c r="K12" s="10">
        <v>37050</v>
      </c>
      <c r="L12" s="11">
        <v>6.3</v>
      </c>
      <c r="M12" s="4">
        <v>7.74</v>
      </c>
    </row>
    <row r="13" spans="1:13" ht="15" customHeight="1">
      <c r="A13" s="35">
        <v>2015</v>
      </c>
      <c r="B13" s="12">
        <v>37050</v>
      </c>
      <c r="C13" s="21">
        <v>0</v>
      </c>
      <c r="D13" s="22">
        <v>0</v>
      </c>
      <c r="H13" s="12"/>
      <c r="K13" s="12">
        <v>37050</v>
      </c>
      <c r="L13" s="13">
        <v>0</v>
      </c>
      <c r="M13" s="24">
        <v>0</v>
      </c>
    </row>
    <row r="14" spans="1:12" ht="15" customHeight="1">
      <c r="A14" s="35">
        <v>2016</v>
      </c>
      <c r="B14" s="12">
        <v>37050</v>
      </c>
      <c r="C14" s="21">
        <v>0</v>
      </c>
      <c r="D14" s="22"/>
      <c r="H14" s="12"/>
      <c r="K14" s="12">
        <v>37050</v>
      </c>
      <c r="L14" s="13">
        <v>0</v>
      </c>
    </row>
    <row r="15" spans="1:12" ht="15" customHeight="1">
      <c r="A15" s="35">
        <v>2017</v>
      </c>
      <c r="B15" s="12">
        <v>29836</v>
      </c>
      <c r="C15" s="21">
        <v>0</v>
      </c>
      <c r="D15" s="22"/>
      <c r="K15" s="12">
        <v>29836</v>
      </c>
      <c r="L15" s="13">
        <v>0</v>
      </c>
    </row>
    <row r="16" ht="15" customHeight="1">
      <c r="A16" s="35">
        <v>2018</v>
      </c>
    </row>
    <row r="17" ht="15" customHeight="1">
      <c r="A17" s="35">
        <v>2019</v>
      </c>
    </row>
    <row r="18" spans="1:13" ht="15" customHeight="1">
      <c r="A18" s="35">
        <v>2020</v>
      </c>
      <c r="B18" s="12">
        <v>100469</v>
      </c>
      <c r="C18" s="12">
        <v>22.81</v>
      </c>
      <c r="D18" s="23">
        <v>9.88</v>
      </c>
      <c r="E18" s="12">
        <v>42434</v>
      </c>
      <c r="F18" s="13">
        <v>11</v>
      </c>
      <c r="G18" s="24">
        <v>15</v>
      </c>
      <c r="H18" s="13">
        <v>40647</v>
      </c>
      <c r="I18" s="13">
        <v>31.04</v>
      </c>
      <c r="J18" s="24">
        <v>13.79</v>
      </c>
      <c r="K18" s="13">
        <v>17388</v>
      </c>
      <c r="L18" s="13">
        <v>32.800000000000004</v>
      </c>
      <c r="M18" s="24">
        <v>9.18</v>
      </c>
    </row>
    <row r="19" ht="15" customHeight="1">
      <c r="A19" s="35">
        <v>2021</v>
      </c>
    </row>
  </sheetData>
  <sheetProtection/>
  <mergeCells count="5">
    <mergeCell ref="B8:M8"/>
    <mergeCell ref="B9:D9"/>
    <mergeCell ref="E9:G9"/>
    <mergeCell ref="H9:J9"/>
    <mergeCell ref="K9:M9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V4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12</v>
      </c>
      <c r="C3" s="6"/>
      <c r="D3" s="6"/>
      <c r="E3" s="6"/>
    </row>
    <row r="4" spans="1:5" s="7" customFormat="1" ht="15" customHeight="1">
      <c r="A4" s="41"/>
      <c r="B4" s="7" t="s">
        <v>29</v>
      </c>
      <c r="C4" s="6"/>
      <c r="D4" s="6"/>
      <c r="E4" s="6"/>
    </row>
    <row r="5" spans="1:5" s="7" customFormat="1" ht="15" customHeight="1">
      <c r="A5" s="6"/>
      <c r="B5" s="7" t="s">
        <v>24</v>
      </c>
      <c r="C5" s="6"/>
      <c r="D5" s="6"/>
      <c r="E5" s="6"/>
    </row>
    <row r="6" spans="1:5" s="7" customFormat="1" ht="15" customHeight="1">
      <c r="A6" s="6"/>
      <c r="B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29" t="s">
        <v>9</v>
      </c>
      <c r="C11" s="38" t="s">
        <v>21</v>
      </c>
      <c r="D11" s="31" t="s">
        <v>10</v>
      </c>
      <c r="E11" s="30" t="s">
        <v>9</v>
      </c>
      <c r="F11" s="38" t="s">
        <v>21</v>
      </c>
      <c r="G11" s="31" t="s">
        <v>10</v>
      </c>
      <c r="H11" s="30" t="s">
        <v>9</v>
      </c>
      <c r="I11" s="38" t="s">
        <v>21</v>
      </c>
      <c r="J11" s="31" t="s">
        <v>10</v>
      </c>
      <c r="K11" s="30" t="s">
        <v>9</v>
      </c>
      <c r="L11" s="38" t="s">
        <v>21</v>
      </c>
      <c r="M11" s="31" t="s">
        <v>10</v>
      </c>
    </row>
    <row r="12" spans="1:13" ht="15" customHeight="1">
      <c r="A12" s="3">
        <v>1991</v>
      </c>
      <c r="B12" s="10">
        <v>1128118</v>
      </c>
      <c r="C12" s="25">
        <v>15.5</v>
      </c>
      <c r="D12" s="4">
        <v>11.55</v>
      </c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1992</v>
      </c>
      <c r="B13" s="10"/>
      <c r="C13" s="25">
        <v>20.4</v>
      </c>
      <c r="D13" s="4">
        <v>11.72</v>
      </c>
      <c r="E13" s="10"/>
      <c r="F13" s="11"/>
      <c r="G13" s="4"/>
      <c r="H13" s="10"/>
      <c r="I13" s="11"/>
      <c r="J13" s="4">
        <v>11.3</v>
      </c>
      <c r="K13" s="10"/>
      <c r="L13" s="11"/>
      <c r="M13" s="4"/>
    </row>
    <row r="14" spans="1:13" ht="15" customHeight="1">
      <c r="A14" s="3">
        <v>1993</v>
      </c>
      <c r="B14" s="10"/>
      <c r="C14" s="25">
        <v>21.8</v>
      </c>
      <c r="D14" s="4">
        <v>11.22</v>
      </c>
      <c r="E14" s="10"/>
      <c r="F14" s="25">
        <v>17.6</v>
      </c>
      <c r="G14" s="4">
        <v>12.41</v>
      </c>
      <c r="H14" s="10"/>
      <c r="I14" s="11"/>
      <c r="J14" s="4">
        <v>10.54</v>
      </c>
      <c r="K14" s="10"/>
      <c r="L14" s="11"/>
      <c r="M14" s="4"/>
    </row>
    <row r="15" spans="1:13" ht="15" customHeight="1">
      <c r="A15" s="3">
        <v>1994</v>
      </c>
      <c r="B15" s="10"/>
      <c r="C15" s="25">
        <v>18.2</v>
      </c>
      <c r="D15" s="4">
        <v>11.5</v>
      </c>
      <c r="E15" s="10"/>
      <c r="F15" s="25">
        <v>11.6</v>
      </c>
      <c r="G15" s="4">
        <v>14.03</v>
      </c>
      <c r="H15" s="10"/>
      <c r="I15" s="25">
        <v>22.9</v>
      </c>
      <c r="J15" s="4">
        <v>10.5</v>
      </c>
      <c r="K15" s="10"/>
      <c r="L15" s="11"/>
      <c r="M15" s="4"/>
    </row>
    <row r="16" spans="1:13" ht="15" customHeight="1">
      <c r="A16" s="3">
        <v>1995</v>
      </c>
      <c r="B16" s="10"/>
      <c r="C16" s="25">
        <v>11.7</v>
      </c>
      <c r="D16" s="4">
        <v>11.46</v>
      </c>
      <c r="E16" s="10"/>
      <c r="F16" s="25">
        <v>9.3</v>
      </c>
      <c r="G16" s="4">
        <v>12</v>
      </c>
      <c r="H16" s="10"/>
      <c r="I16" s="25">
        <v>12.7</v>
      </c>
      <c r="J16" s="4">
        <v>11.36</v>
      </c>
      <c r="K16" s="10"/>
      <c r="L16" s="11"/>
      <c r="M16" s="4"/>
    </row>
    <row r="17" spans="1:13" ht="15" customHeight="1">
      <c r="A17" s="3">
        <v>1996</v>
      </c>
      <c r="B17" s="10"/>
      <c r="C17" s="25">
        <v>11.7</v>
      </c>
      <c r="D17" s="4">
        <v>12.13</v>
      </c>
      <c r="E17" s="10"/>
      <c r="F17" s="25">
        <v>6.6</v>
      </c>
      <c r="G17" s="4">
        <v>14.1</v>
      </c>
      <c r="H17" s="10"/>
      <c r="I17" s="25">
        <v>15.3</v>
      </c>
      <c r="J17" s="4">
        <v>11.52</v>
      </c>
      <c r="K17" s="10"/>
      <c r="L17" s="25">
        <v>0</v>
      </c>
      <c r="M17" s="4"/>
    </row>
    <row r="18" spans="1:13" ht="15" customHeight="1">
      <c r="A18" s="3">
        <v>1997</v>
      </c>
      <c r="B18" s="10"/>
      <c r="C18" s="25">
        <v>12.6</v>
      </c>
      <c r="D18" s="4">
        <v>12.68</v>
      </c>
      <c r="E18" s="10"/>
      <c r="F18" s="25">
        <v>9.5</v>
      </c>
      <c r="G18" s="4">
        <v>13.16</v>
      </c>
      <c r="H18" s="10"/>
      <c r="I18" s="25">
        <v>15.7</v>
      </c>
      <c r="J18" s="4">
        <v>12.69</v>
      </c>
      <c r="K18" s="10"/>
      <c r="L18" s="25">
        <v>0</v>
      </c>
      <c r="M18" s="4"/>
    </row>
    <row r="19" spans="1:13" ht="15" customHeight="1">
      <c r="A19" s="3">
        <v>1998</v>
      </c>
      <c r="B19" s="10">
        <v>1643785</v>
      </c>
      <c r="C19" s="25">
        <v>12</v>
      </c>
      <c r="D19" s="4">
        <v>13.73</v>
      </c>
      <c r="E19" s="10"/>
      <c r="F19" s="25">
        <v>8.4</v>
      </c>
      <c r="G19" s="4">
        <v>16.3</v>
      </c>
      <c r="H19" s="10"/>
      <c r="I19" s="25">
        <v>17</v>
      </c>
      <c r="J19" s="4">
        <v>11.96</v>
      </c>
      <c r="K19" s="10"/>
      <c r="L19" s="25">
        <v>0</v>
      </c>
      <c r="M19" s="4"/>
    </row>
    <row r="20" spans="1:13" ht="15" customHeight="1">
      <c r="A20" s="3">
        <v>1999</v>
      </c>
      <c r="B20" s="10">
        <v>1879068</v>
      </c>
      <c r="C20" s="25">
        <v>12.2</v>
      </c>
      <c r="D20" s="4">
        <v>14.89</v>
      </c>
      <c r="E20" s="10"/>
      <c r="F20" s="25">
        <v>11.2</v>
      </c>
      <c r="G20" s="4">
        <v>17.1</v>
      </c>
      <c r="H20" s="10"/>
      <c r="I20" s="25">
        <v>12.3</v>
      </c>
      <c r="J20" s="4">
        <v>12.58</v>
      </c>
      <c r="K20" s="10"/>
      <c r="L20" s="25">
        <v>55</v>
      </c>
      <c r="M20" s="4">
        <v>7.97</v>
      </c>
    </row>
    <row r="21" spans="1:13" ht="15" customHeight="1">
      <c r="A21" s="3">
        <v>2000</v>
      </c>
      <c r="B21" s="10">
        <v>2052783</v>
      </c>
      <c r="C21" s="25">
        <v>11.4</v>
      </c>
      <c r="D21" s="4">
        <v>14.45</v>
      </c>
      <c r="E21" s="10"/>
      <c r="F21" s="25">
        <v>10.7</v>
      </c>
      <c r="G21" s="4">
        <v>15.9</v>
      </c>
      <c r="H21" s="10"/>
      <c r="I21" s="25">
        <v>12.3</v>
      </c>
      <c r="J21" s="4">
        <v>12.57</v>
      </c>
      <c r="K21" s="10"/>
      <c r="L21" s="25">
        <v>35.7</v>
      </c>
      <c r="M21" s="4">
        <v>7.34</v>
      </c>
    </row>
    <row r="22" spans="1:13" ht="15" customHeight="1">
      <c r="A22" s="3">
        <v>2001</v>
      </c>
      <c r="B22" s="10"/>
      <c r="C22" s="25">
        <v>9.3</v>
      </c>
      <c r="D22" s="4">
        <v>14.4</v>
      </c>
      <c r="E22" s="10"/>
      <c r="F22" s="25">
        <v>10.7</v>
      </c>
      <c r="G22" s="4">
        <v>15.37</v>
      </c>
      <c r="H22" s="10"/>
      <c r="I22" s="25">
        <v>5.5</v>
      </c>
      <c r="J22" s="4">
        <v>11.34</v>
      </c>
      <c r="K22" s="10"/>
      <c r="L22" s="25">
        <v>35.7</v>
      </c>
      <c r="M22" s="4">
        <v>7.34</v>
      </c>
    </row>
    <row r="23" spans="1:13" ht="15" customHeight="1">
      <c r="A23" s="3">
        <v>2002</v>
      </c>
      <c r="B23" s="10"/>
      <c r="C23" s="25">
        <v>11.4</v>
      </c>
      <c r="D23" s="4">
        <v>16.18</v>
      </c>
      <c r="E23" s="10"/>
      <c r="F23" s="25">
        <v>10.9</v>
      </c>
      <c r="G23" s="4">
        <v>17.76</v>
      </c>
      <c r="H23" s="10"/>
      <c r="I23" s="25">
        <v>12.5</v>
      </c>
      <c r="J23" s="4">
        <v>13.13</v>
      </c>
      <c r="K23" s="10"/>
      <c r="L23" s="25">
        <v>17.9</v>
      </c>
      <c r="M23" s="4">
        <v>7.34</v>
      </c>
    </row>
    <row r="24" spans="1:13" ht="15" customHeight="1">
      <c r="A24" s="3">
        <v>2003</v>
      </c>
      <c r="B24" s="10"/>
      <c r="C24" s="25">
        <v>13.5</v>
      </c>
      <c r="D24" s="4">
        <v>13.31</v>
      </c>
      <c r="E24" s="10"/>
      <c r="F24" s="25">
        <v>9.7</v>
      </c>
      <c r="G24" s="4">
        <v>16.49</v>
      </c>
      <c r="H24" s="10"/>
      <c r="I24" s="25">
        <v>24</v>
      </c>
      <c r="J24" s="4">
        <v>11.02</v>
      </c>
      <c r="K24" s="10"/>
      <c r="L24" s="25">
        <v>20</v>
      </c>
      <c r="M24" s="4">
        <v>7.85</v>
      </c>
    </row>
    <row r="25" spans="1:13" ht="15" customHeight="1">
      <c r="A25" s="3">
        <v>2004</v>
      </c>
      <c r="B25" s="10"/>
      <c r="C25" s="25">
        <v>15.3</v>
      </c>
      <c r="D25" s="4">
        <v>13.03</v>
      </c>
      <c r="E25" s="10"/>
      <c r="F25" s="25">
        <v>12.6</v>
      </c>
      <c r="G25" s="4">
        <v>15.49</v>
      </c>
      <c r="H25" s="10"/>
      <c r="I25" s="25">
        <v>18.6</v>
      </c>
      <c r="J25" s="4">
        <v>10.63</v>
      </c>
      <c r="K25" s="10"/>
      <c r="L25" s="25">
        <v>38.4</v>
      </c>
      <c r="M25" s="4">
        <v>6.58</v>
      </c>
    </row>
    <row r="26" spans="1:13" ht="15" customHeight="1">
      <c r="A26" s="3">
        <v>2005</v>
      </c>
      <c r="B26" s="10"/>
      <c r="C26" s="25">
        <v>14.3</v>
      </c>
      <c r="D26" s="4">
        <v>12.53</v>
      </c>
      <c r="E26" s="10"/>
      <c r="F26" s="25">
        <v>4.9</v>
      </c>
      <c r="G26" s="4">
        <v>21.24</v>
      </c>
      <c r="H26" s="10"/>
      <c r="I26" s="25">
        <v>18.4</v>
      </c>
      <c r="J26" s="4">
        <v>12.45</v>
      </c>
      <c r="K26" s="10"/>
      <c r="L26" s="25">
        <v>17.1</v>
      </c>
      <c r="M26" s="4">
        <v>6.17</v>
      </c>
    </row>
    <row r="27" spans="1:13" ht="15" customHeight="1">
      <c r="A27" s="3">
        <v>2006</v>
      </c>
      <c r="B27" s="10"/>
      <c r="C27" s="25">
        <v>15.2</v>
      </c>
      <c r="D27" s="4">
        <v>13.7</v>
      </c>
      <c r="E27" s="10"/>
      <c r="F27" s="25">
        <v>12.7</v>
      </c>
      <c r="G27" s="4">
        <v>22.23</v>
      </c>
      <c r="H27" s="10"/>
      <c r="I27" s="25">
        <v>15.5</v>
      </c>
      <c r="J27" s="4">
        <v>12.43</v>
      </c>
      <c r="K27" s="10"/>
      <c r="L27" s="25">
        <v>23.4</v>
      </c>
      <c r="M27" s="4">
        <v>7.81</v>
      </c>
    </row>
    <row r="28" spans="1:13" ht="15" customHeight="1">
      <c r="A28" s="3">
        <v>2007</v>
      </c>
      <c r="B28" s="10"/>
      <c r="C28" s="25"/>
      <c r="D28" s="4"/>
      <c r="E28" s="10"/>
      <c r="F28" s="25">
        <v>10.3</v>
      </c>
      <c r="G28" s="4">
        <v>22.34</v>
      </c>
      <c r="H28" s="10"/>
      <c r="I28" s="25">
        <v>16.4</v>
      </c>
      <c r="J28" s="4">
        <v>12.34</v>
      </c>
      <c r="K28" s="10"/>
      <c r="L28" s="25">
        <v>24.4</v>
      </c>
      <c r="M28" s="4">
        <v>9.41</v>
      </c>
    </row>
    <row r="29" spans="1:13" ht="15" customHeight="1">
      <c r="A29" s="3">
        <v>2008</v>
      </c>
      <c r="B29" s="20">
        <f>0.302*'Entire Market'!B29</f>
        <v>2969732.1</v>
      </c>
      <c r="C29" s="25"/>
      <c r="D29" s="4"/>
      <c r="E29" s="10"/>
      <c r="F29" s="25">
        <v>13.5</v>
      </c>
      <c r="G29" s="4">
        <v>21.35</v>
      </c>
      <c r="H29" s="10"/>
      <c r="I29" s="25">
        <v>20.2</v>
      </c>
      <c r="J29" s="4">
        <v>13.6</v>
      </c>
      <c r="K29" s="10"/>
      <c r="L29" s="25">
        <v>15.2</v>
      </c>
      <c r="M29" s="4">
        <v>8.22</v>
      </c>
    </row>
    <row r="30" spans="1:13" ht="15" customHeight="1">
      <c r="A30" s="3">
        <v>2009</v>
      </c>
      <c r="B30" s="10">
        <v>3096176</v>
      </c>
      <c r="C30" s="25">
        <v>17.2</v>
      </c>
      <c r="D30" s="4">
        <v>14.39</v>
      </c>
      <c r="E30" s="10">
        <v>1296160</v>
      </c>
      <c r="F30" s="25">
        <v>13.2</v>
      </c>
      <c r="G30" s="4">
        <v>19.9</v>
      </c>
      <c r="H30" s="10">
        <v>1529447</v>
      </c>
      <c r="I30" s="25">
        <v>20.2</v>
      </c>
      <c r="J30" s="4">
        <v>12.17</v>
      </c>
      <c r="K30" s="10">
        <v>270569</v>
      </c>
      <c r="L30" s="25">
        <v>20.1</v>
      </c>
      <c r="M30" s="4">
        <v>9.4</v>
      </c>
    </row>
    <row r="31" spans="1:13" ht="15" customHeight="1">
      <c r="A31" s="3">
        <v>2010</v>
      </c>
      <c r="B31" s="10">
        <v>3216056</v>
      </c>
      <c r="C31" s="25">
        <v>16.7</v>
      </c>
      <c r="D31" s="4">
        <v>13.09</v>
      </c>
      <c r="E31" s="10">
        <v>1348665</v>
      </c>
      <c r="F31" s="25">
        <v>7.4</v>
      </c>
      <c r="G31" s="4">
        <v>19.95</v>
      </c>
      <c r="H31" s="10">
        <v>1599322</v>
      </c>
      <c r="I31" s="25">
        <v>24.4</v>
      </c>
      <c r="J31" s="4">
        <v>11.79</v>
      </c>
      <c r="K31" s="10">
        <v>268069</v>
      </c>
      <c r="L31" s="25">
        <v>17.6</v>
      </c>
      <c r="M31" s="4">
        <v>8.87</v>
      </c>
    </row>
    <row r="32" spans="1:13" ht="15" customHeight="1">
      <c r="A32" s="3">
        <v>2011</v>
      </c>
      <c r="B32" s="10">
        <v>3190339</v>
      </c>
      <c r="C32" s="25">
        <v>15.3</v>
      </c>
      <c r="D32" s="4">
        <v>12.59</v>
      </c>
      <c r="E32" s="10">
        <v>1355753</v>
      </c>
      <c r="F32" s="25">
        <v>7.3</v>
      </c>
      <c r="G32" s="4">
        <v>19.57</v>
      </c>
      <c r="H32" s="10">
        <v>1584150</v>
      </c>
      <c r="I32" s="25">
        <v>22</v>
      </c>
      <c r="J32" s="4">
        <v>10.95</v>
      </c>
      <c r="K32" s="10">
        <v>250436</v>
      </c>
      <c r="L32" s="25">
        <v>16.6</v>
      </c>
      <c r="M32" s="4">
        <v>9.78</v>
      </c>
    </row>
    <row r="33" spans="1:13" ht="15" customHeight="1">
      <c r="A33" s="3">
        <v>2012</v>
      </c>
      <c r="B33" s="10">
        <v>3128705</v>
      </c>
      <c r="C33" s="25">
        <v>13.7</v>
      </c>
      <c r="D33" s="4">
        <v>13.18</v>
      </c>
      <c r="E33" s="10">
        <v>1325050</v>
      </c>
      <c r="F33" s="25">
        <v>8.6</v>
      </c>
      <c r="G33" s="4">
        <v>18.56</v>
      </c>
      <c r="H33" s="10">
        <v>1484360</v>
      </c>
      <c r="I33" s="25">
        <v>12.5</v>
      </c>
      <c r="J33" s="4">
        <v>13.23</v>
      </c>
      <c r="K33" s="10">
        <v>319295</v>
      </c>
      <c r="L33" s="25">
        <v>40.3</v>
      </c>
      <c r="M33" s="4">
        <v>8.31</v>
      </c>
    </row>
    <row r="34" spans="1:13" ht="15" customHeight="1">
      <c r="A34" s="3">
        <v>2013</v>
      </c>
      <c r="B34" s="10">
        <v>2876796</v>
      </c>
      <c r="C34" s="25">
        <v>10.6</v>
      </c>
      <c r="D34" s="4">
        <v>14.55</v>
      </c>
      <c r="E34" s="10">
        <v>1275961</v>
      </c>
      <c r="F34" s="25">
        <v>6.5</v>
      </c>
      <c r="G34" s="4">
        <v>20.26</v>
      </c>
      <c r="H34" s="10">
        <v>1484491</v>
      </c>
      <c r="I34" s="25">
        <v>13.3</v>
      </c>
      <c r="J34" s="4">
        <v>13.14</v>
      </c>
      <c r="K34" s="10">
        <v>116344</v>
      </c>
      <c r="L34" s="25">
        <v>22.4</v>
      </c>
      <c r="M34" s="4">
        <v>7.09</v>
      </c>
    </row>
    <row r="35" spans="1:13" ht="15" customHeight="1">
      <c r="A35" s="3">
        <v>2014</v>
      </c>
      <c r="B35" s="10">
        <v>3229253</v>
      </c>
      <c r="C35" s="25">
        <v>12.8</v>
      </c>
      <c r="D35" s="4">
        <v>16.62</v>
      </c>
      <c r="E35" s="10">
        <v>1529727</v>
      </c>
      <c r="F35" s="25">
        <v>14.5</v>
      </c>
      <c r="G35" s="4">
        <v>19.32</v>
      </c>
      <c r="H35" s="10">
        <v>1583182</v>
      </c>
      <c r="I35" s="25">
        <v>10.7</v>
      </c>
      <c r="J35" s="4">
        <v>14.16</v>
      </c>
      <c r="K35" s="10">
        <v>116344</v>
      </c>
      <c r="L35" s="25">
        <v>18.6</v>
      </c>
      <c r="M35" s="4">
        <v>8</v>
      </c>
    </row>
    <row r="36" spans="1:13" ht="15" customHeight="1">
      <c r="A36" s="3">
        <v>2015</v>
      </c>
      <c r="B36" s="12">
        <v>3073750</v>
      </c>
      <c r="C36" s="26">
        <v>12.88</v>
      </c>
      <c r="D36" s="22">
        <v>9.83</v>
      </c>
      <c r="E36" s="12">
        <v>1445451</v>
      </c>
      <c r="F36" s="26">
        <v>12.1</v>
      </c>
      <c r="G36" s="24">
        <v>20.71</v>
      </c>
      <c r="H36" s="12">
        <v>1544091</v>
      </c>
      <c r="I36" s="26">
        <v>12.55</v>
      </c>
      <c r="J36" s="24">
        <v>14.25</v>
      </c>
      <c r="K36" s="12">
        <v>84208</v>
      </c>
      <c r="L36" s="26">
        <v>32.3</v>
      </c>
      <c r="M36" s="24">
        <v>9.95</v>
      </c>
    </row>
    <row r="37" spans="1:13" ht="15" customHeight="1">
      <c r="A37" s="3">
        <v>2016</v>
      </c>
      <c r="B37" s="12">
        <v>3031980</v>
      </c>
      <c r="C37" s="26">
        <v>10.5</v>
      </c>
      <c r="D37" s="22">
        <v>16.73</v>
      </c>
      <c r="E37" s="12">
        <v>1375179</v>
      </c>
      <c r="F37" s="26">
        <v>10.68</v>
      </c>
      <c r="G37" s="24">
        <v>21.04</v>
      </c>
      <c r="H37" s="12">
        <v>1557326</v>
      </c>
      <c r="I37" s="26">
        <v>9.52</v>
      </c>
      <c r="J37" s="24">
        <v>13.79</v>
      </c>
      <c r="K37" s="12">
        <v>99475</v>
      </c>
      <c r="L37" s="26">
        <v>23.57</v>
      </c>
      <c r="M37" s="24">
        <v>8.34</v>
      </c>
    </row>
    <row r="38" spans="1:13" ht="15" customHeight="1">
      <c r="A38" s="3">
        <v>2017</v>
      </c>
      <c r="B38" s="12">
        <v>3128693</v>
      </c>
      <c r="C38" s="26">
        <v>11.74</v>
      </c>
      <c r="D38" s="22">
        <v>15.44</v>
      </c>
      <c r="E38" s="12">
        <v>1480319</v>
      </c>
      <c r="F38" s="13">
        <v>12.28</v>
      </c>
      <c r="G38" s="24">
        <v>19.19</v>
      </c>
      <c r="H38" s="12">
        <v>1561762</v>
      </c>
      <c r="I38" s="13">
        <v>11.16</v>
      </c>
      <c r="J38" s="24">
        <v>12.08</v>
      </c>
      <c r="K38" s="12">
        <v>86612</v>
      </c>
      <c r="L38" s="13">
        <v>13.14</v>
      </c>
      <c r="M38" s="24">
        <v>6.83</v>
      </c>
    </row>
    <row r="39" spans="1:13" ht="15" customHeight="1">
      <c r="A39" s="3">
        <v>2018</v>
      </c>
      <c r="B39" s="12">
        <v>3202121</v>
      </c>
      <c r="C39" s="26">
        <v>9.35</v>
      </c>
      <c r="D39" s="22">
        <v>17.84</v>
      </c>
      <c r="E39" s="12">
        <v>1598530</v>
      </c>
      <c r="F39" s="13">
        <v>12.22</v>
      </c>
      <c r="G39" s="24">
        <v>20</v>
      </c>
      <c r="H39" s="12">
        <v>1440030</v>
      </c>
      <c r="I39" s="13">
        <v>6.27</v>
      </c>
      <c r="J39" s="24">
        <v>14.77</v>
      </c>
      <c r="K39" s="12">
        <v>163561</v>
      </c>
      <c r="L39" s="13">
        <v>8.49</v>
      </c>
      <c r="M39" s="24">
        <v>7.43</v>
      </c>
    </row>
    <row r="40" spans="1:13" ht="15" customHeight="1">
      <c r="A40" s="3">
        <v>2019</v>
      </c>
      <c r="B40" s="12">
        <v>3495549</v>
      </c>
      <c r="C40" s="42">
        <v>11.71</v>
      </c>
      <c r="D40" s="22">
        <v>15.66</v>
      </c>
      <c r="E40" s="12">
        <v>1785741</v>
      </c>
      <c r="F40" s="13">
        <v>9.17</v>
      </c>
      <c r="G40" s="24">
        <v>19.79</v>
      </c>
      <c r="H40" s="13">
        <v>1520157</v>
      </c>
      <c r="I40" s="13">
        <v>14.03</v>
      </c>
      <c r="J40" s="24">
        <v>13.91</v>
      </c>
      <c r="K40" s="12">
        <v>189651</v>
      </c>
      <c r="L40" s="13">
        <v>17.13</v>
      </c>
      <c r="M40" s="24">
        <v>7.12</v>
      </c>
    </row>
    <row r="41" spans="1:13" ht="15" customHeight="1">
      <c r="A41" s="3">
        <v>2020</v>
      </c>
      <c r="B41" s="12">
        <v>3396499</v>
      </c>
      <c r="C41" s="42">
        <v>18.94</v>
      </c>
      <c r="D41" s="22">
        <v>15.54</v>
      </c>
      <c r="E41" s="12">
        <v>1756762</v>
      </c>
      <c r="F41" s="13">
        <v>17.25</v>
      </c>
      <c r="G41" s="24">
        <v>18.39</v>
      </c>
      <c r="H41" s="13">
        <v>1487852</v>
      </c>
      <c r="I41" s="13">
        <v>19.49</v>
      </c>
      <c r="J41" s="24">
        <v>13.92</v>
      </c>
      <c r="K41" s="12">
        <v>151885</v>
      </c>
      <c r="L41" s="13">
        <v>33.03</v>
      </c>
      <c r="M41" s="24">
        <v>7.68</v>
      </c>
    </row>
    <row r="42" spans="1:13" ht="15" customHeight="1">
      <c r="A42" s="3">
        <v>2021</v>
      </c>
      <c r="B42" s="12">
        <v>1111585</v>
      </c>
      <c r="C42" s="42">
        <v>17</v>
      </c>
      <c r="D42" s="22">
        <v>17.59</v>
      </c>
      <c r="E42" s="12">
        <v>220024</v>
      </c>
      <c r="F42" s="13">
        <v>26</v>
      </c>
      <c r="G42" s="24">
        <v>21.58</v>
      </c>
      <c r="H42" s="13">
        <v>742694</v>
      </c>
      <c r="I42" s="13">
        <v>6</v>
      </c>
      <c r="J42" s="24">
        <v>15.94</v>
      </c>
      <c r="K42" s="12">
        <v>148867</v>
      </c>
      <c r="L42" s="13">
        <v>57</v>
      </c>
      <c r="M42" s="24">
        <v>13</v>
      </c>
    </row>
  </sheetData>
  <sheetProtection/>
  <mergeCells count="5">
    <mergeCell ref="B9:M9"/>
    <mergeCell ref="B10:D10"/>
    <mergeCell ref="E10:G10"/>
    <mergeCell ref="H10:J10"/>
    <mergeCell ref="K10:M10"/>
  </mergeCells>
  <hyperlinks>
    <hyperlink ref="B2" r:id="rId1" display="www.weigand.com"/>
  </hyperlinks>
  <printOptions/>
  <pageMargins left="0.7" right="0.7" top="0.75" bottom="0.75" header="0.3" footer="0.3"/>
  <pageSetup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12</v>
      </c>
      <c r="C3" s="6"/>
      <c r="D3" s="6"/>
      <c r="E3" s="6"/>
    </row>
    <row r="4" spans="1:5" s="7" customFormat="1" ht="15" customHeight="1">
      <c r="A4" s="6"/>
      <c r="B4" s="7" t="s">
        <v>29</v>
      </c>
      <c r="C4" s="6"/>
      <c r="D4" s="6"/>
      <c r="E4" s="6"/>
    </row>
    <row r="5" spans="1:5" s="7" customFormat="1" ht="15" customHeight="1">
      <c r="A5" s="6"/>
      <c r="B5" s="7" t="s">
        <v>24</v>
      </c>
      <c r="C5" s="6"/>
      <c r="D5" s="6"/>
      <c r="E5" s="6"/>
    </row>
    <row r="6" spans="1:5" s="7" customFormat="1" ht="15" customHeight="1">
      <c r="A6" s="6"/>
      <c r="B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14" t="s">
        <v>9</v>
      </c>
      <c r="C11" s="15" t="s">
        <v>21</v>
      </c>
      <c r="D11" s="16" t="s">
        <v>10</v>
      </c>
      <c r="E11" s="17" t="s">
        <v>9</v>
      </c>
      <c r="F11" s="18" t="s">
        <v>21</v>
      </c>
      <c r="G11" s="16" t="s">
        <v>10</v>
      </c>
      <c r="H11" s="17" t="s">
        <v>9</v>
      </c>
      <c r="I11" s="18" t="s">
        <v>21</v>
      </c>
      <c r="J11" s="16" t="s">
        <v>10</v>
      </c>
      <c r="K11" s="17" t="s">
        <v>9</v>
      </c>
      <c r="L11" s="18" t="s">
        <v>21</v>
      </c>
      <c r="M11" s="16" t="s">
        <v>10</v>
      </c>
    </row>
    <row r="12" spans="1:13" ht="15" customHeight="1">
      <c r="A12" s="3">
        <v>1991</v>
      </c>
      <c r="B12" s="10">
        <v>286645</v>
      </c>
      <c r="C12" s="25">
        <v>20.7</v>
      </c>
      <c r="D12" s="4">
        <v>9.02</v>
      </c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1992</v>
      </c>
      <c r="B13" s="10"/>
      <c r="C13" s="25">
        <v>39.5</v>
      </c>
      <c r="D13" s="4">
        <v>7.51</v>
      </c>
      <c r="E13" s="10"/>
      <c r="F13" s="11"/>
      <c r="G13" s="4"/>
      <c r="H13" s="10"/>
      <c r="I13" s="11"/>
      <c r="J13" s="4"/>
      <c r="K13" s="10"/>
      <c r="L13" s="11"/>
      <c r="M13" s="4"/>
    </row>
    <row r="14" spans="1:13" ht="15" customHeight="1">
      <c r="A14" s="3">
        <v>1993</v>
      </c>
      <c r="B14" s="10"/>
      <c r="C14" s="25">
        <v>26.3</v>
      </c>
      <c r="D14" s="4">
        <v>7.44</v>
      </c>
      <c r="E14" s="10"/>
      <c r="F14" s="11"/>
      <c r="G14" s="4"/>
      <c r="H14" s="10"/>
      <c r="I14" s="25">
        <v>12.7</v>
      </c>
      <c r="J14" s="4">
        <v>10.63</v>
      </c>
      <c r="K14" s="10"/>
      <c r="L14" s="25">
        <v>50</v>
      </c>
      <c r="M14" s="4">
        <v>6.53</v>
      </c>
    </row>
    <row r="15" spans="1:13" ht="15" customHeight="1">
      <c r="A15" s="3">
        <v>1994</v>
      </c>
      <c r="B15" s="10"/>
      <c r="C15" s="25">
        <v>26.7</v>
      </c>
      <c r="D15" s="4">
        <v>7.05</v>
      </c>
      <c r="E15" s="10"/>
      <c r="F15" s="25">
        <v>10.5</v>
      </c>
      <c r="G15" s="4"/>
      <c r="H15" s="10"/>
      <c r="I15" s="25">
        <v>10.5</v>
      </c>
      <c r="J15" s="4"/>
      <c r="K15" s="10"/>
      <c r="L15" s="25"/>
      <c r="M15" s="4"/>
    </row>
    <row r="16" spans="1:13" ht="15" customHeight="1">
      <c r="A16" s="3">
        <v>1995</v>
      </c>
      <c r="B16" s="10"/>
      <c r="C16" s="25">
        <v>25.7</v>
      </c>
      <c r="D16" s="4">
        <v>6.93</v>
      </c>
      <c r="E16" s="10"/>
      <c r="F16" s="25">
        <v>1.3</v>
      </c>
      <c r="G16" s="4"/>
      <c r="H16" s="10"/>
      <c r="I16" s="25">
        <v>13.6</v>
      </c>
      <c r="J16" s="4"/>
      <c r="K16" s="10"/>
      <c r="L16" s="25"/>
      <c r="M16" s="4"/>
    </row>
    <row r="17" spans="1:13" ht="15" customHeight="1">
      <c r="A17" s="3">
        <v>1996</v>
      </c>
      <c r="B17" s="10"/>
      <c r="C17" s="25">
        <v>25.4</v>
      </c>
      <c r="D17" s="4">
        <v>7.89</v>
      </c>
      <c r="E17" s="10"/>
      <c r="F17" s="25">
        <v>4.5</v>
      </c>
      <c r="G17" s="4">
        <v>12.17</v>
      </c>
      <c r="H17" s="10"/>
      <c r="I17" s="25">
        <v>14.6</v>
      </c>
      <c r="J17" s="4">
        <v>10.33</v>
      </c>
      <c r="K17" s="10"/>
      <c r="L17" s="25">
        <v>68</v>
      </c>
      <c r="M17" s="4">
        <v>6.24</v>
      </c>
    </row>
    <row r="18" spans="1:13" ht="15" customHeight="1">
      <c r="A18" s="3">
        <v>1997</v>
      </c>
      <c r="B18" s="10"/>
      <c r="C18" s="25">
        <v>21.7</v>
      </c>
      <c r="D18" s="4">
        <v>7.71</v>
      </c>
      <c r="E18" s="10"/>
      <c r="F18" s="25">
        <v>1.3</v>
      </c>
      <c r="G18" s="4">
        <v>12.4</v>
      </c>
      <c r="H18" s="10"/>
      <c r="I18" s="25">
        <v>8.1</v>
      </c>
      <c r="J18" s="4">
        <v>10.51</v>
      </c>
      <c r="K18" s="10"/>
      <c r="L18" s="25">
        <v>68</v>
      </c>
      <c r="M18" s="4">
        <v>6.96</v>
      </c>
    </row>
    <row r="19" spans="1:13" ht="15" customHeight="1">
      <c r="A19" s="3">
        <v>1998</v>
      </c>
      <c r="B19" s="10">
        <v>469975</v>
      </c>
      <c r="C19" s="25">
        <v>19</v>
      </c>
      <c r="D19" s="4">
        <v>10.25</v>
      </c>
      <c r="E19" s="10"/>
      <c r="F19" s="25">
        <v>18</v>
      </c>
      <c r="G19" s="4">
        <v>14.02</v>
      </c>
      <c r="H19" s="10"/>
      <c r="I19" s="25">
        <v>21.7</v>
      </c>
      <c r="J19" s="4">
        <v>9.26</v>
      </c>
      <c r="K19" s="10"/>
      <c r="L19" s="25">
        <v>14.2</v>
      </c>
      <c r="M19" s="4">
        <v>6.93</v>
      </c>
    </row>
    <row r="20" spans="1:13" ht="15" customHeight="1">
      <c r="A20" s="3">
        <v>1999</v>
      </c>
      <c r="B20" s="10">
        <v>452770</v>
      </c>
      <c r="C20" s="25">
        <v>13.7</v>
      </c>
      <c r="D20" s="4">
        <v>11.32</v>
      </c>
      <c r="E20" s="10"/>
      <c r="F20" s="25">
        <v>18</v>
      </c>
      <c r="G20" s="4">
        <v>13.61</v>
      </c>
      <c r="H20" s="10"/>
      <c r="I20" s="25">
        <v>14</v>
      </c>
      <c r="J20" s="4">
        <v>10.4</v>
      </c>
      <c r="K20" s="10"/>
      <c r="L20" s="25">
        <v>7.1</v>
      </c>
      <c r="M20" s="4">
        <v>6.86</v>
      </c>
    </row>
    <row r="21" spans="1:13" ht="15" customHeight="1">
      <c r="A21" s="3">
        <v>2000</v>
      </c>
      <c r="B21" s="10">
        <v>492145</v>
      </c>
      <c r="C21" s="25">
        <v>12.2</v>
      </c>
      <c r="D21" s="4">
        <v>10.89</v>
      </c>
      <c r="E21" s="10"/>
      <c r="F21" s="25">
        <v>12.3</v>
      </c>
      <c r="G21" s="4">
        <v>13.87</v>
      </c>
      <c r="H21" s="10"/>
      <c r="I21" s="25">
        <v>13.6</v>
      </c>
      <c r="J21" s="4">
        <v>9.85</v>
      </c>
      <c r="K21" s="10"/>
      <c r="L21" s="25">
        <v>9</v>
      </c>
      <c r="M21" s="4">
        <v>6.89</v>
      </c>
    </row>
    <row r="22" spans="1:13" ht="15" customHeight="1">
      <c r="A22" s="3">
        <v>2001</v>
      </c>
      <c r="B22" s="10"/>
      <c r="C22" s="25">
        <v>15.8</v>
      </c>
      <c r="D22" s="4">
        <v>10.29</v>
      </c>
      <c r="E22" s="10"/>
      <c r="F22" s="25">
        <v>13.2</v>
      </c>
      <c r="G22" s="4">
        <v>13.82</v>
      </c>
      <c r="H22" s="10"/>
      <c r="I22" s="25">
        <v>13.7</v>
      </c>
      <c r="J22" s="4">
        <v>10.25</v>
      </c>
      <c r="K22" s="10"/>
      <c r="L22" s="25">
        <v>25.3</v>
      </c>
      <c r="M22" s="4">
        <v>6.96</v>
      </c>
    </row>
    <row r="23" spans="1:13" ht="15" customHeight="1">
      <c r="A23" s="3">
        <v>2002</v>
      </c>
      <c r="B23" s="10"/>
      <c r="C23" s="25">
        <v>14.8</v>
      </c>
      <c r="D23" s="4">
        <v>8.19</v>
      </c>
      <c r="E23" s="10"/>
      <c r="F23" s="25">
        <v>1.2</v>
      </c>
      <c r="G23" s="4">
        <v>12.14</v>
      </c>
      <c r="H23" s="10"/>
      <c r="I23" s="25">
        <v>9.3</v>
      </c>
      <c r="J23" s="4">
        <v>11.06</v>
      </c>
      <c r="K23" s="10"/>
      <c r="L23" s="25">
        <v>36.1</v>
      </c>
      <c r="M23" s="4">
        <v>7</v>
      </c>
    </row>
    <row r="24" spans="1:13" ht="15" customHeight="1">
      <c r="A24" s="3">
        <v>2003</v>
      </c>
      <c r="B24" s="10"/>
      <c r="C24" s="25">
        <v>18.2</v>
      </c>
      <c r="D24" s="4">
        <v>9.83</v>
      </c>
      <c r="E24" s="10"/>
      <c r="F24" s="25">
        <v>2.9</v>
      </c>
      <c r="G24" s="4">
        <v>13.5</v>
      </c>
      <c r="H24" s="10"/>
      <c r="I24" s="25">
        <v>16.2</v>
      </c>
      <c r="J24" s="4">
        <v>11.1</v>
      </c>
      <c r="K24" s="10"/>
      <c r="L24" s="25">
        <v>40.4</v>
      </c>
      <c r="M24" s="4">
        <v>8.2</v>
      </c>
    </row>
    <row r="25" spans="1:13" ht="15" customHeight="1">
      <c r="A25" s="3">
        <v>2004</v>
      </c>
      <c r="B25" s="10"/>
      <c r="C25" s="25">
        <v>19</v>
      </c>
      <c r="D25" s="4">
        <v>9.64</v>
      </c>
      <c r="E25" s="10"/>
      <c r="F25" s="25">
        <v>4.9</v>
      </c>
      <c r="G25" s="4">
        <v>14.22</v>
      </c>
      <c r="H25" s="10"/>
      <c r="I25" s="25">
        <v>26.6</v>
      </c>
      <c r="J25" s="4">
        <v>10.89</v>
      </c>
      <c r="K25" s="10"/>
      <c r="L25" s="25">
        <v>40.1</v>
      </c>
      <c r="M25" s="4">
        <v>7.23</v>
      </c>
    </row>
    <row r="26" spans="1:13" ht="15" customHeight="1">
      <c r="A26" s="3">
        <v>2005</v>
      </c>
      <c r="B26" s="10"/>
      <c r="C26" s="25">
        <v>17.1</v>
      </c>
      <c r="D26" s="4">
        <v>10.44</v>
      </c>
      <c r="E26" s="10"/>
      <c r="F26" s="25">
        <v>10</v>
      </c>
      <c r="G26" s="4">
        <v>15.79</v>
      </c>
      <c r="H26" s="10"/>
      <c r="I26" s="25">
        <v>13.8</v>
      </c>
      <c r="J26" s="4">
        <v>11.57</v>
      </c>
      <c r="K26" s="10"/>
      <c r="L26" s="25">
        <v>48.2</v>
      </c>
      <c r="M26" s="4">
        <v>6.18</v>
      </c>
    </row>
    <row r="27" spans="1:13" ht="15" customHeight="1">
      <c r="A27" s="3">
        <v>2006</v>
      </c>
      <c r="B27" s="10"/>
      <c r="C27" s="25">
        <v>15.8</v>
      </c>
      <c r="D27" s="4">
        <v>11.07</v>
      </c>
      <c r="E27" s="10"/>
      <c r="F27" s="25">
        <v>12.8</v>
      </c>
      <c r="G27" s="4">
        <v>15.91</v>
      </c>
      <c r="H27" s="10"/>
      <c r="I27" s="25">
        <v>13.2</v>
      </c>
      <c r="J27" s="4">
        <v>11.22</v>
      </c>
      <c r="K27" s="10"/>
      <c r="L27" s="25">
        <v>32.3</v>
      </c>
      <c r="M27" s="4">
        <v>7.2</v>
      </c>
    </row>
    <row r="28" spans="1:13" ht="15" customHeight="1">
      <c r="A28" s="3">
        <v>2007</v>
      </c>
      <c r="B28" s="10"/>
      <c r="C28" s="25"/>
      <c r="D28" s="4"/>
      <c r="E28" s="10"/>
      <c r="F28" s="25">
        <v>15.6</v>
      </c>
      <c r="G28" s="4">
        <v>18.27</v>
      </c>
      <c r="H28" s="10"/>
      <c r="I28" s="25">
        <v>23.4</v>
      </c>
      <c r="J28" s="4">
        <v>12.14</v>
      </c>
      <c r="K28" s="10"/>
      <c r="L28" s="25">
        <v>40</v>
      </c>
      <c r="M28" s="4">
        <v>7.05</v>
      </c>
    </row>
    <row r="29" spans="1:13" ht="15" customHeight="1">
      <c r="A29" s="3">
        <v>2008</v>
      </c>
      <c r="B29" s="20">
        <f>0.074*'Entire Market'!B29</f>
        <v>727682.7</v>
      </c>
      <c r="C29" s="25"/>
      <c r="D29" s="4"/>
      <c r="E29" s="10"/>
      <c r="F29" s="25">
        <v>11</v>
      </c>
      <c r="G29" s="4">
        <v>17.39</v>
      </c>
      <c r="H29" s="10"/>
      <c r="I29" s="25">
        <v>22</v>
      </c>
      <c r="J29" s="4">
        <v>12.2</v>
      </c>
      <c r="K29" s="10"/>
      <c r="L29" s="25">
        <v>31.4</v>
      </c>
      <c r="M29" s="4">
        <v>7</v>
      </c>
    </row>
    <row r="30" spans="1:13" ht="15" customHeight="1">
      <c r="A30" s="3">
        <v>2009</v>
      </c>
      <c r="B30" s="10">
        <v>745177</v>
      </c>
      <c r="C30" s="25">
        <v>22.3</v>
      </c>
      <c r="D30" s="4">
        <v>11.7</v>
      </c>
      <c r="E30" s="10">
        <v>318592</v>
      </c>
      <c r="F30" s="25">
        <v>13.2</v>
      </c>
      <c r="G30" s="4">
        <v>16.87</v>
      </c>
      <c r="H30" s="10">
        <v>345516</v>
      </c>
      <c r="I30" s="25">
        <v>27.3</v>
      </c>
      <c r="J30" s="4">
        <v>10.9</v>
      </c>
      <c r="K30" s="10">
        <v>81069</v>
      </c>
      <c r="L30" s="25">
        <v>37</v>
      </c>
      <c r="M30" s="4">
        <v>7</v>
      </c>
    </row>
    <row r="31" spans="1:13" ht="15" customHeight="1">
      <c r="A31" s="3">
        <v>2010</v>
      </c>
      <c r="B31" s="10">
        <v>713267</v>
      </c>
      <c r="C31" s="25">
        <v>19.6</v>
      </c>
      <c r="D31" s="4">
        <v>11.88</v>
      </c>
      <c r="E31" s="10">
        <v>286682</v>
      </c>
      <c r="F31" s="25">
        <v>8.2</v>
      </c>
      <c r="G31" s="4">
        <v>18.29</v>
      </c>
      <c r="H31" s="10">
        <v>345516</v>
      </c>
      <c r="I31" s="25">
        <v>24.4</v>
      </c>
      <c r="J31" s="4">
        <v>11.82</v>
      </c>
      <c r="K31" s="10">
        <v>81069</v>
      </c>
      <c r="L31" s="25">
        <v>37</v>
      </c>
      <c r="M31" s="4">
        <v>7</v>
      </c>
    </row>
    <row r="32" spans="1:13" ht="15" customHeight="1">
      <c r="A32" s="3">
        <v>2011</v>
      </c>
      <c r="B32" s="10">
        <v>610584</v>
      </c>
      <c r="C32" s="25">
        <v>28.1</v>
      </c>
      <c r="D32" s="4">
        <v>10.5</v>
      </c>
      <c r="E32" s="10">
        <v>367469</v>
      </c>
      <c r="F32" s="25">
        <v>19.5</v>
      </c>
      <c r="G32" s="4">
        <v>20.59</v>
      </c>
      <c r="H32" s="10">
        <v>502159</v>
      </c>
      <c r="I32" s="25">
        <v>25</v>
      </c>
      <c r="J32" s="4">
        <v>11.38</v>
      </c>
      <c r="K32" s="10">
        <v>92425</v>
      </c>
      <c r="L32" s="25">
        <v>49.6</v>
      </c>
      <c r="M32" s="4">
        <v>8.06</v>
      </c>
    </row>
    <row r="33" spans="1:13" ht="15" customHeight="1">
      <c r="A33" s="3">
        <v>2012</v>
      </c>
      <c r="B33" s="10">
        <v>986169</v>
      </c>
      <c r="C33" s="25">
        <v>21.5</v>
      </c>
      <c r="D33" s="4">
        <v>14.04</v>
      </c>
      <c r="E33" s="10">
        <v>405802</v>
      </c>
      <c r="F33" s="25">
        <v>15.2</v>
      </c>
      <c r="G33" s="4">
        <v>21.56</v>
      </c>
      <c r="H33" s="10">
        <v>500720</v>
      </c>
      <c r="I33" s="25">
        <v>23.3</v>
      </c>
      <c r="J33" s="4">
        <v>12.03</v>
      </c>
      <c r="K33" s="10">
        <v>79647</v>
      </c>
      <c r="L33" s="25">
        <v>42.3</v>
      </c>
      <c r="M33" s="4">
        <v>7.21</v>
      </c>
    </row>
    <row r="34" spans="1:13" ht="15" customHeight="1">
      <c r="A34" s="3">
        <v>2013</v>
      </c>
      <c r="B34" s="10">
        <v>1047338</v>
      </c>
      <c r="C34" s="25">
        <v>24.3</v>
      </c>
      <c r="D34" s="4">
        <v>13.89</v>
      </c>
      <c r="E34" s="10">
        <v>486199</v>
      </c>
      <c r="F34" s="25">
        <v>20.6</v>
      </c>
      <c r="G34" s="4">
        <v>19.06</v>
      </c>
      <c r="H34" s="10">
        <v>482451</v>
      </c>
      <c r="I34" s="25">
        <v>25.3</v>
      </c>
      <c r="J34" s="4">
        <v>11.38</v>
      </c>
      <c r="K34" s="10">
        <v>78688</v>
      </c>
      <c r="L34" s="25">
        <v>41.6</v>
      </c>
      <c r="M34" s="4">
        <v>7.36</v>
      </c>
    </row>
    <row r="35" spans="1:13" ht="15" customHeight="1">
      <c r="A35" s="3">
        <v>2014</v>
      </c>
      <c r="B35" s="10">
        <v>1052075</v>
      </c>
      <c r="C35" s="25">
        <v>15.6</v>
      </c>
      <c r="D35" s="4">
        <v>12.4</v>
      </c>
      <c r="E35" s="10">
        <v>485789</v>
      </c>
      <c r="F35" s="25">
        <v>9.1</v>
      </c>
      <c r="G35" s="4">
        <v>17.28</v>
      </c>
      <c r="H35" s="10">
        <v>487598</v>
      </c>
      <c r="I35" s="25">
        <v>18.2</v>
      </c>
      <c r="J35" s="4">
        <v>11.79</v>
      </c>
      <c r="K35" s="10">
        <v>78688</v>
      </c>
      <c r="L35" s="25">
        <v>39.3</v>
      </c>
      <c r="M35" s="4">
        <v>7.17</v>
      </c>
    </row>
    <row r="36" spans="1:13" ht="15" customHeight="1">
      <c r="A36" s="3">
        <v>2015</v>
      </c>
      <c r="B36" s="12">
        <v>1069936</v>
      </c>
      <c r="C36" s="26">
        <v>22.42</v>
      </c>
      <c r="D36" s="22">
        <v>13.28</v>
      </c>
      <c r="E36" s="12">
        <v>423904</v>
      </c>
      <c r="F36" s="26">
        <v>18.11</v>
      </c>
      <c r="G36" s="27">
        <v>21.69</v>
      </c>
      <c r="H36" s="12">
        <v>533092</v>
      </c>
      <c r="I36" s="26">
        <v>16.01</v>
      </c>
      <c r="J36" s="24">
        <v>12.29</v>
      </c>
      <c r="K36" s="12">
        <v>112940</v>
      </c>
      <c r="L36" s="26">
        <v>68.82</v>
      </c>
      <c r="M36" s="24">
        <v>6.06</v>
      </c>
    </row>
    <row r="37" spans="1:12" ht="15" customHeight="1">
      <c r="A37" s="3">
        <v>2016</v>
      </c>
      <c r="B37" s="12">
        <v>1071509</v>
      </c>
      <c r="C37" s="26">
        <v>17.99</v>
      </c>
      <c r="D37" s="22">
        <v>15.28</v>
      </c>
      <c r="E37" s="12">
        <v>482599</v>
      </c>
      <c r="F37" s="26">
        <v>15.75</v>
      </c>
      <c r="G37" s="27">
        <v>20.12</v>
      </c>
      <c r="H37" s="12">
        <v>566929</v>
      </c>
      <c r="I37" s="26">
        <v>20.58</v>
      </c>
      <c r="J37" s="24">
        <v>12.12</v>
      </c>
      <c r="K37" s="12">
        <v>21981</v>
      </c>
      <c r="L37" s="26">
        <v>0</v>
      </c>
    </row>
    <row r="38" spans="1:13" ht="15" customHeight="1">
      <c r="A38" s="3">
        <v>2017</v>
      </c>
      <c r="B38" s="12">
        <v>1421549</v>
      </c>
      <c r="C38" s="26">
        <v>20.94</v>
      </c>
      <c r="D38" s="22">
        <v>13.48</v>
      </c>
      <c r="E38" s="12">
        <v>440747</v>
      </c>
      <c r="F38" s="26">
        <v>9.97</v>
      </c>
      <c r="G38" s="27">
        <v>20.5</v>
      </c>
      <c r="H38" s="12">
        <v>678813</v>
      </c>
      <c r="I38" s="26">
        <v>16.79</v>
      </c>
      <c r="J38" s="24">
        <v>12.63</v>
      </c>
      <c r="K38" s="12">
        <v>301989</v>
      </c>
      <c r="L38" s="26">
        <v>46.29</v>
      </c>
      <c r="M38" s="24">
        <v>11.97</v>
      </c>
    </row>
    <row r="39" spans="1:13" ht="15" customHeight="1">
      <c r="A39" s="3">
        <v>2018</v>
      </c>
      <c r="B39" s="12">
        <v>1333193</v>
      </c>
      <c r="C39" s="26">
        <v>25.94</v>
      </c>
      <c r="D39" s="22">
        <v>13.47</v>
      </c>
      <c r="E39" s="12">
        <v>549598</v>
      </c>
      <c r="F39" s="26">
        <v>15.04</v>
      </c>
      <c r="G39" s="27">
        <v>18.34</v>
      </c>
      <c r="H39" s="12">
        <v>469309</v>
      </c>
      <c r="I39" s="26">
        <v>14</v>
      </c>
      <c r="J39" s="24">
        <v>12.27</v>
      </c>
      <c r="K39" s="12">
        <v>314286</v>
      </c>
      <c r="L39" s="26">
        <v>62.85</v>
      </c>
      <c r="M39" s="24">
        <v>11.83</v>
      </c>
    </row>
    <row r="40" spans="1:13" ht="15" customHeight="1">
      <c r="A40" s="3">
        <v>2019</v>
      </c>
      <c r="B40" s="12">
        <v>1215691</v>
      </c>
      <c r="C40" s="42">
        <v>16.45</v>
      </c>
      <c r="D40" s="22">
        <v>13.45</v>
      </c>
      <c r="E40" s="12">
        <v>542747</v>
      </c>
      <c r="F40" s="13">
        <v>12.01</v>
      </c>
      <c r="G40" s="24">
        <v>17.16</v>
      </c>
      <c r="H40" s="12">
        <v>575758</v>
      </c>
      <c r="I40" s="13">
        <v>16.52</v>
      </c>
      <c r="J40" s="27">
        <v>12.6</v>
      </c>
      <c r="K40" s="12">
        <v>97186</v>
      </c>
      <c r="L40" s="13">
        <v>40.89</v>
      </c>
      <c r="M40" s="24">
        <v>9.42</v>
      </c>
    </row>
    <row r="41" spans="1:13" ht="15" customHeight="1">
      <c r="A41" s="3">
        <v>2020</v>
      </c>
      <c r="B41" s="12">
        <v>1225827</v>
      </c>
      <c r="C41" s="42">
        <v>14.5</v>
      </c>
      <c r="D41" s="22">
        <v>12.91</v>
      </c>
      <c r="E41" s="12">
        <v>539721</v>
      </c>
      <c r="F41" s="13">
        <v>10.459999999999999</v>
      </c>
      <c r="G41" s="24">
        <v>16.53</v>
      </c>
      <c r="H41" s="12">
        <v>553920</v>
      </c>
      <c r="I41" s="13">
        <v>14.57</v>
      </c>
      <c r="J41" s="27">
        <v>11.82</v>
      </c>
      <c r="K41" s="12">
        <v>132186</v>
      </c>
      <c r="L41" s="13">
        <v>30.65</v>
      </c>
      <c r="M41" s="24">
        <v>10.04</v>
      </c>
    </row>
    <row r="42" spans="1:13" ht="15" customHeight="1">
      <c r="A42" s="3">
        <v>2021</v>
      </c>
      <c r="B42" s="12">
        <v>262576</v>
      </c>
      <c r="C42" s="42">
        <v>18</v>
      </c>
      <c r="D42" s="22">
        <v>15.63</v>
      </c>
      <c r="E42" s="12">
        <v>105985</v>
      </c>
      <c r="F42" s="13">
        <v>26</v>
      </c>
      <c r="G42" s="24">
        <v>18.71</v>
      </c>
      <c r="H42" s="12">
        <v>93675</v>
      </c>
      <c r="I42" s="13">
        <v>16</v>
      </c>
      <c r="J42" s="27">
        <v>14.82</v>
      </c>
      <c r="K42" s="12">
        <v>62916</v>
      </c>
      <c r="L42" s="13">
        <v>10</v>
      </c>
      <c r="M42" s="24">
        <v>13.1</v>
      </c>
    </row>
  </sheetData>
  <sheetProtection/>
  <mergeCells count="5">
    <mergeCell ref="B9:M9"/>
    <mergeCell ref="B10:D10"/>
    <mergeCell ref="E10:G10"/>
    <mergeCell ref="H10:J10"/>
    <mergeCell ref="K10:M10"/>
  </mergeCells>
  <hyperlinks>
    <hyperlink ref="B2" r:id="rId1" display="www.weigand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12</v>
      </c>
      <c r="C3" s="6"/>
      <c r="D3" s="6"/>
      <c r="E3" s="6"/>
    </row>
    <row r="4" spans="1:5" s="7" customFormat="1" ht="15" customHeight="1">
      <c r="A4" s="6"/>
      <c r="B4" s="7" t="s">
        <v>29</v>
      </c>
      <c r="C4" s="6"/>
      <c r="D4" s="6"/>
      <c r="E4" s="6"/>
    </row>
    <row r="5" spans="1:5" s="7" customFormat="1" ht="15" customHeight="1">
      <c r="A5" s="6"/>
      <c r="B5" s="7" t="s">
        <v>24</v>
      </c>
      <c r="C5" s="6"/>
      <c r="D5" s="6"/>
      <c r="E5" s="6"/>
    </row>
    <row r="6" spans="1:5" s="7" customFormat="1" ht="15" customHeight="1">
      <c r="A6" s="6"/>
      <c r="B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14" t="s">
        <v>9</v>
      </c>
      <c r="C11" s="15" t="s">
        <v>21</v>
      </c>
      <c r="D11" s="16" t="s">
        <v>10</v>
      </c>
      <c r="E11" s="17" t="s">
        <v>9</v>
      </c>
      <c r="F11" s="18" t="s">
        <v>21</v>
      </c>
      <c r="G11" s="16" t="s">
        <v>10</v>
      </c>
      <c r="H11" s="17" t="s">
        <v>9</v>
      </c>
      <c r="I11" s="18" t="s">
        <v>21</v>
      </c>
      <c r="J11" s="16" t="s">
        <v>10</v>
      </c>
      <c r="K11" s="17" t="s">
        <v>9</v>
      </c>
      <c r="L11" s="18" t="s">
        <v>21</v>
      </c>
      <c r="M11" s="16" t="s">
        <v>10</v>
      </c>
    </row>
    <row r="12" spans="1:13" ht="15" customHeight="1">
      <c r="A12" s="3">
        <v>1991</v>
      </c>
      <c r="B12" s="10">
        <v>138849</v>
      </c>
      <c r="C12" s="11">
        <v>41</v>
      </c>
      <c r="D12" s="4">
        <v>8.42</v>
      </c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1992</v>
      </c>
      <c r="B13" s="10"/>
      <c r="C13" s="11">
        <v>52.6</v>
      </c>
      <c r="D13" s="4">
        <v>8.72</v>
      </c>
      <c r="E13" s="10"/>
      <c r="F13" s="11"/>
      <c r="G13" s="4"/>
      <c r="H13" s="10"/>
      <c r="I13" s="11"/>
      <c r="J13" s="4"/>
      <c r="K13" s="10"/>
      <c r="L13" s="11"/>
      <c r="M13" s="4"/>
    </row>
    <row r="14" spans="1:13" ht="15" customHeight="1">
      <c r="A14" s="3">
        <v>1993</v>
      </c>
      <c r="B14" s="10"/>
      <c r="C14" s="11">
        <v>17.6</v>
      </c>
      <c r="D14" s="4">
        <v>9</v>
      </c>
      <c r="E14" s="10"/>
      <c r="F14" s="11"/>
      <c r="G14" s="4"/>
      <c r="H14" s="10"/>
      <c r="I14" s="11">
        <v>7.3</v>
      </c>
      <c r="J14" s="4"/>
      <c r="K14" s="10"/>
      <c r="L14" s="11">
        <v>32.3</v>
      </c>
      <c r="M14" s="4"/>
    </row>
    <row r="15" spans="1:13" ht="15" customHeight="1">
      <c r="A15" s="3">
        <v>1994</v>
      </c>
      <c r="B15" s="10"/>
      <c r="C15" s="11">
        <v>5</v>
      </c>
      <c r="D15" s="4">
        <v>9.44</v>
      </c>
      <c r="E15" s="10"/>
      <c r="F15" s="11"/>
      <c r="G15" s="4"/>
      <c r="H15" s="10"/>
      <c r="I15" s="11"/>
      <c r="J15" s="4">
        <v>11.19</v>
      </c>
      <c r="K15" s="10"/>
      <c r="L15" s="11"/>
      <c r="M15" s="4">
        <v>7.19</v>
      </c>
    </row>
    <row r="16" spans="1:13" ht="15" customHeight="1">
      <c r="A16" s="3">
        <v>1995</v>
      </c>
      <c r="B16" s="10"/>
      <c r="C16" s="11">
        <v>7.3</v>
      </c>
      <c r="D16" s="4">
        <v>8.07</v>
      </c>
      <c r="E16" s="10"/>
      <c r="F16" s="11"/>
      <c r="G16" s="4"/>
      <c r="H16" s="10"/>
      <c r="I16" s="11"/>
      <c r="J16" s="4"/>
      <c r="K16" s="10"/>
      <c r="L16" s="11"/>
      <c r="M16" s="4"/>
    </row>
    <row r="17" spans="1:13" ht="15" customHeight="1">
      <c r="A17" s="3">
        <v>1996</v>
      </c>
      <c r="B17" s="10"/>
      <c r="C17" s="11">
        <v>4.4</v>
      </c>
      <c r="D17" s="4">
        <v>10.42</v>
      </c>
      <c r="E17" s="10"/>
      <c r="F17" s="11">
        <v>0</v>
      </c>
      <c r="G17" s="4"/>
      <c r="H17" s="10"/>
      <c r="I17" s="11">
        <v>3.8</v>
      </c>
      <c r="J17" s="4">
        <v>14</v>
      </c>
      <c r="K17" s="10"/>
      <c r="L17" s="11">
        <v>7</v>
      </c>
      <c r="M17" s="4">
        <v>7.29</v>
      </c>
    </row>
    <row r="18" spans="1:13" ht="15" customHeight="1">
      <c r="A18" s="3">
        <v>1997</v>
      </c>
      <c r="B18" s="10"/>
      <c r="C18" s="11">
        <v>6.1</v>
      </c>
      <c r="D18" s="4">
        <v>10.32</v>
      </c>
      <c r="E18" s="10"/>
      <c r="F18" s="11">
        <v>0</v>
      </c>
      <c r="G18" s="4"/>
      <c r="H18" s="10"/>
      <c r="I18" s="11">
        <v>7</v>
      </c>
      <c r="J18" s="4">
        <v>14</v>
      </c>
      <c r="K18" s="10"/>
      <c r="L18" s="11">
        <v>6.6</v>
      </c>
      <c r="M18" s="4">
        <v>6.56</v>
      </c>
    </row>
    <row r="19" spans="1:13" ht="15" customHeight="1">
      <c r="A19" s="3">
        <v>1998</v>
      </c>
      <c r="B19" s="10">
        <v>177018</v>
      </c>
      <c r="C19" s="11">
        <v>9.3</v>
      </c>
      <c r="D19" s="4">
        <v>11.08</v>
      </c>
      <c r="E19" s="10"/>
      <c r="F19" s="11">
        <v>0</v>
      </c>
      <c r="G19" s="4"/>
      <c r="H19" s="10"/>
      <c r="I19" s="11">
        <v>13.3</v>
      </c>
      <c r="J19" s="4">
        <v>13</v>
      </c>
      <c r="K19" s="10"/>
      <c r="L19" s="11">
        <v>6.6</v>
      </c>
      <c r="M19" s="4">
        <v>6.56</v>
      </c>
    </row>
    <row r="20" spans="1:13" ht="15" customHeight="1">
      <c r="A20" s="3">
        <v>1999</v>
      </c>
      <c r="B20" s="10">
        <v>163018</v>
      </c>
      <c r="C20" s="11">
        <v>2.2</v>
      </c>
      <c r="D20" s="4">
        <v>8.21</v>
      </c>
      <c r="E20" s="10"/>
      <c r="F20" s="11">
        <v>0</v>
      </c>
      <c r="G20" s="4"/>
      <c r="H20" s="10"/>
      <c r="I20" s="11">
        <v>1</v>
      </c>
      <c r="J20" s="4">
        <v>14.25</v>
      </c>
      <c r="K20" s="10"/>
      <c r="L20" s="11">
        <v>4</v>
      </c>
      <c r="M20" s="4">
        <v>7</v>
      </c>
    </row>
    <row r="21" spans="1:13" ht="15" customHeight="1">
      <c r="A21" s="3">
        <v>2000</v>
      </c>
      <c r="B21" s="10">
        <v>178618</v>
      </c>
      <c r="C21" s="11">
        <v>8.3</v>
      </c>
      <c r="D21" s="4">
        <v>11.03</v>
      </c>
      <c r="E21" s="10"/>
      <c r="F21" s="11">
        <v>40.5</v>
      </c>
      <c r="G21" s="4">
        <v>11.6</v>
      </c>
      <c r="H21" s="10"/>
      <c r="I21" s="11">
        <v>1</v>
      </c>
      <c r="J21" s="4">
        <v>14.25</v>
      </c>
      <c r="K21" s="10"/>
      <c r="L21" s="11">
        <v>9.2</v>
      </c>
      <c r="M21" s="4">
        <v>6</v>
      </c>
    </row>
    <row r="22" spans="1:13" ht="15" customHeight="1">
      <c r="A22" s="3">
        <v>2001</v>
      </c>
      <c r="B22" s="10"/>
      <c r="C22" s="11">
        <v>19.8</v>
      </c>
      <c r="D22" s="4">
        <v>11.07</v>
      </c>
      <c r="E22" s="10"/>
      <c r="F22" s="11">
        <v>44.6</v>
      </c>
      <c r="G22" s="4">
        <v>12.33</v>
      </c>
      <c r="H22" s="10"/>
      <c r="I22" s="11">
        <v>1.8</v>
      </c>
      <c r="J22" s="4">
        <v>12.75</v>
      </c>
      <c r="K22" s="10"/>
      <c r="L22" s="11">
        <v>17.3</v>
      </c>
      <c r="M22" s="4">
        <v>9.15</v>
      </c>
    </row>
    <row r="23" spans="1:13" ht="15" customHeight="1">
      <c r="A23" s="3">
        <v>2002</v>
      </c>
      <c r="B23" s="10"/>
      <c r="C23" s="11">
        <v>18.7</v>
      </c>
      <c r="D23" s="4">
        <v>10.23</v>
      </c>
      <c r="E23" s="10"/>
      <c r="F23" s="11"/>
      <c r="G23" s="4"/>
      <c r="H23" s="10"/>
      <c r="I23" s="11">
        <v>22.1</v>
      </c>
      <c r="J23" s="4">
        <v>10.96</v>
      </c>
      <c r="K23" s="10"/>
      <c r="L23" s="11">
        <v>14.6</v>
      </c>
      <c r="M23" s="4">
        <v>8.9</v>
      </c>
    </row>
    <row r="24" spans="1:13" ht="15" customHeight="1">
      <c r="A24" s="3">
        <v>2003</v>
      </c>
      <c r="B24" s="10"/>
      <c r="C24" s="11">
        <v>10.9</v>
      </c>
      <c r="D24" s="4">
        <v>8.68</v>
      </c>
      <c r="E24" s="10"/>
      <c r="F24" s="11">
        <v>5.9</v>
      </c>
      <c r="G24" s="4">
        <v>12</v>
      </c>
      <c r="H24" s="10"/>
      <c r="I24" s="11">
        <v>6</v>
      </c>
      <c r="J24" s="4">
        <v>10.4</v>
      </c>
      <c r="K24" s="10"/>
      <c r="L24" s="11">
        <v>19</v>
      </c>
      <c r="M24" s="4">
        <v>7.53</v>
      </c>
    </row>
    <row r="25" spans="1:13" ht="15" customHeight="1">
      <c r="A25" s="3">
        <v>2004</v>
      </c>
      <c r="B25" s="10"/>
      <c r="C25" s="11">
        <v>8</v>
      </c>
      <c r="D25" s="4">
        <v>9.97</v>
      </c>
      <c r="E25" s="10"/>
      <c r="F25" s="11">
        <v>0</v>
      </c>
      <c r="G25" s="4">
        <v>0</v>
      </c>
      <c r="H25" s="10"/>
      <c r="I25" s="11">
        <v>8</v>
      </c>
      <c r="J25" s="4">
        <v>11.3</v>
      </c>
      <c r="K25" s="10"/>
      <c r="L25" s="11">
        <v>8.2</v>
      </c>
      <c r="M25" s="4">
        <v>7.13</v>
      </c>
    </row>
    <row r="26" spans="1:13" ht="15" customHeight="1">
      <c r="A26" s="3">
        <v>2005</v>
      </c>
      <c r="B26" s="10"/>
      <c r="C26" s="11">
        <v>10.9</v>
      </c>
      <c r="D26" s="4">
        <v>9.04</v>
      </c>
      <c r="E26" s="10"/>
      <c r="F26" s="11">
        <v>14.9</v>
      </c>
      <c r="G26" s="4">
        <v>14.5</v>
      </c>
      <c r="H26" s="10"/>
      <c r="I26" s="11">
        <v>1.1</v>
      </c>
      <c r="J26" s="4">
        <v>9.6</v>
      </c>
      <c r="K26" s="10"/>
      <c r="L26" s="11">
        <v>24.3</v>
      </c>
      <c r="M26" s="4">
        <v>7.51</v>
      </c>
    </row>
    <row r="27" spans="1:13" ht="15" customHeight="1">
      <c r="A27" s="3">
        <v>2006</v>
      </c>
      <c r="B27" s="10"/>
      <c r="C27" s="11">
        <v>13</v>
      </c>
      <c r="D27" s="4">
        <v>9.05</v>
      </c>
      <c r="E27" s="10"/>
      <c r="F27" s="11"/>
      <c r="G27" s="4"/>
      <c r="H27" s="10"/>
      <c r="I27" s="11">
        <v>9.8</v>
      </c>
      <c r="J27" s="4">
        <v>10.46</v>
      </c>
      <c r="K27" s="10"/>
      <c r="L27" s="11">
        <v>19.5</v>
      </c>
      <c r="M27" s="4">
        <v>7.63</v>
      </c>
    </row>
    <row r="28" spans="1:13" ht="15" customHeight="1">
      <c r="A28" s="3">
        <v>2007</v>
      </c>
      <c r="B28" s="10"/>
      <c r="C28" s="11"/>
      <c r="D28" s="4"/>
      <c r="E28" s="10"/>
      <c r="F28" s="11"/>
      <c r="G28" s="4"/>
      <c r="H28" s="10"/>
      <c r="I28" s="11">
        <v>10</v>
      </c>
      <c r="J28" s="4">
        <v>11.39</v>
      </c>
      <c r="K28" s="10"/>
      <c r="L28" s="11">
        <v>11.3</v>
      </c>
      <c r="M28" s="4">
        <v>7.5</v>
      </c>
    </row>
    <row r="29" spans="1:13" ht="15" customHeight="1">
      <c r="A29" s="3">
        <v>2008</v>
      </c>
      <c r="B29" s="20">
        <f>0.026*'Entire Market'!B29</f>
        <v>255672.3</v>
      </c>
      <c r="C29" s="11"/>
      <c r="D29" s="4"/>
      <c r="E29" s="10"/>
      <c r="F29" s="11"/>
      <c r="G29" s="4"/>
      <c r="H29" s="10"/>
      <c r="I29" s="11">
        <v>14.5</v>
      </c>
      <c r="J29" s="4">
        <v>10.77</v>
      </c>
      <c r="K29" s="10"/>
      <c r="L29" s="11">
        <v>10.1</v>
      </c>
      <c r="M29" s="4">
        <v>7.52</v>
      </c>
    </row>
    <row r="30" spans="1:13" ht="15" customHeight="1">
      <c r="A30" s="3">
        <v>2009</v>
      </c>
      <c r="B30" s="10">
        <v>254716</v>
      </c>
      <c r="C30" s="25">
        <v>12.1</v>
      </c>
      <c r="D30" s="4">
        <v>9.78</v>
      </c>
      <c r="E30" s="10"/>
      <c r="F30" s="11"/>
      <c r="G30" s="4"/>
      <c r="H30" s="10">
        <v>165640</v>
      </c>
      <c r="I30" s="11">
        <v>13.3</v>
      </c>
      <c r="J30" s="4">
        <v>10.84</v>
      </c>
      <c r="K30" s="10">
        <v>89076</v>
      </c>
      <c r="L30" s="11">
        <v>10</v>
      </c>
      <c r="M30" s="4">
        <v>7.1</v>
      </c>
    </row>
    <row r="31" spans="1:13" ht="15" customHeight="1">
      <c r="A31" s="3">
        <v>2010</v>
      </c>
      <c r="B31" s="10">
        <v>218308</v>
      </c>
      <c r="C31" s="25">
        <v>16.1</v>
      </c>
      <c r="D31" s="4">
        <v>10.44</v>
      </c>
      <c r="E31" s="10"/>
      <c r="F31" s="11"/>
      <c r="G31" s="4"/>
      <c r="H31" s="10">
        <v>140532</v>
      </c>
      <c r="I31" s="11">
        <v>20.1</v>
      </c>
      <c r="J31" s="4">
        <v>11.07</v>
      </c>
      <c r="K31" s="10">
        <v>77776</v>
      </c>
      <c r="L31" s="11">
        <v>9</v>
      </c>
      <c r="M31" s="4">
        <v>7.89</v>
      </c>
    </row>
    <row r="32" spans="1:13" ht="15" customHeight="1">
      <c r="A32" s="3">
        <v>2011</v>
      </c>
      <c r="B32" s="10">
        <v>171448</v>
      </c>
      <c r="C32" s="25">
        <v>18.2</v>
      </c>
      <c r="D32" s="4">
        <v>10.66</v>
      </c>
      <c r="E32" s="10"/>
      <c r="F32" s="11"/>
      <c r="G32" s="4"/>
      <c r="H32" s="10">
        <v>117672</v>
      </c>
      <c r="I32" s="11">
        <v>19.3</v>
      </c>
      <c r="J32" s="4">
        <v>11.73</v>
      </c>
      <c r="K32" s="10">
        <v>53776</v>
      </c>
      <c r="L32" s="11">
        <v>15.8</v>
      </c>
      <c r="M32" s="4">
        <v>7.82</v>
      </c>
    </row>
    <row r="33" spans="1:13" ht="15" customHeight="1">
      <c r="A33" s="3">
        <v>2012</v>
      </c>
      <c r="B33" s="10">
        <v>178948</v>
      </c>
      <c r="C33" s="25">
        <v>25.4</v>
      </c>
      <c r="D33" s="4">
        <v>9.55</v>
      </c>
      <c r="E33" s="10"/>
      <c r="F33" s="11"/>
      <c r="G33" s="4"/>
      <c r="H33" s="10">
        <v>133200</v>
      </c>
      <c r="I33" s="11">
        <v>22</v>
      </c>
      <c r="J33" s="4">
        <v>10.63</v>
      </c>
      <c r="K33" s="10">
        <v>45748</v>
      </c>
      <c r="L33" s="11">
        <v>35.2</v>
      </c>
      <c r="M33" s="4">
        <v>7.59</v>
      </c>
    </row>
    <row r="34" spans="1:13" ht="15" customHeight="1">
      <c r="A34" s="3">
        <v>2013</v>
      </c>
      <c r="B34" s="10">
        <v>180253</v>
      </c>
      <c r="C34" s="25">
        <v>25</v>
      </c>
      <c r="D34" s="4">
        <v>10.19</v>
      </c>
      <c r="E34" s="10"/>
      <c r="F34" s="11"/>
      <c r="G34" s="4"/>
      <c r="H34" s="10">
        <v>147819</v>
      </c>
      <c r="I34" s="11">
        <v>29.8</v>
      </c>
      <c r="J34" s="4">
        <v>10.24</v>
      </c>
      <c r="K34" s="10">
        <v>32434</v>
      </c>
      <c r="L34" s="11">
        <v>35.5</v>
      </c>
      <c r="M34" s="4">
        <v>8.5</v>
      </c>
    </row>
    <row r="35" spans="1:13" ht="15" customHeight="1">
      <c r="A35" s="3">
        <v>2014</v>
      </c>
      <c r="B35" s="10">
        <v>187617</v>
      </c>
      <c r="C35" s="25">
        <v>9.6</v>
      </c>
      <c r="D35" s="4">
        <v>13.61</v>
      </c>
      <c r="E35" s="10">
        <v>9557</v>
      </c>
      <c r="F35" s="11">
        <v>0</v>
      </c>
      <c r="G35" s="4"/>
      <c r="H35" s="10">
        <v>145573</v>
      </c>
      <c r="I35" s="11">
        <v>10.9</v>
      </c>
      <c r="J35" s="4">
        <v>14.31</v>
      </c>
      <c r="K35" s="10">
        <v>32487</v>
      </c>
      <c r="L35" s="11">
        <v>6.6</v>
      </c>
      <c r="M35" s="4">
        <v>8.5</v>
      </c>
    </row>
    <row r="36" spans="1:13" ht="15" customHeight="1">
      <c r="A36" s="3">
        <v>2015</v>
      </c>
      <c r="B36" s="12">
        <v>195149</v>
      </c>
      <c r="C36" s="26">
        <v>22.55</v>
      </c>
      <c r="D36" s="22">
        <v>10.03</v>
      </c>
      <c r="E36" s="12">
        <v>1753</v>
      </c>
      <c r="F36" s="13">
        <v>0</v>
      </c>
      <c r="G36" s="24">
        <v>0</v>
      </c>
      <c r="H36" s="12">
        <v>151789</v>
      </c>
      <c r="I36" s="13">
        <v>25.73</v>
      </c>
      <c r="J36" s="24">
        <v>10.12</v>
      </c>
      <c r="K36" s="12">
        <v>41607</v>
      </c>
      <c r="L36" s="13">
        <v>11.92</v>
      </c>
      <c r="M36" s="27">
        <v>9.29</v>
      </c>
    </row>
    <row r="37" spans="1:13" ht="15" customHeight="1">
      <c r="A37" s="3">
        <v>2016</v>
      </c>
      <c r="B37" s="12">
        <v>197077</v>
      </c>
      <c r="C37" s="26">
        <v>17.03</v>
      </c>
      <c r="D37" s="22">
        <v>11.82</v>
      </c>
      <c r="E37" s="12">
        <v>1753</v>
      </c>
      <c r="F37" s="13">
        <v>0</v>
      </c>
      <c r="H37" s="12">
        <v>153717</v>
      </c>
      <c r="I37" s="13">
        <v>21.02</v>
      </c>
      <c r="J37" s="24">
        <v>12.01</v>
      </c>
      <c r="K37" s="12">
        <v>41607</v>
      </c>
      <c r="L37" s="13">
        <v>3.01</v>
      </c>
      <c r="M37" s="27">
        <v>7</v>
      </c>
    </row>
    <row r="38" spans="1:13" ht="15" customHeight="1">
      <c r="A38" s="3">
        <v>2017</v>
      </c>
      <c r="B38" s="12">
        <v>215912</v>
      </c>
      <c r="C38" s="26">
        <v>18.1</v>
      </c>
      <c r="D38" s="22">
        <v>10.82</v>
      </c>
      <c r="E38" s="12">
        <v>1753</v>
      </c>
      <c r="F38" s="13">
        <v>0</v>
      </c>
      <c r="H38" s="12">
        <v>172552</v>
      </c>
      <c r="I38" s="13">
        <v>21.77</v>
      </c>
      <c r="J38" s="24">
        <v>10.93</v>
      </c>
      <c r="K38" s="12">
        <v>41607</v>
      </c>
      <c r="L38" s="13">
        <v>3.61</v>
      </c>
      <c r="M38" s="27">
        <v>8</v>
      </c>
    </row>
    <row r="39" spans="1:13" ht="15" customHeight="1">
      <c r="A39" s="3">
        <v>2018</v>
      </c>
      <c r="B39" s="12">
        <v>218366</v>
      </c>
      <c r="C39" s="42">
        <v>10</v>
      </c>
      <c r="D39" s="22">
        <v>12.63</v>
      </c>
      <c r="E39" s="12">
        <v>8712</v>
      </c>
      <c r="F39" s="13">
        <v>22.96</v>
      </c>
      <c r="G39" s="27">
        <v>15</v>
      </c>
      <c r="H39" s="12">
        <v>168047</v>
      </c>
      <c r="I39" s="13">
        <v>11.03</v>
      </c>
      <c r="J39" s="24">
        <v>12.7</v>
      </c>
      <c r="K39" s="12">
        <v>41607</v>
      </c>
      <c r="L39" s="13">
        <v>3.12</v>
      </c>
      <c r="M39" s="27">
        <v>8</v>
      </c>
    </row>
    <row r="40" spans="1:13" ht="15" customHeight="1">
      <c r="A40" s="3">
        <v>2019</v>
      </c>
      <c r="B40" s="12">
        <v>298212</v>
      </c>
      <c r="C40" s="42">
        <v>18.51</v>
      </c>
      <c r="D40" s="22">
        <v>9.99</v>
      </c>
      <c r="H40" s="12">
        <v>213547</v>
      </c>
      <c r="I40" s="13">
        <v>20.79</v>
      </c>
      <c r="J40" s="24">
        <v>10.26</v>
      </c>
      <c r="K40" s="12">
        <v>84665</v>
      </c>
      <c r="L40" s="13">
        <v>12.75</v>
      </c>
      <c r="M40" s="24">
        <v>8.61</v>
      </c>
    </row>
    <row r="41" spans="1:13" ht="15" customHeight="1">
      <c r="A41" s="3">
        <v>2020</v>
      </c>
      <c r="B41" s="12">
        <v>310615</v>
      </c>
      <c r="C41" s="42">
        <v>24.55</v>
      </c>
      <c r="D41" s="22">
        <v>9.3</v>
      </c>
      <c r="F41" s="13">
        <v>0</v>
      </c>
      <c r="H41" s="12">
        <v>221624</v>
      </c>
      <c r="I41" s="13">
        <v>28.01</v>
      </c>
      <c r="J41" s="24">
        <v>9.32</v>
      </c>
      <c r="K41" s="12">
        <v>87191</v>
      </c>
      <c r="L41" s="13">
        <v>16.259999999999998</v>
      </c>
      <c r="M41" s="24">
        <v>7.22</v>
      </c>
    </row>
    <row r="42" spans="1:13" ht="15" customHeight="1">
      <c r="A42" s="3">
        <v>2021</v>
      </c>
      <c r="B42" s="12">
        <v>93120</v>
      </c>
      <c r="C42" s="42">
        <v>31</v>
      </c>
      <c r="D42" s="22">
        <v>8.99</v>
      </c>
      <c r="H42" s="12">
        <v>53458</v>
      </c>
      <c r="I42" s="13">
        <v>44</v>
      </c>
      <c r="J42" s="24">
        <v>8.99</v>
      </c>
      <c r="K42" s="12">
        <v>39662</v>
      </c>
      <c r="L42" s="13">
        <v>15</v>
      </c>
      <c r="M42" s="24">
        <v>9.48</v>
      </c>
    </row>
    <row r="43" spans="3:4" ht="15" customHeight="1">
      <c r="C43" s="42"/>
      <c r="D43" s="22"/>
    </row>
    <row r="44" spans="3:4" ht="15" customHeight="1">
      <c r="C44" s="42"/>
      <c r="D44" s="22"/>
    </row>
    <row r="45" spans="3:4" ht="15" customHeight="1">
      <c r="C45" s="42"/>
      <c r="D45" s="22"/>
    </row>
    <row r="46" spans="3:4" ht="15" customHeight="1">
      <c r="C46" s="42"/>
      <c r="D46" s="22"/>
    </row>
    <row r="47" spans="3:4" ht="15" customHeight="1">
      <c r="C47" s="42"/>
      <c r="D47" s="22"/>
    </row>
    <row r="48" spans="3:4" ht="15" customHeight="1">
      <c r="C48" s="42"/>
      <c r="D48" s="22"/>
    </row>
  </sheetData>
  <sheetProtection/>
  <mergeCells count="5">
    <mergeCell ref="B9:M9"/>
    <mergeCell ref="B10:D10"/>
    <mergeCell ref="E10:G10"/>
    <mergeCell ref="H10:J10"/>
    <mergeCell ref="K10:M10"/>
  </mergeCells>
  <hyperlinks>
    <hyperlink ref="B2" r:id="rId1" display="www.weigand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11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8" sqref="B38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12</v>
      </c>
      <c r="C3" s="6"/>
      <c r="D3" s="6"/>
      <c r="E3" s="6"/>
    </row>
    <row r="4" spans="1:5" s="7" customFormat="1" ht="15" customHeight="1">
      <c r="A4" s="6"/>
      <c r="B4" s="7" t="s">
        <v>29</v>
      </c>
      <c r="C4" s="6"/>
      <c r="D4" s="6"/>
      <c r="E4" s="6"/>
    </row>
    <row r="5" spans="1:5" s="7" customFormat="1" ht="15" customHeight="1">
      <c r="A5" s="6"/>
      <c r="B5" s="7" t="s">
        <v>24</v>
      </c>
      <c r="C5" s="6"/>
      <c r="D5" s="6"/>
      <c r="E5" s="6"/>
    </row>
    <row r="6" spans="1:5" s="7" customFormat="1" ht="15" customHeight="1">
      <c r="A6" s="6"/>
      <c r="B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5" s="7" customFormat="1" ht="15" customHeight="1">
      <c r="A8" s="6"/>
      <c r="C8" s="6"/>
      <c r="D8" s="6"/>
      <c r="E8" s="6"/>
    </row>
    <row r="9" spans="1:13" ht="15" customHeight="1">
      <c r="A9" s="8"/>
      <c r="B9" s="46" t="s">
        <v>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>
      <c r="A10" s="9"/>
      <c r="B10" s="44" t="s">
        <v>0</v>
      </c>
      <c r="C10" s="44"/>
      <c r="D10" s="45"/>
      <c r="E10" s="46" t="s">
        <v>3</v>
      </c>
      <c r="F10" s="47"/>
      <c r="G10" s="48"/>
      <c r="H10" s="46" t="s">
        <v>2</v>
      </c>
      <c r="I10" s="47"/>
      <c r="J10" s="48"/>
      <c r="K10" s="46" t="s">
        <v>1</v>
      </c>
      <c r="L10" s="47"/>
      <c r="M10" s="48"/>
    </row>
    <row r="11" spans="1:13" ht="30" customHeight="1">
      <c r="A11" s="19" t="s">
        <v>4</v>
      </c>
      <c r="B11" s="14" t="s">
        <v>9</v>
      </c>
      <c r="C11" s="15" t="s">
        <v>21</v>
      </c>
      <c r="D11" s="16" t="s">
        <v>10</v>
      </c>
      <c r="E11" s="17" t="s">
        <v>9</v>
      </c>
      <c r="F11" s="18" t="s">
        <v>21</v>
      </c>
      <c r="G11" s="16" t="s">
        <v>10</v>
      </c>
      <c r="H11" s="17" t="s">
        <v>9</v>
      </c>
      <c r="I11" s="18" t="s">
        <v>21</v>
      </c>
      <c r="J11" s="16" t="s">
        <v>10</v>
      </c>
      <c r="K11" s="17" t="s">
        <v>9</v>
      </c>
      <c r="L11" s="18" t="s">
        <v>21</v>
      </c>
      <c r="M11" s="16" t="s">
        <v>10</v>
      </c>
    </row>
    <row r="12" spans="1:13" ht="15" customHeight="1">
      <c r="A12" s="3">
        <v>1991</v>
      </c>
      <c r="B12" s="10">
        <v>838506</v>
      </c>
      <c r="C12" s="11">
        <v>20.2</v>
      </c>
      <c r="D12" s="4">
        <v>10.63</v>
      </c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1992</v>
      </c>
      <c r="B13" s="10"/>
      <c r="C13" s="11">
        <v>28.2</v>
      </c>
      <c r="D13" s="4">
        <v>10.13</v>
      </c>
      <c r="E13" s="10"/>
      <c r="F13" s="11"/>
      <c r="G13" s="4"/>
      <c r="H13" s="10"/>
      <c r="I13" s="11"/>
      <c r="J13" s="4">
        <v>9.01</v>
      </c>
      <c r="K13" s="10"/>
      <c r="L13" s="11"/>
      <c r="M13" s="4"/>
    </row>
    <row r="14" spans="1:13" ht="15" customHeight="1">
      <c r="A14" s="3">
        <v>1993</v>
      </c>
      <c r="B14" s="10"/>
      <c r="C14" s="11">
        <v>15.7</v>
      </c>
      <c r="D14" s="4">
        <v>10.21</v>
      </c>
      <c r="E14" s="10"/>
      <c r="F14" s="11"/>
      <c r="G14" s="4">
        <v>15.45</v>
      </c>
      <c r="H14" s="10"/>
      <c r="I14" s="11">
        <v>17.4</v>
      </c>
      <c r="J14" s="4">
        <v>10.01</v>
      </c>
      <c r="K14" s="10"/>
      <c r="L14" s="11"/>
      <c r="M14" s="4">
        <v>7.73</v>
      </c>
    </row>
    <row r="15" spans="1:13" ht="15" customHeight="1">
      <c r="A15" s="3">
        <v>1994</v>
      </c>
      <c r="B15" s="10"/>
      <c r="C15" s="11">
        <v>11.1</v>
      </c>
      <c r="D15" s="4">
        <v>10.27</v>
      </c>
      <c r="E15" s="10"/>
      <c r="F15" s="11"/>
      <c r="G15" s="4">
        <v>14.61</v>
      </c>
      <c r="H15" s="10"/>
      <c r="I15" s="11">
        <v>13.4</v>
      </c>
      <c r="J15" s="4"/>
      <c r="K15" s="10"/>
      <c r="L15" s="11">
        <v>8.1</v>
      </c>
      <c r="M15" s="4">
        <v>8</v>
      </c>
    </row>
    <row r="16" spans="1:13" ht="15" customHeight="1">
      <c r="A16" s="3">
        <v>1995</v>
      </c>
      <c r="B16" s="10"/>
      <c r="C16" s="11">
        <v>12.4</v>
      </c>
      <c r="D16" s="4">
        <v>10.51</v>
      </c>
      <c r="E16" s="10"/>
      <c r="F16" s="25">
        <v>7.4</v>
      </c>
      <c r="G16" s="4">
        <v>14.5</v>
      </c>
      <c r="H16" s="10"/>
      <c r="I16" s="11">
        <v>16.2</v>
      </c>
      <c r="J16" s="4">
        <v>10.24</v>
      </c>
      <c r="K16" s="10"/>
      <c r="L16" s="11"/>
      <c r="M16" s="4"/>
    </row>
    <row r="17" spans="1:13" ht="15" customHeight="1">
      <c r="A17" s="3">
        <v>1996</v>
      </c>
      <c r="B17" s="10"/>
      <c r="C17" s="11">
        <v>18.3</v>
      </c>
      <c r="D17" s="4">
        <v>9.37</v>
      </c>
      <c r="E17" s="10"/>
      <c r="F17" s="25">
        <v>13.2</v>
      </c>
      <c r="G17" s="4">
        <v>14.95</v>
      </c>
      <c r="H17" s="10"/>
      <c r="I17" s="11">
        <v>12.9</v>
      </c>
      <c r="J17" s="4">
        <v>9.79</v>
      </c>
      <c r="K17" s="10"/>
      <c r="L17" s="11">
        <v>32</v>
      </c>
      <c r="M17" s="4">
        <v>8.1</v>
      </c>
    </row>
    <row r="18" spans="1:13" ht="15" customHeight="1">
      <c r="A18" s="3">
        <v>1997</v>
      </c>
      <c r="B18" s="10"/>
      <c r="C18" s="11">
        <v>19.8</v>
      </c>
      <c r="D18" s="4">
        <v>9.18</v>
      </c>
      <c r="E18" s="10"/>
      <c r="F18" s="25">
        <v>13.6</v>
      </c>
      <c r="G18" s="4">
        <v>15.48</v>
      </c>
      <c r="H18" s="10"/>
      <c r="I18" s="11">
        <v>20</v>
      </c>
      <c r="J18" s="4">
        <v>9.19</v>
      </c>
      <c r="K18" s="10"/>
      <c r="L18" s="11">
        <v>22</v>
      </c>
      <c r="M18" s="4">
        <v>7.52</v>
      </c>
    </row>
    <row r="19" spans="1:13" ht="15" customHeight="1">
      <c r="A19" s="3">
        <v>1998</v>
      </c>
      <c r="B19" s="10">
        <v>982986</v>
      </c>
      <c r="C19" s="11">
        <v>13.9</v>
      </c>
      <c r="D19" s="4">
        <v>11.15</v>
      </c>
      <c r="E19" s="10"/>
      <c r="F19" s="25">
        <v>23</v>
      </c>
      <c r="G19" s="4">
        <v>16.45</v>
      </c>
      <c r="H19" s="10"/>
      <c r="I19" s="11">
        <v>10.5</v>
      </c>
      <c r="J19" s="4">
        <v>10.85</v>
      </c>
      <c r="K19" s="10"/>
      <c r="L19" s="11">
        <v>21.4</v>
      </c>
      <c r="M19" s="4">
        <v>6.49</v>
      </c>
    </row>
    <row r="20" spans="1:13" ht="15" customHeight="1">
      <c r="A20" s="3">
        <v>1999</v>
      </c>
      <c r="B20" s="10">
        <v>1181645</v>
      </c>
      <c r="C20" s="11">
        <v>23.1</v>
      </c>
      <c r="D20" s="4">
        <v>10.22</v>
      </c>
      <c r="E20" s="10"/>
      <c r="F20" s="25">
        <v>12.5</v>
      </c>
      <c r="G20" s="4">
        <v>16.1</v>
      </c>
      <c r="H20" s="10"/>
      <c r="I20" s="11">
        <v>11.2</v>
      </c>
      <c r="J20" s="4">
        <v>11.1</v>
      </c>
      <c r="K20" s="10"/>
      <c r="L20" s="11">
        <v>43.8</v>
      </c>
      <c r="M20" s="4">
        <v>9.49</v>
      </c>
    </row>
    <row r="21" spans="1:13" ht="15" customHeight="1">
      <c r="A21" s="3">
        <v>2000</v>
      </c>
      <c r="B21" s="10">
        <v>1812176</v>
      </c>
      <c r="C21" s="11">
        <v>35</v>
      </c>
      <c r="D21" s="4">
        <v>9.11</v>
      </c>
      <c r="E21" s="10"/>
      <c r="F21" s="25">
        <v>5.8</v>
      </c>
      <c r="G21" s="4">
        <v>15.35</v>
      </c>
      <c r="H21" s="10"/>
      <c r="I21" s="11">
        <v>9.5</v>
      </c>
      <c r="J21" s="4">
        <v>10.96</v>
      </c>
      <c r="K21" s="10"/>
      <c r="L21" s="11">
        <v>57</v>
      </c>
      <c r="M21" s="4">
        <v>8.8</v>
      </c>
    </row>
    <row r="22" spans="1:13" ht="15" customHeight="1">
      <c r="A22" s="3">
        <v>2001</v>
      </c>
      <c r="B22" s="10"/>
      <c r="C22" s="11">
        <v>27.4</v>
      </c>
      <c r="D22" s="4">
        <v>11.83</v>
      </c>
      <c r="E22" s="10"/>
      <c r="F22" s="25">
        <v>69.4</v>
      </c>
      <c r="G22" s="4">
        <v>13.09</v>
      </c>
      <c r="H22" s="10"/>
      <c r="I22" s="11">
        <v>8.9</v>
      </c>
      <c r="J22" s="4">
        <v>11.12</v>
      </c>
      <c r="K22" s="10"/>
      <c r="L22" s="11">
        <v>17.2</v>
      </c>
      <c r="M22" s="4">
        <v>7.99</v>
      </c>
    </row>
    <row r="23" spans="1:13" ht="15" customHeight="1">
      <c r="A23" s="3">
        <v>2002</v>
      </c>
      <c r="B23" s="10"/>
      <c r="C23" s="11">
        <v>29.8</v>
      </c>
      <c r="D23" s="4">
        <v>11.18</v>
      </c>
      <c r="E23" s="10"/>
      <c r="F23" s="25">
        <v>63.3</v>
      </c>
      <c r="G23" s="4">
        <v>13.01</v>
      </c>
      <c r="H23" s="10"/>
      <c r="I23" s="11">
        <v>22.5</v>
      </c>
      <c r="J23" s="4">
        <v>9.75</v>
      </c>
      <c r="K23" s="10"/>
      <c r="L23" s="11">
        <v>13.6</v>
      </c>
      <c r="M23" s="4">
        <v>7.93</v>
      </c>
    </row>
    <row r="24" spans="1:13" ht="15" customHeight="1">
      <c r="A24" s="3">
        <v>2003</v>
      </c>
      <c r="B24" s="10"/>
      <c r="C24" s="11">
        <v>21.5</v>
      </c>
      <c r="D24" s="4">
        <v>9.95</v>
      </c>
      <c r="E24" s="10"/>
      <c r="F24" s="25">
        <v>20.1</v>
      </c>
      <c r="G24" s="4">
        <v>12.25</v>
      </c>
      <c r="H24" s="10"/>
      <c r="I24" s="11">
        <v>29.2</v>
      </c>
      <c r="J24" s="4">
        <v>9.4</v>
      </c>
      <c r="K24" s="10"/>
      <c r="L24" s="11">
        <v>24.4</v>
      </c>
      <c r="M24" s="4">
        <v>8.86</v>
      </c>
    </row>
    <row r="25" spans="1:13" ht="15" customHeight="1">
      <c r="A25" s="3">
        <v>2004</v>
      </c>
      <c r="B25" s="10"/>
      <c r="C25" s="11">
        <v>20</v>
      </c>
      <c r="D25" s="4">
        <v>10.31</v>
      </c>
      <c r="E25" s="10"/>
      <c r="F25" s="25">
        <v>13.5</v>
      </c>
      <c r="G25" s="4">
        <v>14.07</v>
      </c>
      <c r="H25" s="10"/>
      <c r="I25" s="11">
        <v>35</v>
      </c>
      <c r="J25" s="4">
        <v>10.19</v>
      </c>
      <c r="K25" s="10"/>
      <c r="L25" s="11">
        <v>11.1</v>
      </c>
      <c r="M25" s="4">
        <v>8.21</v>
      </c>
    </row>
    <row r="26" spans="1:13" ht="15" customHeight="1">
      <c r="A26" s="3">
        <v>2005</v>
      </c>
      <c r="B26" s="10"/>
      <c r="C26" s="11">
        <v>20.1</v>
      </c>
      <c r="D26" s="4">
        <v>9.58</v>
      </c>
      <c r="E26" s="10"/>
      <c r="F26" s="25">
        <v>9.6</v>
      </c>
      <c r="G26" s="4">
        <v>13.66</v>
      </c>
      <c r="H26" s="10"/>
      <c r="I26" s="11">
        <v>20.1</v>
      </c>
      <c r="J26" s="4">
        <v>11.32</v>
      </c>
      <c r="K26" s="10"/>
      <c r="L26" s="11">
        <v>24.9</v>
      </c>
      <c r="M26" s="4">
        <v>7.83</v>
      </c>
    </row>
    <row r="27" spans="1:13" ht="15" customHeight="1">
      <c r="A27" s="3">
        <v>2006</v>
      </c>
      <c r="B27" s="10"/>
      <c r="C27" s="11">
        <v>19.5</v>
      </c>
      <c r="D27" s="4">
        <v>9.53</v>
      </c>
      <c r="E27" s="10"/>
      <c r="F27" s="25">
        <v>5.5</v>
      </c>
      <c r="G27" s="4">
        <v>16.19</v>
      </c>
      <c r="H27" s="10"/>
      <c r="I27" s="11">
        <v>12</v>
      </c>
      <c r="J27" s="4">
        <v>12.03</v>
      </c>
      <c r="K27" s="10"/>
      <c r="L27" s="11">
        <v>38.6</v>
      </c>
      <c r="M27" s="4">
        <v>7.78</v>
      </c>
    </row>
    <row r="28" spans="1:13" ht="15" customHeight="1">
      <c r="A28" s="3">
        <v>2007</v>
      </c>
      <c r="B28" s="10"/>
      <c r="C28" s="11"/>
      <c r="D28" s="4"/>
      <c r="E28" s="10"/>
      <c r="F28" s="25">
        <v>3.5</v>
      </c>
      <c r="G28" s="4">
        <v>17</v>
      </c>
      <c r="H28" s="10"/>
      <c r="I28" s="11">
        <v>7.4</v>
      </c>
      <c r="J28" s="4">
        <v>11.78</v>
      </c>
      <c r="K28" s="10"/>
      <c r="L28" s="11">
        <v>15</v>
      </c>
      <c r="M28" s="4">
        <v>7.51</v>
      </c>
    </row>
    <row r="29" spans="1:13" ht="15" customHeight="1">
      <c r="A29" s="3">
        <v>2008</v>
      </c>
      <c r="B29" s="20">
        <f>0.181*'Entire Market'!B29</f>
        <v>1779872.55</v>
      </c>
      <c r="C29" s="25">
        <v>9.2</v>
      </c>
      <c r="D29" s="4"/>
      <c r="E29" s="10"/>
      <c r="F29" s="25">
        <v>13.4</v>
      </c>
      <c r="G29" s="4">
        <v>15.9</v>
      </c>
      <c r="H29" s="10"/>
      <c r="I29" s="11">
        <v>6.1</v>
      </c>
      <c r="J29" s="4">
        <v>11.18</v>
      </c>
      <c r="K29" s="10"/>
      <c r="L29" s="11">
        <v>29.4</v>
      </c>
      <c r="M29" s="4">
        <v>10.6</v>
      </c>
    </row>
    <row r="30" spans="1:13" ht="15" customHeight="1">
      <c r="A30" s="3">
        <v>2009</v>
      </c>
      <c r="B30" s="10">
        <v>1799854</v>
      </c>
      <c r="C30" s="25">
        <v>17.1</v>
      </c>
      <c r="D30" s="4">
        <v>11.88</v>
      </c>
      <c r="E30" s="10">
        <v>217124</v>
      </c>
      <c r="F30" s="25">
        <v>46.1</v>
      </c>
      <c r="G30" s="4">
        <v>15.1</v>
      </c>
      <c r="H30" s="10">
        <v>1387533</v>
      </c>
      <c r="I30" s="11">
        <v>10</v>
      </c>
      <c r="J30" s="4">
        <v>10.98</v>
      </c>
      <c r="K30" s="10">
        <v>195197</v>
      </c>
      <c r="L30" s="11">
        <v>35.2</v>
      </c>
      <c r="M30" s="4">
        <v>9.18</v>
      </c>
    </row>
    <row r="31" spans="1:13" ht="15" customHeight="1">
      <c r="A31" s="3">
        <v>2010</v>
      </c>
      <c r="B31" s="10">
        <v>1790642</v>
      </c>
      <c r="C31" s="25">
        <v>12.8</v>
      </c>
      <c r="D31" s="4">
        <v>10.68</v>
      </c>
      <c r="E31" s="10">
        <v>217124</v>
      </c>
      <c r="F31" s="25">
        <v>8.4</v>
      </c>
      <c r="G31" s="4">
        <v>16.77</v>
      </c>
      <c r="H31" s="10">
        <v>1378321</v>
      </c>
      <c r="I31" s="11">
        <v>10.2</v>
      </c>
      <c r="J31" s="4">
        <v>11.25</v>
      </c>
      <c r="K31" s="10">
        <v>195197</v>
      </c>
      <c r="L31" s="11">
        <v>35.8</v>
      </c>
      <c r="M31" s="4">
        <v>8.79</v>
      </c>
    </row>
    <row r="32" spans="1:13" ht="15" customHeight="1">
      <c r="A32" s="3">
        <v>2011</v>
      </c>
      <c r="B32" s="10">
        <v>1671750</v>
      </c>
      <c r="C32" s="25">
        <v>17</v>
      </c>
      <c r="D32" s="4">
        <v>10.71</v>
      </c>
      <c r="E32" s="10">
        <v>220908</v>
      </c>
      <c r="F32" s="25">
        <v>8.6</v>
      </c>
      <c r="G32" s="4">
        <v>16.82</v>
      </c>
      <c r="H32" s="10">
        <v>1267762</v>
      </c>
      <c r="I32" s="11">
        <v>16.4</v>
      </c>
      <c r="J32" s="4">
        <v>11.73</v>
      </c>
      <c r="K32" s="10">
        <v>189080</v>
      </c>
      <c r="L32" s="11">
        <v>31.3</v>
      </c>
      <c r="M32" s="4">
        <v>8.65</v>
      </c>
    </row>
    <row r="33" spans="1:13" ht="15" customHeight="1">
      <c r="A33" s="3">
        <v>2012</v>
      </c>
      <c r="B33" s="10">
        <v>1652711</v>
      </c>
      <c r="C33" s="25">
        <v>18.9</v>
      </c>
      <c r="D33" s="4">
        <v>10.49</v>
      </c>
      <c r="E33" s="10">
        <v>220908</v>
      </c>
      <c r="F33" s="25">
        <v>8.8</v>
      </c>
      <c r="G33" s="4">
        <v>18.81</v>
      </c>
      <c r="H33" s="10">
        <v>1292733</v>
      </c>
      <c r="I33" s="11">
        <v>18</v>
      </c>
      <c r="J33" s="4">
        <v>10.18</v>
      </c>
      <c r="K33" s="10">
        <v>139030</v>
      </c>
      <c r="L33" s="11">
        <v>43.8</v>
      </c>
      <c r="M33" s="4">
        <v>9.04</v>
      </c>
    </row>
    <row r="34" spans="1:13" ht="15" customHeight="1">
      <c r="A34" s="3">
        <v>2013</v>
      </c>
      <c r="B34" s="10">
        <v>1746648</v>
      </c>
      <c r="C34" s="25">
        <v>16.2</v>
      </c>
      <c r="D34" s="4">
        <v>10.74</v>
      </c>
      <c r="E34" s="10">
        <v>220640</v>
      </c>
      <c r="F34" s="25">
        <v>7.8</v>
      </c>
      <c r="G34" s="4">
        <v>16.27</v>
      </c>
      <c r="H34" s="10">
        <v>1295573</v>
      </c>
      <c r="I34" s="11">
        <v>16.2</v>
      </c>
      <c r="J34" s="4">
        <v>10.5</v>
      </c>
      <c r="K34" s="10">
        <v>230435</v>
      </c>
      <c r="L34" s="11">
        <v>24.4</v>
      </c>
      <c r="M34" s="4">
        <v>9.92</v>
      </c>
    </row>
    <row r="35" spans="1:13" ht="15" customHeight="1">
      <c r="A35" s="3">
        <v>2014</v>
      </c>
      <c r="B35" s="10">
        <v>1777574</v>
      </c>
      <c r="C35" s="25">
        <v>18.7</v>
      </c>
      <c r="D35" s="4">
        <v>10.39</v>
      </c>
      <c r="E35" s="10">
        <v>220640</v>
      </c>
      <c r="F35" s="25">
        <v>9.5</v>
      </c>
      <c r="G35" s="4">
        <v>15.69</v>
      </c>
      <c r="H35" s="10">
        <v>1326499</v>
      </c>
      <c r="I35" s="11">
        <v>18.6</v>
      </c>
      <c r="J35" s="4">
        <v>10.11</v>
      </c>
      <c r="K35" s="10">
        <v>230435</v>
      </c>
      <c r="L35" s="11">
        <v>28.1</v>
      </c>
      <c r="M35" s="4">
        <v>9.75</v>
      </c>
    </row>
    <row r="36" spans="1:13" ht="15" customHeight="1">
      <c r="A36" s="3">
        <v>2015</v>
      </c>
      <c r="B36" s="12">
        <v>1883515</v>
      </c>
      <c r="C36" s="26">
        <v>18.18</v>
      </c>
      <c r="D36" s="22">
        <v>11.87</v>
      </c>
      <c r="E36" s="12">
        <v>256578</v>
      </c>
      <c r="F36" s="26">
        <v>38.79</v>
      </c>
      <c r="G36" s="24">
        <v>16.45</v>
      </c>
      <c r="H36" s="12">
        <v>1396696</v>
      </c>
      <c r="I36" s="13">
        <v>15.15</v>
      </c>
      <c r="J36" s="24">
        <v>10.06</v>
      </c>
      <c r="K36" s="12">
        <v>230241</v>
      </c>
      <c r="L36" s="13">
        <v>13.55</v>
      </c>
      <c r="M36" s="24">
        <v>9.53</v>
      </c>
    </row>
    <row r="37" spans="1:13" ht="15" customHeight="1">
      <c r="A37" s="3">
        <v>2016</v>
      </c>
      <c r="B37" s="12">
        <v>1868450</v>
      </c>
      <c r="C37" s="26">
        <v>18.62</v>
      </c>
      <c r="D37" s="22">
        <v>11.86</v>
      </c>
      <c r="E37" s="12">
        <v>266458</v>
      </c>
      <c r="F37" s="26">
        <v>36.49</v>
      </c>
      <c r="G37" s="24">
        <v>16.97</v>
      </c>
      <c r="H37" s="12">
        <v>1371351</v>
      </c>
      <c r="I37" s="13">
        <v>15.68</v>
      </c>
      <c r="J37" s="24">
        <v>9.87</v>
      </c>
      <c r="K37" s="12">
        <v>230641</v>
      </c>
      <c r="L37" s="13">
        <v>15.42</v>
      </c>
      <c r="M37" s="24">
        <v>9.93</v>
      </c>
    </row>
    <row r="38" spans="1:13" ht="15" customHeight="1">
      <c r="A38" s="3">
        <v>2017</v>
      </c>
      <c r="B38" s="12">
        <v>1943281</v>
      </c>
      <c r="C38" s="26">
        <v>21.91</v>
      </c>
      <c r="D38" s="22">
        <v>12.12</v>
      </c>
      <c r="E38" s="12">
        <v>159711</v>
      </c>
      <c r="F38" s="26">
        <v>2.2</v>
      </c>
      <c r="G38" s="24">
        <v>21.82</v>
      </c>
      <c r="H38" s="12">
        <v>1558237</v>
      </c>
      <c r="I38" s="13">
        <v>24.58</v>
      </c>
      <c r="J38" s="24">
        <v>12.35</v>
      </c>
      <c r="K38" s="12">
        <v>225333</v>
      </c>
      <c r="L38" s="13">
        <v>17.46</v>
      </c>
      <c r="M38" s="24">
        <v>9.09</v>
      </c>
    </row>
    <row r="39" spans="1:13" ht="15" customHeight="1">
      <c r="A39" s="3">
        <v>2018</v>
      </c>
      <c r="B39" s="12">
        <v>2017303</v>
      </c>
      <c r="C39" s="26">
        <v>17.16</v>
      </c>
      <c r="D39" s="22">
        <v>10.19</v>
      </c>
      <c r="E39" s="12">
        <v>174576</v>
      </c>
      <c r="F39" s="26">
        <v>4.97</v>
      </c>
      <c r="G39" s="24">
        <v>16.84</v>
      </c>
      <c r="H39" s="12">
        <v>1481571</v>
      </c>
      <c r="I39" s="13">
        <v>12.23</v>
      </c>
      <c r="J39" s="24">
        <v>13.27</v>
      </c>
      <c r="K39" s="12">
        <v>361156</v>
      </c>
      <c r="L39" s="13">
        <v>43.29</v>
      </c>
      <c r="M39" s="27">
        <v>6.7</v>
      </c>
    </row>
    <row r="40" spans="1:13" ht="15" customHeight="1">
      <c r="A40" s="3">
        <v>2019</v>
      </c>
      <c r="B40" s="12">
        <v>2225555</v>
      </c>
      <c r="C40" s="42">
        <v>17.16</v>
      </c>
      <c r="D40" s="22">
        <v>8.65</v>
      </c>
      <c r="E40" s="12">
        <v>172280</v>
      </c>
      <c r="F40" s="13">
        <v>5.28</v>
      </c>
      <c r="G40" s="24">
        <v>16.82</v>
      </c>
      <c r="H40" s="12">
        <v>1554137</v>
      </c>
      <c r="I40" s="26">
        <v>8.4</v>
      </c>
      <c r="J40" s="24">
        <v>12.17</v>
      </c>
      <c r="K40" s="12">
        <v>499138</v>
      </c>
      <c r="L40" s="13">
        <v>48.52</v>
      </c>
      <c r="M40" s="24">
        <v>7.07</v>
      </c>
    </row>
    <row r="41" spans="1:13" ht="15" customHeight="1">
      <c r="A41" s="3">
        <v>2020</v>
      </c>
      <c r="B41" s="12">
        <v>2315503</v>
      </c>
      <c r="C41" s="42">
        <v>32.99</v>
      </c>
      <c r="D41" s="22">
        <v>11.07</v>
      </c>
      <c r="E41" s="12">
        <v>252227</v>
      </c>
      <c r="F41" s="13">
        <v>27.310000000000002</v>
      </c>
      <c r="G41" s="24">
        <v>19.33</v>
      </c>
      <c r="H41" s="12">
        <v>1781682</v>
      </c>
      <c r="I41" s="26">
        <v>31.19</v>
      </c>
      <c r="J41" s="24">
        <v>11.52</v>
      </c>
      <c r="K41" s="12">
        <v>281394</v>
      </c>
      <c r="L41" s="13">
        <v>49.519999999999996</v>
      </c>
      <c r="M41" s="24">
        <v>5.17</v>
      </c>
    </row>
    <row r="42" spans="1:13" ht="15" customHeight="1">
      <c r="A42" s="3">
        <v>2021</v>
      </c>
      <c r="B42" s="12">
        <v>260468</v>
      </c>
      <c r="C42" s="42">
        <v>28</v>
      </c>
      <c r="D42" s="22">
        <v>13.19</v>
      </c>
      <c r="E42" s="12">
        <v>60125</v>
      </c>
      <c r="F42" s="13">
        <v>34</v>
      </c>
      <c r="G42" s="24">
        <v>15.75</v>
      </c>
      <c r="H42" s="12">
        <v>150756</v>
      </c>
      <c r="I42" s="26">
        <v>23</v>
      </c>
      <c r="J42" s="24">
        <v>12.25</v>
      </c>
      <c r="K42" s="12">
        <v>49587</v>
      </c>
      <c r="L42" s="13">
        <v>39</v>
      </c>
      <c r="M42" s="24">
        <v>10.75</v>
      </c>
    </row>
  </sheetData>
  <sheetProtection/>
  <mergeCells count="5">
    <mergeCell ref="B9:M9"/>
    <mergeCell ref="B10:D10"/>
    <mergeCell ref="E10:G10"/>
    <mergeCell ref="H10:J10"/>
    <mergeCell ref="K10:M10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"/>
    </sheetView>
  </sheetViews>
  <sheetFormatPr defaultColWidth="9.140625" defaultRowHeight="15" customHeight="1"/>
  <cols>
    <col min="1" max="1" width="8.7109375" style="2" customWidth="1"/>
    <col min="2" max="2" width="10.7109375" style="12" customWidth="1"/>
    <col min="3" max="3" width="8.7109375" style="12" customWidth="1"/>
    <col min="4" max="4" width="8.7109375" style="23" customWidth="1"/>
    <col min="5" max="5" width="10.7109375" style="12" customWidth="1"/>
    <col min="6" max="6" width="8.7109375" style="13" customWidth="1"/>
    <col min="7" max="7" width="8.7109375" style="24" customWidth="1"/>
    <col min="8" max="8" width="10.7109375" style="13" customWidth="1"/>
    <col min="9" max="9" width="8.7109375" style="13" customWidth="1"/>
    <col min="10" max="10" width="8.7109375" style="24" customWidth="1"/>
    <col min="11" max="11" width="10.7109375" style="13" customWidth="1"/>
    <col min="12" max="12" width="8.7109375" style="13" customWidth="1"/>
    <col min="13" max="13" width="8.7109375" style="24" customWidth="1"/>
    <col min="14" max="16384" width="9.140625" style="1" customWidth="1"/>
  </cols>
  <sheetData>
    <row r="1" spans="1:5" s="7" customFormat="1" ht="15" customHeight="1">
      <c r="A1" s="5" t="s">
        <v>14</v>
      </c>
      <c r="B1" s="6" t="s">
        <v>15</v>
      </c>
      <c r="C1" s="6"/>
      <c r="D1" s="6"/>
      <c r="E1" s="6"/>
    </row>
    <row r="2" spans="1:5" s="7" customFormat="1" ht="15" customHeight="1">
      <c r="A2" s="5" t="s">
        <v>16</v>
      </c>
      <c r="B2" s="6" t="s">
        <v>17</v>
      </c>
      <c r="C2" s="6"/>
      <c r="D2" s="6"/>
      <c r="E2" s="6"/>
    </row>
    <row r="3" spans="1:5" s="7" customFormat="1" ht="15" customHeight="1">
      <c r="A3" s="6" t="s">
        <v>18</v>
      </c>
      <c r="B3" s="6" t="s">
        <v>30</v>
      </c>
      <c r="C3" s="6"/>
      <c r="D3" s="6"/>
      <c r="E3" s="6"/>
    </row>
    <row r="4" spans="1:5" s="7" customFormat="1" ht="15" customHeight="1">
      <c r="A4" s="6"/>
      <c r="B4" s="7" t="s">
        <v>29</v>
      </c>
      <c r="C4" s="6"/>
      <c r="D4" s="6"/>
      <c r="E4" s="6"/>
    </row>
    <row r="5" spans="1:5" s="7" customFormat="1" ht="15" customHeight="1">
      <c r="A5" s="6"/>
      <c r="B5" s="6"/>
      <c r="C5" s="6"/>
      <c r="D5" s="6"/>
      <c r="E5" s="6"/>
    </row>
    <row r="6" spans="1:5" s="7" customFormat="1" ht="15" customHeight="1">
      <c r="A6" s="6"/>
      <c r="C6" s="6"/>
      <c r="D6" s="6"/>
      <c r="E6" s="6"/>
    </row>
    <row r="7" spans="1:5" s="7" customFormat="1" ht="15" customHeight="1">
      <c r="A7" s="6"/>
      <c r="C7" s="6"/>
      <c r="D7" s="6"/>
      <c r="E7" s="6"/>
    </row>
    <row r="8" spans="1:13" ht="15" customHeight="1">
      <c r="A8" s="8"/>
      <c r="B8" s="46" t="s">
        <v>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ht="15" customHeight="1">
      <c r="A9" s="9"/>
      <c r="B9" s="44" t="s">
        <v>0</v>
      </c>
      <c r="C9" s="44"/>
      <c r="D9" s="45"/>
      <c r="E9" s="46" t="s">
        <v>3</v>
      </c>
      <c r="F9" s="47"/>
      <c r="G9" s="48"/>
      <c r="H9" s="46" t="s">
        <v>2</v>
      </c>
      <c r="I9" s="47"/>
      <c r="J9" s="48"/>
      <c r="K9" s="46" t="s">
        <v>1</v>
      </c>
      <c r="L9" s="47"/>
      <c r="M9" s="48"/>
    </row>
    <row r="10" spans="1:13" ht="30" customHeight="1">
      <c r="A10" s="19" t="s">
        <v>4</v>
      </c>
      <c r="B10" s="14" t="s">
        <v>9</v>
      </c>
      <c r="C10" s="15" t="s">
        <v>21</v>
      </c>
      <c r="D10" s="16" t="s">
        <v>10</v>
      </c>
      <c r="E10" s="17" t="s">
        <v>9</v>
      </c>
      <c r="F10" s="18" t="s">
        <v>21</v>
      </c>
      <c r="G10" s="16" t="s">
        <v>10</v>
      </c>
      <c r="H10" s="17" t="s">
        <v>9</v>
      </c>
      <c r="I10" s="18" t="s">
        <v>21</v>
      </c>
      <c r="J10" s="16" t="s">
        <v>10</v>
      </c>
      <c r="K10" s="17" t="s">
        <v>9</v>
      </c>
      <c r="L10" s="18" t="s">
        <v>21</v>
      </c>
      <c r="M10" s="16" t="s">
        <v>10</v>
      </c>
    </row>
    <row r="11" spans="1:13" ht="15" customHeight="1">
      <c r="A11" s="3">
        <v>1991</v>
      </c>
      <c r="B11" s="10"/>
      <c r="C11" s="11"/>
      <c r="D11" s="4"/>
      <c r="E11" s="10"/>
      <c r="F11" s="11"/>
      <c r="G11" s="4"/>
      <c r="H11" s="10"/>
      <c r="I11" s="11"/>
      <c r="J11" s="4"/>
      <c r="K11" s="10"/>
      <c r="L11" s="11"/>
      <c r="M11" s="4"/>
    </row>
    <row r="12" spans="1:13" ht="15" customHeight="1">
      <c r="A12" s="3">
        <v>1992</v>
      </c>
      <c r="B12" s="10"/>
      <c r="C12" s="11"/>
      <c r="D12" s="4"/>
      <c r="E12" s="10"/>
      <c r="F12" s="11"/>
      <c r="G12" s="4"/>
      <c r="H12" s="10"/>
      <c r="I12" s="11"/>
      <c r="J12" s="4"/>
      <c r="K12" s="10"/>
      <c r="L12" s="11"/>
      <c r="M12" s="4"/>
    </row>
    <row r="13" spans="1:13" ht="15" customHeight="1">
      <c r="A13" s="3">
        <v>1993</v>
      </c>
      <c r="B13" s="10"/>
      <c r="C13" s="11"/>
      <c r="D13" s="4"/>
      <c r="E13" s="10"/>
      <c r="F13" s="11"/>
      <c r="G13" s="4"/>
      <c r="H13" s="10"/>
      <c r="I13" s="11"/>
      <c r="J13" s="4"/>
      <c r="K13" s="10"/>
      <c r="L13" s="11"/>
      <c r="M13" s="4"/>
    </row>
    <row r="14" spans="1:13" ht="15" customHeight="1">
      <c r="A14" s="3">
        <v>1994</v>
      </c>
      <c r="B14" s="10"/>
      <c r="C14" s="11"/>
      <c r="D14" s="4"/>
      <c r="E14" s="10"/>
      <c r="F14" s="11"/>
      <c r="G14" s="4"/>
      <c r="H14" s="10"/>
      <c r="I14" s="11"/>
      <c r="J14" s="4"/>
      <c r="K14" s="10"/>
      <c r="L14" s="11"/>
      <c r="M14" s="4"/>
    </row>
    <row r="15" spans="1:13" ht="15" customHeight="1">
      <c r="A15" s="3">
        <v>1995</v>
      </c>
      <c r="B15" s="10"/>
      <c r="C15" s="11"/>
      <c r="D15" s="4"/>
      <c r="E15" s="10"/>
      <c r="F15" s="25"/>
      <c r="G15" s="4"/>
      <c r="H15" s="10"/>
      <c r="I15" s="11"/>
      <c r="J15" s="4"/>
      <c r="K15" s="10"/>
      <c r="L15" s="11"/>
      <c r="M15" s="4"/>
    </row>
    <row r="16" spans="1:13" ht="15" customHeight="1">
      <c r="A16" s="3">
        <v>1996</v>
      </c>
      <c r="B16" s="10"/>
      <c r="C16" s="11"/>
      <c r="D16" s="4"/>
      <c r="E16" s="10"/>
      <c r="F16" s="25"/>
      <c r="G16" s="4"/>
      <c r="H16" s="10"/>
      <c r="I16" s="11"/>
      <c r="J16" s="4"/>
      <c r="K16" s="10"/>
      <c r="L16" s="11"/>
      <c r="M16" s="4"/>
    </row>
    <row r="17" spans="1:13" ht="15" customHeight="1">
      <c r="A17" s="3">
        <v>1997</v>
      </c>
      <c r="B17" s="10"/>
      <c r="C17" s="11"/>
      <c r="D17" s="4"/>
      <c r="E17" s="10"/>
      <c r="F17" s="25"/>
      <c r="G17" s="4"/>
      <c r="H17" s="10"/>
      <c r="I17" s="11"/>
      <c r="J17" s="4"/>
      <c r="K17" s="10"/>
      <c r="L17" s="11"/>
      <c r="M17" s="4"/>
    </row>
    <row r="18" spans="1:13" ht="15" customHeight="1">
      <c r="A18" s="3">
        <v>1998</v>
      </c>
      <c r="B18" s="10"/>
      <c r="C18" s="11"/>
      <c r="D18" s="4"/>
      <c r="E18" s="10"/>
      <c r="F18" s="25"/>
      <c r="G18" s="4"/>
      <c r="H18" s="10"/>
      <c r="I18" s="11"/>
      <c r="J18" s="4"/>
      <c r="K18" s="10"/>
      <c r="L18" s="11"/>
      <c r="M18" s="4"/>
    </row>
    <row r="19" spans="1:13" ht="15" customHeight="1">
      <c r="A19" s="3">
        <v>1999</v>
      </c>
      <c r="B19" s="10"/>
      <c r="C19" s="11"/>
      <c r="D19" s="4"/>
      <c r="E19" s="10"/>
      <c r="F19" s="25"/>
      <c r="G19" s="4"/>
      <c r="H19" s="10"/>
      <c r="I19" s="11"/>
      <c r="J19" s="4"/>
      <c r="K19" s="10"/>
      <c r="L19" s="11"/>
      <c r="M19" s="4"/>
    </row>
    <row r="20" spans="1:13" ht="15" customHeight="1">
      <c r="A20" s="3">
        <v>2000</v>
      </c>
      <c r="B20" s="10"/>
      <c r="C20" s="11"/>
      <c r="D20" s="4"/>
      <c r="E20" s="10"/>
      <c r="F20" s="25"/>
      <c r="G20" s="4"/>
      <c r="H20" s="10"/>
      <c r="I20" s="11"/>
      <c r="J20" s="4"/>
      <c r="K20" s="10"/>
      <c r="L20" s="11"/>
      <c r="M20" s="4"/>
    </row>
    <row r="21" spans="1:13" ht="15" customHeight="1">
      <c r="A21" s="3">
        <v>2001</v>
      </c>
      <c r="B21" s="10"/>
      <c r="C21" s="11"/>
      <c r="D21" s="4"/>
      <c r="E21" s="10"/>
      <c r="F21" s="25"/>
      <c r="G21" s="4"/>
      <c r="H21" s="10"/>
      <c r="I21" s="11"/>
      <c r="J21" s="4"/>
      <c r="K21" s="10"/>
      <c r="L21" s="11"/>
      <c r="M21" s="4"/>
    </row>
    <row r="22" spans="1:13" ht="15" customHeight="1">
      <c r="A22" s="3">
        <v>2002</v>
      </c>
      <c r="B22" s="10"/>
      <c r="C22" s="11"/>
      <c r="D22" s="4"/>
      <c r="E22" s="10"/>
      <c r="F22" s="25"/>
      <c r="G22" s="4"/>
      <c r="H22" s="10"/>
      <c r="I22" s="11"/>
      <c r="J22" s="4"/>
      <c r="K22" s="10"/>
      <c r="L22" s="11"/>
      <c r="M22" s="4"/>
    </row>
    <row r="23" spans="1:13" ht="15" customHeight="1">
      <c r="A23" s="3">
        <v>2003</v>
      </c>
      <c r="B23" s="10"/>
      <c r="C23" s="11"/>
      <c r="D23" s="4"/>
      <c r="E23" s="10"/>
      <c r="F23" s="25"/>
      <c r="G23" s="4"/>
      <c r="H23" s="10"/>
      <c r="I23" s="11"/>
      <c r="J23" s="4"/>
      <c r="K23" s="10"/>
      <c r="L23" s="11"/>
      <c r="M23" s="4"/>
    </row>
    <row r="24" spans="1:13" ht="15" customHeight="1">
      <c r="A24" s="3">
        <v>2004</v>
      </c>
      <c r="B24" s="10"/>
      <c r="C24" s="11"/>
      <c r="D24" s="4"/>
      <c r="E24" s="10"/>
      <c r="F24" s="25"/>
      <c r="G24" s="4"/>
      <c r="H24" s="10"/>
      <c r="I24" s="11"/>
      <c r="J24" s="4"/>
      <c r="K24" s="10"/>
      <c r="L24" s="11"/>
      <c r="M24" s="4"/>
    </row>
    <row r="25" spans="1:13" ht="15" customHeight="1">
      <c r="A25" s="3">
        <v>2005</v>
      </c>
      <c r="B25" s="10"/>
      <c r="C25" s="11"/>
      <c r="D25" s="4"/>
      <c r="E25" s="10"/>
      <c r="F25" s="25"/>
      <c r="G25" s="4"/>
      <c r="H25" s="10"/>
      <c r="I25" s="11"/>
      <c r="J25" s="4"/>
      <c r="K25" s="10"/>
      <c r="L25" s="11"/>
      <c r="M25" s="4"/>
    </row>
    <row r="26" spans="1:13" ht="15" customHeight="1">
      <c r="A26" s="3">
        <v>2006</v>
      </c>
      <c r="B26" s="10"/>
      <c r="C26" s="11"/>
      <c r="D26" s="4"/>
      <c r="E26" s="10"/>
      <c r="F26" s="25"/>
      <c r="G26" s="4"/>
      <c r="H26" s="10"/>
      <c r="I26" s="11"/>
      <c r="J26" s="4"/>
      <c r="K26" s="10"/>
      <c r="L26" s="11"/>
      <c r="M26" s="4"/>
    </row>
    <row r="27" spans="1:13" ht="15" customHeight="1">
      <c r="A27" s="3">
        <v>2007</v>
      </c>
      <c r="B27" s="10"/>
      <c r="C27" s="11"/>
      <c r="D27" s="4"/>
      <c r="E27" s="10"/>
      <c r="F27" s="25"/>
      <c r="G27" s="4"/>
      <c r="H27" s="10"/>
      <c r="I27" s="11"/>
      <c r="J27" s="4"/>
      <c r="K27" s="10"/>
      <c r="L27" s="11"/>
      <c r="M27" s="4"/>
    </row>
    <row r="28" spans="1:13" ht="15" customHeight="1">
      <c r="A28" s="3">
        <v>2008</v>
      </c>
      <c r="B28" s="20"/>
      <c r="C28" s="25"/>
      <c r="D28" s="4"/>
      <c r="E28" s="10"/>
      <c r="F28" s="25"/>
      <c r="G28" s="4"/>
      <c r="H28" s="10"/>
      <c r="I28" s="11"/>
      <c r="J28" s="4"/>
      <c r="K28" s="10"/>
      <c r="L28" s="11"/>
      <c r="M28" s="4"/>
    </row>
    <row r="29" spans="1:13" ht="15" customHeight="1">
      <c r="A29" s="3">
        <v>2009</v>
      </c>
      <c r="B29" s="10"/>
      <c r="C29" s="25"/>
      <c r="D29" s="4"/>
      <c r="E29" s="10"/>
      <c r="F29" s="25"/>
      <c r="G29" s="4"/>
      <c r="H29" s="10"/>
      <c r="I29" s="11"/>
      <c r="J29" s="4"/>
      <c r="K29" s="10"/>
      <c r="L29" s="11"/>
      <c r="M29" s="4"/>
    </row>
    <row r="30" spans="1:13" ht="15" customHeight="1">
      <c r="A30" s="3">
        <v>2010</v>
      </c>
      <c r="B30" s="10"/>
      <c r="C30" s="25"/>
      <c r="D30" s="4"/>
      <c r="E30" s="10"/>
      <c r="F30" s="25"/>
      <c r="G30" s="4"/>
      <c r="H30" s="10"/>
      <c r="I30" s="11"/>
      <c r="J30" s="4"/>
      <c r="K30" s="10"/>
      <c r="L30" s="11"/>
      <c r="M30" s="4"/>
    </row>
    <row r="31" spans="1:13" ht="15" customHeight="1">
      <c r="A31" s="3">
        <v>2011</v>
      </c>
      <c r="B31" s="10"/>
      <c r="C31" s="25"/>
      <c r="D31" s="4"/>
      <c r="E31" s="10"/>
      <c r="F31" s="25"/>
      <c r="G31" s="4"/>
      <c r="H31" s="10"/>
      <c r="I31" s="11"/>
      <c r="J31" s="4"/>
      <c r="K31" s="10"/>
      <c r="L31" s="11"/>
      <c r="M31" s="4"/>
    </row>
    <row r="32" spans="1:13" ht="15" customHeight="1">
      <c r="A32" s="3">
        <v>2012</v>
      </c>
      <c r="B32" s="10"/>
      <c r="C32" s="25"/>
      <c r="D32" s="4"/>
      <c r="E32" s="10"/>
      <c r="F32" s="25"/>
      <c r="G32" s="4"/>
      <c r="H32" s="10"/>
      <c r="I32" s="11"/>
      <c r="J32" s="4"/>
      <c r="K32" s="10"/>
      <c r="L32" s="11"/>
      <c r="M32" s="4"/>
    </row>
    <row r="33" spans="1:13" ht="15" customHeight="1">
      <c r="A33" s="3">
        <v>2013</v>
      </c>
      <c r="B33" s="10"/>
      <c r="C33" s="25"/>
      <c r="D33" s="4"/>
      <c r="E33" s="10"/>
      <c r="F33" s="25"/>
      <c r="G33" s="4"/>
      <c r="H33" s="10"/>
      <c r="I33" s="11"/>
      <c r="J33" s="4"/>
      <c r="K33" s="10"/>
      <c r="L33" s="11"/>
      <c r="M33" s="4"/>
    </row>
    <row r="34" spans="1:13" ht="15" customHeight="1">
      <c r="A34" s="3">
        <v>2014</v>
      </c>
      <c r="B34" s="10"/>
      <c r="C34" s="25"/>
      <c r="D34" s="4"/>
      <c r="E34" s="10"/>
      <c r="F34" s="25"/>
      <c r="G34" s="4"/>
      <c r="H34" s="10"/>
      <c r="I34" s="11"/>
      <c r="J34" s="4"/>
      <c r="K34" s="10"/>
      <c r="L34" s="11"/>
      <c r="M34" s="4"/>
    </row>
    <row r="35" spans="1:11" ht="15" customHeight="1">
      <c r="A35" s="3">
        <v>2015</v>
      </c>
      <c r="C35" s="26"/>
      <c r="D35" s="22"/>
      <c r="F35" s="26"/>
      <c r="H35" s="12"/>
      <c r="K35" s="12"/>
    </row>
    <row r="36" spans="1:11" ht="15" customHeight="1">
      <c r="A36" s="3">
        <v>2016</v>
      </c>
      <c r="C36" s="26"/>
      <c r="D36" s="22"/>
      <c r="F36" s="26"/>
      <c r="H36" s="12"/>
      <c r="K36" s="12"/>
    </row>
    <row r="37" spans="1:11" ht="15" customHeight="1">
      <c r="A37" s="3">
        <v>2017</v>
      </c>
      <c r="C37" s="26"/>
      <c r="D37" s="22"/>
      <c r="F37" s="26"/>
      <c r="H37" s="12"/>
      <c r="K37" s="12"/>
    </row>
    <row r="38" spans="1:13" ht="15" customHeight="1">
      <c r="A38" s="3">
        <v>2018</v>
      </c>
      <c r="C38" s="26"/>
      <c r="D38" s="22"/>
      <c r="F38" s="26"/>
      <c r="H38" s="12"/>
      <c r="K38" s="12"/>
      <c r="M38" s="27"/>
    </row>
    <row r="39" spans="1:11" ht="15" customHeight="1">
      <c r="A39" s="3">
        <v>2019</v>
      </c>
      <c r="C39" s="42"/>
      <c r="D39" s="22"/>
      <c r="H39" s="12"/>
      <c r="I39" s="26"/>
      <c r="K39" s="12"/>
    </row>
    <row r="40" spans="1:11" ht="15" customHeight="1">
      <c r="A40" s="3">
        <v>2020</v>
      </c>
      <c r="C40" s="42"/>
      <c r="D40" s="22"/>
      <c r="H40" s="12"/>
      <c r="I40" s="26"/>
      <c r="K40" s="12"/>
    </row>
    <row r="41" spans="1:13" ht="15" customHeight="1">
      <c r="A41" s="3">
        <v>2021</v>
      </c>
      <c r="B41" s="12">
        <v>225817</v>
      </c>
      <c r="C41" s="42">
        <v>12</v>
      </c>
      <c r="D41" s="22">
        <v>14.39</v>
      </c>
      <c r="E41" s="12">
        <v>42300</v>
      </c>
      <c r="F41" s="42">
        <v>8</v>
      </c>
      <c r="G41" s="22">
        <v>19.33</v>
      </c>
      <c r="H41" s="12">
        <v>167927</v>
      </c>
      <c r="I41" s="42">
        <v>13</v>
      </c>
      <c r="J41" s="22">
        <v>13.5</v>
      </c>
      <c r="K41" s="12">
        <v>15590</v>
      </c>
      <c r="L41" s="42">
        <v>11</v>
      </c>
      <c r="M41" s="22">
        <v>11.5</v>
      </c>
    </row>
  </sheetData>
  <sheetProtection/>
  <mergeCells count="5">
    <mergeCell ref="B8:M8"/>
    <mergeCell ref="B9:D9"/>
    <mergeCell ref="E9:G9"/>
    <mergeCell ref="H9:J9"/>
    <mergeCell ref="K9:M9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Condict</dc:creator>
  <cp:keywords/>
  <dc:description/>
  <cp:lastModifiedBy>Real Estate Assistant</cp:lastModifiedBy>
  <dcterms:created xsi:type="dcterms:W3CDTF">2011-03-15T16:38:44Z</dcterms:created>
  <dcterms:modified xsi:type="dcterms:W3CDTF">2022-03-02T20:35:08Z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